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8 井手町\"/>
    </mc:Choice>
  </mc:AlternateContent>
  <xr:revisionPtr revIDLastSave="0" documentId="13_ncr:1_{5429B188-A0EF-46A6-8C3B-26EF2D9A4517}" xr6:coauthVersionLast="36" xr6:coauthVersionMax="36" xr10:uidLastSave="{00000000-0000-0000-0000-000000000000}"/>
  <bookViews>
    <workbookView xWindow="0" yWindow="0" windowWidth="23040" windowHeight="940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<sst xmlns="http://schemas.openxmlformats.org/spreadsheetml/2006/main" count="1125" uniqueCount="607">
  <si>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</si>
  <si>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</si>
  <si>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</si>
  <si>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</si>
  <si>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</si>
  <si>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</si>
  <si>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</si>
  <si>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</si>
  <si>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</si>
  <si>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</si>
  <si>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</si>
  <si>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</si>
  <si>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</si>
  <si>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</si>
  <si>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</si>
  <si>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</si>
  <si>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</si>
  <si>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</si>
  <si>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</si>
  <si>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</si>
  <si>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</si>
  <si>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</si>
  <si>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</si>
  <si>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</si>
  <si>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</si>
  <si>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</si>
  <si>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</si>
  <si>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</si>
  <si>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</si>
  <si>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</si>
  <si>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</si>
  <si>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</si>
  <si>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</si>
  <si>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</si>
  <si>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</si>
  <si>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</si>
  <si>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</si>
  <si>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</si>
  <si>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</si>
  <si>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</si>
  <si>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</si>
  <si>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</si>
  <si>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</si>
  <si>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</si>
  <si>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</si>
  <si>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</si>
  <si>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</si>
  <si>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</si>
  <si>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</si>
  <si>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</si>
  <si>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</si>
  <si>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</si>
  <si>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</si>
  <si>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</si>
  <si>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</si>
  <si>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</si>
  <si>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</si>
  <si>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</si>
  <si>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</si>
  <si>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</si>
  <si>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</si>
  <si>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</si>
  <si>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</si>
  <si>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</si>
  <si>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</si>
  <si>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</si>
  <si>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</si>
  <si>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</si>
  <si>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</si>
  <si>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</si>
  <si>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</si>
  <si>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</si>
  <si>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</si>
  <si>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</si>
  <si>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</si>
  <si>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</si>
  <si>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</si>
  <si>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</si>
  <si>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</si>
  <si>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</si>
  <si>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</si>
  <si>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</si>
  <si>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</si>
  <si>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</si>
  <si>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</si>
  <si>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</si>
  <si>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</si>
  <si>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</si>
  <si>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</si>
  <si>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</si>
  <si>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</si>
  <si>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</si>
  <si>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</si>
  <si>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</si>
  <si>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</si>
  <si>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</si>
  <si>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</si>
  <si>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</si>
  <si>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</si>
  <si>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</si>
  <si>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</si>
  <si>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</si>
  <si>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</si>
  <si>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</si>
  <si>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</si>
  <si>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</si>
  <si>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</si>
  <si>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</si>
  <si>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</si>
  <si>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</si>
  <si>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</si>
  <si>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</si>
  <si>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</si>
  <si>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</si>
  <si>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</si>
  <si>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</si>
  <si>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</si>
  <si>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</si>
  <si>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</si>
  <si>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</si>
  <si>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</si>
  <si>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</si>
  <si>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</si>
  <si>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</si>
  <si>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</si>
  <si>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</si>
  <si>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</si>
  <si>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</si>
  <si>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</si>
  <si>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</si>
  <si>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</si>
  <si>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</si>
  <si>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</si>
  <si>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</si>
  <si>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</si>
  <si>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</si>
  <si>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</si>
  <si>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</si>
  <si>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</si>
  <si>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</si>
  <si>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</si>
  <si>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</si>
  <si>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</si>
  <si>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</si>
  <si>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</si>
  <si>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</si>
  <si>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</si>
  <si>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</si>
  <si>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</si>
  <si>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</si>
  <si>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</si>
  <si>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</si>
  <si>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</si>
  <si>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</si>
  <si>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</si>
  <si>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</si>
  <si>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</si>
  <si>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</si>
  <si>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</si>
  <si>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</si>
  <si>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</si>
  <si>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</si>
  <si>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</si>
  <si>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</si>
  <si>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</si>
  <si>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</si>
  <si>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</si>
  <si>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</si>
  <si>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</si>
  <si>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</si>
  <si>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</si>
  <si>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</si>
  <si>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</si>
  <si>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</si>
  <si>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</si>
  <si>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</si>
  <si>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</si>
  <si>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</si>
  <si>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</si>
  <si>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</si>
  <si>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</si>
  <si>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</si>
  <si>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</si>
  <si>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</si>
  <si>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</si>
  <si>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</si>
  <si>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</si>
  <si>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</si>
  <si>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</si>
  <si>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</si>
  <si>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</si>
  <si>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</si>
  <si>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</si>
  <si>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</si>
  <si>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</si>
  <si>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</si>
  <si>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</si>
  <si>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</si>
  <si>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</si>
  <si>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</si>
  <si>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</si>
  <si>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</si>
  <si>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</si>
  <si>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</si>
  <si>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</si>
  <si>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</si>
  <si>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</si>
  <si>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</si>
  <si>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</si>
  <si>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</si>
  <si>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</si>
  <si>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</si>
  <si>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</si>
  <si>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</si>
  <si>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</si>
  <si>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</si>
  <si>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京都府井手町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</si>
  <si>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</si>
  <si>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</si>
  <si>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</si>
  <si>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</si>
  <si>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</si>
  <si>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</si>
  <si>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</si>
  <si>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</si>
  <si>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</si>
  <si>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</si>
  <si>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</si>
  <si>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</si>
  <si>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</si>
  <si>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</si>
  <si>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</si>
  <si>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</si>
  <si>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</si>
  <si>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</si>
  <si>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</si>
  <si>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</si>
  <si>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</si>
  <si>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</si>
  <si>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</si>
  <si>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</si>
  <si>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</si>
  <si>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</si>
  <si>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</si>
  <si>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</si>
  <si>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</si>
  <si>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</si>
  <si>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</si>
  <si>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</si>
  <si>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</si>
  <si>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</si>
  <si>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</si>
  <si>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</si>
  <si>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</si>
  <si>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</si>
  <si>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</si>
  <si>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</si>
  <si>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</si>
  <si>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</si>
  <si>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</si>
  <si>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</si>
  <si>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</si>
  <si>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</si>
  <si>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</si>
  <si>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</si>
  <si>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</si>
  <si>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</si>
  <si>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</si>
  <si>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</si>
  <si>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</si>
  <si>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</si>
  <si>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</si>
  <si>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</si>
  <si>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</si>
  <si>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</si>
  <si>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</si>
  <si>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</si>
  <si>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</si>
  <si>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</si>
  <si>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</si>
  <si>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</si>
  <si>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</si>
  <si>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</si>
  <si>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</si>
  <si>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</si>
  <si>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</si>
  <si>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</si>
  <si>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</si>
  <si>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</si>
  <si>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</si>
  <si>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</si>
  <si>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</si>
  <si>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</si>
  <si>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</si>
  <si>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</si>
  <si>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</si>
  <si>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</si>
  <si>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</si>
  <si>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</si>
  <si>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</si>
  <si>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</si>
  <si>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</si>
  <si>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</si>
  <si>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</si>
  <si>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</si>
  <si>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</si>
  <si>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</si>
  <si>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</si>
  <si>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</si>
  <si>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</si>
  <si>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</si>
  <si>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</si>
  <si>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</si>
  <si>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</si>
  <si>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</si>
  <si>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</si>
  <si>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</si>
  <si>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</si>
  <si>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</si>
  <si>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</si>
  <si>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</si>
  <si>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</si>
  <si>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</si>
  <si>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</si>
  <si>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</si>
  <si>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</si>
  <si>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</si>
  <si>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</si>
  <si>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</si>
  <si>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</si>
  <si>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</si>
  <si>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</si>
  <si>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</si>
  <si>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</si>
  <si>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</si>
  <si>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</si>
  <si>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</si>
  <si>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</si>
  <si>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</si>
  <si>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</si>
  <si>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</si>
  <si>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</si>
  <si>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</si>
  <si>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</si>
  <si>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</si>
  <si>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</si>
  <si>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</si>
  <si>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</si>
  <si>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</si>
  <si>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</si>
  <si>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</si>
  <si>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</si>
  <si>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</si>
  <si>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</si>
  <si>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</si>
  <si>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</si>
  <si>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</si>
  <si>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</si>
  <si>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</si>
  <si>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</si>
  <si>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</si>
  <si>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</si>
  <si>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</si>
  <si>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</si>
  <si>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</si>
  <si>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</si>
  <si>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</si>
  <si>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</si>
  <si>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</si>
  <si>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京都府井手町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</si>
  <si>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</si>
  <si>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</si>
  <si>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</si>
  <si>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</si>
  <si>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</si>
  <si>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</si>
  <si>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</si>
  <si>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</si>
  <si>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</si>
  <si>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</si>
  <si>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</si>
  <si>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</si>
  <si>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</si>
  <si>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</si>
  <si>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</si>
  <si>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</si>
  <si>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</si>
  <si>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</si>
  <si>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</si>
  <si>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</si>
  <si>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</si>
  <si>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</si>
  <si>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</si>
  <si>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</si>
  <si>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</si>
  <si>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</si>
  <si>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</si>
  <si>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</si>
  <si>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</si>
  <si>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</si>
  <si>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</si>
  <si>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</si>
  <si>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</si>
  <si>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</si>
  <si>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</si>
  <si>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</si>
  <si>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</si>
  <si>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井手町水道事業会計</t>
    <phoneticPr fontId="5"/>
  </si>
  <si>
    <t>法適用企業</t>
    <phoneticPr fontId="5"/>
  </si>
  <si>
    <t>井手町公共下水道事業特別会計</t>
    <phoneticPr fontId="5"/>
  </si>
  <si>
    <t>法非適用企業</t>
    <phoneticPr fontId="5"/>
  </si>
  <si>
    <t>井手町多賀地区簡易水道事業特別会計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</si>
  <si>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</si>
  <si>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</si>
  <si>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</si>
  <si>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</si>
  <si>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</si>
  <si>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</si>
  <si>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</si>
  <si>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</si>
  <si>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</si>
  <si>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</si>
  <si>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</si>
  <si>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</si>
  <si>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</si>
  <si>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</si>
  <si>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</si>
  <si>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</si>
  <si>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</si>
  <si>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</si>
  <si>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</si>
  <si>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</si>
  <si>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</si>
  <si>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</si>
  <si>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</si>
  <si>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</si>
  <si>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</si>
  <si>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</si>
  <si>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</si>
  <si>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</si>
  <si>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</si>
  <si>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</si>
  <si>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</si>
  <si>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</si>
  <si>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</si>
  <si>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</si>
  <si>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</si>
  <si>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</si>
  <si>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</si>
  <si>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</si>
  <si>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</si>
  <si>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</si>
  <si>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</si>
  <si>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</si>
  <si>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</si>
  <si>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</si>
  <si>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</si>
  <si>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</si>
  <si>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</si>
  <si>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</si>
  <si>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</si>
  <si>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</si>
  <si>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</si>
  <si>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</si>
  <si>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</si>
  <si>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</si>
  <si>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</si>
  <si>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</si>
  <si>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</si>
  <si>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</si>
  <si>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</si>
  <si>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</si>
  <si>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</si>
  <si>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</si>
  <si>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</si>
  <si>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</si>
  <si>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</si>
  <si>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</si>
  <si>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</si>
  <si>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</si>
  <si>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</si>
  <si>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</si>
  <si>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井手町公共下水道事業特別会計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</si>
  <si>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</si>
  <si>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</si>
  <si>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井手町多賀地区簡易水道事業特別会計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</si>
  <si>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</si>
  <si>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井手町水道事業会計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</si>
  <si>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</si>
  <si>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</si>
  <si>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</si>
  <si>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</si>
  <si>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</si>
  <si>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</si>
  <si>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</si>
  <si>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</si>
  <si>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</si>
  <si>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</si>
  <si>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</si>
  <si>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</si>
  <si>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</si>
  <si>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</si>
  <si>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</si>
  <si>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</si>
  <si>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</si>
  <si>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</si>
  <si>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</si>
  <si>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</si>
  <si>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</si>
  <si>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</si>
  <si>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</si>
  <si>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</si>
  <si>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</si>
  <si>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</si>
  <si>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</si>
  <si>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</si>
  <si>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</si>
  <si>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</si>
  <si>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</si>
  <si>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</si>
  <si>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</si>
  <si>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</si>
  <si>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</si>
  <si>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</si>
  <si>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</si>
  <si>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</si>
  <si>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</si>
  <si>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</si>
  <si>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</si>
  <si>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</si>
  <si>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</si>
  <si>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</si>
  <si>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</si>
  <si>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</si>
  <si>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</si>
  <si>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</si>
  <si>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</si>
  <si>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</si>
  <si>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</si>
  <si>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</si>
  <si>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</si>
  <si>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</si>
  <si>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</si>
  <si>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</si>
  <si>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</si>
  <si>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</si>
  <si>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</si>
  <si>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</si>
  <si>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</si>
  <si>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</si>
  <si>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</si>
  <si>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</si>
  <si>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</si>
  <si>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</si>
  <si>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</si>
  <si>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</si>
  <si>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</si>
  <si>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</si>
  <si>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</si>
  <si>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</si>
  <si>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</si>
  <si>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</si>
  <si>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</si>
  <si>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</si>
  <si>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</si>
  <si>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</si>
  <si>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</si>
  <si>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</si>
  <si>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</si>
  <si>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</si>
  <si>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</si>
  <si>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</si>
  <si>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</si>
  <si>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</si>
  <si>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一般会計</t>
  </si>
  <si>
    <t>井手町水道事業会計</t>
  </si>
  <si>
    <t>井手町国民健康保険特別会計</t>
  </si>
  <si>
    <t>井手町介護保険特別会計</t>
  </si>
  <si>
    <t>井手町公共下水道事業特別会計</t>
  </si>
  <si>
    <t>井手町多賀地区簡易水道事業特別会計</t>
  </si>
  <si>
    <t>井手町後期高齢者医療特別会計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</si>
  <si>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</si>
  <si>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</si>
  <si>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</si>
  <si>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</si>
  <si>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</si>
  <si>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</si>
  <si>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</si>
  <si>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</si>
  <si>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京都府市町村議会議員公務災害補償等組合</t>
  </si>
  <si>
    <t>城南衛生管理組合</t>
  </si>
  <si>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</si>
  <si>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</si>
  <si>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</si>
  <si>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</si>
  <si>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</si>
  <si>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</si>
  <si>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t>
  </si>
  <si>
    <t>-</t>
    <phoneticPr fontId="2"/>
  </si>
  <si>
    <t>-</t>
    <phoneticPr fontId="2"/>
  </si>
  <si>
    <t>-</t>
    <phoneticPr fontId="2"/>
  </si>
  <si>
    <t>-</t>
    <phoneticPr fontId="2"/>
  </si>
  <si>
    <t>都市開発基金</t>
    <rPh sb="0" eb="2">
      <t>トシ</t>
    </rPh>
    <rPh sb="2" eb="4">
      <t>カイハツ</t>
    </rPh>
    <rPh sb="4" eb="6">
      <t>キキン</t>
    </rPh>
    <phoneticPr fontId="5"/>
  </si>
  <si>
    <t>庁舎等整備基金</t>
    <rPh sb="0" eb="2">
      <t>チョウシャ</t>
    </rPh>
    <rPh sb="2" eb="3">
      <t>トウ</t>
    </rPh>
    <rPh sb="3" eb="5">
      <t>セイビ</t>
    </rPh>
    <rPh sb="5" eb="7">
      <t>キキン</t>
    </rPh>
    <phoneticPr fontId="2"/>
  </si>
  <si>
    <t>社会福祉基金</t>
    <rPh sb="0" eb="2">
      <t>シャカイ</t>
    </rPh>
    <rPh sb="2" eb="4">
      <t>フクシ</t>
    </rPh>
    <rPh sb="4" eb="6">
      <t>キキン</t>
    </rPh>
    <phoneticPr fontId="2"/>
  </si>
  <si>
    <t>教育施設整備基金</t>
    <rPh sb="0" eb="2">
      <t>キョウイク</t>
    </rPh>
    <rPh sb="2" eb="4">
      <t>シセツ</t>
    </rPh>
    <rPh sb="4" eb="6">
      <t>セイビ</t>
    </rPh>
    <rPh sb="6" eb="8">
      <t>キキン</t>
    </rPh>
    <phoneticPr fontId="2"/>
  </si>
  <si>
    <t>消防防災施設等整備基金</t>
    <rPh sb="0" eb="2">
      <t>ショウボウ</t>
    </rPh>
    <rPh sb="2" eb="4">
      <t>ボウサイ</t>
    </rPh>
    <rPh sb="4" eb="6">
      <t>シセツ</t>
    </rPh>
    <rPh sb="6" eb="7">
      <t>トウ</t>
    </rPh>
    <rPh sb="7" eb="9">
      <t>セイビ</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</si>
</sst>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138402</c:v>
                </c:pt>
                <c:pt idx="4">
                  <c:v>146367</c:v>
                </c:pt>
              </c:numCache>
            </c:numRef>
          </c:val>
          <c:smooth val="0"/>
          <c:extLst>
            <c:ext xmlns:c16="http://schemas.microsoft.com/office/drawing/2014/chart" uri="{C3380CC4-5D6E-409C-BE32-E72D297353CC}">
              <c16:uniqueId val="{00000000-B0A5-4757-A4B9-7CC2CAEA4E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203389</c:v>
                </c:pt>
                <c:pt idx="1">
                  <c:v>83153</c:v>
                </c:pt>
                <c:pt idx="2">
                  <c:v>76282</c:v>
                </c:pt>
                <c:pt idx="3">
                  <c:v>178205</c:v>
                </c:pt>
                <c:pt idx="4">
                  <c:v>452011</c:v>
                </c:pt>
              </c:numCache>
            </c:numRef>
          </c:val>
          <c:smooth val="0"/>
          <c:extLst>
            <c:ext xmlns:c16="http://schemas.microsoft.com/office/drawing/2014/chart" uri="{C3380CC4-5D6E-409C-BE32-E72D297353CC}">
              <c16:uniqueId val="{00000001-B0A5-4757-A4B9-7CC2CAEA4E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14.57</c:v>
                </c:pt>
                <c:pt idx="1">
                  <c:v>14.61</c:v>
                </c:pt>
                <c:pt idx="2">
                  <c:v>14.34</c:v>
                </c:pt>
                <c:pt idx="3">
                  <c:v>13.39</c:v>
                </c:pt>
                <c:pt idx="4">
                  <c:v>14.05</c:v>
                </c:pt>
              </c:numCache>
            </c:numRef>
          </c:val>
          <c:extLst>
            <c:ext xmlns:c16="http://schemas.microsoft.com/office/drawing/2014/chart" uri="{C3380CC4-5D6E-409C-BE32-E72D297353CC}">
              <c16:uniqueId val="{00000000-37D2-4BFE-A177-61E166BD0C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97.04</c:v>
                </c:pt>
                <c:pt idx="1">
                  <c:v>98.3</c:v>
                </c:pt>
                <c:pt idx="2">
                  <c:v>93.31</c:v>
                </c:pt>
                <c:pt idx="3">
                  <c:v>86.23</c:v>
                </c:pt>
                <c:pt idx="4">
                  <c:v>87.2</c:v>
                </c:pt>
              </c:numCache>
            </c:numRef>
          </c:val>
          <c:extLst>
            <c:ext xmlns:c16="http://schemas.microsoft.com/office/drawing/2014/chart" uri="{C3380CC4-5D6E-409C-BE32-E72D297353CC}">
              <c16:uniqueId val="{00000001-37D2-4BFE-A177-61E166BD0C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0.19</c:v>
                </c:pt>
                <c:pt idx="2">
                  <c:v>0.77</c:v>
                </c:pt>
                <c:pt idx="3">
                  <c:v>24.38</c:v>
                </c:pt>
                <c:pt idx="4">
                  <c:v>0.8</c:v>
                </c:pt>
              </c:numCache>
            </c:numRef>
          </c:val>
          <c:smooth val="0"/>
          <c:extLst>
            <c:ext xmlns:c16="http://schemas.microsoft.com/office/drawing/2014/chart" uri="{C3380CC4-5D6E-409C-BE32-E72D297353CC}">
              <c16:uniqueId val="{00000002-37D2-4BFE-A177-61E166BD0C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D6-46A2-A903-428E42C64F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D6-46A2-A903-428E42C64F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D6-46A2-A903-428E42C64FE3}"/>
            </c:ext>
          </c:extLst>
        </c:ser>
        <c:ser>
          <c:idx val="3"/>
          <c:order val="3"/>
          <c:tx>
            <c:strRef>
              <c:f>データシート!$A$30</c:f>
              <c:strCache>
                <c:ptCount val="1"/>
                <c:pt idx="0">
                  <c:v>井手町後期高齢者医療特別会計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c:v>
                </c:pt>
                <c:pt idx="4">
                  <c:v>#N/A</c:v>
                </c:pt>
                <c:pt idx="5">
                  <c:v>0.11</c:v>
                </c:pt>
                <c:pt idx="6">
                  <c:v>#N/A</c:v>
                </c:pt>
                <c:pt idx="7">
                  <c:v>0.11</c:v>
                </c:pt>
                <c:pt idx="8">
                  <c:v>#N/A</c:v>
                </c:pt>
                <c:pt idx="9">
                  <c:v>0.14000000000000001</c:v>
                </c:pt>
              </c:numCache>
            </c:numRef>
          </c:val>
          <c:extLst>
            <c:ext xmlns:c16="http://schemas.microsoft.com/office/drawing/2014/chart" uri="{C3380CC4-5D6E-409C-BE32-E72D297353CC}">
              <c16:uniqueId val="{00000003-F7D6-46A2-A903-428E42C64FE3}"/>
            </c:ext>
          </c:extLst>
        </c:ser>
        <c:ser>
          <c:idx val="4"/>
          <c:order val="4"/>
          <c:tx>
            <c:strRef>
              <c:f>データシート!$A$31</c:f>
              <c:strCache>
                <c:ptCount val="1"/>
                <c:pt idx="0">
                  <c:v>井手町多賀地区簡易水道事業特別会計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0.21</c:v>
                </c:pt>
                <c:pt idx="2">
                  <c:v>#N/A</c:v>
                </c:pt>
                <c:pt idx="3">
                  <c:v>0.14000000000000001</c:v>
                </c:pt>
                <c:pt idx="4">
                  <c:v>#N/A</c:v>
                </c:pt>
                <c:pt idx="5">
                  <c:v>0.3</c:v>
                </c:pt>
                <c:pt idx="6">
                  <c:v>#N/A</c:v>
                </c:pt>
                <c:pt idx="7">
                  <c:v>0.12</c:v>
                </c:pt>
                <c:pt idx="8">
                  <c:v>#N/A</c:v>
                </c:pt>
                <c:pt idx="9">
                  <c:v>0.47</c:v>
                </c:pt>
              </c:numCache>
            </c:numRef>
          </c:val>
          <c:extLst>
            <c:ext xmlns:c16="http://schemas.microsoft.com/office/drawing/2014/chart" uri="{C3380CC4-5D6E-409C-BE32-E72D297353CC}">
              <c16:uniqueId val="{00000004-F7D6-46A2-A903-428E42C64FE3}"/>
            </c:ext>
          </c:extLst>
        </c:ser>
        <c:ser>
          <c:idx val="5"/>
          <c:order val="5"/>
          <c:tx>
            <c:strRef>
              <c:f>データシート!$A$32</c:f>
              <c:strCache>
                <c:ptCount val="1"/>
                <c:pt idx="0">
                  <c:v>井手町公共下水道事業特別会計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0.62</c:v>
                </c:pt>
                <c:pt idx="4">
                  <c:v>#N/A</c:v>
                </c:pt>
                <c:pt idx="5">
                  <c:v>0.47</c:v>
                </c:pt>
                <c:pt idx="6">
                  <c:v>#N/A</c:v>
                </c:pt>
                <c:pt idx="7">
                  <c:v>0.48</c:v>
                </c:pt>
                <c:pt idx="8">
                  <c:v>#N/A</c:v>
                </c:pt>
                <c:pt idx="9">
                  <c:v>0.54</c:v>
                </c:pt>
              </c:numCache>
            </c:numRef>
          </c:val>
          <c:extLst>
            <c:ext xmlns:c16="http://schemas.microsoft.com/office/drawing/2014/chart" uri="{C3380CC4-5D6E-409C-BE32-E72D297353CC}">
              <c16:uniqueId val="{00000005-F7D6-46A2-A903-428E42C64FE3}"/>
            </c:ext>
          </c:extLst>
        </c:ser>
        <c:ser>
          <c:idx val="6"/>
          <c:order val="6"/>
          <c:tx>
            <c:strRef>
              <c:f>データシート!$A$33</c:f>
              <c:strCache>
                <c:ptCount val="1"/>
                <c:pt idx="0">
                  <c:v>井手町介護保険特別会計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2.0299999999999998</c:v>
                </c:pt>
                <c:pt idx="2">
                  <c:v>#N/A</c:v>
                </c:pt>
                <c:pt idx="3">
                  <c:v>2.36</c:v>
                </c:pt>
                <c:pt idx="4">
                  <c:v>#N/A</c:v>
                </c:pt>
                <c:pt idx="5">
                  <c:v>2.31</c:v>
                </c:pt>
                <c:pt idx="6">
                  <c:v>#N/A</c:v>
                </c:pt>
                <c:pt idx="7">
                  <c:v>2.39</c:v>
                </c:pt>
                <c:pt idx="8">
                  <c:v>#N/A</c:v>
                </c:pt>
                <c:pt idx="9">
                  <c:v>2.21</c:v>
                </c:pt>
              </c:numCache>
            </c:numRef>
          </c:val>
          <c:extLst>
            <c:ext xmlns:c16="http://schemas.microsoft.com/office/drawing/2014/chart" uri="{C3380CC4-5D6E-409C-BE32-E72D297353CC}">
              <c16:uniqueId val="{00000006-F7D6-46A2-A903-428E42C64FE3}"/>
            </c:ext>
          </c:extLst>
        </c:ser>
        <c:ser>
          <c:idx val="7"/>
          <c:order val="7"/>
          <c:tx>
            <c:strRef>
              <c:f>データシート!$A$34</c:f>
              <c:strCache>
                <c:ptCount val="1"/>
                <c:pt idx="0">
                  <c:v>井手町国民健康保険特別会計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0.1</c:v>
                </c:pt>
                <c:pt idx="4">
                  <c:v>#N/A</c:v>
                </c:pt>
                <c:pt idx="5">
                  <c:v>1.45</c:v>
                </c:pt>
                <c:pt idx="6">
                  <c:v>#N/A</c:v>
                </c:pt>
                <c:pt idx="7">
                  <c:v>1.58</c:v>
                </c:pt>
                <c:pt idx="8">
                  <c:v>#N/A</c:v>
                </c:pt>
                <c:pt idx="9">
                  <c:v>2.2400000000000002</c:v>
                </c:pt>
              </c:numCache>
            </c:numRef>
          </c:val>
          <c:extLst>
            <c:ext xmlns:c16="http://schemas.microsoft.com/office/drawing/2014/chart" uri="{C3380CC4-5D6E-409C-BE32-E72D297353CC}">
              <c16:uniqueId val="{00000007-F7D6-46A2-A903-428E42C64FE3}"/>
            </c:ext>
          </c:extLst>
        </c:ser>
        <c:ser>
          <c:idx val="8"/>
          <c:order val="8"/>
          <c:tx>
            <c:strRef>
              <c:f>データシート!$A$35</c:f>
              <c:strCache>
                <c:ptCount val="1"/>
                <c:pt idx="0">
                  <c:v>井手町水道事業会計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9.0299999999999994</c:v>
                </c:pt>
                <c:pt idx="2">
                  <c:v>#N/A</c:v>
                </c:pt>
                <c:pt idx="3">
                  <c:v>10.119999999999999</c:v>
                </c:pt>
                <c:pt idx="4">
                  <c:v>#N/A</c:v>
                </c:pt>
                <c:pt idx="5">
                  <c:v>10.74</c:v>
                </c:pt>
                <c:pt idx="6">
                  <c:v>#N/A</c:v>
                </c:pt>
                <c:pt idx="7">
                  <c:v>11.36</c:v>
                </c:pt>
                <c:pt idx="8">
                  <c:v>#N/A</c:v>
                </c:pt>
                <c:pt idx="9">
                  <c:v>13.23</c:v>
                </c:pt>
              </c:numCache>
            </c:numRef>
          </c:val>
          <c:extLst>
            <c:ext xmlns:c16="http://schemas.microsoft.com/office/drawing/2014/chart" uri="{C3380CC4-5D6E-409C-BE32-E72D297353CC}">
              <c16:uniqueId val="{00000008-F7D6-46A2-A903-428E42C64F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14.57</c:v>
                </c:pt>
                <c:pt idx="2">
                  <c:v>#N/A</c:v>
                </c:pt>
                <c:pt idx="3">
                  <c:v>14.61</c:v>
                </c:pt>
                <c:pt idx="4">
                  <c:v>#N/A</c:v>
                </c:pt>
                <c:pt idx="5">
                  <c:v>14.33</c:v>
                </c:pt>
                <c:pt idx="6">
                  <c:v>#N/A</c:v>
                </c:pt>
                <c:pt idx="7">
                  <c:v>13.39</c:v>
                </c:pt>
                <c:pt idx="8">
                  <c:v>#N/A</c:v>
                </c:pt>
                <c:pt idx="9">
                  <c:v>14.04</c:v>
                </c:pt>
              </c:numCache>
            </c:numRef>
          </c:val>
          <c:extLst>
            <c:ext xmlns:c16="http://schemas.microsoft.com/office/drawing/2014/chart" uri="{C3380CC4-5D6E-409C-BE32-E72D297353CC}">
              <c16:uniqueId val="{00000009-F7D6-46A2-A903-428E42C64F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415</c:v>
                </c:pt>
                <c:pt idx="5">
                  <c:v>404</c:v>
                </c:pt>
                <c:pt idx="8">
                  <c:v>410</c:v>
                </c:pt>
                <c:pt idx="11">
                  <c:v>402</c:v>
                </c:pt>
                <c:pt idx="14">
                  <c:v>407</c:v>
                </c:pt>
              </c:numCache>
            </c:numRef>
          </c:val>
          <c:extLst>
            <c:ext xmlns:c16="http://schemas.microsoft.com/office/drawing/2014/chart" uri="{C3380CC4-5D6E-409C-BE32-E72D297353CC}">
              <c16:uniqueId val="{00000000-4FBD-470C-9CE4-BCA041058D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BD-470C-9CE4-BCA041058D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BD-470C-9CE4-BCA041058D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13</c:v>
                </c:pt>
                <c:pt idx="6">
                  <c:v>19</c:v>
                </c:pt>
                <c:pt idx="9">
                  <c:v>16</c:v>
                </c:pt>
                <c:pt idx="12">
                  <c:v>16</c:v>
                </c:pt>
              </c:numCache>
            </c:numRef>
          </c:val>
          <c:extLst>
            <c:ext xmlns:c16="http://schemas.microsoft.com/office/drawing/2014/chart" uri="{C3380CC4-5D6E-409C-BE32-E72D297353CC}">
              <c16:uniqueId val="{00000003-4FBD-470C-9CE4-BCA041058D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c:v>
                </c:pt>
                <c:pt idx="3">
                  <c:v>154</c:v>
                </c:pt>
                <c:pt idx="6">
                  <c:v>141</c:v>
                </c:pt>
                <c:pt idx="9">
                  <c:v>137</c:v>
                </c:pt>
                <c:pt idx="12">
                  <c:v>155</c:v>
                </c:pt>
              </c:numCache>
            </c:numRef>
          </c:val>
          <c:extLst>
            <c:ext xmlns:c16="http://schemas.microsoft.com/office/drawing/2014/chart" uri="{C3380CC4-5D6E-409C-BE32-E72D297353CC}">
              <c16:uniqueId val="{00000004-4FBD-470C-9CE4-BCA041058D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BD-470C-9CE4-BCA041058D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BD-470C-9CE4-BCA041058D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224</c:v>
                </c:pt>
                <c:pt idx="3">
                  <c:v>222</c:v>
                </c:pt>
                <c:pt idx="6">
                  <c:v>213</c:v>
                </c:pt>
                <c:pt idx="9">
                  <c:v>246</c:v>
                </c:pt>
                <c:pt idx="12">
                  <c:v>222</c:v>
                </c:pt>
              </c:numCache>
            </c:numRef>
          </c:val>
          <c:extLst>
            <c:ext xmlns:c16="http://schemas.microsoft.com/office/drawing/2014/chart" uri="{C3380CC4-5D6E-409C-BE32-E72D297353CC}">
              <c16:uniqueId val="{00000007-4FBD-470C-9CE4-BCA041058D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c:v>
                </c:pt>
                <c:pt idx="2">
                  <c:v>#N/A</c:v>
                </c:pt>
                <c:pt idx="3">
                  <c:v>#N/A</c:v>
                </c:pt>
                <c:pt idx="4">
                  <c:v>-15</c:v>
                </c:pt>
                <c:pt idx="5">
                  <c:v>#N/A</c:v>
                </c:pt>
                <c:pt idx="6">
                  <c:v>#N/A</c:v>
                </c:pt>
                <c:pt idx="7">
                  <c:v>-37</c:v>
                </c:pt>
                <c:pt idx="8">
                  <c:v>#N/A</c:v>
                </c:pt>
                <c:pt idx="9">
                  <c:v>#N/A</c:v>
                </c:pt>
                <c:pt idx="10">
                  <c:v>-3</c:v>
                </c:pt>
                <c:pt idx="11">
                  <c:v>#N/A</c:v>
                </c:pt>
                <c:pt idx="12">
                  <c:v>#N/A</c:v>
                </c:pt>
                <c:pt idx="13">
                  <c:v>-14</c:v>
                </c:pt>
                <c:pt idx="14">
                  <c:v>#N/A</c:v>
                </c:pt>
              </c:numCache>
            </c:numRef>
          </c:val>
          <c:smooth val="0"/>
          <c:extLst>
            <c:ext xmlns:c16="http://schemas.microsoft.com/office/drawing/2014/chart" uri="{C3380CC4-5D6E-409C-BE32-E72D297353CC}">
              <c16:uniqueId val="{00000008-4FBD-470C-9CE4-BCA041058D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3736</c:v>
                </c:pt>
                <c:pt idx="5">
                  <c:v>3744</c:v>
                </c:pt>
                <c:pt idx="8">
                  <c:v>3669</c:v>
                </c:pt>
                <c:pt idx="11">
                  <c:v>3707</c:v>
                </c:pt>
                <c:pt idx="14">
                  <c:v>4914</c:v>
                </c:pt>
              </c:numCache>
            </c:numRef>
          </c:val>
          <c:extLst>
            <c:ext xmlns:c16="http://schemas.microsoft.com/office/drawing/2014/chart" uri="{C3380CC4-5D6E-409C-BE32-E72D297353CC}">
              <c16:uniqueId val="{00000000-F771-4162-ABDC-E4F49D3570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528</c:v>
                </c:pt>
                <c:pt idx="5">
                  <c:v>490</c:v>
                </c:pt>
                <c:pt idx="8">
                  <c:v>474</c:v>
                </c:pt>
                <c:pt idx="11">
                  <c:v>461</c:v>
                </c:pt>
                <c:pt idx="14">
                  <c:v>456</c:v>
                </c:pt>
              </c:numCache>
            </c:numRef>
          </c:val>
          <c:extLst>
            <c:ext xmlns:c16="http://schemas.microsoft.com/office/drawing/2014/chart" uri="{C3380CC4-5D6E-409C-BE32-E72D297353CC}">
              <c16:uniqueId val="{00000001-F771-4162-ABDC-E4F49D3570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6871</c:v>
                </c:pt>
                <c:pt idx="5">
                  <c:v>7172</c:v>
                </c:pt>
                <c:pt idx="8">
                  <c:v>7525</c:v>
                </c:pt>
                <c:pt idx="11">
                  <c:v>7298</c:v>
                </c:pt>
                <c:pt idx="14">
                  <c:v>7341</c:v>
                </c:pt>
              </c:numCache>
            </c:numRef>
          </c:val>
          <c:extLst>
            <c:ext xmlns:c16="http://schemas.microsoft.com/office/drawing/2014/chart" uri="{C3380CC4-5D6E-409C-BE32-E72D297353CC}">
              <c16:uniqueId val="{00000002-F771-4162-ABDC-E4F49D3570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71-4162-ABDC-E4F49D3570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71-4162-ABDC-E4F49D3570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1-4162-ABDC-E4F49D3570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656</c:v>
                </c:pt>
                <c:pt idx="3">
                  <c:v>597</c:v>
                </c:pt>
                <c:pt idx="6">
                  <c:v>562</c:v>
                </c:pt>
                <c:pt idx="9">
                  <c:v>519</c:v>
                </c:pt>
                <c:pt idx="12">
                  <c:v>526</c:v>
                </c:pt>
              </c:numCache>
            </c:numRef>
          </c:val>
          <c:extLst>
            <c:ext xmlns:c16="http://schemas.microsoft.com/office/drawing/2014/chart" uri="{C3380CC4-5D6E-409C-BE32-E72D297353CC}">
              <c16:uniqueId val="{00000006-F771-4162-ABDC-E4F49D3570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203</c:v>
                </c:pt>
                <c:pt idx="3">
                  <c:v>197</c:v>
                </c:pt>
                <c:pt idx="6">
                  <c:v>174</c:v>
                </c:pt>
                <c:pt idx="9">
                  <c:v>162</c:v>
                </c:pt>
                <c:pt idx="12">
                  <c:v>161</c:v>
                </c:pt>
              </c:numCache>
            </c:numRef>
          </c:val>
          <c:extLst>
            <c:ext xmlns:c16="http://schemas.microsoft.com/office/drawing/2014/chart" uri="{C3380CC4-5D6E-409C-BE32-E72D297353CC}">
              <c16:uniqueId val="{00000007-F771-4162-ABDC-E4F49D3570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1574</c:v>
                </c:pt>
                <c:pt idx="3">
                  <c:v>1469</c:v>
                </c:pt>
                <c:pt idx="6">
                  <c:v>1323</c:v>
                </c:pt>
                <c:pt idx="9">
                  <c:v>1215</c:v>
                </c:pt>
                <c:pt idx="12">
                  <c:v>1124</c:v>
                </c:pt>
              </c:numCache>
            </c:numRef>
          </c:val>
          <c:extLst>
            <c:ext xmlns:c16="http://schemas.microsoft.com/office/drawing/2014/chart" uri="{C3380CC4-5D6E-409C-BE32-E72D297353CC}">
              <c16:uniqueId val="{00000008-F771-4162-ABDC-E4F49D3570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71-4162-ABDC-E4F49D3570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2909</c:v>
                </c:pt>
                <c:pt idx="3">
                  <c:v>2984</c:v>
                </c:pt>
                <c:pt idx="6">
                  <c:v>3032</c:v>
                </c:pt>
                <c:pt idx="9">
                  <c:v>2597</c:v>
                </c:pt>
                <c:pt idx="12">
                  <c:v>3866</c:v>
                </c:pt>
              </c:numCache>
            </c:numRef>
          </c:val>
          <c:extLst>
            <c:ext xmlns:c16="http://schemas.microsoft.com/office/drawing/2014/chart" uri="{C3380CC4-5D6E-409C-BE32-E72D297353CC}">
              <c16:uniqueId val="{0000000A-F771-4162-ABDC-E4F49D3570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71-4162-ABDC-E4F49D3570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2370</c:v>
                </c:pt>
                <c:pt idx="1">
                  <c:v>2376</c:v>
                </c:pt>
                <c:pt idx="2">
                  <c:v>2383</c:v>
                </c:pt>
              </c:numCache>
            </c:numRef>
          </c:val>
          <c:extLst>
            <c:ext xmlns:c16="http://schemas.microsoft.com/office/drawing/2014/chart" uri="{C3380CC4-5D6E-409C-BE32-E72D297353CC}">
              <c16:uniqueId val="{00000000-E1D2-4E5E-A981-45660EEA79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909</c:v>
                </c:pt>
                <c:pt idx="1">
                  <c:v>750</c:v>
                </c:pt>
                <c:pt idx="2">
                  <c:v>1665</c:v>
                </c:pt>
              </c:numCache>
            </c:numRef>
          </c:val>
          <c:extLst>
            <c:ext xmlns:c16="http://schemas.microsoft.com/office/drawing/2014/chart" uri="{C3380CC4-5D6E-409C-BE32-E72D297353CC}">
              <c16:uniqueId val="{00000001-E1D2-4E5E-A981-45660EEA79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4232</c:v>
                </c:pt>
                <c:pt idx="1">
                  <c:v>4139</c:v>
                </c:pt>
                <c:pt idx="2">
                  <c:v>3229</c:v>
                </c:pt>
              </c:numCache>
            </c:numRef>
          </c:val>
          <c:extLst>
            <c:ext xmlns:c16="http://schemas.microsoft.com/office/drawing/2014/chart" uri="{C3380CC4-5D6E-409C-BE32-E72D297353CC}">
              <c16:uniqueId val="{00000002-E1D2-4E5E-A981-45660EEA79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660,468</a:t>
          </a:r>
          <a:r>
            <a:rPr kumimoji="1" lang="ja-JP" altLang="en-US" sz="1400">
              <a:latin typeface="ＭＳ ゴシック" pitchFamily="49" charset="-128"/>
              <a:ea typeface="ＭＳ ゴシック" pitchFamily="49" charset="-128"/>
            </a:rPr>
            <a:t>千円の繰上償還を行い、後年度の公債費抑制に取組んだ影響もあり、若干の減少となった。</a:t>
          </a:r>
        </a:p>
        <a:p>
          <a:r>
            <a:rPr kumimoji="1" lang="ja-JP" altLang="en-US" sz="1400">
              <a:latin typeface="ＭＳ ゴシック" pitchFamily="49" charset="-128"/>
              <a:ea typeface="ＭＳ ゴシック" pitchFamily="49" charset="-128"/>
            </a:rPr>
            <a:t>算入公債費については、ハード整備の際の地方債発行において、交付税措置のある有利なものを活用する方針を維持してきたことに加え、住民ニーズを的確に把握し、安易な地方債発行を抑制してきた結果、高水準を維持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年度に約</a:t>
          </a:r>
          <a:r>
            <a:rPr kumimoji="1" lang="en-US" altLang="ja-JP" sz="1400">
              <a:latin typeface="ＭＳ ゴシック" pitchFamily="49" charset="-128"/>
              <a:ea typeface="ＭＳ ゴシック" pitchFamily="49" charset="-128"/>
            </a:rPr>
            <a:t>723</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年度に約</a:t>
          </a:r>
          <a:r>
            <a:rPr kumimoji="1" lang="en-US" altLang="ja-JP" sz="1400">
              <a:solidFill>
                <a:srgbClr val="FF0000"/>
              </a:solidFill>
              <a:latin typeface="ＭＳ ゴシック" pitchFamily="49" charset="-128"/>
              <a:ea typeface="ＭＳ ゴシック" pitchFamily="49" charset="-128"/>
            </a:rPr>
            <a:t>542</a:t>
          </a:r>
          <a:r>
            <a:rPr kumimoji="1" lang="ja-JP" altLang="en-US" sz="1400">
              <a:latin typeface="ＭＳ ゴシック" pitchFamily="49" charset="-128"/>
              <a:ea typeface="ＭＳ ゴシック" pitchFamily="49" charset="-128"/>
            </a:rPr>
            <a:t>百万円、令和３年度に約</a:t>
          </a:r>
          <a:r>
            <a:rPr kumimoji="1" lang="en-US" altLang="ja-JP" sz="1400">
              <a:solidFill>
                <a:srgbClr val="FF0000"/>
              </a:solidFill>
              <a:latin typeface="ＭＳ ゴシック" pitchFamily="49" charset="-128"/>
              <a:ea typeface="ＭＳ ゴシック" pitchFamily="49" charset="-128"/>
            </a:rPr>
            <a:t>660</a:t>
          </a:r>
          <a:r>
            <a:rPr kumimoji="1" lang="ja-JP" altLang="en-US" sz="1400">
              <a:latin typeface="ＭＳ ゴシック" pitchFamily="49" charset="-128"/>
              <a:ea typeface="ＭＳ ゴシック" pitchFamily="49" charset="-128"/>
            </a:rPr>
            <a:t>百万円の繰上償還を行ったことにより圧縮が図られたものの、庁舎建設事業等に関する地方債の借入により、増加している。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しかし、交付税措置のある地方債の活用や繰上償還などの取組により、基準財政需要額算入見込額も増加しており、将来負担比率の分子は低い水準を維持できている。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京都府井手町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庁舎建設等の事業の財源とするため、庁舎等整備基金から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百万円の取崩しを行ったが、同事業の償還を見据え、減債基金に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百万円積立てたことにより基金全体額は微増となった。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・都市開発基金：井手町における都市開発事業の円滑かつ効率的な執行を図るもの。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・庁舎等整備基金：新庁舎等の整備事業の円滑かつ効率的な執行を図るもの。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・社会福祉基金：社会福祉資金の交付に関する事務を円滑かつ効率的な執行を図るもの。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・教育施設整備基金：教育施設整備の円滑かつ効率的な執行を図るもの。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・消防防災施設等整備基金：消防防災施設等の整備充実を図るもの。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多賀地区町営住宅建替事業の実施により都市開発基金が減少した。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新庁舎建設事業の実施に伴い庁舎等整備基金が減少した。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債券等の利子による微増。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今後予定している庁舎建設等の大型事業の償還を見据え、減債基金に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F73E1C6-38B2-483E-A971-5CC46A198213}"/>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E7BC4AC-D1D9-478E-A0EF-54707B7DFA4C}"/>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F224D49-E04A-45BD-9E52-034C2BA47310}"/>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F1E1439-80AB-4C07-9CB1-0D7A6D35C2B7}"/>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1FFDD57-A554-4C23-B14E-FCC44E6DE468}"/>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1EE7317-4D51-423B-BF29-1D10BFB6166A}"/>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7A8B4EF-AFC7-4377-A07D-CD401CAA80EA}"/>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0E15CFA-9D68-434A-A9FD-613CC861572F}"/>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D9D4C52-5D0F-43C5-BACC-F234BC610447}"/>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D58B23-D340-4033-BC4F-5670E3F2ADAB}"/>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
6,803
18.04
7,770,890
7,325,762
383,951
2,733,192
3,866,456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FF4933E-A1EB-4686-B6C5-E57E7880E6D9}"/>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D2B5BAF-6F2F-4EA6-A91C-C82F9EFBB08F}"/>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DA5CF22-2EAD-4728-ABD6-B0AC6D619396}"/>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4DA7691-73FA-4A86-BAD1-9D5296CD5579}"/>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DF31508-F36F-4216-A5B5-384BD7F4A122}"/>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76335E1-9253-4AB0-88A9-6BFE9F5546F9}"/>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B069B5D-7C94-4954-B485-C9997F329B8F}"/>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B58A423-8EC2-4C12-8E95-9F7091E973DB}"/>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3AA4F75-1D46-48FB-B853-46049E6922F6}"/>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CBFA951-8E44-48A7-B2DF-9645EF3D6690}"/>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74168D7-DDD8-44EC-815A-972FC08CC283}"/>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B8C03E-B684-41A5-95EC-4DD7997AB77C}"/>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4E610B6-6A15-47D8-A44E-7A3A40AAAD4D}"/>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A60034F-4AFC-49F8-8D21-203DE0A73D94}"/>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B9A854E-5420-4DD4-BD94-62B15201AD37}"/>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5800C85-EEC2-47C2-8B98-F5A317BE91F7}"/>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F9184B6-E22C-4B18-BDF9-8669694ACCAD}"/>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7314037-9AC7-4FC2-A8DD-44D4D67375BC}"/>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AD60390-CCEE-478D-867B-7AB3E8C3B20B}"/>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248B890-3560-494E-950E-43F02E64B1F6}"/>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775274C-A4B1-431F-8CC9-F9C2E64B8930}"/>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4068AC4-4262-4CFA-9384-295AD6BE094C}"/>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576A576-8E55-4A78-93FA-7680E7CEA12E}"/>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94744E9-23BA-4D3C-B5B7-EB6DE9720AC3}"/>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FC13943-5CBA-4586-B907-17C3CF83C1B5}"/>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87E9B8B-87E9-44A4-8176-07EF472F33C8}"/>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77D284C-77D4-4F49-91B7-DFAEF767F900}"/>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D9D083D-6090-410E-B549-0CCD7D35B294}"/>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BE5C0EE-5666-429C-BFA9-785DDF3B0D1C}"/>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96EF172-DC0D-4DF7-AF94-DD61CFFA34A7}"/>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64F3703-A157-439E-8491-A0913536619D}"/>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60007ED-9791-42EC-9D82-75AC6B5289F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77E2FB4-C8CA-4A1B-8D28-48193A486BA3}"/>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DA45326-4002-4382-A5E1-70FDC85F56A7}"/>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B5A4AD2-26D7-4BE4-B167-9905B39091D6}"/>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CE82D39-28E6-4322-B1CD-7918A1588DCD}"/>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DEE9952-8346-42C4-BC46-47BCF1465F2C}"/>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人口減少や長引く景気低迷のため町内の主要産業である土木・建設業が衰退していること等により、平成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年度以前は類似団体の平均を下回っていた。これを受けて、企業誘致等による税収の確保や、経常的経費の削減に努めてきた結果、令和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年度は類似団体と同等程度の財政力を維持することができた。今後も、引き続き税収確保と経常的経費の削減に努める。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551A51C-254D-4BB7-9321-627F36592528}"/>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86F605A9-AB54-4A96-86A0-7F48485AFC3B}"/>
            </a:ext>
          </a:extLst>
        </xdr:cNvPr>
        <xdr:cNvCxnSpPr/>
      </xdr:nvCxnSpPr>
      <xdr:spPr>
        <a:xfrm>
          <a:off x="701040" y="785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513DCD45-AA31-4A9A-A477-1CB0F8E2F043}"/>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F19F395D-F83E-4E05-BE08-9E2FEF5BED11}"/>
            </a:ext>
          </a:extLst>
        </xdr:cNvPr>
        <xdr:cNvCxnSpPr/>
      </xdr:nvCxnSpPr>
      <xdr:spPr>
        <a:xfrm>
          <a:off x="701040" y="750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C76C730-BDA9-4F67-9D10-F7856D840A2F}"/>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6BDB26D-C13F-47EC-AB14-9A1546384A3B}"/>
            </a:ext>
          </a:extLst>
        </xdr:cNvPr>
        <xdr:cNvCxnSpPr/>
      </xdr:nvCxnSpPr>
      <xdr:spPr>
        <a:xfrm>
          <a:off x="701040" y="716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29BF02D-7896-4A7C-86E9-E879770AB815}"/>
            </a:ext>
          </a:extLst>
        </xdr:cNvPr>
        <xdr:cNvSpPr txBox="1"/>
      </xdr:nvSpPr>
      <xdr:spPr>
        <a:xfrm>
          <a:off x="0"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264087B0-07C7-472A-B64C-CC1DD4036702}"/>
            </a:ext>
          </a:extLst>
        </xdr:cNvPr>
        <xdr:cNvCxnSpPr/>
      </xdr:nvCxnSpPr>
      <xdr:spPr>
        <a:xfrm>
          <a:off x="701040" y="681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BF143DF-F806-488B-A5D8-50F8E41691D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E55BD6D-2994-47F0-8D4E-099B812CC2A7}"/>
            </a:ext>
          </a:extLst>
        </xdr:cNvPr>
        <xdr:cNvCxnSpPr/>
      </xdr:nvCxnSpPr>
      <xdr:spPr>
        <a:xfrm>
          <a:off x="701040" y="646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91A1A41C-93F6-4173-9682-4E017E2D859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35909E2-243F-49C1-B4E0-F2FAFFFCE358}"/>
            </a:ext>
          </a:extLst>
        </xdr:cNvPr>
        <xdr:cNvCxnSpPr/>
      </xdr:nvCxnSpPr>
      <xdr:spPr>
        <a:xfrm>
          <a:off x="701040" y="612511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14948C70-45C7-41D1-AF92-FDDAF9F45DEB}"/>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DD4734B9-B524-4C81-9BE3-B3F58F2359E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2660388-7147-4748-9C97-624A010020E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C926E83-FA92-4772-9365-703DAFDC677A}"/>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74D5F7DA-1C83-4D0D-B8F7-6B434E18E910}"/>
            </a:ext>
          </a:extLst>
        </xdr:cNvPr>
        <xdr:cNvCxnSpPr/>
      </xdr:nvCxnSpPr>
      <xdr:spPr>
        <a:xfrm flipV="1">
          <a:off x="4511040" y="6354929"/>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A675DFA4-B1AD-4833-99B3-51B6DC377FEA}"/>
            </a:ext>
          </a:extLst>
        </xdr:cNvPr>
        <xdr:cNvSpPr txBox="1"/>
      </xdr:nvSpPr>
      <xdr:spPr>
        <a:xfrm>
          <a:off x="4588510" y="763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EF0F3569-B544-4424-BF78-23F796258DB8}"/>
            </a:ext>
          </a:extLst>
        </xdr:cNvPr>
        <xdr:cNvCxnSpPr/>
      </xdr:nvCxnSpPr>
      <xdr:spPr>
        <a:xfrm>
          <a:off x="4427855" y="766484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FA08E45A-A6AF-421B-AE62-D30D65A47EA1}"/>
            </a:ext>
          </a:extLst>
        </xdr:cNvPr>
        <xdr:cNvSpPr txBox="1"/>
      </xdr:nvSpPr>
      <xdr:spPr>
        <a:xfrm>
          <a:off x="4588510" y="609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95F0894D-2CFE-4912-98EA-46AA42574444}"/>
            </a:ext>
          </a:extLst>
        </xdr:cNvPr>
        <xdr:cNvCxnSpPr/>
      </xdr:nvCxnSpPr>
      <xdr:spPr>
        <a:xfrm>
          <a:off x="4427855" y="63549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2BF34CE3-DE0E-4A73-B52E-8FA966F53F56}"/>
            </a:ext>
          </a:extLst>
        </xdr:cNvPr>
        <xdr:cNvCxnSpPr/>
      </xdr:nvCxnSpPr>
      <xdr:spPr>
        <a:xfrm>
          <a:off x="3749040" y="7410148"/>
          <a:ext cx="762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B34ECCC9-FC1C-4ECC-A978-A50BBAE09598}"/>
            </a:ext>
          </a:extLst>
        </xdr:cNvPr>
        <xdr:cNvSpPr txBox="1"/>
      </xdr:nvSpPr>
      <xdr:spPr>
        <a:xfrm>
          <a:off x="458851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87332362-686B-4989-AFDA-44EFD77355A4}"/>
            </a:ext>
          </a:extLst>
        </xdr:cNvPr>
        <xdr:cNvSpPr/>
      </xdr:nvSpPr>
      <xdr:spPr>
        <a:xfrm>
          <a:off x="4465955" y="73612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D49CC155-48A8-4C52-ADC0-2AD8257BFBDD}"/>
            </a:ext>
          </a:extLst>
        </xdr:cNvPr>
        <xdr:cNvCxnSpPr/>
      </xdr:nvCxnSpPr>
      <xdr:spPr>
        <a:xfrm>
          <a:off x="2941955" y="7394847"/>
          <a:ext cx="807085" cy="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101DD9D2-39FA-4A9C-B300-BE29F5DA6FDF}"/>
            </a:ext>
          </a:extLst>
        </xdr:cNvPr>
        <xdr:cNvSpPr/>
      </xdr:nvSpPr>
      <xdr:spPr>
        <a:xfrm>
          <a:off x="3703955" y="73612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CC9743E-F054-4E5E-A1A5-3ED3C33ECC00}"/>
            </a:ext>
          </a:extLst>
        </xdr:cNvPr>
        <xdr:cNvSpPr txBox="1"/>
      </xdr:nvSpPr>
      <xdr:spPr>
        <a:xfrm>
          <a:off x="340614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77CE3555-2984-4706-8C5B-F0A7D98AC74F}"/>
            </a:ext>
          </a:extLst>
        </xdr:cNvPr>
        <xdr:cNvCxnSpPr/>
      </xdr:nvCxnSpPr>
      <xdr:spPr>
        <a:xfrm>
          <a:off x="2125345" y="7394847"/>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342E302B-C4E5-4161-BFE2-5B2A50FF5BF9}"/>
            </a:ext>
          </a:extLst>
        </xdr:cNvPr>
        <xdr:cNvSpPr/>
      </xdr:nvSpPr>
      <xdr:spPr>
        <a:xfrm>
          <a:off x="2887345" y="7374648"/>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EC72A507-8F4E-4BEC-89F4-7A711811065E}"/>
            </a:ext>
          </a:extLst>
        </xdr:cNvPr>
        <xdr:cNvSpPr txBox="1"/>
      </xdr:nvSpPr>
      <xdr:spPr>
        <a:xfrm>
          <a:off x="2599055" y="745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A77D6CA-9C9E-403D-87BF-E947782ADC7F}"/>
            </a:ext>
          </a:extLst>
        </xdr:cNvPr>
        <xdr:cNvCxnSpPr/>
      </xdr:nvCxnSpPr>
      <xdr:spPr>
        <a:xfrm>
          <a:off x="1333500" y="7394847"/>
          <a:ext cx="79184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7032D18B-247E-466C-9F8B-EFE6376A06A8}"/>
            </a:ext>
          </a:extLst>
        </xdr:cNvPr>
        <xdr:cNvSpPr/>
      </xdr:nvSpPr>
      <xdr:spPr>
        <a:xfrm>
          <a:off x="2095500" y="7374648"/>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D19C6A7A-DBF5-4763-90D5-058132B5FF3A}"/>
            </a:ext>
          </a:extLst>
        </xdr:cNvPr>
        <xdr:cNvSpPr txBox="1"/>
      </xdr:nvSpPr>
      <xdr:spPr>
        <a:xfrm>
          <a:off x="1782445" y="745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D95F96BF-B025-4F74-90D9-2AED1D45D711}"/>
            </a:ext>
          </a:extLst>
        </xdr:cNvPr>
        <xdr:cNvSpPr/>
      </xdr:nvSpPr>
      <xdr:spPr>
        <a:xfrm>
          <a:off x="1278890" y="734595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BE348B0C-6B78-44DC-8867-8243EB657409}"/>
            </a:ext>
          </a:extLst>
        </xdr:cNvPr>
        <xdr:cNvSpPr txBox="1"/>
      </xdr:nvSpPr>
      <xdr:spPr>
        <a:xfrm>
          <a:off x="967740" y="743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F675CBF-EE50-4B96-9F9B-2E5D198D673B}"/>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9B8D79E-D676-4090-B200-4BE35097D43F}"/>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92B30B0-2862-49DA-8817-9D507B790B0E}"/>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291365A-26E1-4844-9AFF-F8799C6CC172}"/>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D84809B-8DF2-4133-A7CD-A380DA1517E7}"/>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D1E9E443-5AA7-4D6A-BF6E-2FABAFFFE7D1}"/>
            </a:ext>
          </a:extLst>
        </xdr:cNvPr>
        <xdr:cNvSpPr/>
      </xdr:nvSpPr>
      <xdr:spPr>
        <a:xfrm>
          <a:off x="4465955" y="737464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3DD5C0F1-79B1-4346-BCE6-C5CFD1C6FAEF}"/>
            </a:ext>
          </a:extLst>
        </xdr:cNvPr>
        <xdr:cNvSpPr txBox="1"/>
      </xdr:nvSpPr>
      <xdr:spPr>
        <a:xfrm>
          <a:off x="4588510" y="73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D7E08804-106E-44F1-82C3-72FE19808A86}"/>
            </a:ext>
          </a:extLst>
        </xdr:cNvPr>
        <xdr:cNvSpPr/>
      </xdr:nvSpPr>
      <xdr:spPr>
        <a:xfrm>
          <a:off x="3703955" y="73612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a:extLst>
            <a:ext uri="{FF2B5EF4-FFF2-40B4-BE49-F238E27FC236}">
              <a16:creationId xmlns:a16="http://schemas.microsoft.com/office/drawing/2014/main" id="{5EA93B6B-87C8-4462-A315-39865CE9F759}"/>
            </a:ext>
          </a:extLst>
        </xdr:cNvPr>
        <xdr:cNvSpPr txBox="1"/>
      </xdr:nvSpPr>
      <xdr:spPr>
        <a:xfrm>
          <a:off x="3406140" y="712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96B9ACBF-1351-4D2E-BEEC-239C2DBA4746}"/>
            </a:ext>
          </a:extLst>
        </xdr:cNvPr>
        <xdr:cNvSpPr/>
      </xdr:nvSpPr>
      <xdr:spPr>
        <a:xfrm>
          <a:off x="2887345" y="7345952"/>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94" name="テキスト ボックス 93">
          <a:extLst>
            <a:ext uri="{FF2B5EF4-FFF2-40B4-BE49-F238E27FC236}">
              <a16:creationId xmlns:a16="http://schemas.microsoft.com/office/drawing/2014/main" id="{AE6687E1-9329-465E-AD0B-F363AB67F648}"/>
            </a:ext>
          </a:extLst>
        </xdr:cNvPr>
        <xdr:cNvSpPr txBox="1"/>
      </xdr:nvSpPr>
      <xdr:spPr>
        <a:xfrm>
          <a:off x="2599055" y="71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456FDA71-BB01-47E5-A1E4-547EB2EFD696}"/>
            </a:ext>
          </a:extLst>
        </xdr:cNvPr>
        <xdr:cNvSpPr/>
      </xdr:nvSpPr>
      <xdr:spPr>
        <a:xfrm>
          <a:off x="2095500" y="73459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44A62FF2-C6A4-4174-92C8-94765C37A3BE}"/>
            </a:ext>
          </a:extLst>
        </xdr:cNvPr>
        <xdr:cNvSpPr txBox="1"/>
      </xdr:nvSpPr>
      <xdr:spPr>
        <a:xfrm>
          <a:off x="1782445" y="71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1100E2C5-46AD-4E40-BF44-42E4DFEEE866}"/>
            </a:ext>
          </a:extLst>
        </xdr:cNvPr>
        <xdr:cNvSpPr/>
      </xdr:nvSpPr>
      <xdr:spPr>
        <a:xfrm>
          <a:off x="1278890" y="7345952"/>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a:extLst>
            <a:ext uri="{FF2B5EF4-FFF2-40B4-BE49-F238E27FC236}">
              <a16:creationId xmlns:a16="http://schemas.microsoft.com/office/drawing/2014/main" id="{308C26B1-9553-4F4F-80AD-7EEDB6355972}"/>
            </a:ext>
          </a:extLst>
        </xdr:cNvPr>
        <xdr:cNvSpPr txBox="1"/>
      </xdr:nvSpPr>
      <xdr:spPr>
        <a:xfrm>
          <a:off x="967740" y="711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5DF0F73-CDF0-4A69-BD5B-170FA7D02CC3}"/>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94D03B3-452B-4B01-9337-4586E9A98E07}"/>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37683302-A58F-4717-AD85-8DC91F0CF483}"/>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510B374-3793-40A9-911F-E97D70EB194E}"/>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F5BF449-A8DB-4A29-948E-A8FEC8B6D3A1}"/>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808DAE8-60B1-47D7-B3ED-DD6810E23DD4}"/>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1C03102-890F-4784-B17D-8E25AF6A90D1}"/>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415CF62-33F8-4E1C-95F6-BB9D319807BD}"/>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ABEC46D-1949-4247-9FEC-26B18F28E478}"/>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5160768-4A45-4365-B32A-F19F0056B064}"/>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1FA2416F-6293-44B8-AF5A-8F0AC4EA60F8}"/>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2F912E0-70C1-4094-9008-C617E75B7B90}"/>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988FD2B6-F776-4495-9FAD-656D3261594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等に実施した繰上償還により、公債費のうち通常償還分が減少しているほか、新庁舎や山吹ふれあいセンターの移転及び多賀地区町営住宅建替事業の実施による事業費支弁の増加に伴い経常人件費が臨時に振り替わったことにより経常的支出は対前年度と比較すると減額となっていることから、経常収支比率が改善され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532E00DA-AD66-4C53-90D7-A8DCE66D8283}"/>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0509970-C3E2-4197-A94A-3B1ABDB1EADB}"/>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E522A465-1307-45F2-BBDC-F8D69483D5DB}"/>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7804D4D-692A-4459-B9A0-8A489DF3DE27}"/>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D6266325-A67E-467F-9C7F-1D27EC91A3B2}"/>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532C994C-5D34-4875-8ABA-24FD4B1E801B}"/>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A9272C5F-CA88-4AAD-B5D5-AFDF2E31566B}"/>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19F526AE-02E8-41F0-B884-315430A1CAE0}"/>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791FE5A-E23F-4F86-89D2-003E366087F1}"/>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82EC95ED-DB5C-4C1B-8740-573684046293}"/>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3B98B35-CDAE-49F0-9553-7AAE8730ABF7}"/>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AC5C426-782D-4EA8-8D9B-6C4232BF8EF5}"/>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E028CC3-6260-484D-98E0-AC8AC846F737}"/>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37D9BB4-6144-4EEE-9E9D-2C7A8652AD03}"/>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F3ADEBB-1ABB-400E-8052-A432CAC49F38}"/>
            </a:ext>
          </a:extLst>
        </xdr:cNvPr>
        <xdr:cNvCxnSpPr/>
      </xdr:nvCxnSpPr>
      <xdr:spPr>
        <a:xfrm flipV="1">
          <a:off x="4511040" y="10159873"/>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D7D08CE3-4136-495F-9A41-FC2831DC42C8}"/>
            </a:ext>
          </a:extLst>
        </xdr:cNvPr>
        <xdr:cNvSpPr txBox="1"/>
      </xdr:nvSpPr>
      <xdr:spPr>
        <a:xfrm>
          <a:off x="4588510" y="1138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99097248-EC1A-4E3C-AC84-754387906BFD}"/>
            </a:ext>
          </a:extLst>
        </xdr:cNvPr>
        <xdr:cNvCxnSpPr/>
      </xdr:nvCxnSpPr>
      <xdr:spPr>
        <a:xfrm>
          <a:off x="4427855" y="1140891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8EA04F0D-067E-4FEB-815A-C2C9EB39FE63}"/>
            </a:ext>
          </a:extLst>
        </xdr:cNvPr>
        <xdr:cNvSpPr txBox="1"/>
      </xdr:nvSpPr>
      <xdr:spPr>
        <a:xfrm>
          <a:off x="4588510" y="990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A6B8A0DE-2293-46A9-90F3-6E24B2829CC7}"/>
            </a:ext>
          </a:extLst>
        </xdr:cNvPr>
        <xdr:cNvCxnSpPr/>
      </xdr:nvCxnSpPr>
      <xdr:spPr>
        <a:xfrm>
          <a:off x="4427855" y="1015987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42418</xdr:rowOff>
    </xdr:from>
    <xdr:to>
      <xdr:col>23</xdr:col>
      <xdr:colOff>133350</xdr:colOff>
      <xdr:row>59</xdr:row>
      <xdr:rowOff>129286</xdr:rowOff>
    </xdr:to>
    <xdr:cxnSp macro="">
      <xdr:nvCxnSpPr>
        <xdr:cNvPr id="131" name="直線コネクタ 130">
          <a:extLst>
            <a:ext uri="{FF2B5EF4-FFF2-40B4-BE49-F238E27FC236}">
              <a16:creationId xmlns:a16="http://schemas.microsoft.com/office/drawing/2014/main" id="{46CB0D1A-E480-49A9-96BE-22BD52D848BB}"/>
            </a:ext>
          </a:extLst>
        </xdr:cNvPr>
        <xdr:cNvCxnSpPr/>
      </xdr:nvCxnSpPr>
      <xdr:spPr>
        <a:xfrm flipV="1">
          <a:off x="3749040" y="10159873"/>
          <a:ext cx="762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1F865BBD-4C0B-4E33-8144-DF4FC114D929}"/>
            </a:ext>
          </a:extLst>
        </xdr:cNvPr>
        <xdr:cNvSpPr txBox="1"/>
      </xdr:nvSpPr>
      <xdr:spPr>
        <a:xfrm>
          <a:off x="4588510" y="10809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18A6A965-20DC-4A94-B49F-1ADAD249612F}"/>
            </a:ext>
          </a:extLst>
        </xdr:cNvPr>
        <xdr:cNvSpPr/>
      </xdr:nvSpPr>
      <xdr:spPr>
        <a:xfrm>
          <a:off x="4465955" y="1083589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61</xdr:row>
      <xdr:rowOff>61468</xdr:rowOff>
    </xdr:to>
    <xdr:cxnSp macro="">
      <xdr:nvCxnSpPr>
        <xdr:cNvPr id="134" name="直線コネクタ 133">
          <a:extLst>
            <a:ext uri="{FF2B5EF4-FFF2-40B4-BE49-F238E27FC236}">
              <a16:creationId xmlns:a16="http://schemas.microsoft.com/office/drawing/2014/main" id="{0E73C689-8C88-49E6-9F9D-48CBB5841E72}"/>
            </a:ext>
          </a:extLst>
        </xdr:cNvPr>
        <xdr:cNvCxnSpPr/>
      </xdr:nvCxnSpPr>
      <xdr:spPr>
        <a:xfrm flipV="1">
          <a:off x="2941955" y="10248646"/>
          <a:ext cx="807085"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8382E191-160D-46A6-9593-82242DC5F0BC}"/>
            </a:ext>
          </a:extLst>
        </xdr:cNvPr>
        <xdr:cNvSpPr/>
      </xdr:nvSpPr>
      <xdr:spPr>
        <a:xfrm>
          <a:off x="3703955" y="106785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B1D50D15-D64B-4AA9-9CCE-CB7D28DFCDCE}"/>
            </a:ext>
          </a:extLst>
        </xdr:cNvPr>
        <xdr:cNvSpPr txBox="1"/>
      </xdr:nvSpPr>
      <xdr:spPr>
        <a:xfrm>
          <a:off x="3406140" y="10766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61468</xdr:rowOff>
    </xdr:from>
    <xdr:to>
      <xdr:col>15</xdr:col>
      <xdr:colOff>82550</xdr:colOff>
      <xdr:row>62</xdr:row>
      <xdr:rowOff>87884</xdr:rowOff>
    </xdr:to>
    <xdr:cxnSp macro="">
      <xdr:nvCxnSpPr>
        <xdr:cNvPr id="137" name="直線コネクタ 136">
          <a:extLst>
            <a:ext uri="{FF2B5EF4-FFF2-40B4-BE49-F238E27FC236}">
              <a16:creationId xmlns:a16="http://schemas.microsoft.com/office/drawing/2014/main" id="{35095809-7157-4DA9-9222-869510CECBF5}"/>
            </a:ext>
          </a:extLst>
        </xdr:cNvPr>
        <xdr:cNvCxnSpPr/>
      </xdr:nvCxnSpPr>
      <xdr:spPr>
        <a:xfrm flipV="1">
          <a:off x="2125345" y="10516108"/>
          <a:ext cx="816610" cy="2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a:extLst>
            <a:ext uri="{FF2B5EF4-FFF2-40B4-BE49-F238E27FC236}">
              <a16:creationId xmlns:a16="http://schemas.microsoft.com/office/drawing/2014/main" id="{9A49273F-B4A4-434D-BD08-5ECE16100B47}"/>
            </a:ext>
          </a:extLst>
        </xdr:cNvPr>
        <xdr:cNvSpPr/>
      </xdr:nvSpPr>
      <xdr:spPr>
        <a:xfrm>
          <a:off x="2887345" y="10859008"/>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39" name="テキスト ボックス 138">
          <a:extLst>
            <a:ext uri="{FF2B5EF4-FFF2-40B4-BE49-F238E27FC236}">
              <a16:creationId xmlns:a16="http://schemas.microsoft.com/office/drawing/2014/main" id="{53D813EB-9971-4E49-A3A5-80DC6BFD1560}"/>
            </a:ext>
          </a:extLst>
        </xdr:cNvPr>
        <xdr:cNvSpPr txBox="1"/>
      </xdr:nvSpPr>
      <xdr:spPr>
        <a:xfrm>
          <a:off x="2599055"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62</xdr:row>
      <xdr:rowOff>102362</xdr:rowOff>
    </xdr:to>
    <xdr:cxnSp macro="">
      <xdr:nvCxnSpPr>
        <xdr:cNvPr id="140" name="直線コネクタ 139">
          <a:extLst>
            <a:ext uri="{FF2B5EF4-FFF2-40B4-BE49-F238E27FC236}">
              <a16:creationId xmlns:a16="http://schemas.microsoft.com/office/drawing/2014/main" id="{3BB227C3-4554-414A-99E5-E9AF52E7C19D}"/>
            </a:ext>
          </a:extLst>
        </xdr:cNvPr>
        <xdr:cNvCxnSpPr/>
      </xdr:nvCxnSpPr>
      <xdr:spPr>
        <a:xfrm flipV="1">
          <a:off x="1333500" y="10721594"/>
          <a:ext cx="79184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1" name="フローチャート: 判断 140">
          <a:extLst>
            <a:ext uri="{FF2B5EF4-FFF2-40B4-BE49-F238E27FC236}">
              <a16:creationId xmlns:a16="http://schemas.microsoft.com/office/drawing/2014/main" id="{EB45C7ED-E09D-41A6-AC16-4205CE077738}"/>
            </a:ext>
          </a:extLst>
        </xdr:cNvPr>
        <xdr:cNvSpPr/>
      </xdr:nvSpPr>
      <xdr:spPr>
        <a:xfrm>
          <a:off x="2095500" y="1092466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2" name="テキスト ボックス 141">
          <a:extLst>
            <a:ext uri="{FF2B5EF4-FFF2-40B4-BE49-F238E27FC236}">
              <a16:creationId xmlns:a16="http://schemas.microsoft.com/office/drawing/2014/main" id="{73833DAE-49D1-4EC8-9034-DB00C7AC18EB}"/>
            </a:ext>
          </a:extLst>
        </xdr:cNvPr>
        <xdr:cNvSpPr txBox="1"/>
      </xdr:nvSpPr>
      <xdr:spPr>
        <a:xfrm>
          <a:off x="1782445"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a:extLst>
            <a:ext uri="{FF2B5EF4-FFF2-40B4-BE49-F238E27FC236}">
              <a16:creationId xmlns:a16="http://schemas.microsoft.com/office/drawing/2014/main" id="{AC935499-CCB7-4DFE-B646-E973B887FBDA}"/>
            </a:ext>
          </a:extLst>
        </xdr:cNvPr>
        <xdr:cNvSpPr/>
      </xdr:nvSpPr>
      <xdr:spPr>
        <a:xfrm>
          <a:off x="1278890" y="10867771"/>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44" name="テキスト ボックス 143">
          <a:extLst>
            <a:ext uri="{FF2B5EF4-FFF2-40B4-BE49-F238E27FC236}">
              <a16:creationId xmlns:a16="http://schemas.microsoft.com/office/drawing/2014/main" id="{92D93E60-3F2E-4407-BB88-C7B7E0E81AE7}"/>
            </a:ext>
          </a:extLst>
        </xdr:cNvPr>
        <xdr:cNvSpPr txBox="1"/>
      </xdr:nvSpPr>
      <xdr:spPr>
        <a:xfrm>
          <a:off x="96774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9703879E-0FBE-4CF9-A48D-0E0FF53EE9DC}"/>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F244F7C-35D6-4B9E-ACA7-1012FE8B78C4}"/>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DDA6CD3-B9D4-4F56-BC1D-BA6BAAC32659}"/>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0755ACC-5AFC-4456-ACFC-855454DCA0A0}"/>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6760E8E-F0E4-423B-8D03-91AC80DE0393}"/>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163068</xdr:rowOff>
    </xdr:from>
    <xdr:to>
      <xdr:col>23</xdr:col>
      <xdr:colOff>184150</xdr:colOff>
      <xdr:row>59</xdr:row>
      <xdr:rowOff>93218</xdr:rowOff>
    </xdr:to>
    <xdr:sp macro="" textlink="">
      <xdr:nvSpPr>
        <xdr:cNvPr id="150" name="楕円 149">
          <a:extLst>
            <a:ext uri="{FF2B5EF4-FFF2-40B4-BE49-F238E27FC236}">
              <a16:creationId xmlns:a16="http://schemas.microsoft.com/office/drawing/2014/main" id="{97C30CEE-2D74-4876-A548-715D2F9FE436}"/>
            </a:ext>
          </a:extLst>
        </xdr:cNvPr>
        <xdr:cNvSpPr/>
      </xdr:nvSpPr>
      <xdr:spPr>
        <a:xfrm>
          <a:off x="4465955" y="1010907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84345</xdr:rowOff>
    </xdr:from>
    <xdr:ext cx="762000" cy="259045"/>
    <xdr:sp macro="" textlink="">
      <xdr:nvSpPr>
        <xdr:cNvPr id="151" name="財政構造の弾力性該当値テキスト">
          <a:extLst>
            <a:ext uri="{FF2B5EF4-FFF2-40B4-BE49-F238E27FC236}">
              <a16:creationId xmlns:a16="http://schemas.microsoft.com/office/drawing/2014/main" id="{6CA4CA3E-C989-4787-B107-EDC463C0273F}"/>
            </a:ext>
          </a:extLst>
        </xdr:cNvPr>
        <xdr:cNvSpPr txBox="1"/>
      </xdr:nvSpPr>
      <xdr:spPr>
        <a:xfrm>
          <a:off x="4588510" y="1003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2" name="楕円 151">
          <a:extLst>
            <a:ext uri="{FF2B5EF4-FFF2-40B4-BE49-F238E27FC236}">
              <a16:creationId xmlns:a16="http://schemas.microsoft.com/office/drawing/2014/main" id="{33ABC1B2-DF09-4310-83B3-1F526358149C}"/>
            </a:ext>
          </a:extLst>
        </xdr:cNvPr>
        <xdr:cNvSpPr/>
      </xdr:nvSpPr>
      <xdr:spPr>
        <a:xfrm>
          <a:off x="3703955" y="101940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3" name="テキスト ボックス 152">
          <a:extLst>
            <a:ext uri="{FF2B5EF4-FFF2-40B4-BE49-F238E27FC236}">
              <a16:creationId xmlns:a16="http://schemas.microsoft.com/office/drawing/2014/main" id="{7BF8EDCE-366B-41D2-9608-1952621AB3F0}"/>
            </a:ext>
          </a:extLst>
        </xdr:cNvPr>
        <xdr:cNvSpPr txBox="1"/>
      </xdr:nvSpPr>
      <xdr:spPr>
        <a:xfrm>
          <a:off x="3406140" y="996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10668</xdr:rowOff>
    </xdr:from>
    <xdr:to>
      <xdr:col>15</xdr:col>
      <xdr:colOff>133350</xdr:colOff>
      <xdr:row>61</xdr:row>
      <xdr:rowOff>112268</xdr:rowOff>
    </xdr:to>
    <xdr:sp macro="" textlink="">
      <xdr:nvSpPr>
        <xdr:cNvPr id="154" name="楕円 153">
          <a:extLst>
            <a:ext uri="{FF2B5EF4-FFF2-40B4-BE49-F238E27FC236}">
              <a16:creationId xmlns:a16="http://schemas.microsoft.com/office/drawing/2014/main" id="{660D1759-8B01-46D6-9BE0-18503E2FF83F}"/>
            </a:ext>
          </a:extLst>
        </xdr:cNvPr>
        <xdr:cNvSpPr/>
      </xdr:nvSpPr>
      <xdr:spPr>
        <a:xfrm>
          <a:off x="2887345" y="10471023"/>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122445</xdr:rowOff>
    </xdr:from>
    <xdr:ext cx="762000" cy="259045"/>
    <xdr:sp macro="" textlink="">
      <xdr:nvSpPr>
        <xdr:cNvPr id="155" name="テキスト ボックス 154">
          <a:extLst>
            <a:ext uri="{FF2B5EF4-FFF2-40B4-BE49-F238E27FC236}">
              <a16:creationId xmlns:a16="http://schemas.microsoft.com/office/drawing/2014/main" id="{A09E7550-E754-4E7D-8312-94317EFE8020}"/>
            </a:ext>
          </a:extLst>
        </xdr:cNvPr>
        <xdr:cNvSpPr txBox="1"/>
      </xdr:nvSpPr>
      <xdr:spPr>
        <a:xfrm>
          <a:off x="2599055" y="1023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6" name="楕円 155">
          <a:extLst>
            <a:ext uri="{FF2B5EF4-FFF2-40B4-BE49-F238E27FC236}">
              <a16:creationId xmlns:a16="http://schemas.microsoft.com/office/drawing/2014/main" id="{D0182336-BDED-44AA-BFE4-90D43AD73A6A}"/>
            </a:ext>
          </a:extLst>
        </xdr:cNvPr>
        <xdr:cNvSpPr/>
      </xdr:nvSpPr>
      <xdr:spPr>
        <a:xfrm>
          <a:off x="2095500" y="10666984"/>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57" name="テキスト ボックス 156">
          <a:extLst>
            <a:ext uri="{FF2B5EF4-FFF2-40B4-BE49-F238E27FC236}">
              <a16:creationId xmlns:a16="http://schemas.microsoft.com/office/drawing/2014/main" id="{F6B782C7-010A-499C-98D7-FAB7F0F287A0}"/>
            </a:ext>
          </a:extLst>
        </xdr:cNvPr>
        <xdr:cNvSpPr txBox="1"/>
      </xdr:nvSpPr>
      <xdr:spPr>
        <a:xfrm>
          <a:off x="1782445"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a:extLst>
            <a:ext uri="{FF2B5EF4-FFF2-40B4-BE49-F238E27FC236}">
              <a16:creationId xmlns:a16="http://schemas.microsoft.com/office/drawing/2014/main" id="{AF80E606-5ACE-461A-886D-6D249BA487FD}"/>
            </a:ext>
          </a:extLst>
        </xdr:cNvPr>
        <xdr:cNvSpPr/>
      </xdr:nvSpPr>
      <xdr:spPr>
        <a:xfrm>
          <a:off x="1278890" y="10685272"/>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a:extLst>
            <a:ext uri="{FF2B5EF4-FFF2-40B4-BE49-F238E27FC236}">
              <a16:creationId xmlns:a16="http://schemas.microsoft.com/office/drawing/2014/main" id="{3F069113-03E3-496F-945B-6E2694D9098F}"/>
            </a:ext>
          </a:extLst>
        </xdr:cNvPr>
        <xdr:cNvSpPr txBox="1"/>
      </xdr:nvSpPr>
      <xdr:spPr>
        <a:xfrm>
          <a:off x="967740" y="104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24B6F3B1-4331-4961-B566-43C7AB875591}"/>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A607AEA-F0A5-4641-B8C4-1D9A3D0346EE}"/>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50AFE4C-2518-4DDF-BDD3-83DAFE7A9C0A}"/>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EECBDE75-669B-4AD9-8D88-4A91ADEF0FA8}"/>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3D61C73-92B0-4162-ABBA-D276D705346C}"/>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FD73C5C-E2E0-42C1-84CF-B4BCE7CBD50C}"/>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A66EB29C-6750-4775-A43D-63E6B656AA34}"/>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17624FA8-28B7-489F-B669-991573998082}"/>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C29C60B-3F62-4547-8D60-BFB5427B7FF5}"/>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CAE45867-F128-41FA-8B9F-646239F2A248}"/>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1385A61A-5430-45E8-8ECA-0B3D8E0B8DF6}"/>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A01E4E3-D67E-445F-9607-E3AAAC99B3AF}"/>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2CD168E-B0C7-49C9-9003-A3B4FD1823D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の住居、通勤手当、管理職手当、特殊勤務手当の見直し、調整手当の廃止等による直接人件費の抑制や、ゴミ収集業務の一部民営化、公共施設の維持管理の指定管理者制度導入等、業務形態の見直し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令和４年度においては、人口減少に伴い人口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人あたりの人件費及び物件費の決算額が増加したもの。</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7E0DF80-2413-4E2D-A130-649FF597880F}"/>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F136E37-860C-4782-A545-2512D126A9D8}"/>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81326846-E3E5-428E-BC18-1A26E83661EF}"/>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1F3232C-0DA9-43A9-B1C3-67188DE1D9CF}"/>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D6F1C4C-F30F-40DC-9C07-149A1675773F}"/>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40A804E4-664B-47C5-BFB9-D4B8543F6C3F}"/>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63BD48E-6601-4495-B601-AF07D23B5885}"/>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28CF40D3-9FF2-4870-AAAA-F9FFEEEE88D2}"/>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7431745-551E-445E-BF13-8DAEDF632CA5}"/>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62F79505-BE55-4129-9DE0-30819B5B7F9F}"/>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A6ACFF11-53A5-4BCE-A1B0-6930FBD584A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9B19D5A-B661-42B3-875E-0514DC135324}"/>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E0A3E25C-E84D-4B71-8917-40E8D5F6ECC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99EBAB8-4470-432E-841B-8C79D3533149}"/>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9920D10D-6247-4BEA-B57F-8312DE39BC7A}"/>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3EBDDF37-5C2F-49BD-91A3-CB9A13F0BF12}"/>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D30B80A0-0A01-4126-9D77-C7E86EE61401}"/>
            </a:ext>
          </a:extLst>
        </xdr:cNvPr>
        <xdr:cNvCxnSpPr/>
      </xdr:nvCxnSpPr>
      <xdr:spPr>
        <a:xfrm flipV="1">
          <a:off x="4511040" y="13708854"/>
          <a:ext cx="0" cy="1644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2188C922-128F-4F1C-9FF7-C0BC15F1765C}"/>
            </a:ext>
          </a:extLst>
        </xdr:cNvPr>
        <xdr:cNvSpPr txBox="1"/>
      </xdr:nvSpPr>
      <xdr:spPr>
        <a:xfrm>
          <a:off x="4588510" y="153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C33A67E5-0836-4367-8F9B-B5F632E8D56F}"/>
            </a:ext>
          </a:extLst>
        </xdr:cNvPr>
        <xdr:cNvCxnSpPr/>
      </xdr:nvCxnSpPr>
      <xdr:spPr>
        <a:xfrm>
          <a:off x="4427855" y="1535361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3EB454E1-5F98-4D05-BBBC-88DFD4E25618}"/>
            </a:ext>
          </a:extLst>
        </xdr:cNvPr>
        <xdr:cNvSpPr txBox="1"/>
      </xdr:nvSpPr>
      <xdr:spPr>
        <a:xfrm>
          <a:off x="458851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2EE47FBE-BF3E-4454-8F7C-1B267D64811A}"/>
            </a:ext>
          </a:extLst>
        </xdr:cNvPr>
        <xdr:cNvCxnSpPr/>
      </xdr:nvCxnSpPr>
      <xdr:spPr>
        <a:xfrm>
          <a:off x="4427855" y="13708854"/>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67627</xdr:rowOff>
    </xdr:from>
    <xdr:to>
      <xdr:col>23</xdr:col>
      <xdr:colOff>133350</xdr:colOff>
      <xdr:row>80</xdr:row>
      <xdr:rowOff>79414</xdr:rowOff>
    </xdr:to>
    <xdr:cxnSp macro="">
      <xdr:nvCxnSpPr>
        <xdr:cNvPr id="194" name="直線コネクタ 193">
          <a:extLst>
            <a:ext uri="{FF2B5EF4-FFF2-40B4-BE49-F238E27FC236}">
              <a16:creationId xmlns:a16="http://schemas.microsoft.com/office/drawing/2014/main" id="{67A32B63-5206-44FE-8838-222BD4767B3A}"/>
            </a:ext>
          </a:extLst>
        </xdr:cNvPr>
        <xdr:cNvCxnSpPr/>
      </xdr:nvCxnSpPr>
      <xdr:spPr>
        <a:xfrm>
          <a:off x="3749040" y="13781722"/>
          <a:ext cx="7620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DFB70CAE-2207-466B-8F3C-03477B60C2FA}"/>
            </a:ext>
          </a:extLst>
        </xdr:cNvPr>
        <xdr:cNvSpPr txBox="1"/>
      </xdr:nvSpPr>
      <xdr:spPr>
        <a:xfrm>
          <a:off x="4588510" y="1390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7CCF360F-EE87-449F-9921-3C222EED2623}"/>
            </a:ext>
          </a:extLst>
        </xdr:cNvPr>
        <xdr:cNvSpPr/>
      </xdr:nvSpPr>
      <xdr:spPr>
        <a:xfrm>
          <a:off x="4465955" y="1393648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61263</xdr:rowOff>
    </xdr:from>
    <xdr:to>
      <xdr:col>19</xdr:col>
      <xdr:colOff>133350</xdr:colOff>
      <xdr:row>80</xdr:row>
      <xdr:rowOff>67627</xdr:rowOff>
    </xdr:to>
    <xdr:cxnSp macro="">
      <xdr:nvCxnSpPr>
        <xdr:cNvPr id="197" name="直線コネクタ 196">
          <a:extLst>
            <a:ext uri="{FF2B5EF4-FFF2-40B4-BE49-F238E27FC236}">
              <a16:creationId xmlns:a16="http://schemas.microsoft.com/office/drawing/2014/main" id="{5F61AA30-04C1-4556-9923-80B140CEC4C8}"/>
            </a:ext>
          </a:extLst>
        </xdr:cNvPr>
        <xdr:cNvCxnSpPr/>
      </xdr:nvCxnSpPr>
      <xdr:spPr>
        <a:xfrm>
          <a:off x="2941955" y="13773453"/>
          <a:ext cx="807085" cy="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BCBA679E-0792-49C0-825D-317F12913A4B}"/>
            </a:ext>
          </a:extLst>
        </xdr:cNvPr>
        <xdr:cNvSpPr/>
      </xdr:nvSpPr>
      <xdr:spPr>
        <a:xfrm>
          <a:off x="3703955" y="139040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4B68BAE9-7095-443E-808C-0427C8521B98}"/>
            </a:ext>
          </a:extLst>
        </xdr:cNvPr>
        <xdr:cNvSpPr txBox="1"/>
      </xdr:nvSpPr>
      <xdr:spPr>
        <a:xfrm>
          <a:off x="3406140" y="1398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15241</xdr:rowOff>
    </xdr:from>
    <xdr:to>
      <xdr:col>15</xdr:col>
      <xdr:colOff>82550</xdr:colOff>
      <xdr:row>80</xdr:row>
      <xdr:rowOff>61263</xdr:rowOff>
    </xdr:to>
    <xdr:cxnSp macro="">
      <xdr:nvCxnSpPr>
        <xdr:cNvPr id="200" name="直線コネクタ 199">
          <a:extLst>
            <a:ext uri="{FF2B5EF4-FFF2-40B4-BE49-F238E27FC236}">
              <a16:creationId xmlns:a16="http://schemas.microsoft.com/office/drawing/2014/main" id="{C81394D3-11E6-46ED-AEAF-4BB0F5FDD202}"/>
            </a:ext>
          </a:extLst>
        </xdr:cNvPr>
        <xdr:cNvCxnSpPr/>
      </xdr:nvCxnSpPr>
      <xdr:spPr>
        <a:xfrm>
          <a:off x="2125345" y="13735051"/>
          <a:ext cx="816610" cy="3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a:extLst>
            <a:ext uri="{FF2B5EF4-FFF2-40B4-BE49-F238E27FC236}">
              <a16:creationId xmlns:a16="http://schemas.microsoft.com/office/drawing/2014/main" id="{E33860B4-DB87-4B40-8D23-0915576D2067}"/>
            </a:ext>
          </a:extLst>
        </xdr:cNvPr>
        <xdr:cNvSpPr/>
      </xdr:nvSpPr>
      <xdr:spPr>
        <a:xfrm>
          <a:off x="2887345" y="13850603"/>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53340</xdr:rowOff>
    </xdr:from>
    <xdr:ext cx="762000" cy="259045"/>
    <xdr:sp macro="" textlink="">
      <xdr:nvSpPr>
        <xdr:cNvPr id="202" name="テキスト ボックス 201">
          <a:extLst>
            <a:ext uri="{FF2B5EF4-FFF2-40B4-BE49-F238E27FC236}">
              <a16:creationId xmlns:a16="http://schemas.microsoft.com/office/drawing/2014/main" id="{7DD9E55E-893E-4DC6-A09E-4422AFFDC3ED}"/>
            </a:ext>
          </a:extLst>
        </xdr:cNvPr>
        <xdr:cNvSpPr txBox="1"/>
      </xdr:nvSpPr>
      <xdr:spPr>
        <a:xfrm>
          <a:off x="2599055" y="1394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171162</xdr:rowOff>
    </xdr:from>
    <xdr:to>
      <xdr:col>11</xdr:col>
      <xdr:colOff>31750</xdr:colOff>
      <xdr:row>80</xdr:row>
      <xdr:rowOff>15241</xdr:rowOff>
    </xdr:to>
    <xdr:cxnSp macro="">
      <xdr:nvCxnSpPr>
        <xdr:cNvPr id="203" name="直線コネクタ 202">
          <a:extLst>
            <a:ext uri="{FF2B5EF4-FFF2-40B4-BE49-F238E27FC236}">
              <a16:creationId xmlns:a16="http://schemas.microsoft.com/office/drawing/2014/main" id="{8184D681-701E-4209-B75D-B03EB61299FD}"/>
            </a:ext>
          </a:extLst>
        </xdr:cNvPr>
        <xdr:cNvCxnSpPr/>
      </xdr:nvCxnSpPr>
      <xdr:spPr>
        <a:xfrm>
          <a:off x="1333500" y="13719522"/>
          <a:ext cx="791845"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95476</xdr:rowOff>
    </xdr:from>
    <xdr:to>
      <xdr:col>11</xdr:col>
      <xdr:colOff>82550</xdr:colOff>
      <xdr:row>81</xdr:row>
      <xdr:rowOff>25626</xdr:rowOff>
    </xdr:to>
    <xdr:sp macro="" textlink="">
      <xdr:nvSpPr>
        <xdr:cNvPr id="204" name="フローチャート: 判断 203">
          <a:extLst>
            <a:ext uri="{FF2B5EF4-FFF2-40B4-BE49-F238E27FC236}">
              <a16:creationId xmlns:a16="http://schemas.microsoft.com/office/drawing/2014/main" id="{0D1DF0FA-5D5D-40DA-AD5A-756FE7953092}"/>
            </a:ext>
          </a:extLst>
        </xdr:cNvPr>
        <xdr:cNvSpPr/>
      </xdr:nvSpPr>
      <xdr:spPr>
        <a:xfrm>
          <a:off x="2095500" y="13807666"/>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10403</xdr:rowOff>
    </xdr:from>
    <xdr:ext cx="762000" cy="259045"/>
    <xdr:sp macro="" textlink="">
      <xdr:nvSpPr>
        <xdr:cNvPr id="205" name="テキスト ボックス 204">
          <a:extLst>
            <a:ext uri="{FF2B5EF4-FFF2-40B4-BE49-F238E27FC236}">
              <a16:creationId xmlns:a16="http://schemas.microsoft.com/office/drawing/2014/main" id="{F3175C06-F48E-4097-BB27-A6E302BA9213}"/>
            </a:ext>
          </a:extLst>
        </xdr:cNvPr>
        <xdr:cNvSpPr txBox="1"/>
      </xdr:nvSpPr>
      <xdr:spPr>
        <a:xfrm>
          <a:off x="1782445" y="138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82477</xdr:rowOff>
    </xdr:from>
    <xdr:to>
      <xdr:col>7</xdr:col>
      <xdr:colOff>31750</xdr:colOff>
      <xdr:row>81</xdr:row>
      <xdr:rowOff>12627</xdr:rowOff>
    </xdr:to>
    <xdr:sp macro="" textlink="">
      <xdr:nvSpPr>
        <xdr:cNvPr id="206" name="フローチャート: 判断 205">
          <a:extLst>
            <a:ext uri="{FF2B5EF4-FFF2-40B4-BE49-F238E27FC236}">
              <a16:creationId xmlns:a16="http://schemas.microsoft.com/office/drawing/2014/main" id="{8DB805C2-238A-432E-8870-6636A3D85571}"/>
            </a:ext>
          </a:extLst>
        </xdr:cNvPr>
        <xdr:cNvSpPr/>
      </xdr:nvSpPr>
      <xdr:spPr>
        <a:xfrm>
          <a:off x="1278890" y="1380038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168854</xdr:rowOff>
    </xdr:from>
    <xdr:ext cx="762000" cy="259045"/>
    <xdr:sp macro="" textlink="">
      <xdr:nvSpPr>
        <xdr:cNvPr id="207" name="テキスト ボックス 206">
          <a:extLst>
            <a:ext uri="{FF2B5EF4-FFF2-40B4-BE49-F238E27FC236}">
              <a16:creationId xmlns:a16="http://schemas.microsoft.com/office/drawing/2014/main" id="{A271777E-1CC0-4703-941F-8E428AC4EFBE}"/>
            </a:ext>
          </a:extLst>
        </xdr:cNvPr>
        <xdr:cNvSpPr txBox="1"/>
      </xdr:nvSpPr>
      <xdr:spPr>
        <a:xfrm>
          <a:off x="967740" y="138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6C31332-B219-4175-80C5-9FD81260511D}"/>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9A68DC4-3ACC-46E8-96A6-5C9D64F23659}"/>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424A53E-8893-4341-996A-F53CE34739FE}"/>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0F877DF-AA1A-4ECC-BB03-57ECE327F05B}"/>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A324314-F200-46FA-9F4C-E7B89CC86DD3}"/>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28614</xdr:rowOff>
    </xdr:from>
    <xdr:to>
      <xdr:col>23</xdr:col>
      <xdr:colOff>184150</xdr:colOff>
      <xdr:row>80</xdr:row>
      <xdr:rowOff>130214</xdr:rowOff>
    </xdr:to>
    <xdr:sp macro="" textlink="">
      <xdr:nvSpPr>
        <xdr:cNvPr id="213" name="楕円 212">
          <a:extLst>
            <a:ext uri="{FF2B5EF4-FFF2-40B4-BE49-F238E27FC236}">
              <a16:creationId xmlns:a16="http://schemas.microsoft.com/office/drawing/2014/main" id="{2898D6A3-9C74-485C-9A3A-49E491B4B807}"/>
            </a:ext>
          </a:extLst>
        </xdr:cNvPr>
        <xdr:cNvSpPr/>
      </xdr:nvSpPr>
      <xdr:spPr>
        <a:xfrm>
          <a:off x="4465955" y="1374270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121341</xdr:rowOff>
    </xdr:from>
    <xdr:ext cx="762000" cy="259045"/>
    <xdr:sp macro="" textlink="">
      <xdr:nvSpPr>
        <xdr:cNvPr id="214" name="人件費・物件費等の状況該当値テキスト">
          <a:extLst>
            <a:ext uri="{FF2B5EF4-FFF2-40B4-BE49-F238E27FC236}">
              <a16:creationId xmlns:a16="http://schemas.microsoft.com/office/drawing/2014/main" id="{5AF54E49-0654-4FBF-B4E8-1005F1A27772}"/>
            </a:ext>
          </a:extLst>
        </xdr:cNvPr>
        <xdr:cNvSpPr txBox="1"/>
      </xdr:nvSpPr>
      <xdr:spPr>
        <a:xfrm>
          <a:off x="4588510" y="1366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16827</xdr:rowOff>
    </xdr:from>
    <xdr:to>
      <xdr:col>19</xdr:col>
      <xdr:colOff>184150</xdr:colOff>
      <xdr:row>80</xdr:row>
      <xdr:rowOff>118427</xdr:rowOff>
    </xdr:to>
    <xdr:sp macro="" textlink="">
      <xdr:nvSpPr>
        <xdr:cNvPr id="215" name="楕円 214">
          <a:extLst>
            <a:ext uri="{FF2B5EF4-FFF2-40B4-BE49-F238E27FC236}">
              <a16:creationId xmlns:a16="http://schemas.microsoft.com/office/drawing/2014/main" id="{7669CAF1-4772-4FD9-AA99-4A4A015009A0}"/>
            </a:ext>
          </a:extLst>
        </xdr:cNvPr>
        <xdr:cNvSpPr/>
      </xdr:nvSpPr>
      <xdr:spPr>
        <a:xfrm>
          <a:off x="3703955" y="1373663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128604</xdr:rowOff>
    </xdr:from>
    <xdr:ext cx="736600" cy="259045"/>
    <xdr:sp macro="" textlink="">
      <xdr:nvSpPr>
        <xdr:cNvPr id="216" name="テキスト ボックス 215">
          <a:extLst>
            <a:ext uri="{FF2B5EF4-FFF2-40B4-BE49-F238E27FC236}">
              <a16:creationId xmlns:a16="http://schemas.microsoft.com/office/drawing/2014/main" id="{BB23719F-D59C-4EC0-BD80-A4A02A4F783E}"/>
            </a:ext>
          </a:extLst>
        </xdr:cNvPr>
        <xdr:cNvSpPr txBox="1"/>
      </xdr:nvSpPr>
      <xdr:spPr>
        <a:xfrm>
          <a:off x="3406140" y="1350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10463</xdr:rowOff>
    </xdr:from>
    <xdr:to>
      <xdr:col>15</xdr:col>
      <xdr:colOff>133350</xdr:colOff>
      <xdr:row>80</xdr:row>
      <xdr:rowOff>112063</xdr:rowOff>
    </xdr:to>
    <xdr:sp macro="" textlink="">
      <xdr:nvSpPr>
        <xdr:cNvPr id="217" name="楕円 216">
          <a:extLst>
            <a:ext uri="{FF2B5EF4-FFF2-40B4-BE49-F238E27FC236}">
              <a16:creationId xmlns:a16="http://schemas.microsoft.com/office/drawing/2014/main" id="{5A53F5F4-BB2A-4A05-98BB-FB85E555171A}"/>
            </a:ext>
          </a:extLst>
        </xdr:cNvPr>
        <xdr:cNvSpPr/>
      </xdr:nvSpPr>
      <xdr:spPr>
        <a:xfrm>
          <a:off x="2887345" y="13728368"/>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122240</xdr:rowOff>
    </xdr:from>
    <xdr:ext cx="762000" cy="259045"/>
    <xdr:sp macro="" textlink="">
      <xdr:nvSpPr>
        <xdr:cNvPr id="218" name="テキスト ボックス 217">
          <a:extLst>
            <a:ext uri="{FF2B5EF4-FFF2-40B4-BE49-F238E27FC236}">
              <a16:creationId xmlns:a16="http://schemas.microsoft.com/office/drawing/2014/main" id="{09C6CE8E-AB6D-4768-8C54-8FE78C8EC32F}"/>
            </a:ext>
          </a:extLst>
        </xdr:cNvPr>
        <xdr:cNvSpPr txBox="1"/>
      </xdr:nvSpPr>
      <xdr:spPr>
        <a:xfrm>
          <a:off x="2599055" y="1349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135891</xdr:rowOff>
    </xdr:from>
    <xdr:to>
      <xdr:col>11</xdr:col>
      <xdr:colOff>82550</xdr:colOff>
      <xdr:row>80</xdr:row>
      <xdr:rowOff>66041</xdr:rowOff>
    </xdr:to>
    <xdr:sp macro="" textlink="">
      <xdr:nvSpPr>
        <xdr:cNvPr id="219" name="楕円 218">
          <a:extLst>
            <a:ext uri="{FF2B5EF4-FFF2-40B4-BE49-F238E27FC236}">
              <a16:creationId xmlns:a16="http://schemas.microsoft.com/office/drawing/2014/main" id="{5BDD71B3-B270-4BB1-B1AF-DA080F3497A4}"/>
            </a:ext>
          </a:extLst>
        </xdr:cNvPr>
        <xdr:cNvSpPr/>
      </xdr:nvSpPr>
      <xdr:spPr>
        <a:xfrm>
          <a:off x="2095500" y="1367663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76218</xdr:rowOff>
    </xdr:from>
    <xdr:ext cx="762000" cy="259045"/>
    <xdr:sp macro="" textlink="">
      <xdr:nvSpPr>
        <xdr:cNvPr id="220" name="テキスト ボックス 219">
          <a:extLst>
            <a:ext uri="{FF2B5EF4-FFF2-40B4-BE49-F238E27FC236}">
              <a16:creationId xmlns:a16="http://schemas.microsoft.com/office/drawing/2014/main" id="{7DD6A43F-6126-4735-9DB2-3E226D70B202}"/>
            </a:ext>
          </a:extLst>
        </xdr:cNvPr>
        <xdr:cNvSpPr txBox="1"/>
      </xdr:nvSpPr>
      <xdr:spPr>
        <a:xfrm>
          <a:off x="1782445" y="1344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120362</xdr:rowOff>
    </xdr:from>
    <xdr:to>
      <xdr:col>7</xdr:col>
      <xdr:colOff>31750</xdr:colOff>
      <xdr:row>80</xdr:row>
      <xdr:rowOff>50512</xdr:rowOff>
    </xdr:to>
    <xdr:sp macro="" textlink="">
      <xdr:nvSpPr>
        <xdr:cNvPr id="221" name="楕円 220">
          <a:extLst>
            <a:ext uri="{FF2B5EF4-FFF2-40B4-BE49-F238E27FC236}">
              <a16:creationId xmlns:a16="http://schemas.microsoft.com/office/drawing/2014/main" id="{10BC11BA-ADFC-46CC-8BE8-5578D593C6FF}"/>
            </a:ext>
          </a:extLst>
        </xdr:cNvPr>
        <xdr:cNvSpPr/>
      </xdr:nvSpPr>
      <xdr:spPr>
        <a:xfrm>
          <a:off x="1278890" y="1366681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60689</xdr:rowOff>
    </xdr:from>
    <xdr:ext cx="762000" cy="259045"/>
    <xdr:sp macro="" textlink="">
      <xdr:nvSpPr>
        <xdr:cNvPr id="222" name="テキスト ボックス 221">
          <a:extLst>
            <a:ext uri="{FF2B5EF4-FFF2-40B4-BE49-F238E27FC236}">
              <a16:creationId xmlns:a16="http://schemas.microsoft.com/office/drawing/2014/main" id="{283A9582-0F55-44A9-8885-B23E1280B129}"/>
            </a:ext>
          </a:extLst>
        </xdr:cNvPr>
        <xdr:cNvSpPr txBox="1"/>
      </xdr:nvSpPr>
      <xdr:spPr>
        <a:xfrm>
          <a:off x="967740" y="1342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4444C4F7-2FC1-4BED-8CD8-72595427E95B}"/>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B029B14-38F3-4E74-BF9E-3163C7452892}"/>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BD0E73B5-60B8-4D51-A29B-32380CD1A43E}"/>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5B3407E-36CF-47F0-92D0-CC399DB1B3B1}"/>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3AD2FD31-C666-46CB-8513-D651F3EAD8D9}"/>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98D7D18E-9208-4661-BB30-77CAE1BC818F}"/>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3F1E35BA-D1D7-472F-955C-F02044CFDB99}"/>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2362DA40-6D1B-445E-8DEC-160F35423823}"/>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D49373C6-1E4D-4890-A926-5EDFDA7383EE}"/>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F5BFCFD-F5B0-47FD-AA04-8B4AEB465404}"/>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B8C80080-515D-414E-BAA0-44A83DDF7B64}"/>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AE6298E3-9F59-4420-802A-8FC4593ED5A4}"/>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785BED36-D6C4-445F-957E-8F372E41B34B}"/>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年度に給与構造の見直しに取り組み、職務職責に応じた構造に転換を図り、枠外昇給制度の廃止、特別昇給制度の見直し等の給与水準の適正化を行ってきたこともあり、類似団体を下回る数値となった。</a:t>
          </a: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BA82457A-DD8A-4D82-8678-9FEAA59BAF0E}"/>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C37FD5B8-0D6D-4D1A-B28D-7FBDB5F0223B}"/>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A21CC752-161F-4CB0-9717-7CE46014B0C0}"/>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D2B7CEAE-88BD-482C-8186-86359E809E45}"/>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A11B989F-EB8E-4422-AA0C-8D78408A32CE}"/>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9FE13CBA-1167-4BD5-A1E4-5828BEAD5E98}"/>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700D5585-B1D1-4C04-99BB-2B66F86A53DB}"/>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2E07FF67-B7C7-4D8B-959D-D198C89642A4}"/>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FC0DDC8B-F8A8-400B-878B-D977361CA74A}"/>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E7ADF6CF-DEB3-43E2-A646-ABE9AE2D6181}"/>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8BAA9209-1217-4A0D-A593-BC4B15487FB4}"/>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70318235-0C50-4757-8BAC-B78C0C0DC182}"/>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353BF637-A454-42B4-AE1C-6B657AC9217C}"/>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C71698CD-99A1-4A82-BF60-1F09B94592B2}"/>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C3315CA-2FC8-4E40-AFEB-3E02D9BD3070}"/>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E5DF8DA-A73F-4631-9AAA-E58AE792FE7C}"/>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C0C4E58-8887-4B54-B4AA-26EC29373543}"/>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4E2B2AD6-F3B8-46C5-B163-25482E8FC3C8}"/>
            </a:ext>
          </a:extLst>
        </xdr:cNvPr>
        <xdr:cNvCxnSpPr/>
      </xdr:nvCxnSpPr>
      <xdr:spPr>
        <a:xfrm flipV="1">
          <a:off x="15476855" y="13946233"/>
          <a:ext cx="0" cy="15205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617E4855-52F3-4BA3-B828-A9DEEA56463C}"/>
            </a:ext>
          </a:extLst>
        </xdr:cNvPr>
        <xdr:cNvSpPr txBox="1"/>
      </xdr:nvSpPr>
      <xdr:spPr>
        <a:xfrm>
          <a:off x="15560040" y="1544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777FD37B-2DDB-4941-B374-EE59EBFAC61D}"/>
            </a:ext>
          </a:extLst>
        </xdr:cNvPr>
        <xdr:cNvCxnSpPr/>
      </xdr:nvCxnSpPr>
      <xdr:spPr>
        <a:xfrm>
          <a:off x="15408910" y="1546678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6F76C45B-3B32-4D1E-A244-674938837C05}"/>
            </a:ext>
          </a:extLst>
        </xdr:cNvPr>
        <xdr:cNvSpPr txBox="1"/>
      </xdr:nvSpPr>
      <xdr:spPr>
        <a:xfrm>
          <a:off x="1556004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4E514F76-9B96-466F-A152-7D7A81088A99}"/>
            </a:ext>
          </a:extLst>
        </xdr:cNvPr>
        <xdr:cNvCxnSpPr/>
      </xdr:nvCxnSpPr>
      <xdr:spPr>
        <a:xfrm>
          <a:off x="15408910" y="1394623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76805</xdr:rowOff>
    </xdr:to>
    <xdr:cxnSp macro="">
      <xdr:nvCxnSpPr>
        <xdr:cNvPr id="258" name="直線コネクタ 257">
          <a:extLst>
            <a:ext uri="{FF2B5EF4-FFF2-40B4-BE49-F238E27FC236}">
              <a16:creationId xmlns:a16="http://schemas.microsoft.com/office/drawing/2014/main" id="{B736987D-0C60-4C04-A04C-C1CC683EC67B}"/>
            </a:ext>
          </a:extLst>
        </xdr:cNvPr>
        <xdr:cNvCxnSpPr/>
      </xdr:nvCxnSpPr>
      <xdr:spPr>
        <a:xfrm>
          <a:off x="14714855" y="14446039"/>
          <a:ext cx="762000" cy="3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5D58C3D-F962-4AB0-9C25-983158A3DEF6}"/>
            </a:ext>
          </a:extLst>
        </xdr:cNvPr>
        <xdr:cNvSpPr txBox="1"/>
      </xdr:nvSpPr>
      <xdr:spPr>
        <a:xfrm>
          <a:off x="15560040" y="1463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7D1BCC3F-938B-4711-9279-50BD38E114D4}"/>
            </a:ext>
          </a:extLst>
        </xdr:cNvPr>
        <xdr:cNvSpPr/>
      </xdr:nvSpPr>
      <xdr:spPr>
        <a:xfrm>
          <a:off x="15427960" y="146652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109462</xdr:rowOff>
    </xdr:from>
    <xdr:to>
      <xdr:col>77</xdr:col>
      <xdr:colOff>44450</xdr:colOff>
      <xdr:row>84</xdr:row>
      <xdr:rowOff>42334</xdr:rowOff>
    </xdr:to>
    <xdr:cxnSp macro="">
      <xdr:nvCxnSpPr>
        <xdr:cNvPr id="261" name="直線コネクタ 260">
          <a:extLst>
            <a:ext uri="{FF2B5EF4-FFF2-40B4-BE49-F238E27FC236}">
              <a16:creationId xmlns:a16="http://schemas.microsoft.com/office/drawing/2014/main" id="{454158F6-A2CA-4240-8ABE-D931F98BFB23}"/>
            </a:ext>
          </a:extLst>
        </xdr:cNvPr>
        <xdr:cNvCxnSpPr/>
      </xdr:nvCxnSpPr>
      <xdr:spPr>
        <a:xfrm>
          <a:off x="13903960" y="14166457"/>
          <a:ext cx="810895" cy="27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D9412E22-7524-462D-9A23-CA0084429392}"/>
            </a:ext>
          </a:extLst>
        </xdr:cNvPr>
        <xdr:cNvSpPr/>
      </xdr:nvSpPr>
      <xdr:spPr>
        <a:xfrm>
          <a:off x="14665960" y="146652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77270047-24D4-41DC-8B5B-BF4E98CAA322}"/>
            </a:ext>
          </a:extLst>
        </xdr:cNvPr>
        <xdr:cNvSpPr txBox="1"/>
      </xdr:nvSpPr>
      <xdr:spPr>
        <a:xfrm>
          <a:off x="14371955" y="1475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109462</xdr:rowOff>
    </xdr:from>
    <xdr:to>
      <xdr:col>72</xdr:col>
      <xdr:colOff>203200</xdr:colOff>
      <xdr:row>84</xdr:row>
      <xdr:rowOff>7862</xdr:rowOff>
    </xdr:to>
    <xdr:cxnSp macro="">
      <xdr:nvCxnSpPr>
        <xdr:cNvPr id="264" name="直線コネクタ 263">
          <a:extLst>
            <a:ext uri="{FF2B5EF4-FFF2-40B4-BE49-F238E27FC236}">
              <a16:creationId xmlns:a16="http://schemas.microsoft.com/office/drawing/2014/main" id="{012DFA77-FAAE-4E5E-9639-3DAE0B064BE6}"/>
            </a:ext>
          </a:extLst>
        </xdr:cNvPr>
        <xdr:cNvCxnSpPr/>
      </xdr:nvCxnSpPr>
      <xdr:spPr>
        <a:xfrm flipV="1">
          <a:off x="13106400" y="14166457"/>
          <a:ext cx="797560"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5" name="フローチャート: 判断 264">
          <a:extLst>
            <a:ext uri="{FF2B5EF4-FFF2-40B4-BE49-F238E27FC236}">
              <a16:creationId xmlns:a16="http://schemas.microsoft.com/office/drawing/2014/main" id="{818BFD13-9122-415C-90A6-98C23BB96681}"/>
            </a:ext>
          </a:extLst>
        </xdr:cNvPr>
        <xdr:cNvSpPr/>
      </xdr:nvSpPr>
      <xdr:spPr>
        <a:xfrm>
          <a:off x="13868400" y="14713161"/>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D22E5BD4-B88C-4FD3-B4AC-E2093368EC87}"/>
            </a:ext>
          </a:extLst>
        </xdr:cNvPr>
        <xdr:cNvSpPr txBox="1"/>
      </xdr:nvSpPr>
      <xdr:spPr>
        <a:xfrm>
          <a:off x="13555345" y="1480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7862</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id="{35952D2A-F479-4575-808B-398DE402C564}"/>
            </a:ext>
          </a:extLst>
        </xdr:cNvPr>
        <xdr:cNvCxnSpPr/>
      </xdr:nvCxnSpPr>
      <xdr:spPr>
        <a:xfrm flipV="1">
          <a:off x="12289790" y="14411567"/>
          <a:ext cx="81661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8" name="フローチャート: 判断 267">
          <a:extLst>
            <a:ext uri="{FF2B5EF4-FFF2-40B4-BE49-F238E27FC236}">
              <a16:creationId xmlns:a16="http://schemas.microsoft.com/office/drawing/2014/main" id="{161B784A-B97E-4E41-B1E3-CD22B064EF90}"/>
            </a:ext>
          </a:extLst>
        </xdr:cNvPr>
        <xdr:cNvSpPr/>
      </xdr:nvSpPr>
      <xdr:spPr>
        <a:xfrm>
          <a:off x="13051790" y="14693991"/>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8A99EDD3-4FAE-40F7-A959-095EE53C75A2}"/>
            </a:ext>
          </a:extLst>
        </xdr:cNvPr>
        <xdr:cNvSpPr txBox="1"/>
      </xdr:nvSpPr>
      <xdr:spPr>
        <a:xfrm>
          <a:off x="12763500" y="1477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0" name="フローチャート: 判断 269">
          <a:extLst>
            <a:ext uri="{FF2B5EF4-FFF2-40B4-BE49-F238E27FC236}">
              <a16:creationId xmlns:a16="http://schemas.microsoft.com/office/drawing/2014/main" id="{C7B89194-7E68-4CEB-AEEA-7131B8AEF364}"/>
            </a:ext>
          </a:extLst>
        </xdr:cNvPr>
        <xdr:cNvSpPr/>
      </xdr:nvSpPr>
      <xdr:spPr>
        <a:xfrm>
          <a:off x="12246610" y="1475144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FCEC84EB-6C8C-4A5A-B48A-6529827208C5}"/>
            </a:ext>
          </a:extLst>
        </xdr:cNvPr>
        <xdr:cNvSpPr txBox="1"/>
      </xdr:nvSpPr>
      <xdr:spPr>
        <a:xfrm>
          <a:off x="11946890" y="1483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FC897A9-C671-4710-B595-03ACC53BD975}"/>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35B2968B-9A22-4DAE-AA09-8E36BFF0FBAE}"/>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304F4FB-4806-4C63-9ED6-803BC1DB859A}"/>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C7A7D38-3B4F-465C-8212-9C2DE2E9D808}"/>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12099B3-39B5-48D7-8A1B-464098DC24B9}"/>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7" name="楕円 276">
          <a:extLst>
            <a:ext uri="{FF2B5EF4-FFF2-40B4-BE49-F238E27FC236}">
              <a16:creationId xmlns:a16="http://schemas.microsoft.com/office/drawing/2014/main" id="{F69AD084-C3DE-4D9A-9CFE-23ECABFC133E}"/>
            </a:ext>
          </a:extLst>
        </xdr:cNvPr>
        <xdr:cNvSpPr/>
      </xdr:nvSpPr>
      <xdr:spPr>
        <a:xfrm>
          <a:off x="15427960" y="14423995"/>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8" name="給与水準   （国との比較）該当値テキスト">
          <a:extLst>
            <a:ext uri="{FF2B5EF4-FFF2-40B4-BE49-F238E27FC236}">
              <a16:creationId xmlns:a16="http://schemas.microsoft.com/office/drawing/2014/main" id="{6D236F41-5E7F-4916-96DD-5CAD9ED23739}"/>
            </a:ext>
          </a:extLst>
        </xdr:cNvPr>
        <xdr:cNvSpPr txBox="1"/>
      </xdr:nvSpPr>
      <xdr:spPr>
        <a:xfrm>
          <a:off x="15560040" y="1427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a:extLst>
            <a:ext uri="{FF2B5EF4-FFF2-40B4-BE49-F238E27FC236}">
              <a16:creationId xmlns:a16="http://schemas.microsoft.com/office/drawing/2014/main" id="{B32AE95B-BCCF-4010-B1C1-2FB0E739ABAB}"/>
            </a:ext>
          </a:extLst>
        </xdr:cNvPr>
        <xdr:cNvSpPr/>
      </xdr:nvSpPr>
      <xdr:spPr>
        <a:xfrm>
          <a:off x="14665960" y="1439523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a:extLst>
            <a:ext uri="{FF2B5EF4-FFF2-40B4-BE49-F238E27FC236}">
              <a16:creationId xmlns:a16="http://schemas.microsoft.com/office/drawing/2014/main" id="{275E7CEB-719E-4B79-9B77-3B3FD5578BDD}"/>
            </a:ext>
          </a:extLst>
        </xdr:cNvPr>
        <xdr:cNvSpPr txBox="1"/>
      </xdr:nvSpPr>
      <xdr:spPr>
        <a:xfrm>
          <a:off x="14371955" y="1416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58662</xdr:rowOff>
    </xdr:from>
    <xdr:to>
      <xdr:col>73</xdr:col>
      <xdr:colOff>44450</xdr:colOff>
      <xdr:row>82</xdr:row>
      <xdr:rowOff>160262</xdr:rowOff>
    </xdr:to>
    <xdr:sp macro="" textlink="">
      <xdr:nvSpPr>
        <xdr:cNvPr id="281" name="楕円 280">
          <a:extLst>
            <a:ext uri="{FF2B5EF4-FFF2-40B4-BE49-F238E27FC236}">
              <a16:creationId xmlns:a16="http://schemas.microsoft.com/office/drawing/2014/main" id="{72BF68D8-531C-44B5-A0CB-195F04F45846}"/>
            </a:ext>
          </a:extLst>
        </xdr:cNvPr>
        <xdr:cNvSpPr/>
      </xdr:nvSpPr>
      <xdr:spPr>
        <a:xfrm>
          <a:off x="13868400" y="14113752"/>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170439</xdr:rowOff>
    </xdr:from>
    <xdr:ext cx="762000" cy="259045"/>
    <xdr:sp macro="" textlink="">
      <xdr:nvSpPr>
        <xdr:cNvPr id="282" name="テキスト ボックス 281">
          <a:extLst>
            <a:ext uri="{FF2B5EF4-FFF2-40B4-BE49-F238E27FC236}">
              <a16:creationId xmlns:a16="http://schemas.microsoft.com/office/drawing/2014/main" id="{56B2375B-CBD7-4336-ACFE-383846501901}"/>
            </a:ext>
          </a:extLst>
        </xdr:cNvPr>
        <xdr:cNvSpPr txBox="1"/>
      </xdr:nvSpPr>
      <xdr:spPr>
        <a:xfrm>
          <a:off x="13555345" y="138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3" name="楕円 282">
          <a:extLst>
            <a:ext uri="{FF2B5EF4-FFF2-40B4-BE49-F238E27FC236}">
              <a16:creationId xmlns:a16="http://schemas.microsoft.com/office/drawing/2014/main" id="{C3046155-1DE9-4E72-9499-BD3D2C0E9ECB}"/>
            </a:ext>
          </a:extLst>
        </xdr:cNvPr>
        <xdr:cNvSpPr/>
      </xdr:nvSpPr>
      <xdr:spPr>
        <a:xfrm>
          <a:off x="13051790" y="14362672"/>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4" name="テキスト ボックス 283">
          <a:extLst>
            <a:ext uri="{FF2B5EF4-FFF2-40B4-BE49-F238E27FC236}">
              <a16:creationId xmlns:a16="http://schemas.microsoft.com/office/drawing/2014/main" id="{204D1BFA-6C59-4F00-88AC-E66CF41DBC60}"/>
            </a:ext>
          </a:extLst>
        </xdr:cNvPr>
        <xdr:cNvSpPr txBox="1"/>
      </xdr:nvSpPr>
      <xdr:spPr>
        <a:xfrm>
          <a:off x="12763500" y="14125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id="{B96CAB9C-9E44-49D2-81A8-DCB87DCC507A}"/>
            </a:ext>
          </a:extLst>
        </xdr:cNvPr>
        <xdr:cNvSpPr/>
      </xdr:nvSpPr>
      <xdr:spPr>
        <a:xfrm>
          <a:off x="12246610" y="1453502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id="{379E21B6-8E12-4EAB-9ABD-B4A4138C54A2}"/>
            </a:ext>
          </a:extLst>
        </xdr:cNvPr>
        <xdr:cNvSpPr txBox="1"/>
      </xdr:nvSpPr>
      <xdr:spPr>
        <a:xfrm>
          <a:off x="11946890" y="1429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D097CD7-E6DD-441F-B79B-6DFB4A1C6A55}"/>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D10F301-AE81-48BE-9E50-D76C6ABDD725}"/>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6B70D95E-AB7B-4095-8CE9-6328BE9ED30A}"/>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7E6908F2-AA5A-4111-8373-FA2F93FDE88D}"/>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D455BE3-FE4F-4C1A-ACA6-8324F89B27BF}"/>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5E678F0-05C6-45DA-93FA-7E6EEBDCF474}"/>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A893228D-2E16-4C52-A523-0B3452F9DBA4}"/>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77817DA9-D2CD-4C91-BAC2-706D16DBA628}"/>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93E2511-A21A-4CE8-AEA2-7514BF169E59}"/>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D414AD6-46CB-4311-AB81-483B63C6E384}"/>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F7AE66DB-7D72-41C9-ADFB-9AEC1EC7783A}"/>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190BD9B2-2544-4C61-B159-C87AF20B9F71}"/>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F1C1831C-D532-48A7-9F97-EBD0657440CC}"/>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年度集中改革プラン等により、事務の電算化、一般廃棄物収集運搬業務の一部民間委託、事務事業、職務体制の見直しなどを行い、適正な定員管理に努めた結果、類似団体平均を下回っている。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年度に更新された定員適正化計画を基に、職員数の適正化に努める。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066A044-1972-4A41-91ED-8583F04E2583}"/>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2CF5299-E3E1-4E89-A6BB-5CB1B0D8F153}"/>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79758D2-5DA9-40A1-9B2A-DE55707B1633}"/>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ACEDBEE-E4B6-4910-B998-AF30DFEDCB27}"/>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13A62713-CF4E-4572-A112-EC35428420B8}"/>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A68C9BA5-353F-4C7C-8B0D-5A63788C658E}"/>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F2F4C1C2-E38D-4CDB-9F85-64622AEBA174}"/>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61760D8D-54C2-4664-AF17-904F96DE045E}"/>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B32BBEDE-011C-4609-A0E9-DE9621E9AC23}"/>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53F4E411-AADE-41EE-B213-8D2A2656767E}"/>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7A70F19D-CDD7-44B1-A4F1-74A96AF3AF47}"/>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90E80E30-A38A-4F36-927F-26075C89D670}"/>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21D13031-45E0-4A68-A66A-96AD54EF840F}"/>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62D1DD2-5278-4FF7-806D-B0544DBBC6B7}"/>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13F30318-9212-4BAE-AF65-44AE83C80C0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380BC189-D8E1-4CD0-8A42-7C932818D14F}"/>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3F1B0CE2-C612-4FC2-BACA-4E8503724706}"/>
            </a:ext>
          </a:extLst>
        </xdr:cNvPr>
        <xdr:cNvCxnSpPr/>
      </xdr:nvCxnSpPr>
      <xdr:spPr>
        <a:xfrm flipV="1">
          <a:off x="15476855" y="10257409"/>
          <a:ext cx="0" cy="1289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E0C45D3E-00A4-4EDB-AB03-62DB5F1D9FDC}"/>
            </a:ext>
          </a:extLst>
        </xdr:cNvPr>
        <xdr:cNvSpPr txBox="1"/>
      </xdr:nvSpPr>
      <xdr:spPr>
        <a:xfrm>
          <a:off x="1556004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E5499596-88EA-4242-BDB4-C091D3CC9CAD}"/>
            </a:ext>
          </a:extLst>
        </xdr:cNvPr>
        <xdr:cNvCxnSpPr/>
      </xdr:nvCxnSpPr>
      <xdr:spPr>
        <a:xfrm>
          <a:off x="15408910" y="1154645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CB22B5E1-8BDC-49C5-9326-4E3899999E7B}"/>
            </a:ext>
          </a:extLst>
        </xdr:cNvPr>
        <xdr:cNvSpPr txBox="1"/>
      </xdr:nvSpPr>
      <xdr:spPr>
        <a:xfrm>
          <a:off x="15560040" y="99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9E9A6136-523E-47C9-8413-6C5465843158}"/>
            </a:ext>
          </a:extLst>
        </xdr:cNvPr>
        <xdr:cNvCxnSpPr/>
      </xdr:nvCxnSpPr>
      <xdr:spPr>
        <a:xfrm>
          <a:off x="15408910" y="1025740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140293</xdr:rowOff>
    </xdr:from>
    <xdr:to>
      <xdr:col>81</xdr:col>
      <xdr:colOff>44450</xdr:colOff>
      <xdr:row>61</xdr:row>
      <xdr:rowOff>141901</xdr:rowOff>
    </xdr:to>
    <xdr:cxnSp macro="">
      <xdr:nvCxnSpPr>
        <xdr:cNvPr id="321" name="直線コネクタ 320">
          <a:extLst>
            <a:ext uri="{FF2B5EF4-FFF2-40B4-BE49-F238E27FC236}">
              <a16:creationId xmlns:a16="http://schemas.microsoft.com/office/drawing/2014/main" id="{F8A8DF57-BE48-4816-A687-6F3D7F8005A2}"/>
            </a:ext>
          </a:extLst>
        </xdr:cNvPr>
        <xdr:cNvCxnSpPr/>
      </xdr:nvCxnSpPr>
      <xdr:spPr>
        <a:xfrm flipV="1">
          <a:off x="14714855" y="10594933"/>
          <a:ext cx="762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C8051F3E-73FA-4F29-BAEE-0D40B7BE8D6A}"/>
            </a:ext>
          </a:extLst>
        </xdr:cNvPr>
        <xdr:cNvSpPr txBox="1"/>
      </xdr:nvSpPr>
      <xdr:spPr>
        <a:xfrm>
          <a:off x="15560040" y="10627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4A19939C-ACDA-40F3-96EB-A9890975A350}"/>
            </a:ext>
          </a:extLst>
        </xdr:cNvPr>
        <xdr:cNvSpPr/>
      </xdr:nvSpPr>
      <xdr:spPr>
        <a:xfrm>
          <a:off x="15427960" y="10647892"/>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121793</xdr:rowOff>
    </xdr:from>
    <xdr:to>
      <xdr:col>77</xdr:col>
      <xdr:colOff>44450</xdr:colOff>
      <xdr:row>61</xdr:row>
      <xdr:rowOff>141901</xdr:rowOff>
    </xdr:to>
    <xdr:cxnSp macro="">
      <xdr:nvCxnSpPr>
        <xdr:cNvPr id="324" name="直線コネクタ 323">
          <a:extLst>
            <a:ext uri="{FF2B5EF4-FFF2-40B4-BE49-F238E27FC236}">
              <a16:creationId xmlns:a16="http://schemas.microsoft.com/office/drawing/2014/main" id="{6B6D3CBC-06CA-409C-B900-2928954D5E92}"/>
            </a:ext>
          </a:extLst>
        </xdr:cNvPr>
        <xdr:cNvCxnSpPr/>
      </xdr:nvCxnSpPr>
      <xdr:spPr>
        <a:xfrm>
          <a:off x="13903960" y="10582148"/>
          <a:ext cx="810895"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BE4B360B-E53A-4F23-B979-BBEB9A850E88}"/>
            </a:ext>
          </a:extLst>
        </xdr:cNvPr>
        <xdr:cNvSpPr/>
      </xdr:nvSpPr>
      <xdr:spPr>
        <a:xfrm>
          <a:off x="14665960" y="10652294"/>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588BCC77-E6CF-48BB-940E-A6FE448C8D1D}"/>
            </a:ext>
          </a:extLst>
        </xdr:cNvPr>
        <xdr:cNvSpPr txBox="1"/>
      </xdr:nvSpPr>
      <xdr:spPr>
        <a:xfrm>
          <a:off x="14371955" y="1073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108119</xdr:rowOff>
    </xdr:from>
    <xdr:to>
      <xdr:col>72</xdr:col>
      <xdr:colOff>203200</xdr:colOff>
      <xdr:row>61</xdr:row>
      <xdr:rowOff>121793</xdr:rowOff>
    </xdr:to>
    <xdr:cxnSp macro="">
      <xdr:nvCxnSpPr>
        <xdr:cNvPr id="327" name="直線コネクタ 326">
          <a:extLst>
            <a:ext uri="{FF2B5EF4-FFF2-40B4-BE49-F238E27FC236}">
              <a16:creationId xmlns:a16="http://schemas.microsoft.com/office/drawing/2014/main" id="{836DE7E0-68B4-423C-AC64-5FBB573CEFB1}"/>
            </a:ext>
          </a:extLst>
        </xdr:cNvPr>
        <xdr:cNvCxnSpPr/>
      </xdr:nvCxnSpPr>
      <xdr:spPr>
        <a:xfrm>
          <a:off x="13106400" y="10564664"/>
          <a:ext cx="79756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a:extLst>
            <a:ext uri="{FF2B5EF4-FFF2-40B4-BE49-F238E27FC236}">
              <a16:creationId xmlns:a16="http://schemas.microsoft.com/office/drawing/2014/main" id="{2CD7741D-FFBC-4A15-84B3-84EB9B2017E5}"/>
            </a:ext>
          </a:extLst>
        </xdr:cNvPr>
        <xdr:cNvSpPr/>
      </xdr:nvSpPr>
      <xdr:spPr>
        <a:xfrm>
          <a:off x="13868400" y="1061228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68766</xdr:rowOff>
    </xdr:from>
    <xdr:ext cx="762000" cy="259045"/>
    <xdr:sp macro="" textlink="">
      <xdr:nvSpPr>
        <xdr:cNvPr id="329" name="テキスト ボックス 328">
          <a:extLst>
            <a:ext uri="{FF2B5EF4-FFF2-40B4-BE49-F238E27FC236}">
              <a16:creationId xmlns:a16="http://schemas.microsoft.com/office/drawing/2014/main" id="{F2C2A470-560D-498D-A58D-EB9D95796E03}"/>
            </a:ext>
          </a:extLst>
        </xdr:cNvPr>
        <xdr:cNvSpPr txBox="1"/>
      </xdr:nvSpPr>
      <xdr:spPr>
        <a:xfrm>
          <a:off x="13555345" y="106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75142</xdr:rowOff>
    </xdr:from>
    <xdr:to>
      <xdr:col>68</xdr:col>
      <xdr:colOff>152400</xdr:colOff>
      <xdr:row>61</xdr:row>
      <xdr:rowOff>108119</xdr:rowOff>
    </xdr:to>
    <xdr:cxnSp macro="">
      <xdr:nvCxnSpPr>
        <xdr:cNvPr id="330" name="直線コネクタ 329">
          <a:extLst>
            <a:ext uri="{FF2B5EF4-FFF2-40B4-BE49-F238E27FC236}">
              <a16:creationId xmlns:a16="http://schemas.microsoft.com/office/drawing/2014/main" id="{853841EB-DB77-47BB-97B7-DD61D87F4DCF}"/>
            </a:ext>
          </a:extLst>
        </xdr:cNvPr>
        <xdr:cNvCxnSpPr/>
      </xdr:nvCxnSpPr>
      <xdr:spPr>
        <a:xfrm>
          <a:off x="12289790" y="10533592"/>
          <a:ext cx="816610" cy="3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142579</xdr:rowOff>
    </xdr:from>
    <xdr:to>
      <xdr:col>68</xdr:col>
      <xdr:colOff>203200</xdr:colOff>
      <xdr:row>62</xdr:row>
      <xdr:rowOff>72729</xdr:rowOff>
    </xdr:to>
    <xdr:sp macro="" textlink="">
      <xdr:nvSpPr>
        <xdr:cNvPr id="331" name="フローチャート: 判断 330">
          <a:extLst>
            <a:ext uri="{FF2B5EF4-FFF2-40B4-BE49-F238E27FC236}">
              <a16:creationId xmlns:a16="http://schemas.microsoft.com/office/drawing/2014/main" id="{52567A0C-797E-4E51-95F9-0C54F2A011BF}"/>
            </a:ext>
          </a:extLst>
        </xdr:cNvPr>
        <xdr:cNvSpPr/>
      </xdr:nvSpPr>
      <xdr:spPr>
        <a:xfrm>
          <a:off x="13051790" y="1059912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57506</xdr:rowOff>
    </xdr:from>
    <xdr:ext cx="762000" cy="259045"/>
    <xdr:sp macro="" textlink="">
      <xdr:nvSpPr>
        <xdr:cNvPr id="332" name="テキスト ボックス 331">
          <a:extLst>
            <a:ext uri="{FF2B5EF4-FFF2-40B4-BE49-F238E27FC236}">
              <a16:creationId xmlns:a16="http://schemas.microsoft.com/office/drawing/2014/main" id="{99E13711-501C-449C-B5BB-71E2B6487CC9}"/>
            </a:ext>
          </a:extLst>
        </xdr:cNvPr>
        <xdr:cNvSpPr txBox="1"/>
      </xdr:nvSpPr>
      <xdr:spPr>
        <a:xfrm>
          <a:off x="12763500" y="106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33" name="フローチャート: 判断 332">
          <a:extLst>
            <a:ext uri="{FF2B5EF4-FFF2-40B4-BE49-F238E27FC236}">
              <a16:creationId xmlns:a16="http://schemas.microsoft.com/office/drawing/2014/main" id="{DE388052-BEC3-4B25-A5F5-8C66092C5779}"/>
            </a:ext>
          </a:extLst>
        </xdr:cNvPr>
        <xdr:cNvSpPr/>
      </xdr:nvSpPr>
      <xdr:spPr>
        <a:xfrm>
          <a:off x="12246610" y="1054502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5A7867B5-491C-4C6C-A9D8-435418B4A9F5}"/>
            </a:ext>
          </a:extLst>
        </xdr:cNvPr>
        <xdr:cNvSpPr txBox="1"/>
      </xdr:nvSpPr>
      <xdr:spPr>
        <a:xfrm>
          <a:off x="11946890" y="1063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F87601F-6BF9-467D-A30F-8D7A66A88E4E}"/>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FD54E28-ECFE-4470-B68B-5355CC0F09C3}"/>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7C99428-5178-4763-A417-504A3771BF17}"/>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7D9F85C-60F0-4247-B192-BC7EB3ADB349}"/>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930132CF-D5EE-47BF-82B0-63C6E1961DC9}"/>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89493</xdr:rowOff>
    </xdr:from>
    <xdr:to>
      <xdr:col>81</xdr:col>
      <xdr:colOff>95250</xdr:colOff>
      <xdr:row>62</xdr:row>
      <xdr:rowOff>19643</xdr:rowOff>
    </xdr:to>
    <xdr:sp macro="" textlink="">
      <xdr:nvSpPr>
        <xdr:cNvPr id="340" name="楕円 339">
          <a:extLst>
            <a:ext uri="{FF2B5EF4-FFF2-40B4-BE49-F238E27FC236}">
              <a16:creationId xmlns:a16="http://schemas.microsoft.com/office/drawing/2014/main" id="{A4A72117-FFBE-4AB1-9E51-5E5C7FB78102}"/>
            </a:ext>
          </a:extLst>
        </xdr:cNvPr>
        <xdr:cNvSpPr/>
      </xdr:nvSpPr>
      <xdr:spPr>
        <a:xfrm>
          <a:off x="15427960" y="1055175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106020</xdr:rowOff>
    </xdr:from>
    <xdr:ext cx="762000" cy="259045"/>
    <xdr:sp macro="" textlink="">
      <xdr:nvSpPr>
        <xdr:cNvPr id="341" name="定員管理の状況該当値テキスト">
          <a:extLst>
            <a:ext uri="{FF2B5EF4-FFF2-40B4-BE49-F238E27FC236}">
              <a16:creationId xmlns:a16="http://schemas.microsoft.com/office/drawing/2014/main" id="{0D52CA99-DE98-4077-90C1-E8E20F451444}"/>
            </a:ext>
          </a:extLst>
        </xdr:cNvPr>
        <xdr:cNvSpPr txBox="1"/>
      </xdr:nvSpPr>
      <xdr:spPr>
        <a:xfrm>
          <a:off x="15560040" y="103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91101</xdr:rowOff>
    </xdr:from>
    <xdr:to>
      <xdr:col>77</xdr:col>
      <xdr:colOff>95250</xdr:colOff>
      <xdr:row>62</xdr:row>
      <xdr:rowOff>21251</xdr:rowOff>
    </xdr:to>
    <xdr:sp macro="" textlink="">
      <xdr:nvSpPr>
        <xdr:cNvPr id="342" name="楕円 341">
          <a:extLst>
            <a:ext uri="{FF2B5EF4-FFF2-40B4-BE49-F238E27FC236}">
              <a16:creationId xmlns:a16="http://schemas.microsoft.com/office/drawing/2014/main" id="{F83E8E47-F1F7-4043-A1A3-339AE676D9A1}"/>
            </a:ext>
          </a:extLst>
        </xdr:cNvPr>
        <xdr:cNvSpPr/>
      </xdr:nvSpPr>
      <xdr:spPr>
        <a:xfrm>
          <a:off x="14665960" y="10553361"/>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31428</xdr:rowOff>
    </xdr:from>
    <xdr:ext cx="736600" cy="259045"/>
    <xdr:sp macro="" textlink="">
      <xdr:nvSpPr>
        <xdr:cNvPr id="343" name="テキスト ボックス 342">
          <a:extLst>
            <a:ext uri="{FF2B5EF4-FFF2-40B4-BE49-F238E27FC236}">
              <a16:creationId xmlns:a16="http://schemas.microsoft.com/office/drawing/2014/main" id="{43959910-77DA-4289-91AF-CDB2B7EA0EC9}"/>
            </a:ext>
          </a:extLst>
        </xdr:cNvPr>
        <xdr:cNvSpPr txBox="1"/>
      </xdr:nvSpPr>
      <xdr:spPr>
        <a:xfrm>
          <a:off x="14371955" y="1031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70993</xdr:rowOff>
    </xdr:from>
    <xdr:to>
      <xdr:col>73</xdr:col>
      <xdr:colOff>44450</xdr:colOff>
      <xdr:row>62</xdr:row>
      <xdr:rowOff>1143</xdr:rowOff>
    </xdr:to>
    <xdr:sp macro="" textlink="">
      <xdr:nvSpPr>
        <xdr:cNvPr id="344" name="楕円 343">
          <a:extLst>
            <a:ext uri="{FF2B5EF4-FFF2-40B4-BE49-F238E27FC236}">
              <a16:creationId xmlns:a16="http://schemas.microsoft.com/office/drawing/2014/main" id="{7F0BA3E4-730A-4F72-8A89-1B61DA04C55C}"/>
            </a:ext>
          </a:extLst>
        </xdr:cNvPr>
        <xdr:cNvSpPr/>
      </xdr:nvSpPr>
      <xdr:spPr>
        <a:xfrm>
          <a:off x="13868400" y="1052753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11320</xdr:rowOff>
    </xdr:from>
    <xdr:ext cx="762000" cy="259045"/>
    <xdr:sp macro="" textlink="">
      <xdr:nvSpPr>
        <xdr:cNvPr id="345" name="テキスト ボックス 344">
          <a:extLst>
            <a:ext uri="{FF2B5EF4-FFF2-40B4-BE49-F238E27FC236}">
              <a16:creationId xmlns:a16="http://schemas.microsoft.com/office/drawing/2014/main" id="{EF31FB40-E56C-4983-BDA4-1396B6FAEEAD}"/>
            </a:ext>
          </a:extLst>
        </xdr:cNvPr>
        <xdr:cNvSpPr txBox="1"/>
      </xdr:nvSpPr>
      <xdr:spPr>
        <a:xfrm>
          <a:off x="13555345" y="1030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57319</xdr:rowOff>
    </xdr:from>
    <xdr:to>
      <xdr:col>68</xdr:col>
      <xdr:colOff>203200</xdr:colOff>
      <xdr:row>61</xdr:row>
      <xdr:rowOff>158919</xdr:rowOff>
    </xdr:to>
    <xdr:sp macro="" textlink="">
      <xdr:nvSpPr>
        <xdr:cNvPr id="346" name="楕円 345">
          <a:extLst>
            <a:ext uri="{FF2B5EF4-FFF2-40B4-BE49-F238E27FC236}">
              <a16:creationId xmlns:a16="http://schemas.microsoft.com/office/drawing/2014/main" id="{E411C82F-2514-4F84-AFE4-86D2314078F2}"/>
            </a:ext>
          </a:extLst>
        </xdr:cNvPr>
        <xdr:cNvSpPr/>
      </xdr:nvSpPr>
      <xdr:spPr>
        <a:xfrm>
          <a:off x="13051790" y="1051195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169096</xdr:rowOff>
    </xdr:from>
    <xdr:ext cx="762000" cy="259045"/>
    <xdr:sp macro="" textlink="">
      <xdr:nvSpPr>
        <xdr:cNvPr id="347" name="テキスト ボックス 346">
          <a:extLst>
            <a:ext uri="{FF2B5EF4-FFF2-40B4-BE49-F238E27FC236}">
              <a16:creationId xmlns:a16="http://schemas.microsoft.com/office/drawing/2014/main" id="{510FE33E-9D5B-46BA-8164-59454981FDAD}"/>
            </a:ext>
          </a:extLst>
        </xdr:cNvPr>
        <xdr:cNvSpPr txBox="1"/>
      </xdr:nvSpPr>
      <xdr:spPr>
        <a:xfrm>
          <a:off x="12763500" y="1028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8" name="楕円 347">
          <a:extLst>
            <a:ext uri="{FF2B5EF4-FFF2-40B4-BE49-F238E27FC236}">
              <a16:creationId xmlns:a16="http://schemas.microsoft.com/office/drawing/2014/main" id="{C7341A7B-D6D1-46DD-87F5-95B7149C1B5F}"/>
            </a:ext>
          </a:extLst>
        </xdr:cNvPr>
        <xdr:cNvSpPr/>
      </xdr:nvSpPr>
      <xdr:spPr>
        <a:xfrm>
          <a:off x="12246610" y="1047898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9" name="テキスト ボックス 348">
          <a:extLst>
            <a:ext uri="{FF2B5EF4-FFF2-40B4-BE49-F238E27FC236}">
              <a16:creationId xmlns:a16="http://schemas.microsoft.com/office/drawing/2014/main" id="{6AF809F7-14BD-4BD3-8C86-DD3CA2E2084E}"/>
            </a:ext>
          </a:extLst>
        </xdr:cNvPr>
        <xdr:cNvSpPr txBox="1"/>
      </xdr:nvSpPr>
      <xdr:spPr>
        <a:xfrm>
          <a:off x="11946890" y="1024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AE216A88-86D7-4D8F-8098-CC95A5F3A526}"/>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229C2C09-4F43-4FA3-9554-8B93B0CAC771}"/>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3896940C-CE03-4B37-99C3-C297451E6588}"/>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28D38D28-948C-47F1-ADDC-5D26D75BD3D9}"/>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1F983885-F8DF-4461-A1E4-F9E890AA4D6C}"/>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BFDAEE13-1C10-4643-B74A-4BD773E1EBEA}"/>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24C16E8C-1D0D-41CE-BD6D-2B7ED40B73BA}"/>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8F548AA2-457D-4066-ACD6-6A3440A162E2}"/>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479A3D31-BA93-4324-8CAA-FF9997D42A36}"/>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5FA7C35D-B719-462D-BC89-18D0C7A0280A}"/>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4A3A2BF3-87BE-4322-8F82-D6A0E892F395}"/>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7120927D-2B33-4A7A-9756-34207CAD2883}"/>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CF0C0FD9-E767-4DFB-AFC6-3BF7F23DAED8}"/>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年度から引き続き公債費負担の状況が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％以下となった主な要因としては、平成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723,304</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541,975</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660,468</a:t>
          </a:r>
          <a:r>
            <a:rPr kumimoji="1" lang="ja-JP" altLang="en-US" sz="1300">
              <a:latin typeface="ＭＳ Ｐゴシック" panose="020B0600070205080204" pitchFamily="50" charset="-128"/>
              <a:ea typeface="ＭＳ Ｐゴシック" panose="020B0600070205080204" pitchFamily="50" charset="-128"/>
            </a:rPr>
            <a:t>千円を繰上げ償還したことによる地方債残高の減や、財政調整基金、減債基金及び特定目的基金等の充当可能基金の増等があげられる。</a:t>
          </a:r>
        </a:p>
        <a:p>
          <a:r>
            <a:rPr kumimoji="1" lang="ja-JP" altLang="en-US" sz="1300">
              <a:latin typeface="ＭＳ Ｐゴシック" panose="020B0600070205080204" pitchFamily="50" charset="-128"/>
              <a:ea typeface="ＭＳ Ｐゴシック" panose="020B0600070205080204" pitchFamily="50" charset="-128"/>
            </a:rPr>
            <a:t>今後も引き続き、公債費などの義務的経費の抑制を中心とする行財政改革を進め、財政の健全化を維持するよう努める。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13156C9F-3B64-4A29-A79A-CF8C8CDB052A}"/>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DE784D7B-21CA-4481-BF2F-59C22EA37616}"/>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7D5FEC8-E7A4-4AD0-BD30-08171A8D3BFC}"/>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9A969D27-F8D9-4731-8D40-E4FF03EB8ACD}"/>
            </a:ext>
          </a:extLst>
        </xdr:cNvPr>
        <xdr:cNvCxnSpPr/>
      </xdr:nvCxnSpPr>
      <xdr:spPr>
        <a:xfrm>
          <a:off x="11666855" y="771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A9C9A42A-D5D6-405F-8787-AF5B61059C09}"/>
            </a:ext>
          </a:extLst>
        </xdr:cNvPr>
        <xdr:cNvSpPr txBox="1"/>
      </xdr:nvSpPr>
      <xdr:spPr>
        <a:xfrm>
          <a:off x="10981055"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1B681FEC-235A-46ED-8298-447AC9CDD8A7}"/>
            </a:ext>
          </a:extLst>
        </xdr:cNvPr>
        <xdr:cNvCxnSpPr/>
      </xdr:nvCxnSpPr>
      <xdr:spPr>
        <a:xfrm>
          <a:off x="11666855" y="722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CD832B47-B88D-47E0-9A6F-8C2BE38CD598}"/>
            </a:ext>
          </a:extLst>
        </xdr:cNvPr>
        <xdr:cNvSpPr txBox="1"/>
      </xdr:nvSpPr>
      <xdr:spPr>
        <a:xfrm>
          <a:off x="10981055"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EE70B016-51EA-4FC1-B893-825DF7DCD220}"/>
            </a:ext>
          </a:extLst>
        </xdr:cNvPr>
        <xdr:cNvCxnSpPr/>
      </xdr:nvCxnSpPr>
      <xdr:spPr>
        <a:xfrm>
          <a:off x="11666855" y="673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D4574D2D-888D-4B54-9DA4-88F24443F1E3}"/>
            </a:ext>
          </a:extLst>
        </xdr:cNvPr>
        <xdr:cNvSpPr txBox="1"/>
      </xdr:nvSpPr>
      <xdr:spPr>
        <a:xfrm>
          <a:off x="10981055"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AF482C62-2089-410C-A42B-3FA85399FB65}"/>
            </a:ext>
          </a:extLst>
        </xdr:cNvPr>
        <xdr:cNvCxnSpPr/>
      </xdr:nvCxnSpPr>
      <xdr:spPr>
        <a:xfrm>
          <a:off x="11666855" y="626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766A43F7-0C7E-4B39-8511-EE2C7D496E7B}"/>
            </a:ext>
          </a:extLst>
        </xdr:cNvPr>
        <xdr:cNvSpPr txBox="1"/>
      </xdr:nvSpPr>
      <xdr:spPr>
        <a:xfrm>
          <a:off x="10981055" y="61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5F8FC42-05E7-49A8-B1A6-F6E1C774D9B5}"/>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25A24BD2-00A0-4FBE-86EE-4935DF2C3E53}"/>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65744732-B0F7-43B3-8180-905753447376}"/>
            </a:ext>
          </a:extLst>
        </xdr:cNvPr>
        <xdr:cNvCxnSpPr/>
      </xdr:nvCxnSpPr>
      <xdr:spPr>
        <a:xfrm flipV="1">
          <a:off x="15476855" y="6189726"/>
          <a:ext cx="0" cy="15288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2FF96D80-7B8E-4410-841F-93A14660B946}"/>
            </a:ext>
          </a:extLst>
        </xdr:cNvPr>
        <xdr:cNvSpPr txBox="1"/>
      </xdr:nvSpPr>
      <xdr:spPr>
        <a:xfrm>
          <a:off x="15560040" y="76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55808C06-7406-4359-95E1-96049DB3B4AA}"/>
            </a:ext>
          </a:extLst>
        </xdr:cNvPr>
        <xdr:cNvCxnSpPr/>
      </xdr:nvCxnSpPr>
      <xdr:spPr>
        <a:xfrm>
          <a:off x="15408910" y="771855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83843367-49AF-4E49-AD00-E2C570793227}"/>
            </a:ext>
          </a:extLst>
        </xdr:cNvPr>
        <xdr:cNvSpPr txBox="1"/>
      </xdr:nvSpPr>
      <xdr:spPr>
        <a:xfrm>
          <a:off x="15560040" y="593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92BFEFFD-B7B5-42FA-ABC9-23881702AEB3}"/>
            </a:ext>
          </a:extLst>
        </xdr:cNvPr>
        <xdr:cNvCxnSpPr/>
      </xdr:nvCxnSpPr>
      <xdr:spPr>
        <a:xfrm>
          <a:off x="15408910" y="618972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11684</xdr:rowOff>
    </xdr:from>
    <xdr:to>
      <xdr:col>81</xdr:col>
      <xdr:colOff>44450</xdr:colOff>
      <xdr:row>36</xdr:row>
      <xdr:rowOff>21336</xdr:rowOff>
    </xdr:to>
    <xdr:cxnSp macro="">
      <xdr:nvCxnSpPr>
        <xdr:cNvPr id="381" name="直線コネクタ 380">
          <a:extLst>
            <a:ext uri="{FF2B5EF4-FFF2-40B4-BE49-F238E27FC236}">
              <a16:creationId xmlns:a16="http://schemas.microsoft.com/office/drawing/2014/main" id="{5049D7E8-42EA-4323-8472-390B8CF55E0F}"/>
            </a:ext>
          </a:extLst>
        </xdr:cNvPr>
        <xdr:cNvCxnSpPr/>
      </xdr:nvCxnSpPr>
      <xdr:spPr>
        <a:xfrm>
          <a:off x="14714855" y="6187694"/>
          <a:ext cx="762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159D7515-8031-4054-9529-8AFBE6F2A5B9}"/>
            </a:ext>
          </a:extLst>
        </xdr:cNvPr>
        <xdr:cNvSpPr txBox="1"/>
      </xdr:nvSpPr>
      <xdr:spPr>
        <a:xfrm>
          <a:off x="15560040" y="696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97DE8BEB-D35E-4C76-A6C2-2BE31585F8BB}"/>
            </a:ext>
          </a:extLst>
        </xdr:cNvPr>
        <xdr:cNvSpPr/>
      </xdr:nvSpPr>
      <xdr:spPr>
        <a:xfrm>
          <a:off x="15427960" y="698830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11684</xdr:rowOff>
    </xdr:to>
    <xdr:cxnSp macro="">
      <xdr:nvCxnSpPr>
        <xdr:cNvPr id="384" name="直線コネクタ 383">
          <a:extLst>
            <a:ext uri="{FF2B5EF4-FFF2-40B4-BE49-F238E27FC236}">
              <a16:creationId xmlns:a16="http://schemas.microsoft.com/office/drawing/2014/main" id="{4E78B979-2C90-4E0C-B744-0FC27ED49B8E}"/>
            </a:ext>
          </a:extLst>
        </xdr:cNvPr>
        <xdr:cNvCxnSpPr/>
      </xdr:nvCxnSpPr>
      <xdr:spPr>
        <a:xfrm>
          <a:off x="13903960" y="6168390"/>
          <a:ext cx="810895"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386A4433-DF66-474C-AD2A-AF68A3F03AC2}"/>
            </a:ext>
          </a:extLst>
        </xdr:cNvPr>
        <xdr:cNvSpPr/>
      </xdr:nvSpPr>
      <xdr:spPr>
        <a:xfrm>
          <a:off x="14665960" y="701141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1807A842-0D5C-49FC-8B30-D4B7428F16BE}"/>
            </a:ext>
          </a:extLst>
        </xdr:cNvPr>
        <xdr:cNvSpPr txBox="1"/>
      </xdr:nvSpPr>
      <xdr:spPr>
        <a:xfrm>
          <a:off x="14371955" y="7095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36</xdr:row>
      <xdr:rowOff>79248</xdr:rowOff>
    </xdr:to>
    <xdr:cxnSp macro="">
      <xdr:nvCxnSpPr>
        <xdr:cNvPr id="387" name="直線コネクタ 386">
          <a:extLst>
            <a:ext uri="{FF2B5EF4-FFF2-40B4-BE49-F238E27FC236}">
              <a16:creationId xmlns:a16="http://schemas.microsoft.com/office/drawing/2014/main" id="{76D5AD82-F69D-4CF1-AB75-BC3B16DD15A2}"/>
            </a:ext>
          </a:extLst>
        </xdr:cNvPr>
        <xdr:cNvCxnSpPr/>
      </xdr:nvCxnSpPr>
      <xdr:spPr>
        <a:xfrm flipV="1">
          <a:off x="13106400" y="6168390"/>
          <a:ext cx="79756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a:extLst>
            <a:ext uri="{FF2B5EF4-FFF2-40B4-BE49-F238E27FC236}">
              <a16:creationId xmlns:a16="http://schemas.microsoft.com/office/drawing/2014/main" id="{1486C9E4-5054-4343-9B5A-F9C9193E5ECC}"/>
            </a:ext>
          </a:extLst>
        </xdr:cNvPr>
        <xdr:cNvSpPr/>
      </xdr:nvSpPr>
      <xdr:spPr>
        <a:xfrm>
          <a:off x="13868400" y="698436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9" name="テキスト ボックス 388">
          <a:extLst>
            <a:ext uri="{FF2B5EF4-FFF2-40B4-BE49-F238E27FC236}">
              <a16:creationId xmlns:a16="http://schemas.microsoft.com/office/drawing/2014/main" id="{8AE5FC16-E85A-4823-B59D-721C5A271712}"/>
            </a:ext>
          </a:extLst>
        </xdr:cNvPr>
        <xdr:cNvSpPr txBox="1"/>
      </xdr:nvSpPr>
      <xdr:spPr>
        <a:xfrm>
          <a:off x="13555345"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69596</xdr:rowOff>
    </xdr:from>
    <xdr:to>
      <xdr:col>68</xdr:col>
      <xdr:colOff>152400</xdr:colOff>
      <xdr:row>36</xdr:row>
      <xdr:rowOff>79248</xdr:rowOff>
    </xdr:to>
    <xdr:cxnSp macro="">
      <xdr:nvCxnSpPr>
        <xdr:cNvPr id="390" name="直線コネクタ 389">
          <a:extLst>
            <a:ext uri="{FF2B5EF4-FFF2-40B4-BE49-F238E27FC236}">
              <a16:creationId xmlns:a16="http://schemas.microsoft.com/office/drawing/2014/main" id="{C1F66909-7479-4FCC-ADB9-3C59169CFF09}"/>
            </a:ext>
          </a:extLst>
        </xdr:cNvPr>
        <xdr:cNvCxnSpPr/>
      </xdr:nvCxnSpPr>
      <xdr:spPr>
        <a:xfrm>
          <a:off x="12289790" y="6239891"/>
          <a:ext cx="81661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1" name="フローチャート: 判断 390">
          <a:extLst>
            <a:ext uri="{FF2B5EF4-FFF2-40B4-BE49-F238E27FC236}">
              <a16:creationId xmlns:a16="http://schemas.microsoft.com/office/drawing/2014/main" id="{DE87CECA-1301-4856-BE8B-280B774B783E}"/>
            </a:ext>
          </a:extLst>
        </xdr:cNvPr>
        <xdr:cNvSpPr/>
      </xdr:nvSpPr>
      <xdr:spPr>
        <a:xfrm>
          <a:off x="13051790" y="6949694"/>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2" name="テキスト ボックス 391">
          <a:extLst>
            <a:ext uri="{FF2B5EF4-FFF2-40B4-BE49-F238E27FC236}">
              <a16:creationId xmlns:a16="http://schemas.microsoft.com/office/drawing/2014/main" id="{7A731443-6180-4561-9A3E-317FF1063498}"/>
            </a:ext>
          </a:extLst>
        </xdr:cNvPr>
        <xdr:cNvSpPr txBox="1"/>
      </xdr:nvSpPr>
      <xdr:spPr>
        <a:xfrm>
          <a:off x="12763500" y="704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3" name="フローチャート: 判断 392">
          <a:extLst>
            <a:ext uri="{FF2B5EF4-FFF2-40B4-BE49-F238E27FC236}">
              <a16:creationId xmlns:a16="http://schemas.microsoft.com/office/drawing/2014/main" id="{242D6085-7C53-4137-B496-E4559B9E99EA}"/>
            </a:ext>
          </a:extLst>
        </xdr:cNvPr>
        <xdr:cNvSpPr/>
      </xdr:nvSpPr>
      <xdr:spPr>
        <a:xfrm>
          <a:off x="12246610" y="690714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94" name="テキスト ボックス 393">
          <a:extLst>
            <a:ext uri="{FF2B5EF4-FFF2-40B4-BE49-F238E27FC236}">
              <a16:creationId xmlns:a16="http://schemas.microsoft.com/office/drawing/2014/main" id="{A0780C46-C944-455F-B9CA-8F219734B36C}"/>
            </a:ext>
          </a:extLst>
        </xdr:cNvPr>
        <xdr:cNvSpPr txBox="1"/>
      </xdr:nvSpPr>
      <xdr:spPr>
        <a:xfrm>
          <a:off x="11946890" y="698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5636122-4919-45F4-B956-D47398863A54}"/>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BDB14B5-48F7-4AF8-BEA2-3CB074030C10}"/>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4FEE524-5E16-4C75-9502-B6EC6A67C9B1}"/>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43DE943-9FD8-4466-B52B-CD74A2E4CDFB}"/>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80CB273-5927-4FEC-982B-6FF4A256BE7B}"/>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141986</xdr:rowOff>
    </xdr:from>
    <xdr:to>
      <xdr:col>81</xdr:col>
      <xdr:colOff>95250</xdr:colOff>
      <xdr:row>36</xdr:row>
      <xdr:rowOff>72136</xdr:rowOff>
    </xdr:to>
    <xdr:sp macro="" textlink="">
      <xdr:nvSpPr>
        <xdr:cNvPr id="400" name="楕円 399">
          <a:extLst>
            <a:ext uri="{FF2B5EF4-FFF2-40B4-BE49-F238E27FC236}">
              <a16:creationId xmlns:a16="http://schemas.microsoft.com/office/drawing/2014/main" id="{BD61A029-796C-456F-B3AA-229D2BC6E9A9}"/>
            </a:ext>
          </a:extLst>
        </xdr:cNvPr>
        <xdr:cNvSpPr/>
      </xdr:nvSpPr>
      <xdr:spPr>
        <a:xfrm>
          <a:off x="15427960" y="61408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63263</xdr:rowOff>
    </xdr:from>
    <xdr:ext cx="762000" cy="259045"/>
    <xdr:sp macro="" textlink="">
      <xdr:nvSpPr>
        <xdr:cNvPr id="401" name="公債費負担の状況該当値テキスト">
          <a:extLst>
            <a:ext uri="{FF2B5EF4-FFF2-40B4-BE49-F238E27FC236}">
              <a16:creationId xmlns:a16="http://schemas.microsoft.com/office/drawing/2014/main" id="{8ECA9E06-A11B-4160-ABE6-ADE3BC93C499}"/>
            </a:ext>
          </a:extLst>
        </xdr:cNvPr>
        <xdr:cNvSpPr txBox="1"/>
      </xdr:nvSpPr>
      <xdr:spPr>
        <a:xfrm>
          <a:off x="15560040" y="606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132334</xdr:rowOff>
    </xdr:from>
    <xdr:to>
      <xdr:col>77</xdr:col>
      <xdr:colOff>95250</xdr:colOff>
      <xdr:row>36</xdr:row>
      <xdr:rowOff>62484</xdr:rowOff>
    </xdr:to>
    <xdr:sp macro="" textlink="">
      <xdr:nvSpPr>
        <xdr:cNvPr id="402" name="楕円 401">
          <a:extLst>
            <a:ext uri="{FF2B5EF4-FFF2-40B4-BE49-F238E27FC236}">
              <a16:creationId xmlns:a16="http://schemas.microsoft.com/office/drawing/2014/main" id="{FF300663-58C2-4685-AC11-3C3084BDEA99}"/>
            </a:ext>
          </a:extLst>
        </xdr:cNvPr>
        <xdr:cNvSpPr/>
      </xdr:nvSpPr>
      <xdr:spPr>
        <a:xfrm>
          <a:off x="14665960" y="6136894"/>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72661</xdr:rowOff>
    </xdr:from>
    <xdr:ext cx="736600" cy="259045"/>
    <xdr:sp macro="" textlink="">
      <xdr:nvSpPr>
        <xdr:cNvPr id="403" name="テキスト ボックス 402">
          <a:extLst>
            <a:ext uri="{FF2B5EF4-FFF2-40B4-BE49-F238E27FC236}">
              <a16:creationId xmlns:a16="http://schemas.microsoft.com/office/drawing/2014/main" id="{3FCFB084-FF96-4FD1-A6F3-5D8AFF43356E}"/>
            </a:ext>
          </a:extLst>
        </xdr:cNvPr>
        <xdr:cNvSpPr txBox="1"/>
      </xdr:nvSpPr>
      <xdr:spPr>
        <a:xfrm>
          <a:off x="14371955" y="590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113030</xdr:rowOff>
    </xdr:from>
    <xdr:to>
      <xdr:col>73</xdr:col>
      <xdr:colOff>44450</xdr:colOff>
      <xdr:row>36</xdr:row>
      <xdr:rowOff>43180</xdr:rowOff>
    </xdr:to>
    <xdr:sp macro="" textlink="">
      <xdr:nvSpPr>
        <xdr:cNvPr id="404" name="楕円 403">
          <a:extLst>
            <a:ext uri="{FF2B5EF4-FFF2-40B4-BE49-F238E27FC236}">
              <a16:creationId xmlns:a16="http://schemas.microsoft.com/office/drawing/2014/main" id="{F196D67A-FAE2-479C-9C41-759AA231E9C6}"/>
            </a:ext>
          </a:extLst>
        </xdr:cNvPr>
        <xdr:cNvSpPr/>
      </xdr:nvSpPr>
      <xdr:spPr>
        <a:xfrm>
          <a:off x="13868400" y="611378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53357</xdr:rowOff>
    </xdr:from>
    <xdr:ext cx="762000" cy="259045"/>
    <xdr:sp macro="" textlink="">
      <xdr:nvSpPr>
        <xdr:cNvPr id="405" name="テキスト ボックス 404">
          <a:extLst>
            <a:ext uri="{FF2B5EF4-FFF2-40B4-BE49-F238E27FC236}">
              <a16:creationId xmlns:a16="http://schemas.microsoft.com/office/drawing/2014/main" id="{FC334FEF-6E05-4C6A-B120-68D20CEACAAD}"/>
            </a:ext>
          </a:extLst>
        </xdr:cNvPr>
        <xdr:cNvSpPr txBox="1"/>
      </xdr:nvSpPr>
      <xdr:spPr>
        <a:xfrm>
          <a:off x="13555345" y="588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28448</xdr:rowOff>
    </xdr:from>
    <xdr:to>
      <xdr:col>68</xdr:col>
      <xdr:colOff>203200</xdr:colOff>
      <xdr:row>36</xdr:row>
      <xdr:rowOff>130048</xdr:rowOff>
    </xdr:to>
    <xdr:sp macro="" textlink="">
      <xdr:nvSpPr>
        <xdr:cNvPr id="406" name="楕円 405">
          <a:extLst>
            <a:ext uri="{FF2B5EF4-FFF2-40B4-BE49-F238E27FC236}">
              <a16:creationId xmlns:a16="http://schemas.microsoft.com/office/drawing/2014/main" id="{050E92CB-0437-4610-912E-59FB2DD2F6AA}"/>
            </a:ext>
          </a:extLst>
        </xdr:cNvPr>
        <xdr:cNvSpPr/>
      </xdr:nvSpPr>
      <xdr:spPr>
        <a:xfrm>
          <a:off x="13051790" y="619874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140225</xdr:rowOff>
    </xdr:from>
    <xdr:ext cx="762000" cy="259045"/>
    <xdr:sp macro="" textlink="">
      <xdr:nvSpPr>
        <xdr:cNvPr id="407" name="テキスト ボックス 406">
          <a:extLst>
            <a:ext uri="{FF2B5EF4-FFF2-40B4-BE49-F238E27FC236}">
              <a16:creationId xmlns:a16="http://schemas.microsoft.com/office/drawing/2014/main" id="{7A7AFB27-0AB5-434E-9319-44D0E23D3928}"/>
            </a:ext>
          </a:extLst>
        </xdr:cNvPr>
        <xdr:cNvSpPr txBox="1"/>
      </xdr:nvSpPr>
      <xdr:spPr>
        <a:xfrm>
          <a:off x="127635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18796</xdr:rowOff>
    </xdr:from>
    <xdr:to>
      <xdr:col>64</xdr:col>
      <xdr:colOff>152400</xdr:colOff>
      <xdr:row>36</xdr:row>
      <xdr:rowOff>120396</xdr:rowOff>
    </xdr:to>
    <xdr:sp macro="" textlink="">
      <xdr:nvSpPr>
        <xdr:cNvPr id="408" name="楕円 407">
          <a:extLst>
            <a:ext uri="{FF2B5EF4-FFF2-40B4-BE49-F238E27FC236}">
              <a16:creationId xmlns:a16="http://schemas.microsoft.com/office/drawing/2014/main" id="{103B9969-4794-4CCE-9CA1-254032DA383C}"/>
            </a:ext>
          </a:extLst>
        </xdr:cNvPr>
        <xdr:cNvSpPr/>
      </xdr:nvSpPr>
      <xdr:spPr>
        <a:xfrm>
          <a:off x="12246610" y="619480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130573</xdr:rowOff>
    </xdr:from>
    <xdr:ext cx="762000" cy="259045"/>
    <xdr:sp macro="" textlink="">
      <xdr:nvSpPr>
        <xdr:cNvPr id="409" name="テキスト ボックス 408">
          <a:extLst>
            <a:ext uri="{FF2B5EF4-FFF2-40B4-BE49-F238E27FC236}">
              <a16:creationId xmlns:a16="http://schemas.microsoft.com/office/drawing/2014/main" id="{3153417D-0658-4EBE-9CAC-A2515F91906B}"/>
            </a:ext>
          </a:extLst>
        </xdr:cNvPr>
        <xdr:cNvSpPr txBox="1"/>
      </xdr:nvSpPr>
      <xdr:spPr>
        <a:xfrm>
          <a:off x="11946890" y="596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7C04879-8B61-4D4F-8BAB-81824A46CAAE}"/>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A982942F-7D30-4A64-85E4-099FB281EEC2}"/>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C8AF68A8-CEED-448B-BBBC-8EB2D6348498}"/>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DA18A5CC-6F29-4045-87DC-60DE3CD36FB2}"/>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FD0E738-AC4D-4F90-BB88-588A8679FEE2}"/>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2078E6C4-F479-47E5-96C3-8692D75EFE55}"/>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E4203B7-68B5-4C2C-8829-0352E0010FD3}"/>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E381A32-BB04-46EE-ACF9-32630E680A91}"/>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8B0D977A-3A72-4178-9807-214A2EDAD53B}"/>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5F0725B2-B3ED-4DBD-8367-0F9DB9C6B649}"/>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37F80F9-29C6-42AF-8539-8FBA1FC11A56}"/>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6897EBB-0548-4CE6-904C-684700027BA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F5A8A78-8D70-48CC-999F-FAB7D1FA25E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年度から引き続き、将来負担比率が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％以下となった主な要因としては、平成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723,304</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541,975</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660,468</a:t>
          </a:r>
          <a:r>
            <a:rPr kumimoji="1" lang="ja-JP" altLang="en-US" sz="1300">
              <a:latin typeface="ＭＳ Ｐゴシック" panose="020B0600070205080204" pitchFamily="50" charset="-128"/>
              <a:ea typeface="ＭＳ Ｐゴシック" panose="020B0600070205080204" pitchFamily="50" charset="-128"/>
            </a:rPr>
            <a:t>千円をそれぞれ繰上げ償還したことによる地方債残高の減や、財政調整基金、減債基金及び特定目的基金等の充当可能基金の増等があげられる。</a:t>
          </a:r>
        </a:p>
        <a:p>
          <a:r>
            <a:rPr kumimoji="1" lang="ja-JP" altLang="en-US" sz="1300">
              <a:latin typeface="ＭＳ Ｐゴシック" panose="020B0600070205080204" pitchFamily="50" charset="-128"/>
              <a:ea typeface="ＭＳ Ｐゴシック" panose="020B0600070205080204" pitchFamily="50" charset="-128"/>
            </a:rPr>
            <a:t>今後も引き続き、公債費などの義務的経費の抑制を中心とする行財政改革を進め、財政の健全化を維持するよう努める。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22DABC5-0424-4154-8AD0-56D258ED4315}"/>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146BA64-F3FF-4496-81F2-9296B7712FA7}"/>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3E45639-E12B-4C1E-B99B-B79FE8AB383C}"/>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332FBA66-5255-41E6-B936-393CA323C200}"/>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92118C15-91FE-47BB-9481-77E9EBD87A92}"/>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5C796164-7CC2-44C8-B0DA-FC0392E0DADB}"/>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5DE29217-E6E4-4DDC-AB8E-CCEACB3DFB51}"/>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278A3960-8F81-45B8-9939-2EBAEF93B427}"/>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9C8E4B74-D199-4963-A568-C7B0F936A63E}"/>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11FD8670-EB3E-4584-A0E0-42A69936556E}"/>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3F9AB5F5-C3C8-4E37-83CF-7367B4A10009}"/>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3AB30C6-2436-4D20-B235-6B875431E8A0}"/>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E5027EE5-EE93-4351-BE96-2D5389986ED7}"/>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A1A85A8-E461-4FA2-B1B1-EC79C7280F40}"/>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99F9838F-E962-4A3C-B34C-013B1263BFAD}"/>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99A62BD4-0BE0-4BB5-8D5F-A480D24F6BFF}"/>
            </a:ext>
          </a:extLst>
        </xdr:cNvPr>
        <xdr:cNvCxnSpPr/>
      </xdr:nvCxnSpPr>
      <xdr:spPr>
        <a:xfrm flipV="1">
          <a:off x="15476855" y="2368762"/>
          <a:ext cx="0" cy="1461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40D3A836-4874-477D-8F19-92E5A45547CD}"/>
            </a:ext>
          </a:extLst>
        </xdr:cNvPr>
        <xdr:cNvSpPr txBox="1"/>
      </xdr:nvSpPr>
      <xdr:spPr>
        <a:xfrm>
          <a:off x="1556004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EE6FFA9B-AF7A-4B81-A9D8-E3BB9B4791D4}"/>
            </a:ext>
          </a:extLst>
        </xdr:cNvPr>
        <xdr:cNvCxnSpPr/>
      </xdr:nvCxnSpPr>
      <xdr:spPr>
        <a:xfrm>
          <a:off x="15408910" y="383074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67487215-B1F2-432F-A7AA-CAA15C8975B3}"/>
            </a:ext>
          </a:extLst>
        </xdr:cNvPr>
        <xdr:cNvSpPr txBox="1"/>
      </xdr:nvSpPr>
      <xdr:spPr>
        <a:xfrm>
          <a:off x="15560040" y="20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97FEC3BF-D5BA-4F7F-BBB9-24D2500A80D5}"/>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1D7BD5EC-6B17-4E19-BBF3-647770B96F42}"/>
            </a:ext>
          </a:extLst>
        </xdr:cNvPr>
        <xdr:cNvSpPr txBox="1"/>
      </xdr:nvSpPr>
      <xdr:spPr>
        <a:xfrm>
          <a:off x="15560040" y="2288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47DC5BDD-9E3F-4B6F-AEE8-496A1FBA8578}"/>
            </a:ext>
          </a:extLst>
        </xdr:cNvPr>
        <xdr:cNvSpPr/>
      </xdr:nvSpPr>
      <xdr:spPr>
        <a:xfrm>
          <a:off x="15427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1A3D159E-33A8-46A4-A7E3-E54937D1CC46}"/>
            </a:ext>
          </a:extLst>
        </xdr:cNvPr>
        <xdr:cNvSpPr/>
      </xdr:nvSpPr>
      <xdr:spPr>
        <a:xfrm>
          <a:off x="14665960" y="2323677"/>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5528BB62-FAC6-4E0F-9E5E-10C12678C976}"/>
            </a:ext>
          </a:extLst>
        </xdr:cNvPr>
        <xdr:cNvSpPr txBox="1"/>
      </xdr:nvSpPr>
      <xdr:spPr>
        <a:xfrm>
          <a:off x="14371955" y="208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525DEFA6-119C-481D-9140-13AE527730DE}"/>
            </a:ext>
          </a:extLst>
        </xdr:cNvPr>
        <xdr:cNvSpPr/>
      </xdr:nvSpPr>
      <xdr:spPr>
        <a:xfrm>
          <a:off x="13868400" y="2323677"/>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8AE96F7F-BF9E-46DB-A559-37F724299B22}"/>
            </a:ext>
          </a:extLst>
        </xdr:cNvPr>
        <xdr:cNvSpPr txBox="1"/>
      </xdr:nvSpPr>
      <xdr:spPr>
        <a:xfrm>
          <a:off x="13555345"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AE674C27-5730-41F3-8DE0-3823DCD8EEDB}"/>
            </a:ext>
          </a:extLst>
        </xdr:cNvPr>
        <xdr:cNvSpPr/>
      </xdr:nvSpPr>
      <xdr:spPr>
        <a:xfrm>
          <a:off x="13051790" y="2323677"/>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547FB549-1D58-43EC-90CB-5F03A7E2BBF6}"/>
            </a:ext>
          </a:extLst>
        </xdr:cNvPr>
        <xdr:cNvSpPr txBox="1"/>
      </xdr:nvSpPr>
      <xdr:spPr>
        <a:xfrm>
          <a:off x="1276350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A4FB0540-6318-4D07-BAF4-E315D307474A}"/>
            </a:ext>
          </a:extLst>
        </xdr:cNvPr>
        <xdr:cNvSpPr/>
      </xdr:nvSpPr>
      <xdr:spPr>
        <a:xfrm>
          <a:off x="12246610" y="232367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50C15F7-600D-461F-B006-BBD922C9A834}"/>
            </a:ext>
          </a:extLst>
        </xdr:cNvPr>
        <xdr:cNvSpPr txBox="1"/>
      </xdr:nvSpPr>
      <xdr:spPr>
        <a:xfrm>
          <a:off x="11946890" y="2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8016616-34CE-45CC-A4FF-48931684CF8D}"/>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9B70516-8514-45C8-B6D9-07CF96141BCB}"/>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B00D8E2-9619-402B-B120-4BE744CF494D}"/>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DFCDAE0-7EEB-47F6-94A8-FA9BA660822A}"/>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2438C66-2C7D-409D-A5FC-7DA46A28A420}"/>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
6,803
18.04
7,770,890
7,325,762
383,951
2,733,192
3,866,456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普通建設事業費の増額に伴う事業費支弁への振替えに伴い、経常収支比率に対する人件費が減少した。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9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従来から、財政健全化のため、経常的経費の削減に取り組んできたことから、類似団体平均を下回っている。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年度においては、物価高騰の影響により、前年度に比べ、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69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9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16</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14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18559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26416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55626</xdr:rowOff>
    </xdr:from>
    <xdr:to>
      <xdr:col>82</xdr:col>
      <xdr:colOff>158750</xdr:colOff>
      <xdr:row>15</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135653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32529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年度に引続きコロナ禍の影響により、施設サービス利用数が減少したことに伴い昨年度と同等の数値になった。</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各特別会計への繰出金の減額により昨年度比で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12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50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73660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平均程度の水準を維持してきたところである。令和３年度においては、コロナ禍の影響により、活動を休止した団体が多かったことから、それらの団体に対する補助費等が減額となっていたが、令和４年度においては、徐々に各団体で活動再開の動きが見られることから、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660,468</a:t>
          </a:r>
          <a:r>
            <a:rPr kumimoji="1" lang="ja-JP" altLang="en-US" sz="1300">
              <a:latin typeface="ＭＳ Ｐゴシック" panose="020B0600070205080204" pitchFamily="50" charset="-128"/>
              <a:ea typeface="ＭＳ Ｐゴシック" panose="020B0600070205080204" pitchFamily="50" charset="-128"/>
            </a:rPr>
            <a:t>千円の繰上償還を実施したことから、昨年度と比較して数値が減少した。しかし、今後は新庁舎及び山吹ふれあいセンター建設に伴う公債費の増加が見込まれることから、必要に応じ、繰上償還等による後年度の公債費抑制に取り組んで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130810</xdr:rowOff>
    </xdr:from>
    <xdr:to>
      <xdr:col>24</xdr:col>
      <xdr:colOff>25400</xdr:colOff>
      <xdr:row>74</xdr:row>
      <xdr:rowOff>161290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18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130810</xdr:rowOff>
    </xdr:from>
    <xdr:to>
      <xdr:col>19</xdr:col>
      <xdr:colOff>187325</xdr:colOff>
      <xdr:row>74</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18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130810</xdr:rowOff>
    </xdr:from>
    <xdr:to>
      <xdr:col>15</xdr:col>
      <xdr:colOff>98425</xdr:colOff>
      <xdr:row>74</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18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74</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5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96537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80010</xdr:rowOff>
    </xdr:from>
    <xdr:to>
      <xdr:col>15</xdr:col>
      <xdr:colOff>149225</xdr:colOff>
      <xdr:row>75</xdr:row>
      <xdr:rowOff>10160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20337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おいては、物件費や補助費をはじめとする一部の経費で物価高騰の影響やコロナ禍の終息などによる増加が見られるものの、従来から継続して行ってきた歳出抑制の取組の結果、類似団体を下回る数値となった。</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xdr:rowOff>
    </xdr:from>
    <xdr:to>
      <xdr:col>82</xdr:col>
      <xdr:colOff>107950</xdr:colOff>
      <xdr:row>76</xdr:row>
      <xdr:rowOff>39370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31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6957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66039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172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77470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439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43197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121920</xdr:rowOff>
    </xdr:from>
    <xdr:to>
      <xdr:col>82</xdr:col>
      <xdr:colOff>158750</xdr:colOff>
      <xdr:row>76</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138447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160020</xdr:rowOff>
    </xdr:from>
    <xdr:to>
      <xdr:col>78</xdr:col>
      <xdr:colOff>120650</xdr:colOff>
      <xdr:row>76</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100347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114198</xdr:rowOff>
    </xdr:from>
    <xdr:to>
      <xdr:col>29</xdr:col>
      <xdr:colOff>127000</xdr:colOff>
      <xdr:row>16</xdr:row>
      <xdr:rowOff>120660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5023"/>
          <a:ext cx="647700" cy="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120660</xdr:rowOff>
    </xdr:from>
    <xdr:to>
      <xdr:col>26</xdr:col>
      <xdr:colOff>50800</xdr:colOff>
      <xdr:row>17</xdr:row>
      <xdr:rowOff>11854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11485"/>
          <a:ext cx="698500" cy="6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11854</xdr:rowOff>
    </xdr:from>
    <xdr:to>
      <xdr:col>22</xdr:col>
      <xdr:colOff>114300</xdr:colOff>
      <xdr:row>17</xdr:row>
      <xdr:rowOff>78232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4129"/>
          <a:ext cx="698500" cy="6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97566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78232</xdr:rowOff>
    </xdr:from>
    <xdr:to>
      <xdr:col>18</xdr:col>
      <xdr:colOff>177800</xdr:colOff>
      <xdr:row>17</xdr:row>
      <xdr:rowOff>91712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0507"/>
          <a:ext cx="698500" cy="1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13251</xdr:rowOff>
    </xdr:from>
    <xdr:to>
      <xdr:col>19</xdr:col>
      <xdr:colOff>38100</xdr:colOff>
      <xdr:row>16</xdr:row>
      <xdr:rowOff>114851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125028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69647</xdr:rowOff>
    </xdr:from>
    <xdr:to>
      <xdr:col>15</xdr:col>
      <xdr:colOff>101600</xdr:colOff>
      <xdr:row>16</xdr:row>
      <xdr:rowOff>171247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63398</xdr:rowOff>
    </xdr:from>
    <xdr:to>
      <xdr:col>29</xdr:col>
      <xdr:colOff>177800</xdr:colOff>
      <xdr:row>16</xdr:row>
      <xdr:rowOff>164998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35475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69860</xdr:rowOff>
    </xdr:from>
    <xdr:to>
      <xdr:col>26</xdr:col>
      <xdr:colOff>101600</xdr:colOff>
      <xdr:row>17</xdr:row>
      <xdr:rowOff>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156237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132504</xdr:rowOff>
    </xdr:from>
    <xdr:to>
      <xdr:col>22</xdr:col>
      <xdr:colOff>165100</xdr:colOff>
      <xdr:row>17</xdr:row>
      <xdr:rowOff>62654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47431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27432</xdr:rowOff>
    </xdr:from>
    <xdr:to>
      <xdr:col>19</xdr:col>
      <xdr:colOff>38100</xdr:colOff>
      <xdr:row>17</xdr:row>
      <xdr:rowOff>129032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113809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40912</xdr:rowOff>
    </xdr:from>
    <xdr:to>
      <xdr:col>15</xdr:col>
      <xdr:colOff>101600</xdr:colOff>
      <xdr:row>17</xdr:row>
      <xdr:rowOff>142512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39</xdr:row>
      <xdr:rowOff>12700</xdr:rowOff>
    </xdr:from>
    <xdr:to>
      <xdr:col>33</xdr:col>
      <xdr:colOff>114300</xdr:colOff>
      <xdr:row>39</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127000</xdr:rowOff>
    </xdr:from>
    <xdr:to>
      <xdr:col>33</xdr:col>
      <xdr:colOff>114300</xdr:colOff>
      <xdr:row>36</xdr:row>
      <xdr:rowOff>127000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327677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241300</xdr:rowOff>
    </xdr:from>
    <xdr:to>
      <xdr:col>33</xdr:col>
      <xdr:colOff>114300</xdr:colOff>
      <xdr:row>34</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12700</xdr:rowOff>
    </xdr:from>
    <xdr:to>
      <xdr:col>33</xdr:col>
      <xdr:colOff>114300</xdr:colOff>
      <xdr:row>33</xdr:row>
      <xdr:rowOff>12700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41927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186693</xdr:rowOff>
    </xdr:from>
    <xdr:to>
      <xdr:col>29</xdr:col>
      <xdr:colOff>127000</xdr:colOff>
      <xdr:row>37</xdr:row>
      <xdr:rowOff>268332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11243"/>
          <a:ext cx="0" cy="1281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278509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0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268332</xdr:rowOff>
    </xdr:from>
    <xdr:to>
      <xdr:col>30</xdr:col>
      <xdr:colOff>25400</xdr:colOff>
      <xdr:row>37</xdr:row>
      <xdr:rowOff>268332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3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101620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5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186693</xdr:rowOff>
    </xdr:from>
    <xdr:to>
      <xdr:col>30</xdr:col>
      <xdr:colOff>25400</xdr:colOff>
      <xdr:row>33</xdr:row>
      <xdr:rowOff>186693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11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246772</xdr:rowOff>
    </xdr:from>
    <xdr:to>
      <xdr:col>29</xdr:col>
      <xdr:colOff>127000</xdr:colOff>
      <xdr:row>37</xdr:row>
      <xdr:rowOff>268332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371472"/>
          <a:ext cx="647700" cy="21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64409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74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219332</xdr:rowOff>
    </xdr:from>
    <xdr:to>
      <xdr:col>29</xdr:col>
      <xdr:colOff>177800</xdr:colOff>
      <xdr:row>35</xdr:row>
      <xdr:rowOff>320932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9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246772</xdr:rowOff>
    </xdr:from>
    <xdr:to>
      <xdr:col>26</xdr:col>
      <xdr:colOff>50800</xdr:colOff>
      <xdr:row>37</xdr:row>
      <xdr:rowOff>314195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71472"/>
          <a:ext cx="698500" cy="67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242406</xdr:rowOff>
    </xdr:from>
    <xdr:to>
      <xdr:col>26</xdr:col>
      <xdr:colOff>101600</xdr:colOff>
      <xdr:row>36</xdr:row>
      <xdr:rowOff>1106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52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11283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269746</xdr:rowOff>
    </xdr:from>
    <xdr:to>
      <xdr:col>22</xdr:col>
      <xdr:colOff>114300</xdr:colOff>
      <xdr:row>37</xdr:row>
      <xdr:rowOff>314195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394446"/>
          <a:ext cx="698500" cy="44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269896</xdr:rowOff>
    </xdr:from>
    <xdr:to>
      <xdr:col>22</xdr:col>
      <xdr:colOff>165100</xdr:colOff>
      <xdr:row>36</xdr:row>
      <xdr:rowOff>28596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80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38773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4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269746</xdr:rowOff>
    </xdr:from>
    <xdr:to>
      <xdr:col>18</xdr:col>
      <xdr:colOff>177800</xdr:colOff>
      <xdr:row>37</xdr:row>
      <xdr:rowOff>274990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394446"/>
          <a:ext cx="698500" cy="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301271</xdr:rowOff>
    </xdr:from>
    <xdr:to>
      <xdr:col>19</xdr:col>
      <xdr:colOff>38100</xdr:colOff>
      <xdr:row>36</xdr:row>
      <xdr:rowOff>59971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70148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6562</xdr:rowOff>
    </xdr:from>
    <xdr:to>
      <xdr:col>15</xdr:col>
      <xdr:colOff>101600</xdr:colOff>
      <xdr:row>36</xdr:row>
      <xdr:rowOff>108162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59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118339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2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217532</xdr:rowOff>
    </xdr:from>
    <xdr:to>
      <xdr:col>29</xdr:col>
      <xdr:colOff>177800</xdr:colOff>
      <xdr:row>37</xdr:row>
      <xdr:rowOff>319132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34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126109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5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195972</xdr:rowOff>
    </xdr:from>
    <xdr:to>
      <xdr:col>26</xdr:col>
      <xdr:colOff>101600</xdr:colOff>
      <xdr:row>37</xdr:row>
      <xdr:rowOff>297572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2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282349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40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263395</xdr:rowOff>
    </xdr:from>
    <xdr:to>
      <xdr:col>22</xdr:col>
      <xdr:colOff>165100</xdr:colOff>
      <xdr:row>38</xdr:row>
      <xdr:rowOff>22095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38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7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218946</xdr:rowOff>
    </xdr:from>
    <xdr:to>
      <xdr:col>19</xdr:col>
      <xdr:colOff>38100</xdr:colOff>
      <xdr:row>37</xdr:row>
      <xdr:rowOff>320546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4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305323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3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224190</xdr:rowOff>
    </xdr:from>
    <xdr:to>
      <xdr:col>15</xdr:col>
      <xdr:colOff>101600</xdr:colOff>
      <xdr:row>37</xdr:row>
      <xdr:rowOff>325790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34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310567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43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
6,803
18.04
7,770,890
7,325,762
383,951
2,733,192
3,866,456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95466</xdr:rowOff>
    </xdr:from>
    <xdr:to>
      <xdr:col>24</xdr:col>
      <xdr:colOff>63500</xdr:colOff>
      <xdr:row>35</xdr:row>
      <xdr:rowOff>101699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96216"/>
          <a:ext cx="8382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95466</xdr:rowOff>
    </xdr:from>
    <xdr:to>
      <xdr:col>19</xdr:col>
      <xdr:colOff>177800</xdr:colOff>
      <xdr:row>35</xdr:row>
      <xdr:rowOff>118090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6216"/>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118090</xdr:rowOff>
    </xdr:from>
    <xdr:to>
      <xdr:col>15</xdr:col>
      <xdr:colOff>50800</xdr:colOff>
      <xdr:row>36</xdr:row>
      <xdr:rowOff>144554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8840"/>
          <a:ext cx="889000" cy="19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144554</xdr:rowOff>
    </xdr:from>
    <xdr:to>
      <xdr:col>10</xdr:col>
      <xdr:colOff>114300</xdr:colOff>
      <xdr:row>36</xdr:row>
      <xdr:rowOff>159451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6754"/>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50899</xdr:rowOff>
    </xdr:from>
    <xdr:to>
      <xdr:col>24</xdr:col>
      <xdr:colOff>114300</xdr:colOff>
      <xdr:row>35</xdr:row>
      <xdr:rowOff>152499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29326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44666</xdr:rowOff>
    </xdr:from>
    <xdr:to>
      <xdr:col>20</xdr:col>
      <xdr:colOff>38100</xdr:colOff>
      <xdr:row>35</xdr:row>
      <xdr:rowOff>146266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137393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3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67290</xdr:rowOff>
    </xdr:from>
    <xdr:to>
      <xdr:col>15</xdr:col>
      <xdr:colOff>101600</xdr:colOff>
      <xdr:row>35</xdr:row>
      <xdr:rowOff>168890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160017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6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93754</xdr:rowOff>
    </xdr:from>
    <xdr:to>
      <xdr:col>10</xdr:col>
      <xdr:colOff>165100</xdr:colOff>
      <xdr:row>37</xdr:row>
      <xdr:rowOff>23904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15031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108651</xdr:rowOff>
    </xdr:from>
    <xdr:to>
      <xdr:col>6</xdr:col>
      <xdr:colOff>38100</xdr:colOff>
      <xdr:row>37</xdr:row>
      <xdr:rowOff>38801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29928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90794</xdr:rowOff>
    </xdr:from>
    <xdr:to>
      <xdr:col>24</xdr:col>
      <xdr:colOff>63500</xdr:colOff>
      <xdr:row>58</xdr:row>
      <xdr:rowOff>99453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4894"/>
          <a:ext cx="8382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90405</xdr:rowOff>
    </xdr:from>
    <xdr:to>
      <xdr:col>19</xdr:col>
      <xdr:colOff>177800</xdr:colOff>
      <xdr:row>58</xdr:row>
      <xdr:rowOff>99453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34505"/>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82657</xdr:rowOff>
    </xdr:from>
    <xdr:to>
      <xdr:col>15</xdr:col>
      <xdr:colOff>50800</xdr:colOff>
      <xdr:row>58</xdr:row>
      <xdr:rowOff>90405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26757"/>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68219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82657</xdr:rowOff>
    </xdr:from>
    <xdr:to>
      <xdr:col>10</xdr:col>
      <xdr:colOff>114300</xdr:colOff>
      <xdr:row>58</xdr:row>
      <xdr:rowOff>93094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6757"/>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121108</xdr:rowOff>
    </xdr:from>
    <xdr:to>
      <xdr:col>10</xdr:col>
      <xdr:colOff>165100</xdr:colOff>
      <xdr:row>58</xdr:row>
      <xdr:rowOff>51258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67785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6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121782</xdr:rowOff>
    </xdr:from>
    <xdr:to>
      <xdr:col>6</xdr:col>
      <xdr:colOff>38100</xdr:colOff>
      <xdr:row>58</xdr:row>
      <xdr:rowOff>51932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68459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39994</xdr:rowOff>
    </xdr:from>
    <xdr:to>
      <xdr:col>24</xdr:col>
      <xdr:colOff>114300</xdr:colOff>
      <xdr:row>58</xdr:row>
      <xdr:rowOff>141594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126371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48653</xdr:rowOff>
    </xdr:from>
    <xdr:to>
      <xdr:col>20</xdr:col>
      <xdr:colOff>38100</xdr:colOff>
      <xdr:row>58</xdr:row>
      <xdr:rowOff>150253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141380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39605</xdr:rowOff>
    </xdr:from>
    <xdr:to>
      <xdr:col>15</xdr:col>
      <xdr:colOff>101600</xdr:colOff>
      <xdr:row>58</xdr:row>
      <xdr:rowOff>141205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132332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31857</xdr:rowOff>
    </xdr:from>
    <xdr:to>
      <xdr:col>10</xdr:col>
      <xdr:colOff>165100</xdr:colOff>
      <xdr:row>58</xdr:row>
      <xdr:rowOff>133457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124584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42294</xdr:rowOff>
    </xdr:from>
    <xdr:to>
      <xdr:col>6</xdr:col>
      <xdr:colOff>38100</xdr:colOff>
      <xdr:row>58</xdr:row>
      <xdr:rowOff>143894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135021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11113</xdr:rowOff>
    </xdr:from>
    <xdr:to>
      <xdr:col>24</xdr:col>
      <xdr:colOff>63500</xdr:colOff>
      <xdr:row>79</xdr:row>
      <xdr:rowOff>12675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55663"/>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6789</xdr:rowOff>
    </xdr:from>
    <xdr:to>
      <xdr:col>19</xdr:col>
      <xdr:colOff>177800</xdr:colOff>
      <xdr:row>79</xdr:row>
      <xdr:rowOff>11113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1339"/>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6789</xdr:rowOff>
    </xdr:from>
    <xdr:to>
      <xdr:col>15</xdr:col>
      <xdr:colOff>50800</xdr:colOff>
      <xdr:row>79</xdr:row>
      <xdr:rowOff>14351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1339"/>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14351</xdr:rowOff>
    </xdr:from>
    <xdr:to>
      <xdr:col>10</xdr:col>
      <xdr:colOff>114300</xdr:colOff>
      <xdr:row>79</xdr:row>
      <xdr:rowOff>14846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890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150413</xdr:rowOff>
    </xdr:from>
    <xdr:to>
      <xdr:col>10</xdr:col>
      <xdr:colOff>165100</xdr:colOff>
      <xdr:row>78</xdr:row>
      <xdr:rowOff>80563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97090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127572</xdr:rowOff>
    </xdr:from>
    <xdr:to>
      <xdr:col>6</xdr:col>
      <xdr:colOff>38100</xdr:colOff>
      <xdr:row>78</xdr:row>
      <xdr:rowOff>57722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74249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133325</xdr:rowOff>
    </xdr:from>
    <xdr:to>
      <xdr:col>24</xdr:col>
      <xdr:colOff>114300</xdr:colOff>
      <xdr:row>79</xdr:row>
      <xdr:rowOff>63475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48252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131763</xdr:rowOff>
    </xdr:from>
    <xdr:to>
      <xdr:col>20</xdr:col>
      <xdr:colOff>38100</xdr:colOff>
      <xdr:row>79</xdr:row>
      <xdr:rowOff>61913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53040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127439</xdr:rowOff>
    </xdr:from>
    <xdr:to>
      <xdr:col>15</xdr:col>
      <xdr:colOff>101600</xdr:colOff>
      <xdr:row>79</xdr:row>
      <xdr:rowOff>57589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48716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135001</xdr:rowOff>
    </xdr:from>
    <xdr:to>
      <xdr:col>10</xdr:col>
      <xdr:colOff>165100</xdr:colOff>
      <xdr:row>79</xdr:row>
      <xdr:rowOff>65151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56278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135496</xdr:rowOff>
    </xdr:from>
    <xdr:to>
      <xdr:col>6</xdr:col>
      <xdr:colOff>38100</xdr:colOff>
      <xdr:row>79</xdr:row>
      <xdr:rowOff>65646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56773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15201</xdr:rowOff>
    </xdr:from>
    <xdr:to>
      <xdr:col>24</xdr:col>
      <xdr:colOff>63500</xdr:colOff>
      <xdr:row>97</xdr:row>
      <xdr:rowOff>141887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45851"/>
          <a:ext cx="838200" cy="12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141887</xdr:rowOff>
    </xdr:from>
    <xdr:to>
      <xdr:col>19</xdr:col>
      <xdr:colOff>177800</xdr:colOff>
      <xdr:row>98</xdr:row>
      <xdr:rowOff>4956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7253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166239</xdr:rowOff>
    </xdr:from>
    <xdr:to>
      <xdr:col>15</xdr:col>
      <xdr:colOff>50800</xdr:colOff>
      <xdr:row>98</xdr:row>
      <xdr:rowOff>4956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96889"/>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161100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146155</xdr:rowOff>
    </xdr:from>
    <xdr:to>
      <xdr:col>10</xdr:col>
      <xdr:colOff>114300</xdr:colOff>
      <xdr:row>97</xdr:row>
      <xdr:rowOff>166239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76805"/>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24179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135851</xdr:rowOff>
    </xdr:from>
    <xdr:to>
      <xdr:col>24</xdr:col>
      <xdr:colOff>114300</xdr:colOff>
      <xdr:row>97</xdr:row>
      <xdr:rowOff>66001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114278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91087</xdr:rowOff>
    </xdr:from>
    <xdr:to>
      <xdr:col>20</xdr:col>
      <xdr:colOff>38100</xdr:colOff>
      <xdr:row>98</xdr:row>
      <xdr:rowOff>21237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125606</xdr:rowOff>
    </xdr:from>
    <xdr:to>
      <xdr:col>15</xdr:col>
      <xdr:colOff>101600</xdr:colOff>
      <xdr:row>98</xdr:row>
      <xdr:rowOff>55756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46883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115439</xdr:rowOff>
    </xdr:from>
    <xdr:to>
      <xdr:col>10</xdr:col>
      <xdr:colOff>165100</xdr:colOff>
      <xdr:row>98</xdr:row>
      <xdr:rowOff>45589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36716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95355</xdr:rowOff>
    </xdr:from>
    <xdr:to>
      <xdr:col>6</xdr:col>
      <xdr:colOff>38100</xdr:colOff>
      <xdr:row>98</xdr:row>
      <xdr:rowOff>25505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141558</xdr:rowOff>
    </xdr:from>
    <xdr:to>
      <xdr:col>55</xdr:col>
      <xdr:colOff>0</xdr:colOff>
      <xdr:row>38</xdr:row>
      <xdr:rowOff>13388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85208"/>
          <a:ext cx="8382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760</xdr:rowOff>
    </xdr:from>
    <xdr:to>
      <xdr:col>50</xdr:col>
      <xdr:colOff>114300</xdr:colOff>
      <xdr:row>37</xdr:row>
      <xdr:rowOff>141558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72960"/>
          <a:ext cx="889000" cy="3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760</xdr:rowOff>
    </xdr:from>
    <xdr:to>
      <xdr:col>45</xdr:col>
      <xdr:colOff>177800</xdr:colOff>
      <xdr:row>38</xdr:row>
      <xdr:rowOff>49272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72960"/>
          <a:ext cx="889000" cy="39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80938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49272</xdr:rowOff>
    </xdr:from>
    <xdr:to>
      <xdr:col>41</xdr:col>
      <xdr:colOff>50800</xdr:colOff>
      <xdr:row>38</xdr:row>
      <xdr:rowOff>53518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6437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62885</xdr:rowOff>
    </xdr:from>
    <xdr:to>
      <xdr:col>41</xdr:col>
      <xdr:colOff>101600</xdr:colOff>
      <xdr:row>37</xdr:row>
      <xdr:rowOff>164485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9562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8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71050</xdr:rowOff>
    </xdr:from>
    <xdr:to>
      <xdr:col>36</xdr:col>
      <xdr:colOff>165100</xdr:colOff>
      <xdr:row>38</xdr:row>
      <xdr:rowOff>1200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17727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134039</xdr:rowOff>
    </xdr:from>
    <xdr:to>
      <xdr:col>55</xdr:col>
      <xdr:colOff>50800</xdr:colOff>
      <xdr:row>38</xdr:row>
      <xdr:rowOff>64188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776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48966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90758</xdr:rowOff>
    </xdr:from>
    <xdr:to>
      <xdr:col>50</xdr:col>
      <xdr:colOff>165100</xdr:colOff>
      <xdr:row>38</xdr:row>
      <xdr:rowOff>20908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2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121410</xdr:rowOff>
    </xdr:from>
    <xdr:to>
      <xdr:col>46</xdr:col>
      <xdr:colOff>38100</xdr:colOff>
      <xdr:row>36</xdr:row>
      <xdr:rowOff>51560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42687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1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169922</xdr:rowOff>
    </xdr:from>
    <xdr:to>
      <xdr:col>41</xdr:col>
      <xdr:colOff>101600</xdr:colOff>
      <xdr:row>38</xdr:row>
      <xdr:rowOff>100072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91199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2718</xdr:rowOff>
    </xdr:from>
    <xdr:to>
      <xdr:col>36</xdr:col>
      <xdr:colOff>165100</xdr:colOff>
      <xdr:row>38</xdr:row>
      <xdr:rowOff>104318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95445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156196</xdr:rowOff>
    </xdr:from>
    <xdr:to>
      <xdr:col>55</xdr:col>
      <xdr:colOff>0</xdr:colOff>
      <xdr:row>57</xdr:row>
      <xdr:rowOff>161030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85946"/>
          <a:ext cx="838200" cy="34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161030</xdr:rowOff>
    </xdr:from>
    <xdr:to>
      <xdr:col>50</xdr:col>
      <xdr:colOff>114300</xdr:colOff>
      <xdr:row>58</xdr:row>
      <xdr:rowOff>119022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33680"/>
          <a:ext cx="889000" cy="1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110296</xdr:rowOff>
    </xdr:from>
    <xdr:to>
      <xdr:col>45</xdr:col>
      <xdr:colOff>177800</xdr:colOff>
      <xdr:row>58</xdr:row>
      <xdr:rowOff>119022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54396"/>
          <a:ext cx="88900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122540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129046</xdr:rowOff>
    </xdr:from>
    <xdr:to>
      <xdr:col>41</xdr:col>
      <xdr:colOff>50800</xdr:colOff>
      <xdr:row>58</xdr:row>
      <xdr:rowOff>110296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01696"/>
          <a:ext cx="889000" cy="15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4747</xdr:rowOff>
    </xdr:from>
    <xdr:to>
      <xdr:col>41</xdr:col>
      <xdr:colOff>101600</xdr:colOff>
      <xdr:row>58</xdr:row>
      <xdr:rowOff>106347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122874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19317</xdr:rowOff>
    </xdr:from>
    <xdr:to>
      <xdr:col>36</xdr:col>
      <xdr:colOff>165100</xdr:colOff>
      <xdr:row>58</xdr:row>
      <xdr:rowOff>120917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112044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5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105396</xdr:rowOff>
    </xdr:from>
    <xdr:to>
      <xdr:col>55</xdr:col>
      <xdr:colOff>50800</xdr:colOff>
      <xdr:row>56</xdr:row>
      <xdr:rowOff>35546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128273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8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110230</xdr:rowOff>
    </xdr:from>
    <xdr:to>
      <xdr:col>50</xdr:col>
      <xdr:colOff>165100</xdr:colOff>
      <xdr:row>58</xdr:row>
      <xdr:rowOff>40380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56907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68222</xdr:rowOff>
    </xdr:from>
    <xdr:to>
      <xdr:col>46</xdr:col>
      <xdr:colOff>38100</xdr:colOff>
      <xdr:row>58</xdr:row>
      <xdr:rowOff>169822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160949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59496</xdr:rowOff>
    </xdr:from>
    <xdr:to>
      <xdr:col>41</xdr:col>
      <xdr:colOff>101600</xdr:colOff>
      <xdr:row>58</xdr:row>
      <xdr:rowOff>161096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152223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78246</xdr:rowOff>
    </xdr:from>
    <xdr:to>
      <xdr:col>36</xdr:col>
      <xdr:colOff>165100</xdr:colOff>
      <xdr:row>58</xdr:row>
      <xdr:rowOff>8396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24923</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62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108761</xdr:rowOff>
    </xdr:from>
    <xdr:to>
      <xdr:col>55</xdr:col>
      <xdr:colOff>0</xdr:colOff>
      <xdr:row>79</xdr:row>
      <xdr:rowOff>28696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38961"/>
          <a:ext cx="838200" cy="4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18190</xdr:rowOff>
    </xdr:from>
    <xdr:to>
      <xdr:col>50</xdr:col>
      <xdr:colOff>114300</xdr:colOff>
      <xdr:row>79</xdr:row>
      <xdr:rowOff>28696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62740"/>
          <a:ext cx="8890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7934</xdr:rowOff>
    </xdr:from>
    <xdr:to>
      <xdr:col>45</xdr:col>
      <xdr:colOff>177800</xdr:colOff>
      <xdr:row>79</xdr:row>
      <xdr:rowOff>18190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2484"/>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171436</xdr:rowOff>
    </xdr:from>
    <xdr:to>
      <xdr:col>41</xdr:col>
      <xdr:colOff>50800</xdr:colOff>
      <xdr:row>79</xdr:row>
      <xdr:rowOff>7934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4536"/>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67197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57961</xdr:rowOff>
    </xdr:from>
    <xdr:to>
      <xdr:col>55</xdr:col>
      <xdr:colOff>50800</xdr:colOff>
      <xdr:row>76</xdr:row>
      <xdr:rowOff>159561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80837</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93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149346</xdr:rowOff>
    </xdr:from>
    <xdr:to>
      <xdr:col>50</xdr:col>
      <xdr:colOff>165100</xdr:colOff>
      <xdr:row>79</xdr:row>
      <xdr:rowOff>79496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70623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138840</xdr:rowOff>
    </xdr:from>
    <xdr:to>
      <xdr:col>46</xdr:col>
      <xdr:colOff>38100</xdr:colOff>
      <xdr:row>79</xdr:row>
      <xdr:rowOff>68990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60117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128584</xdr:rowOff>
    </xdr:from>
    <xdr:to>
      <xdr:col>41</xdr:col>
      <xdr:colOff>101600</xdr:colOff>
      <xdr:row>79</xdr:row>
      <xdr:rowOff>58734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49861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120636</xdr:rowOff>
    </xdr:from>
    <xdr:to>
      <xdr:col>36</xdr:col>
      <xdr:colOff>165100</xdr:colOff>
      <xdr:row>79</xdr:row>
      <xdr:rowOff>50786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41913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158125</xdr:rowOff>
    </xdr:from>
    <xdr:to>
      <xdr:col>55</xdr:col>
      <xdr:colOff>0</xdr:colOff>
      <xdr:row>97</xdr:row>
      <xdr:rowOff>159085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17325"/>
          <a:ext cx="838200" cy="17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158125</xdr:rowOff>
    </xdr:from>
    <xdr:to>
      <xdr:col>50</xdr:col>
      <xdr:colOff>114300</xdr:colOff>
      <xdr:row>98</xdr:row>
      <xdr:rowOff>100045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17325"/>
          <a:ext cx="889000" cy="28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93348</xdr:rowOff>
    </xdr:from>
    <xdr:to>
      <xdr:col>45</xdr:col>
      <xdr:colOff>177800</xdr:colOff>
      <xdr:row>98</xdr:row>
      <xdr:rowOff>100045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5448"/>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7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146669</xdr:rowOff>
    </xdr:from>
    <xdr:to>
      <xdr:col>41</xdr:col>
      <xdr:colOff>50800</xdr:colOff>
      <xdr:row>98</xdr:row>
      <xdr:rowOff>93348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34419"/>
          <a:ext cx="889000" cy="4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108285</xdr:rowOff>
    </xdr:from>
    <xdr:to>
      <xdr:col>55</xdr:col>
      <xdr:colOff>50800</xdr:colOff>
      <xdr:row>98</xdr:row>
      <xdr:rowOff>38435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86712</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1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107325</xdr:rowOff>
    </xdr:from>
    <xdr:to>
      <xdr:col>50</xdr:col>
      <xdr:colOff>165100</xdr:colOff>
      <xdr:row>97</xdr:row>
      <xdr:rowOff>37475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54002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3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49245</xdr:rowOff>
    </xdr:from>
    <xdr:to>
      <xdr:col>46</xdr:col>
      <xdr:colOff>38100</xdr:colOff>
      <xdr:row>98</xdr:row>
      <xdr:rowOff>150845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141972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42548</xdr:rowOff>
    </xdr:from>
    <xdr:to>
      <xdr:col>41</xdr:col>
      <xdr:colOff>101600</xdr:colOff>
      <xdr:row>98</xdr:row>
      <xdr:rowOff>144148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135275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95869</xdr:rowOff>
    </xdr:from>
    <xdr:to>
      <xdr:col>36</xdr:col>
      <xdr:colOff>165100</xdr:colOff>
      <xdr:row>96</xdr:row>
      <xdr:rowOff>26019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42546</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615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27145</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3695"/>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19571</xdr:rowOff>
    </xdr:from>
    <xdr:to>
      <xdr:col>71</xdr:col>
      <xdr:colOff>177800</xdr:colOff>
      <xdr:row>39</xdr:row>
      <xdr:rowOff>27145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06121"/>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98341</xdr:rowOff>
    </xdr:from>
    <xdr:to>
      <xdr:col>72</xdr:col>
      <xdr:colOff>38100</xdr:colOff>
      <xdr:row>39</xdr:row>
      <xdr:rowOff>28491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45018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90949</xdr:rowOff>
    </xdr:from>
    <xdr:to>
      <xdr:col>67</xdr:col>
      <xdr:colOff>101600</xdr:colOff>
      <xdr:row>39</xdr:row>
      <xdr:rowOff>21099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0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37627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147795</xdr:rowOff>
    </xdr:from>
    <xdr:to>
      <xdr:col>72</xdr:col>
      <xdr:colOff>38100</xdr:colOff>
      <xdr:row>39</xdr:row>
      <xdr:rowOff>77945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69072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140221</xdr:rowOff>
    </xdr:from>
    <xdr:to>
      <xdr:col>67</xdr:col>
      <xdr:colOff>101600</xdr:colOff>
      <xdr:row>39</xdr:row>
      <xdr:rowOff>70371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61498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4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75874</xdr:rowOff>
    </xdr:from>
    <xdr:to>
      <xdr:col>85</xdr:col>
      <xdr:colOff>127000</xdr:colOff>
      <xdr:row>78</xdr:row>
      <xdr:rowOff>95256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06074"/>
          <a:ext cx="838200" cy="36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75874</xdr:rowOff>
    </xdr:from>
    <xdr:to>
      <xdr:col>81</xdr:col>
      <xdr:colOff>50800</xdr:colOff>
      <xdr:row>78</xdr:row>
      <xdr:rowOff>104728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06074"/>
          <a:ext cx="889000" cy="3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101764</xdr:rowOff>
    </xdr:from>
    <xdr:to>
      <xdr:col>76</xdr:col>
      <xdr:colOff>114300</xdr:colOff>
      <xdr:row>78</xdr:row>
      <xdr:rowOff>104728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74864"/>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161166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101764</xdr:rowOff>
    </xdr:from>
    <xdr:to>
      <xdr:col>71</xdr:col>
      <xdr:colOff>177800</xdr:colOff>
      <xdr:row>78</xdr:row>
      <xdr:rowOff>101791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74864"/>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50473</xdr:rowOff>
    </xdr:from>
    <xdr:to>
      <xdr:col>72</xdr:col>
      <xdr:colOff>38100</xdr:colOff>
      <xdr:row>77</xdr:row>
      <xdr:rowOff>152073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168600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74064</xdr:rowOff>
    </xdr:from>
    <xdr:to>
      <xdr:col>67</xdr:col>
      <xdr:colOff>101600</xdr:colOff>
      <xdr:row>78</xdr:row>
      <xdr:rowOff>4214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20741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44456</xdr:rowOff>
    </xdr:from>
    <xdr:to>
      <xdr:col>85</xdr:col>
      <xdr:colOff>177800</xdr:colOff>
      <xdr:row>78</xdr:row>
      <xdr:rowOff>146056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130833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25074</xdr:rowOff>
    </xdr:from>
    <xdr:to>
      <xdr:col>81</xdr:col>
      <xdr:colOff>101600</xdr:colOff>
      <xdr:row>76</xdr:row>
      <xdr:rowOff>126674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143202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3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53928</xdr:rowOff>
    </xdr:from>
    <xdr:to>
      <xdr:col>76</xdr:col>
      <xdr:colOff>165100</xdr:colOff>
      <xdr:row>78</xdr:row>
      <xdr:rowOff>155528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50964</xdr:rowOff>
    </xdr:from>
    <xdr:to>
      <xdr:col>72</xdr:col>
      <xdr:colOff>38100</xdr:colOff>
      <xdr:row>78</xdr:row>
      <xdr:rowOff>152564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143691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50991</xdr:rowOff>
    </xdr:from>
    <xdr:to>
      <xdr:col>67</xdr:col>
      <xdr:colOff>101600</xdr:colOff>
      <xdr:row>78</xdr:row>
      <xdr:rowOff>152591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143718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131194</xdr:rowOff>
    </xdr:from>
    <xdr:to>
      <xdr:col>85</xdr:col>
      <xdr:colOff>127000</xdr:colOff>
      <xdr:row>98</xdr:row>
      <xdr:rowOff>48354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61844"/>
          <a:ext cx="8382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48354</xdr:rowOff>
    </xdr:from>
    <xdr:to>
      <xdr:col>81</xdr:col>
      <xdr:colOff>50800</xdr:colOff>
      <xdr:row>98</xdr:row>
      <xdr:rowOff>105111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50454"/>
          <a:ext cx="889000" cy="5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105111</xdr:rowOff>
    </xdr:from>
    <xdr:to>
      <xdr:col>76</xdr:col>
      <xdr:colOff>114300</xdr:colOff>
      <xdr:row>98</xdr:row>
      <xdr:rowOff>135327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07211"/>
          <a:ext cx="8890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170321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135327</xdr:rowOff>
    </xdr:from>
    <xdr:to>
      <xdr:col>71</xdr:col>
      <xdr:colOff>177800</xdr:colOff>
      <xdr:row>99</xdr:row>
      <xdr:rowOff>13551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37427"/>
          <a:ext cx="8890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106687</xdr:rowOff>
    </xdr:from>
    <xdr:to>
      <xdr:col>72</xdr:col>
      <xdr:colOff>38100</xdr:colOff>
      <xdr:row>99</xdr:row>
      <xdr:rowOff>36837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27964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104005</xdr:rowOff>
    </xdr:from>
    <xdr:to>
      <xdr:col>67</xdr:col>
      <xdr:colOff>101600</xdr:colOff>
      <xdr:row>99</xdr:row>
      <xdr:rowOff>34155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50682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80394</xdr:rowOff>
    </xdr:from>
    <xdr:to>
      <xdr:col>85</xdr:col>
      <xdr:colOff>177800</xdr:colOff>
      <xdr:row>98</xdr:row>
      <xdr:rowOff>10544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103271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6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169004</xdr:rowOff>
    </xdr:from>
    <xdr:to>
      <xdr:col>81</xdr:col>
      <xdr:colOff>101600</xdr:colOff>
      <xdr:row>98</xdr:row>
      <xdr:rowOff>99154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115681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7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54311</xdr:rowOff>
    </xdr:from>
    <xdr:to>
      <xdr:col>76</xdr:col>
      <xdr:colOff>165100</xdr:colOff>
      <xdr:row>98</xdr:row>
      <xdr:rowOff>155911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84527</xdr:rowOff>
    </xdr:from>
    <xdr:to>
      <xdr:col>72</xdr:col>
      <xdr:colOff>38100</xdr:colOff>
      <xdr:row>99</xdr:row>
      <xdr:rowOff>14677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31204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6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134201</xdr:rowOff>
    </xdr:from>
    <xdr:to>
      <xdr:col>67</xdr:col>
      <xdr:colOff>101600</xdr:colOff>
      <xdr:row>99</xdr:row>
      <xdr:rowOff>64351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55478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36757</xdr:rowOff>
    </xdr:from>
    <xdr:to>
      <xdr:col>102</xdr:col>
      <xdr:colOff>165100</xdr:colOff>
      <xdr:row>38</xdr:row>
      <xdr:rowOff>138357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154883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38197</xdr:rowOff>
    </xdr:from>
    <xdr:to>
      <xdr:col>98</xdr:col>
      <xdr:colOff>38100</xdr:colOff>
      <xdr:row>38</xdr:row>
      <xdr:rowOff>139797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156324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139679</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77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28223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139679</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77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82721</xdr:rowOff>
    </xdr:from>
    <xdr:to>
      <xdr:col>102</xdr:col>
      <xdr:colOff>165100</xdr:colOff>
      <xdr:row>59</xdr:row>
      <xdr:rowOff>12871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29398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82689</xdr:rowOff>
    </xdr:from>
    <xdr:to>
      <xdr:col>98</xdr:col>
      <xdr:colOff>38100</xdr:colOff>
      <xdr:row>59</xdr:row>
      <xdr:rowOff>12839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29366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88879</xdr:rowOff>
    </xdr:from>
    <xdr:to>
      <xdr:col>102</xdr:col>
      <xdr:colOff>165100</xdr:colOff>
      <xdr:row>59</xdr:row>
      <xdr:rowOff>19029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10156</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65253</xdr:rowOff>
    </xdr:from>
    <xdr:to>
      <xdr:col>116</xdr:col>
      <xdr:colOff>63500</xdr:colOff>
      <xdr:row>73</xdr:row>
      <xdr:rowOff>85572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81103"/>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79566</xdr:rowOff>
    </xdr:from>
    <xdr:to>
      <xdr:col>111</xdr:col>
      <xdr:colOff>177800</xdr:colOff>
      <xdr:row>73</xdr:row>
      <xdr:rowOff>85572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9541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25832</xdr:rowOff>
    </xdr:from>
    <xdr:to>
      <xdr:col>107</xdr:col>
      <xdr:colOff>50800</xdr:colOff>
      <xdr:row>73</xdr:row>
      <xdr:rowOff>79566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41682"/>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25832</xdr:rowOff>
    </xdr:from>
    <xdr:to>
      <xdr:col>102</xdr:col>
      <xdr:colOff>114300</xdr:colOff>
      <xdr:row>73</xdr:row>
      <xdr:rowOff>78702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41682"/>
          <a:ext cx="8890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90005</xdr:rowOff>
    </xdr:from>
    <xdr:to>
      <xdr:col>102</xdr:col>
      <xdr:colOff>165100</xdr:colOff>
      <xdr:row>74</xdr:row>
      <xdr:rowOff>20155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103251</xdr:rowOff>
    </xdr:from>
    <xdr:to>
      <xdr:col>98</xdr:col>
      <xdr:colOff>38100</xdr:colOff>
      <xdr:row>74</xdr:row>
      <xdr:rowOff>33401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1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24528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14453</xdr:rowOff>
    </xdr:from>
    <xdr:to>
      <xdr:col>116</xdr:col>
      <xdr:colOff>114300</xdr:colOff>
      <xdr:row>73</xdr:row>
      <xdr:rowOff>116053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37330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34772</xdr:rowOff>
    </xdr:from>
    <xdr:to>
      <xdr:col>112</xdr:col>
      <xdr:colOff>38100</xdr:colOff>
      <xdr:row>73</xdr:row>
      <xdr:rowOff>136372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152899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28766</xdr:rowOff>
    </xdr:from>
    <xdr:to>
      <xdr:col>107</xdr:col>
      <xdr:colOff>101600</xdr:colOff>
      <xdr:row>73</xdr:row>
      <xdr:rowOff>130366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146893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1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146482</xdr:rowOff>
    </xdr:from>
    <xdr:to>
      <xdr:col>102</xdr:col>
      <xdr:colOff>165100</xdr:colOff>
      <xdr:row>73</xdr:row>
      <xdr:rowOff>76632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93159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27902</xdr:rowOff>
    </xdr:from>
    <xdr:to>
      <xdr:col>98</xdr:col>
      <xdr:colOff>38100</xdr:colOff>
      <xdr:row>73</xdr:row>
      <xdr:rowOff>129502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146029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・普通建設事業について、新庁舎及び山吹ふれあいセンターの建設事業の実施に伴い類似団体を上回る数値となった。</a:t>
          </a:r>
        </a:p>
        <a:p>
          <a:r>
            <a:rPr kumimoji="1" lang="ja-JP" altLang="en-US" sz="1300">
              <a:latin typeface="ＭＳ Ｐゴシック" panose="020B0600070205080204" pitchFamily="50" charset="-128"/>
              <a:ea typeface="ＭＳ Ｐゴシック" panose="020B0600070205080204" pitchFamily="50" charset="-128"/>
            </a:rPr>
            <a:t>・扶助費について、全体としては類似団体以下の数値に抑えられているものの、国の施策による給付金の支給を行った影響で例年に比べて増額となっている。</a:t>
          </a:r>
        </a:p>
        <a:p>
          <a:r>
            <a:rPr kumimoji="1" lang="ja-JP" altLang="en-US" sz="1300">
              <a:latin typeface="ＭＳ Ｐゴシック" panose="020B0600070205080204" pitchFamily="50" charset="-128"/>
              <a:ea typeface="ＭＳ Ｐゴシック" panose="020B0600070205080204" pitchFamily="50" charset="-128"/>
            </a:rPr>
            <a:t>・積立金について、令和４年度に減債基金に</a:t>
          </a:r>
          <a:r>
            <a:rPr kumimoji="1" lang="en-US" altLang="ja-JP" sz="1300">
              <a:latin typeface="ＭＳ Ｐゴシック" panose="020B0600070205080204" pitchFamily="50" charset="-128"/>
              <a:ea typeface="ＭＳ Ｐゴシック" panose="020B0600070205080204" pitchFamily="50" charset="-128"/>
            </a:rPr>
            <a:t>913,000</a:t>
          </a:r>
          <a:r>
            <a:rPr kumimoji="1" lang="ja-JP" altLang="en-US" sz="1300">
              <a:latin typeface="ＭＳ Ｐゴシック" panose="020B0600070205080204" pitchFamily="50" charset="-128"/>
              <a:ea typeface="ＭＳ Ｐゴシック" panose="020B0600070205080204" pitchFamily="50" charset="-128"/>
            </a:rPr>
            <a:t>千円を積み立てたことにより類似団体を上回る数値となった。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
6,803
18.04
7,770,890
7,325,762
383,951
2,733,192
3,866,456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21209</xdr:rowOff>
    </xdr:from>
    <xdr:to>
      <xdr:col>24</xdr:col>
      <xdr:colOff>63500</xdr:colOff>
      <xdr:row>36</xdr:row>
      <xdr:rowOff>120841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3409"/>
          <a:ext cx="8382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120841</xdr:rowOff>
    </xdr:from>
    <xdr:to>
      <xdr:col>19</xdr:col>
      <xdr:colOff>177800</xdr:colOff>
      <xdr:row>36</xdr:row>
      <xdr:rowOff>147701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93041"/>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147701</xdr:rowOff>
    </xdr:from>
    <xdr:to>
      <xdr:col>15</xdr:col>
      <xdr:colOff>50800</xdr:colOff>
      <xdr:row>37</xdr:row>
      <xdr:rowOff>124460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19901"/>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168546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124460</xdr:rowOff>
    </xdr:from>
    <xdr:to>
      <xdr:col>10</xdr:col>
      <xdr:colOff>114300</xdr:colOff>
      <xdr:row>37</xdr:row>
      <xdr:rowOff>138938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81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166434</xdr:rowOff>
    </xdr:from>
    <xdr:to>
      <xdr:col>10</xdr:col>
      <xdr:colOff>165100</xdr:colOff>
      <xdr:row>35</xdr:row>
      <xdr:rowOff>96584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171213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141859</xdr:rowOff>
    </xdr:from>
    <xdr:to>
      <xdr:col>24</xdr:col>
      <xdr:colOff>114300</xdr:colOff>
      <xdr:row>36</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120286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70041</xdr:rowOff>
    </xdr:from>
    <xdr:to>
      <xdr:col>20</xdr:col>
      <xdr:colOff>38100</xdr:colOff>
      <xdr:row>37</xdr:row>
      <xdr:rowOff>191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162768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96901</xdr:rowOff>
    </xdr:from>
    <xdr:to>
      <xdr:col>15</xdr:col>
      <xdr:colOff>101600</xdr:colOff>
      <xdr:row>37</xdr:row>
      <xdr:rowOff>27051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18178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73660</xdr:rowOff>
    </xdr:from>
    <xdr:to>
      <xdr:col>10</xdr:col>
      <xdr:colOff>165100</xdr:colOff>
      <xdr:row>38</xdr:row>
      <xdr:rowOff>3810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166387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88138</xdr:rowOff>
    </xdr:from>
    <xdr:to>
      <xdr:col>6</xdr:col>
      <xdr:colOff>38100</xdr:colOff>
      <xdr:row>38</xdr:row>
      <xdr:rowOff>18288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42870</xdr:rowOff>
    </xdr:from>
    <xdr:to>
      <xdr:col>24</xdr:col>
      <xdr:colOff>63500</xdr:colOff>
      <xdr:row>58</xdr:row>
      <xdr:rowOff>46992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5520"/>
          <a:ext cx="838200" cy="1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15284</xdr:rowOff>
    </xdr:from>
    <xdr:to>
      <xdr:col>19</xdr:col>
      <xdr:colOff>177800</xdr:colOff>
      <xdr:row>58</xdr:row>
      <xdr:rowOff>46992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59384"/>
          <a:ext cx="889000" cy="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15284</xdr:rowOff>
    </xdr:from>
    <xdr:to>
      <xdr:col>15</xdr:col>
      <xdr:colOff>50800</xdr:colOff>
      <xdr:row>58</xdr:row>
      <xdr:rowOff>125775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5938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125775</xdr:rowOff>
    </xdr:from>
    <xdr:to>
      <xdr:col>10</xdr:col>
      <xdr:colOff>114300</xdr:colOff>
      <xdr:row>58</xdr:row>
      <xdr:rowOff>141480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9875"/>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163520</xdr:rowOff>
    </xdr:from>
    <xdr:to>
      <xdr:col>24</xdr:col>
      <xdr:colOff>114300</xdr:colOff>
      <xdr:row>57</xdr:row>
      <xdr:rowOff>93670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14947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167642</xdr:rowOff>
    </xdr:from>
    <xdr:to>
      <xdr:col>20</xdr:col>
      <xdr:colOff>38100</xdr:colOff>
      <xdr:row>58</xdr:row>
      <xdr:rowOff>97792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88919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135934</xdr:rowOff>
    </xdr:from>
    <xdr:to>
      <xdr:col>15</xdr:col>
      <xdr:colOff>101600</xdr:colOff>
      <xdr:row>58</xdr:row>
      <xdr:rowOff>66084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82611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8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74975</xdr:rowOff>
    </xdr:from>
    <xdr:to>
      <xdr:col>10</xdr:col>
      <xdr:colOff>165100</xdr:colOff>
      <xdr:row>59</xdr:row>
      <xdr:rowOff>5125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167702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1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90680</xdr:rowOff>
    </xdr:from>
    <xdr:to>
      <xdr:col>6</xdr:col>
      <xdr:colOff>38100</xdr:colOff>
      <xdr:row>59</xdr:row>
      <xdr:rowOff>20830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11957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137675</xdr:rowOff>
    </xdr:from>
    <xdr:to>
      <xdr:col>24</xdr:col>
      <xdr:colOff>63500</xdr:colOff>
      <xdr:row>76</xdr:row>
      <xdr:rowOff>86992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96425"/>
          <a:ext cx="838200" cy="1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137675</xdr:rowOff>
    </xdr:from>
    <xdr:to>
      <xdr:col>19</xdr:col>
      <xdr:colOff>177800</xdr:colOff>
      <xdr:row>76</xdr:row>
      <xdr:rowOff>76006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96425"/>
          <a:ext cx="889000" cy="10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76006</xdr:rowOff>
    </xdr:from>
    <xdr:to>
      <xdr:col>15</xdr:col>
      <xdr:colOff>50800</xdr:colOff>
      <xdr:row>77</xdr:row>
      <xdr:rowOff>71707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06206"/>
          <a:ext cx="889000" cy="1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120486</xdr:rowOff>
    </xdr:from>
    <xdr:to>
      <xdr:col>15</xdr:col>
      <xdr:colOff>101600</xdr:colOff>
      <xdr:row>77</xdr:row>
      <xdr:rowOff>50636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41763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44321</xdr:rowOff>
    </xdr:from>
    <xdr:to>
      <xdr:col>10</xdr:col>
      <xdr:colOff>114300</xdr:colOff>
      <xdr:row>77</xdr:row>
      <xdr:rowOff>71707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45971"/>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149303</xdr:rowOff>
    </xdr:from>
    <xdr:to>
      <xdr:col>10</xdr:col>
      <xdr:colOff>165100</xdr:colOff>
      <xdr:row>77</xdr:row>
      <xdr:rowOff>79453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95980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31280</xdr:rowOff>
    </xdr:from>
    <xdr:to>
      <xdr:col>6</xdr:col>
      <xdr:colOff>38100</xdr:colOff>
      <xdr:row>77</xdr:row>
      <xdr:rowOff>132880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36192</xdr:rowOff>
    </xdr:from>
    <xdr:to>
      <xdr:col>24</xdr:col>
      <xdr:colOff>114300</xdr:colOff>
      <xdr:row>76</xdr:row>
      <xdr:rowOff>137792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86875</xdr:rowOff>
    </xdr:from>
    <xdr:to>
      <xdr:col>20</xdr:col>
      <xdr:colOff>38100</xdr:colOff>
      <xdr:row>76</xdr:row>
      <xdr:rowOff>17025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25206</xdr:rowOff>
    </xdr:from>
    <xdr:to>
      <xdr:col>15</xdr:col>
      <xdr:colOff>101600</xdr:colOff>
      <xdr:row>76</xdr:row>
      <xdr:rowOff>126806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143332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3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20907</xdr:rowOff>
    </xdr:from>
    <xdr:to>
      <xdr:col>10</xdr:col>
      <xdr:colOff>165100</xdr:colOff>
      <xdr:row>77</xdr:row>
      <xdr:rowOff>122507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113634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164971</xdr:rowOff>
    </xdr:from>
    <xdr:to>
      <xdr:col>6</xdr:col>
      <xdr:colOff>38100</xdr:colOff>
      <xdr:row>77</xdr:row>
      <xdr:rowOff>95121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111648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7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155200</xdr:rowOff>
    </xdr:from>
    <xdr:to>
      <xdr:col>24</xdr:col>
      <xdr:colOff>63500</xdr:colOff>
      <xdr:row>98</xdr:row>
      <xdr:rowOff>159257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57300"/>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159257</xdr:rowOff>
    </xdr:from>
    <xdr:to>
      <xdr:col>19</xdr:col>
      <xdr:colOff>177800</xdr:colOff>
      <xdr:row>99</xdr:row>
      <xdr:rowOff>3764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61357"/>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3764</xdr:rowOff>
    </xdr:from>
    <xdr:to>
      <xdr:col>15</xdr:col>
      <xdr:colOff>50800</xdr:colOff>
      <xdr:row>99</xdr:row>
      <xdr:rowOff>5880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77314"/>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4907</xdr:rowOff>
    </xdr:from>
    <xdr:to>
      <xdr:col>10</xdr:col>
      <xdr:colOff>114300</xdr:colOff>
      <xdr:row>99</xdr:row>
      <xdr:rowOff>5880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8457"/>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83178</xdr:rowOff>
    </xdr:from>
    <xdr:to>
      <xdr:col>10</xdr:col>
      <xdr:colOff>165100</xdr:colOff>
      <xdr:row>99</xdr:row>
      <xdr:rowOff>13328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8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29855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89991</xdr:rowOff>
    </xdr:from>
    <xdr:to>
      <xdr:col>6</xdr:col>
      <xdr:colOff>38100</xdr:colOff>
      <xdr:row>99</xdr:row>
      <xdr:rowOff>20141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36668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6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104400</xdr:rowOff>
    </xdr:from>
    <xdr:to>
      <xdr:col>24</xdr:col>
      <xdr:colOff>114300</xdr:colOff>
      <xdr:row>99</xdr:row>
      <xdr:rowOff>34550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108457</xdr:rowOff>
    </xdr:from>
    <xdr:to>
      <xdr:col>20</xdr:col>
      <xdr:colOff>38100</xdr:colOff>
      <xdr:row>99</xdr:row>
      <xdr:rowOff>38607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29734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0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124414</xdr:rowOff>
    </xdr:from>
    <xdr:to>
      <xdr:col>15</xdr:col>
      <xdr:colOff>101600</xdr:colOff>
      <xdr:row>99</xdr:row>
      <xdr:rowOff>54564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45691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126530</xdr:rowOff>
    </xdr:from>
    <xdr:to>
      <xdr:col>10</xdr:col>
      <xdr:colOff>165100</xdr:colOff>
      <xdr:row>99</xdr:row>
      <xdr:rowOff>56680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47807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125557</xdr:rowOff>
    </xdr:from>
    <xdr:to>
      <xdr:col>6</xdr:col>
      <xdr:colOff>38100</xdr:colOff>
      <xdr:row>99</xdr:row>
      <xdr:rowOff>55707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46834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71298</xdr:rowOff>
    </xdr:from>
    <xdr:to>
      <xdr:col>41</xdr:col>
      <xdr:colOff>101600</xdr:colOff>
      <xdr:row>39</xdr:row>
      <xdr:rowOff>1448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17975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6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70703</xdr:rowOff>
    </xdr:from>
    <xdr:to>
      <xdr:col>36</xdr:col>
      <xdr:colOff>165100</xdr:colOff>
      <xdr:row>39</xdr:row>
      <xdr:rowOff>853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17380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6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13653</xdr:rowOff>
    </xdr:from>
    <xdr:to>
      <xdr:col>55</xdr:col>
      <xdr:colOff>0</xdr:colOff>
      <xdr:row>59</xdr:row>
      <xdr:rowOff>16896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29203"/>
          <a:ext cx="8382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16896</xdr:rowOff>
    </xdr:from>
    <xdr:to>
      <xdr:col>50</xdr:col>
      <xdr:colOff>114300</xdr:colOff>
      <xdr:row>59</xdr:row>
      <xdr:rowOff>18451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32446"/>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18451</xdr:rowOff>
    </xdr:from>
    <xdr:to>
      <xdr:col>45</xdr:col>
      <xdr:colOff>177800</xdr:colOff>
      <xdr:row>59</xdr:row>
      <xdr:rowOff>18610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34001"/>
          <a:ext cx="8890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18610</xdr:rowOff>
    </xdr:from>
    <xdr:to>
      <xdr:col>41</xdr:col>
      <xdr:colOff>50800</xdr:colOff>
      <xdr:row>59</xdr:row>
      <xdr:rowOff>20238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34160"/>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134303</xdr:rowOff>
    </xdr:from>
    <xdr:to>
      <xdr:col>55</xdr:col>
      <xdr:colOff>50800</xdr:colOff>
      <xdr:row>59</xdr:row>
      <xdr:rowOff>64453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49230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137546</xdr:rowOff>
    </xdr:from>
    <xdr:to>
      <xdr:col>50</xdr:col>
      <xdr:colOff>165100</xdr:colOff>
      <xdr:row>59</xdr:row>
      <xdr:rowOff>67696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8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58823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7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139101</xdr:rowOff>
    </xdr:from>
    <xdr:to>
      <xdr:col>46</xdr:col>
      <xdr:colOff>38100</xdr:colOff>
      <xdr:row>59</xdr:row>
      <xdr:rowOff>69251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8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60378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7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139260</xdr:rowOff>
    </xdr:from>
    <xdr:to>
      <xdr:col>41</xdr:col>
      <xdr:colOff>101600</xdr:colOff>
      <xdr:row>59</xdr:row>
      <xdr:rowOff>69410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60537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7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140888</xdr:rowOff>
    </xdr:from>
    <xdr:to>
      <xdr:col>36</xdr:col>
      <xdr:colOff>165100</xdr:colOff>
      <xdr:row>59</xdr:row>
      <xdr:rowOff>71038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62165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7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4711</xdr:rowOff>
    </xdr:from>
    <xdr:to>
      <xdr:col>55</xdr:col>
      <xdr:colOff>0</xdr:colOff>
      <xdr:row>79</xdr:row>
      <xdr:rowOff>17007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49261"/>
          <a:ext cx="8382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10373</xdr:rowOff>
    </xdr:from>
    <xdr:to>
      <xdr:col>50</xdr:col>
      <xdr:colOff>114300</xdr:colOff>
      <xdr:row>79</xdr:row>
      <xdr:rowOff>17007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54923"/>
          <a:ext cx="8890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10373</xdr:rowOff>
    </xdr:from>
    <xdr:to>
      <xdr:col>45</xdr:col>
      <xdr:colOff>177800</xdr:colOff>
      <xdr:row>79</xdr:row>
      <xdr:rowOff>12240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5492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162968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9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7466</xdr:rowOff>
    </xdr:from>
    <xdr:to>
      <xdr:col>41</xdr:col>
      <xdr:colOff>50800</xdr:colOff>
      <xdr:row>79</xdr:row>
      <xdr:rowOff>12240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52016"/>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42404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41349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125361</xdr:rowOff>
    </xdr:from>
    <xdr:to>
      <xdr:col>55</xdr:col>
      <xdr:colOff>50800</xdr:colOff>
      <xdr:row>79</xdr:row>
      <xdr:rowOff>55511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40288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137657</xdr:rowOff>
    </xdr:from>
    <xdr:to>
      <xdr:col>50</xdr:col>
      <xdr:colOff>165100</xdr:colOff>
      <xdr:row>79</xdr:row>
      <xdr:rowOff>67807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58934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131023</xdr:rowOff>
    </xdr:from>
    <xdr:to>
      <xdr:col>46</xdr:col>
      <xdr:colOff>38100</xdr:colOff>
      <xdr:row>79</xdr:row>
      <xdr:rowOff>61173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52300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132890</xdr:rowOff>
    </xdr:from>
    <xdr:to>
      <xdr:col>41</xdr:col>
      <xdr:colOff>101600</xdr:colOff>
      <xdr:row>79</xdr:row>
      <xdr:rowOff>63040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54167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128116</xdr:rowOff>
    </xdr:from>
    <xdr:to>
      <xdr:col>36</xdr:col>
      <xdr:colOff>165100</xdr:colOff>
      <xdr:row>79</xdr:row>
      <xdr:rowOff>58266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49393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33720</xdr:rowOff>
    </xdr:from>
    <xdr:to>
      <xdr:col>55</xdr:col>
      <xdr:colOff>0</xdr:colOff>
      <xdr:row>96</xdr:row>
      <xdr:rowOff>16672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21470"/>
          <a:ext cx="838200" cy="15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16672</xdr:rowOff>
    </xdr:from>
    <xdr:to>
      <xdr:col>50</xdr:col>
      <xdr:colOff>114300</xdr:colOff>
      <xdr:row>96</xdr:row>
      <xdr:rowOff>143266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75872"/>
          <a:ext cx="889000" cy="1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29510</xdr:rowOff>
    </xdr:from>
    <xdr:to>
      <xdr:col>45</xdr:col>
      <xdr:colOff>177800</xdr:colOff>
      <xdr:row>96</xdr:row>
      <xdr:rowOff>143266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8871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133176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60247</xdr:rowOff>
    </xdr:from>
    <xdr:to>
      <xdr:col>41</xdr:col>
      <xdr:colOff>50800</xdr:colOff>
      <xdr:row>96</xdr:row>
      <xdr:rowOff>29510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005097"/>
          <a:ext cx="889000" cy="4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30835</xdr:rowOff>
    </xdr:from>
    <xdr:to>
      <xdr:col>41</xdr:col>
      <xdr:colOff>101600</xdr:colOff>
      <xdr:row>96</xdr:row>
      <xdr:rowOff>132435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123562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167370</xdr:rowOff>
    </xdr:from>
    <xdr:to>
      <xdr:col>36</xdr:col>
      <xdr:colOff>165100</xdr:colOff>
      <xdr:row>96</xdr:row>
      <xdr:rowOff>97520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88647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154370</xdr:rowOff>
    </xdr:from>
    <xdr:to>
      <xdr:col>55</xdr:col>
      <xdr:colOff>50800</xdr:colOff>
      <xdr:row>95</xdr:row>
      <xdr:rowOff>84520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5797</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137322</xdr:rowOff>
    </xdr:from>
    <xdr:to>
      <xdr:col>50</xdr:col>
      <xdr:colOff>165100</xdr:colOff>
      <xdr:row>96</xdr:row>
      <xdr:rowOff>67472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83999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2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92466</xdr:rowOff>
    </xdr:from>
    <xdr:to>
      <xdr:col>46</xdr:col>
      <xdr:colOff>38100</xdr:colOff>
      <xdr:row>97</xdr:row>
      <xdr:rowOff>22616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150160</xdr:rowOff>
    </xdr:from>
    <xdr:to>
      <xdr:col>41</xdr:col>
      <xdr:colOff>101600</xdr:colOff>
      <xdr:row>96</xdr:row>
      <xdr:rowOff>80310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96837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9447</xdr:rowOff>
    </xdr:from>
    <xdr:to>
      <xdr:col>36</xdr:col>
      <xdr:colOff>165100</xdr:colOff>
      <xdr:row>93</xdr:row>
      <xdr:rowOff>111047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9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127574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72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121069</xdr:rowOff>
    </xdr:from>
    <xdr:to>
      <xdr:col>85</xdr:col>
      <xdr:colOff>127000</xdr:colOff>
      <xdr:row>38</xdr:row>
      <xdr:rowOff>32182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950369"/>
          <a:ext cx="838200" cy="59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169590</xdr:rowOff>
    </xdr:from>
    <xdr:to>
      <xdr:col>81</xdr:col>
      <xdr:colOff>50800</xdr:colOff>
      <xdr:row>38</xdr:row>
      <xdr:rowOff>32182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13240"/>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79635</xdr:rowOff>
    </xdr:from>
    <xdr:to>
      <xdr:col>76</xdr:col>
      <xdr:colOff>114300</xdr:colOff>
      <xdr:row>37</xdr:row>
      <xdr:rowOff>169590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23285"/>
          <a:ext cx="889000" cy="8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58590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79635</xdr:rowOff>
    </xdr:from>
    <xdr:to>
      <xdr:col>71</xdr:col>
      <xdr:colOff>177800</xdr:colOff>
      <xdr:row>37</xdr:row>
      <xdr:rowOff>146501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23285"/>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39618</xdr:rowOff>
    </xdr:from>
    <xdr:to>
      <xdr:col>72</xdr:col>
      <xdr:colOff>38100</xdr:colOff>
      <xdr:row>37</xdr:row>
      <xdr:rowOff>141218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103664</xdr:rowOff>
    </xdr:from>
    <xdr:to>
      <xdr:col>67</xdr:col>
      <xdr:colOff>101600</xdr:colOff>
      <xdr:row>38</xdr:row>
      <xdr:rowOff>33813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70269</xdr:rowOff>
    </xdr:from>
    <xdr:to>
      <xdr:col>85</xdr:col>
      <xdr:colOff>177800</xdr:colOff>
      <xdr:row>35</xdr:row>
      <xdr:rowOff>419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8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93146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75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152832</xdr:rowOff>
    </xdr:from>
    <xdr:to>
      <xdr:col>81</xdr:col>
      <xdr:colOff>101600</xdr:colOff>
      <xdr:row>38</xdr:row>
      <xdr:rowOff>82982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74109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118789</xdr:rowOff>
    </xdr:from>
    <xdr:to>
      <xdr:col>76</xdr:col>
      <xdr:colOff>165100</xdr:colOff>
      <xdr:row>38</xdr:row>
      <xdr:rowOff>48940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62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28835</xdr:rowOff>
    </xdr:from>
    <xdr:to>
      <xdr:col>72</xdr:col>
      <xdr:colOff>38100</xdr:colOff>
      <xdr:row>37</xdr:row>
      <xdr:rowOff>130435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95701</xdr:rowOff>
    </xdr:from>
    <xdr:to>
      <xdr:col>67</xdr:col>
      <xdr:colOff>101600</xdr:colOff>
      <xdr:row>38</xdr:row>
      <xdr:rowOff>25851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42378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143144</xdr:rowOff>
    </xdr:from>
    <xdr:to>
      <xdr:col>85</xdr:col>
      <xdr:colOff>127000</xdr:colOff>
      <xdr:row>57</xdr:row>
      <xdr:rowOff>120772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44344"/>
          <a:ext cx="838200" cy="14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120772</xdr:rowOff>
    </xdr:from>
    <xdr:to>
      <xdr:col>81</xdr:col>
      <xdr:colOff>50800</xdr:colOff>
      <xdr:row>58</xdr:row>
      <xdr:rowOff>41989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93422"/>
          <a:ext cx="889000" cy="9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41989</xdr:rowOff>
    </xdr:from>
    <xdr:to>
      <xdr:col>76</xdr:col>
      <xdr:colOff>114300</xdr:colOff>
      <xdr:row>58</xdr:row>
      <xdr:rowOff>49640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86089"/>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151431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49640</xdr:rowOff>
    </xdr:from>
    <xdr:to>
      <xdr:col>71</xdr:col>
      <xdr:colOff>177800</xdr:colOff>
      <xdr:row>58</xdr:row>
      <xdr:rowOff>65988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93740"/>
          <a:ext cx="889000" cy="1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3363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28197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92344</xdr:rowOff>
    </xdr:from>
    <xdr:to>
      <xdr:col>85</xdr:col>
      <xdr:colOff>177800</xdr:colOff>
      <xdr:row>57</xdr:row>
      <xdr:rowOff>22494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115221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4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69972</xdr:rowOff>
    </xdr:from>
    <xdr:to>
      <xdr:col>81</xdr:col>
      <xdr:colOff>101600</xdr:colOff>
      <xdr:row>58</xdr:row>
      <xdr:rowOff>122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162699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3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162639</xdr:rowOff>
    </xdr:from>
    <xdr:to>
      <xdr:col>76</xdr:col>
      <xdr:colOff>165100</xdr:colOff>
      <xdr:row>58</xdr:row>
      <xdr:rowOff>92789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83916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170290</xdr:rowOff>
    </xdr:from>
    <xdr:to>
      <xdr:col>72</xdr:col>
      <xdr:colOff>38100</xdr:colOff>
      <xdr:row>58</xdr:row>
      <xdr:rowOff>100440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91567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15188</xdr:rowOff>
    </xdr:from>
    <xdr:to>
      <xdr:col>67</xdr:col>
      <xdr:colOff>101600</xdr:colOff>
      <xdr:row>58</xdr:row>
      <xdr:rowOff>116788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107915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27146</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71696"/>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19571</xdr:rowOff>
    </xdr:from>
    <xdr:to>
      <xdr:col>71</xdr:col>
      <xdr:colOff>177800</xdr:colOff>
      <xdr:row>79</xdr:row>
      <xdr:rowOff>27146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64121"/>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98341</xdr:rowOff>
    </xdr:from>
    <xdr:to>
      <xdr:col>72</xdr:col>
      <xdr:colOff>38100</xdr:colOff>
      <xdr:row>79</xdr:row>
      <xdr:rowOff>28491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7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45018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90949</xdr:rowOff>
    </xdr:from>
    <xdr:to>
      <xdr:col>67</xdr:col>
      <xdr:colOff>101600</xdr:colOff>
      <xdr:row>79</xdr:row>
      <xdr:rowOff>21099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37626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3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147796</xdr:rowOff>
    </xdr:from>
    <xdr:to>
      <xdr:col>72</xdr:col>
      <xdr:colOff>38100</xdr:colOff>
      <xdr:row>79</xdr:row>
      <xdr:rowOff>77946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69073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140221</xdr:rowOff>
    </xdr:from>
    <xdr:to>
      <xdr:col>67</xdr:col>
      <xdr:colOff>101600</xdr:colOff>
      <xdr:row>79</xdr:row>
      <xdr:rowOff>70371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61498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75874</xdr:rowOff>
    </xdr:from>
    <xdr:to>
      <xdr:col>85</xdr:col>
      <xdr:colOff>127000</xdr:colOff>
      <xdr:row>98</xdr:row>
      <xdr:rowOff>95256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35074"/>
          <a:ext cx="838200" cy="36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75874</xdr:rowOff>
    </xdr:from>
    <xdr:to>
      <xdr:col>81</xdr:col>
      <xdr:colOff>50800</xdr:colOff>
      <xdr:row>98</xdr:row>
      <xdr:rowOff>104728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35074"/>
          <a:ext cx="889000" cy="37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101764</xdr:rowOff>
    </xdr:from>
    <xdr:to>
      <xdr:col>76</xdr:col>
      <xdr:colOff>114300</xdr:colOff>
      <xdr:row>98</xdr:row>
      <xdr:rowOff>104728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903864"/>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161002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101764</xdr:rowOff>
    </xdr:from>
    <xdr:to>
      <xdr:col>71</xdr:col>
      <xdr:colOff>177800</xdr:colOff>
      <xdr:row>98</xdr:row>
      <xdr:rowOff>101791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903864"/>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50457</xdr:rowOff>
    </xdr:from>
    <xdr:to>
      <xdr:col>72</xdr:col>
      <xdr:colOff>38100</xdr:colOff>
      <xdr:row>97</xdr:row>
      <xdr:rowOff>152057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168584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74064</xdr:rowOff>
    </xdr:from>
    <xdr:to>
      <xdr:col>67</xdr:col>
      <xdr:colOff>101600</xdr:colOff>
      <xdr:row>98</xdr:row>
      <xdr:rowOff>4214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20741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44456</xdr:rowOff>
    </xdr:from>
    <xdr:to>
      <xdr:col>85</xdr:col>
      <xdr:colOff>177800</xdr:colOff>
      <xdr:row>98</xdr:row>
      <xdr:rowOff>146056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130833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25074</xdr:rowOff>
    </xdr:from>
    <xdr:to>
      <xdr:col>81</xdr:col>
      <xdr:colOff>101600</xdr:colOff>
      <xdr:row>96</xdr:row>
      <xdr:rowOff>126674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143201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25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53928</xdr:rowOff>
    </xdr:from>
    <xdr:to>
      <xdr:col>76</xdr:col>
      <xdr:colOff>165100</xdr:colOff>
      <xdr:row>98</xdr:row>
      <xdr:rowOff>155528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146655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9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50964</xdr:rowOff>
    </xdr:from>
    <xdr:to>
      <xdr:col>72</xdr:col>
      <xdr:colOff>38100</xdr:colOff>
      <xdr:row>98</xdr:row>
      <xdr:rowOff>152564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50991</xdr:rowOff>
    </xdr:from>
    <xdr:to>
      <xdr:col>67</xdr:col>
      <xdr:colOff>101600</xdr:colOff>
      <xdr:row>98</xdr:row>
      <xdr:rowOff>152591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4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106116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4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12646</xdr:rowOff>
    </xdr:from>
    <xdr:to>
      <xdr:col>102</xdr:col>
      <xdr:colOff>165100</xdr:colOff>
      <xdr:row>39</xdr:row>
      <xdr:rowOff>114246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130773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8563</xdr:rowOff>
    </xdr:from>
    <xdr:to>
      <xdr:col>98</xdr:col>
      <xdr:colOff>38100</xdr:colOff>
      <xdr:row>39</xdr:row>
      <xdr:rowOff>110163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126690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・総務費について、新庁舎建設及び減債基金積立により昨年度と比較して増加しているとともに、類似団体を上回る数値となった。</a:t>
          </a:r>
        </a:p>
        <a:p>
          <a:r>
            <a:rPr kumimoji="1" lang="ja-JP" altLang="en-US" sz="1300">
              <a:latin typeface="ＭＳ Ｐゴシック" panose="020B0600070205080204" pitchFamily="50" charset="-128"/>
              <a:ea typeface="ＭＳ Ｐゴシック" panose="020B0600070205080204" pitchFamily="50" charset="-128"/>
            </a:rPr>
            <a:t>・教育費について、山吹ふれあいセンター移転の実施により昨年度と比較して増加しているとともに、類似団体を上回る数値となった。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・土木費について、国道</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号城陽井手木津川バイパスへのアクセス道路をはじめとする道路整備事業の増加により、昨年度と比較して増加しているとともに、類似団体平均を上回る数値となった。</a:t>
          </a:r>
        </a:p>
        <a:p>
          <a:r>
            <a:rPr kumimoji="1" lang="ja-JP" altLang="en-US" sz="1300">
              <a:latin typeface="ＭＳ Ｐゴシック" panose="020B0600070205080204" pitchFamily="50" charset="-128"/>
              <a:ea typeface="ＭＳ Ｐゴシック" panose="020B0600070205080204" pitchFamily="50" charset="-128"/>
            </a:rPr>
            <a:t>・公債費について、令和３年度に</a:t>
          </a:r>
          <a:r>
            <a:rPr kumimoji="1" lang="en-US" altLang="ja-JP" sz="1300">
              <a:latin typeface="ＭＳ Ｐゴシック" panose="020B0600070205080204" pitchFamily="50" charset="-128"/>
              <a:ea typeface="ＭＳ Ｐゴシック" panose="020B0600070205080204" pitchFamily="50" charset="-128"/>
            </a:rPr>
            <a:t>660,468</a:t>
          </a:r>
          <a:r>
            <a:rPr kumimoji="1" lang="ja-JP" altLang="en-US" sz="1300">
              <a:latin typeface="ＭＳ Ｐゴシック" panose="020B0600070205080204" pitchFamily="50" charset="-128"/>
              <a:ea typeface="ＭＳ Ｐゴシック" panose="020B0600070205080204" pitchFamily="50" charset="-128"/>
            </a:rPr>
            <a:t>千円の繰上償還を行ったことにより一時的に増加していたものが、例年と同程度になったことから、大幅に減少している。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全体的に、昨年度と同様に安定した財政運営が行われている。今後も引き続き、適正な財政運営に努める。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令和４年度は、健全な財政運営を行った結果、全ての会計で黒字決算となった。引き続き、全ての会計で黒字決算となるように事業運営に取り組む。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7770890</v>
      </c>
      <c r="BO4" s="449"/>
      <c r="BP4" s="449"/>
      <c r="BQ4" s="449"/>
      <c r="BR4" s="449"/>
      <c r="BS4" s="449"/>
      <c r="BT4" s="449"/>
      <c r="BU4" s="450"/>
      <c r="BV4" s="448">
        <v>6225357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v>
      </c>
      <c r="CU4" s="589"/>
      <c r="CV4" s="589"/>
      <c r="CW4" s="589"/>
      <c r="CX4" s="589"/>
      <c r="CY4" s="589"/>
      <c r="CZ4" s="589"/>
      <c r="DA4" s="590"/>
      <c r="DB4" s="588">
        <v>13.4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7325762</v>
      </c>
      <c r="BO5" s="420"/>
      <c r="BP5" s="420"/>
      <c r="BQ5" s="420"/>
      <c r="BR5" s="420"/>
      <c r="BS5" s="420"/>
      <c r="BT5" s="420"/>
      <c r="BU5" s="421"/>
      <c r="BV5" s="419">
        <v>5838398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71.8</v>
      </c>
      <c r="CU5" s="417"/>
      <c r="CV5" s="417"/>
      <c r="CW5" s="417"/>
      <c r="CX5" s="417"/>
      <c r="CY5" s="417"/>
      <c r="CZ5" s="417"/>
      <c r="DA5" s="418"/>
      <c r="DB5" s="416">
        <v>73.599999999999994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445128</v>
      </c>
      <c r="BO6" s="420"/>
      <c r="BP6" s="420"/>
      <c r="BQ6" s="420"/>
      <c r="BR6" s="420"/>
      <c r="BS6" s="420"/>
      <c r="BT6" s="420"/>
      <c r="BU6" s="421"/>
      <c r="BV6" s="419">
        <v>386959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71.8</v>
      </c>
      <c r="CU6" s="563"/>
      <c r="CV6" s="563"/>
      <c r="CW6" s="563"/>
      <c r="CX6" s="563"/>
      <c r="CY6" s="563"/>
      <c r="CZ6" s="563"/>
      <c r="DA6" s="564"/>
      <c r="DB6" s="562">
        <v>74.099999999999994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61177</v>
      </c>
      <c r="BO7" s="420"/>
      <c r="BP7" s="420"/>
      <c r="BQ7" s="420"/>
      <c r="BR7" s="420"/>
      <c r="BS7" s="420"/>
      <c r="BT7" s="420"/>
      <c r="BU7" s="421"/>
      <c r="BV7" s="419">
        <v>17892</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2733192</v>
      </c>
      <c r="CU7" s="420"/>
      <c r="CV7" s="420"/>
      <c r="CW7" s="420"/>
      <c r="CX7" s="420"/>
      <c r="CY7" s="420"/>
      <c r="CZ7" s="420"/>
      <c r="DA7" s="421"/>
      <c r="DB7" s="419">
        <v>2755955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383951</v>
      </c>
      <c r="BO8" s="420"/>
      <c r="BP8" s="420"/>
      <c r="BQ8" s="420"/>
      <c r="BR8" s="420"/>
      <c r="BS8" s="420"/>
      <c r="BT8" s="420"/>
      <c r="BU8" s="421"/>
      <c r="BV8" s="419">
        <v>369067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0.38</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7406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14884</v>
      </c>
      <c r="BO9" s="420"/>
      <c r="BP9" s="420"/>
      <c r="BQ9" s="420"/>
      <c r="BR9" s="420"/>
      <c r="BS9" s="420"/>
      <c r="BT9" s="420"/>
      <c r="BU9" s="421"/>
      <c r="BV9" s="419">
        <v>4991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5.4</v>
      </c>
      <c r="CU9" s="417"/>
      <c r="CV9" s="417"/>
      <c r="CW9" s="417"/>
      <c r="CX9" s="417"/>
      <c r="CY9" s="417"/>
      <c r="CZ9" s="417"/>
      <c r="DA9" s="418"/>
      <c r="DB9" s="416">
        <v>20.5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7910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7094</v>
      </c>
      <c r="BO10" s="420"/>
      <c r="BP10" s="420"/>
      <c r="BQ10" s="420"/>
      <c r="BR10" s="420"/>
      <c r="BS10" s="420"/>
      <c r="BT10" s="420"/>
      <c r="BU10" s="421"/>
      <c r="BV10" s="419">
        <v>6436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660468</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7009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121</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6803</v>
      </c>
      <c r="S13" s="507"/>
      <c r="T13" s="507"/>
      <c r="U13" s="507"/>
      <c r="V13" s="508"/>
      <c r="W13" s="509" t="s">
        <v>141</v>
      </c>
      <c r="X13" s="405"/>
      <c r="Y13" s="405"/>
      <c r="Z13" s="405"/>
      <c r="AA13" s="405"/>
      <c r="AB13" s="406"/>
      <c r="AC13" s="372">
        <v>104</v>
      </c>
      <c r="AD13" s="373"/>
      <c r="AE13" s="373"/>
      <c r="AF13" s="373"/>
      <c r="AG13" s="374"/>
      <c r="AH13" s="372">
        <v>113</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21978</v>
      </c>
      <c r="BO13" s="420"/>
      <c r="BP13" s="420"/>
      <c r="BQ13" s="420"/>
      <c r="BR13" s="420"/>
      <c r="BS13" s="420"/>
      <c r="BT13" s="420"/>
      <c r="BU13" s="421"/>
      <c r="BV13" s="419">
        <v>671895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-0.7</v>
      </c>
      <c r="CU13" s="417"/>
      <c r="CV13" s="417"/>
      <c r="CW13" s="417"/>
      <c r="CX13" s="417"/>
      <c r="CY13" s="417"/>
      <c r="CZ13" s="417"/>
      <c r="DA13" s="418"/>
      <c r="DB13" s="416">
        <v>-0.8</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7152</v>
      </c>
      <c r="S14" s="507"/>
      <c r="T14" s="507"/>
      <c r="U14" s="507"/>
      <c r="V14" s="508"/>
      <c r="W14" s="510"/>
      <c r="X14" s="408"/>
      <c r="Y14" s="408"/>
      <c r="Z14" s="408"/>
      <c r="AA14" s="408"/>
      <c r="AB14" s="409"/>
      <c r="AC14" s="499">
        <v>3.6</v>
      </c>
      <c r="AD14" s="500"/>
      <c r="AE14" s="500"/>
      <c r="AF14" s="500"/>
      <c r="AG14" s="501"/>
      <c r="AH14" s="499">
        <v>3.5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6925</v>
      </c>
      <c r="S15" s="507"/>
      <c r="T15" s="507"/>
      <c r="U15" s="507"/>
      <c r="V15" s="508"/>
      <c r="W15" s="509" t="s">
        <v>149</v>
      </c>
      <c r="X15" s="405"/>
      <c r="Y15" s="405"/>
      <c r="Z15" s="405"/>
      <c r="AA15" s="405"/>
      <c r="AB15" s="406"/>
      <c r="AC15" s="372">
        <v>921</v>
      </c>
      <c r="AD15" s="373"/>
      <c r="AE15" s="373"/>
      <c r="AF15" s="373"/>
      <c r="AG15" s="374"/>
      <c r="AH15" s="372">
        <v>1041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898487</v>
      </c>
      <c r="BO15" s="449"/>
      <c r="BP15" s="449"/>
      <c r="BQ15" s="449"/>
      <c r="BR15" s="449"/>
      <c r="BS15" s="449"/>
      <c r="BT15" s="449"/>
      <c r="BU15" s="450"/>
      <c r="BV15" s="448">
        <v>846314</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32.1</v>
      </c>
      <c r="AD16" s="500"/>
      <c r="AE16" s="500"/>
      <c r="AF16" s="500"/>
      <c r="AG16" s="501"/>
      <c r="AH16" s="499">
        <v>32.5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2447806</v>
      </c>
      <c r="BO16" s="420"/>
      <c r="BP16" s="420"/>
      <c r="BQ16" s="420"/>
      <c r="BR16" s="420"/>
      <c r="BS16" s="420"/>
      <c r="BT16" s="420"/>
      <c r="BU16" s="421"/>
      <c r="BV16" s="419">
        <v>2402757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1845</v>
      </c>
      <c r="AD17" s="373"/>
      <c r="AE17" s="373"/>
      <c r="AF17" s="373"/>
      <c r="AG17" s="374"/>
      <c r="AH17" s="372">
        <v>2045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1147656</v>
      </c>
      <c r="BO17" s="420"/>
      <c r="BP17" s="420"/>
      <c r="BQ17" s="420"/>
      <c r="BR17" s="420"/>
      <c r="BS17" s="420"/>
      <c r="BT17" s="420"/>
      <c r="BU17" s="421"/>
      <c r="BV17" s="419">
        <v>1075604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18.04</v>
      </c>
      <c r="M18" s="472"/>
      <c r="N18" s="472"/>
      <c r="O18" s="472"/>
      <c r="P18" s="472"/>
      <c r="Q18" s="472"/>
      <c r="R18" s="473"/>
      <c r="S18" s="473"/>
      <c r="T18" s="473"/>
      <c r="U18" s="473"/>
      <c r="V18" s="474"/>
      <c r="W18" s="490"/>
      <c r="X18" s="491"/>
      <c r="Y18" s="491"/>
      <c r="Z18" s="491"/>
      <c r="AA18" s="491"/>
      <c r="AB18" s="515"/>
      <c r="AC18" s="389">
        <v>64.3</v>
      </c>
      <c r="AD18" s="390"/>
      <c r="AE18" s="390"/>
      <c r="AF18" s="390"/>
      <c r="AG18" s="475"/>
      <c r="AH18" s="389">
        <v>63.9</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1968148</v>
      </c>
      <c r="BO18" s="420"/>
      <c r="BP18" s="420"/>
      <c r="BQ18" s="420"/>
      <c r="BR18" s="420"/>
      <c r="BS18" s="420"/>
      <c r="BT18" s="420"/>
      <c r="BU18" s="421"/>
      <c r="BV18" s="419">
        <v>2023590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411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4142829</v>
      </c>
      <c r="BO19" s="420"/>
      <c r="BP19" s="420"/>
      <c r="BQ19" s="420"/>
      <c r="BR19" s="420"/>
      <c r="BS19" s="420"/>
      <c r="BT19" s="420"/>
      <c r="BU19" s="421"/>
      <c r="BV19" s="419">
        <v>4421583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3161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3866456</v>
      </c>
      <c r="BO22" s="449"/>
      <c r="BP22" s="449"/>
      <c r="BQ22" s="449"/>
      <c r="BR22" s="449"/>
      <c r="BS22" s="449"/>
      <c r="BT22" s="449"/>
      <c r="BU22" s="450"/>
      <c r="BV22" s="448">
        <v>2596749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1668575</v>
      </c>
      <c r="BO23" s="420"/>
      <c r="BP23" s="420"/>
      <c r="BQ23" s="420"/>
      <c r="BR23" s="420"/>
      <c r="BS23" s="420"/>
      <c r="BT23" s="420"/>
      <c r="BU23" s="421"/>
      <c r="BV23" s="419">
        <v>1855646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7300</v>
      </c>
      <c r="R24" s="373"/>
      <c r="S24" s="373"/>
      <c r="T24" s="373"/>
      <c r="U24" s="373"/>
      <c r="V24" s="374"/>
      <c r="W24" s="462"/>
      <c r="X24" s="399"/>
      <c r="Y24" s="400"/>
      <c r="Z24" s="375" t="s">
        <v>174</v>
      </c>
      <c r="AA24" s="376"/>
      <c r="AB24" s="376"/>
      <c r="AC24" s="376"/>
      <c r="AD24" s="376"/>
      <c r="AE24" s="376"/>
      <c r="AF24" s="376"/>
      <c r="AG24" s="377"/>
      <c r="AH24" s="372">
        <v>88</v>
      </c>
      <c r="AI24" s="373"/>
      <c r="AJ24" s="373"/>
      <c r="AK24" s="373"/>
      <c r="AL24" s="374"/>
      <c r="AM24" s="372">
        <v>253440</v>
      </c>
      <c r="AN24" s="373"/>
      <c r="AO24" s="373"/>
      <c r="AP24" s="373"/>
      <c r="AQ24" s="373"/>
      <c r="AR24" s="374"/>
      <c r="AS24" s="372">
        <v>2880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2450499</v>
      </c>
      <c r="BO24" s="420"/>
      <c r="BP24" s="420"/>
      <c r="BQ24" s="420"/>
      <c r="BR24" s="420"/>
      <c r="BS24" s="420"/>
      <c r="BT24" s="420"/>
      <c r="BU24" s="421"/>
      <c r="BV24" s="419">
        <v>1050709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6000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113971</v>
      </c>
      <c r="BO25" s="449"/>
      <c r="BP25" s="449"/>
      <c r="BQ25" s="449"/>
      <c r="BR25" s="449"/>
      <c r="BS25" s="449"/>
      <c r="BT25" s="449"/>
      <c r="BU25" s="450"/>
      <c r="BV25" s="448">
        <v>3215928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5500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3300</v>
      </c>
      <c r="R27" s="373"/>
      <c r="S27" s="373"/>
      <c r="T27" s="373"/>
      <c r="U27" s="373"/>
      <c r="V27" s="374"/>
      <c r="W27" s="462"/>
      <c r="X27" s="399"/>
      <c r="Y27" s="400"/>
      <c r="Z27" s="375" t="s">
        <v>184</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139</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2600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2383468</v>
      </c>
      <c r="BO28" s="449"/>
      <c r="BP28" s="449"/>
      <c r="BQ28" s="449"/>
      <c r="BR28" s="449"/>
      <c r="BS28" s="449"/>
      <c r="BT28" s="449"/>
      <c r="BU28" s="450"/>
      <c r="BV28" s="448">
        <v>2376374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8</v>
      </c>
      <c r="M29" s="373"/>
      <c r="N29" s="373"/>
      <c r="O29" s="373"/>
      <c r="P29" s="374"/>
      <c r="Q29" s="372">
        <v>2400</v>
      </c>
      <c r="R29" s="373"/>
      <c r="S29" s="373"/>
      <c r="T29" s="373"/>
      <c r="U29" s="373"/>
      <c r="V29" s="374"/>
      <c r="W29" s="463"/>
      <c r="X29" s="464"/>
      <c r="Y29" s="465"/>
      <c r="Z29" s="375" t="s">
        <v>190</v>
      </c>
      <c r="AA29" s="376"/>
      <c r="AB29" s="376"/>
      <c r="AC29" s="376"/>
      <c r="AD29" s="376"/>
      <c r="AE29" s="376"/>
      <c r="AF29" s="376"/>
      <c r="AG29" s="377"/>
      <c r="AH29" s="372">
        <v>88</v>
      </c>
      <c r="AI29" s="373"/>
      <c r="AJ29" s="373"/>
      <c r="AK29" s="373"/>
      <c r="AL29" s="374"/>
      <c r="AM29" s="372">
        <v>253440</v>
      </c>
      <c r="AN29" s="373"/>
      <c r="AO29" s="373"/>
      <c r="AP29" s="373"/>
      <c r="AQ29" s="373"/>
      <c r="AR29" s="374"/>
      <c r="AS29" s="372">
        <v>2880</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1665352</v>
      </c>
      <c r="BO29" s="420"/>
      <c r="BP29" s="420"/>
      <c r="BQ29" s="420"/>
      <c r="BR29" s="420"/>
      <c r="BS29" s="420"/>
      <c r="BT29" s="420"/>
      <c r="BU29" s="421"/>
      <c r="BV29" s="419">
        <v>750308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3228642</v>
      </c>
      <c r="BO30" s="454"/>
      <c r="BP30" s="454"/>
      <c r="BQ30" s="454"/>
      <c r="BR30" s="454"/>
      <c r="BS30" s="454"/>
      <c r="BT30" s="454"/>
      <c r="BU30" s="455"/>
      <c r="BV30" s="453">
        <v>4138664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井手町国民健康保険特別会計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井手町水道事業会計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井手町公共下水道事業特別会計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京都府市町村議会議員公務災害補償等組合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井手町介護保険特別会計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井手町多賀地区簡易水道事業特別会計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城南衛生管理組合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井手町後期高齢者医療特別会計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京都府市町村職員退職手当組合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京都府自治会館管理組合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京都府住宅新築資金等貸付事業管理組合（一般会計）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京都府住宅新築資金等貸付事業管理組合（特別会計）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京都府後期高齢者医療広域連合（一般会計）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京都府後期高齢者医療広域連合（特別会計）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京都地方税機構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tNXJYDflurj/i0mW7OZ0JwRHWyEsO13LZdHxsTplarj2wy6qihgoIAg779Tf4z1X4jTpM24JhHvtrYFtlKRyA==" saltValue="42Ou8Aob6Ys2FFmJKdk7L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4" t="s">
        <v>574</v>
      </c>
      <c r="D34" s="1154"/>
      <c r="E34" s="1155"/>
      <c r="F34" s="32">
        <v>14.57</v>
      </c>
      <c r="G34" s="33">
        <v>14.61</v>
      </c>
      <c r="H34" s="33">
        <v>14.33</v>
      </c>
      <c r="I34" s="33">
        <v>13.39</v>
      </c>
      <c r="J34" s="34">
        <v>14.04</v>
      </c>
      <c r="K34" s="22"/>
      <c r="L34" s="22"/>
      <c r="M34" s="22"/>
      <c r="N34" s="22"/>
      <c r="O34" s="22"/>
      <c r="P34" s="22"/>
    </row>
    <row r="35" spans="1:16" ht="39" customHeight="1" x14ac:dyDescent="0.2">
      <c r="A35" s="22"/>
      <c r="B35" s="35"/>
      <c r="C35" s="1148" t="s">
        <v>575</v>
      </c>
      <c r="D35" s="1149"/>
      <c r="E35" s="1150"/>
      <c r="F35" s="36">
        <v>9.0299999999999994</v>
      </c>
      <c r="G35" s="37">
        <v>10.119999999999999</v>
      </c>
      <c r="H35" s="37">
        <v>10.74</v>
      </c>
      <c r="I35" s="37">
        <v>11.36</v>
      </c>
      <c r="J35" s="38">
        <v>13.23</v>
      </c>
      <c r="K35" s="22"/>
      <c r="L35" s="22"/>
      <c r="M35" s="22"/>
      <c r="N35" s="22"/>
      <c r="O35" s="22"/>
      <c r="P35" s="22"/>
    </row>
    <row r="36" spans="1:16" ht="39" customHeight="1" x14ac:dyDescent="0.2">
      <c r="A36" s="22"/>
      <c r="B36" s="35"/>
      <c r="C36" s="1148" t="s">
        <v>576</v>
      </c>
      <c r="D36" s="1149"/>
      <c r="E36" s="1150"/>
      <c r="F36" s="36">
        <v>0.23</v>
      </c>
      <c r="G36" s="37">
        <v>0.1</v>
      </c>
      <c r="H36" s="37">
        <v>1.45</v>
      </c>
      <c r="I36" s="37">
        <v>1.58</v>
      </c>
      <c r="J36" s="38">
        <v>2.2400000000000002</v>
      </c>
      <c r="K36" s="22"/>
      <c r="L36" s="22"/>
      <c r="M36" s="22"/>
      <c r="N36" s="22"/>
      <c r="O36" s="22"/>
      <c r="P36" s="22"/>
    </row>
    <row r="37" spans="1:16" ht="39" customHeight="1" x14ac:dyDescent="0.2">
      <c r="A37" s="22"/>
      <c r="B37" s="35"/>
      <c r="C37" s="1148" t="s">
        <v>577</v>
      </c>
      <c r="D37" s="1149"/>
      <c r="E37" s="1150"/>
      <c r="F37" s="36">
        <v>2.0299999999999998</v>
      </c>
      <c r="G37" s="37">
        <v>2.36</v>
      </c>
      <c r="H37" s="37">
        <v>2.31</v>
      </c>
      <c r="I37" s="37">
        <v>2.39</v>
      </c>
      <c r="J37" s="38">
        <v>2.21</v>
      </c>
      <c r="K37" s="22"/>
      <c r="L37" s="22"/>
      <c r="M37" s="22"/>
      <c r="N37" s="22"/>
      <c r="O37" s="22"/>
      <c r="P37" s="22"/>
    </row>
    <row r="38" spans="1:16" ht="39" customHeight="1" x14ac:dyDescent="0.2">
      <c r="A38" s="22"/>
      <c r="B38" s="35"/>
      <c r="C38" s="1148" t="s">
        <v>578</v>
      </c>
      <c r="D38" s="1149"/>
      <c r="E38" s="1150"/>
      <c r="F38" s="36">
        <v>0.59</v>
      </c>
      <c r="G38" s="37">
        <v>0.62</v>
      </c>
      <c r="H38" s="37">
        <v>0.47</v>
      </c>
      <c r="I38" s="37">
        <v>0.48</v>
      </c>
      <c r="J38" s="38">
        <v>0.54</v>
      </c>
      <c r="K38" s="22"/>
      <c r="L38" s="22"/>
      <c r="M38" s="22"/>
      <c r="N38" s="22"/>
      <c r="O38" s="22"/>
      <c r="P38" s="22"/>
    </row>
    <row r="39" spans="1:16" ht="39" customHeight="1" x14ac:dyDescent="0.2">
      <c r="A39" s="22"/>
      <c r="B39" s="35"/>
      <c r="C39" s="1148" t="s">
        <v>579</v>
      </c>
      <c r="D39" s="1149"/>
      <c r="E39" s="1150"/>
      <c r="F39" s="36">
        <v>0.21</v>
      </c>
      <c r="G39" s="37">
        <v>0.14000000000000001</v>
      </c>
      <c r="H39" s="37">
        <v>0.3</v>
      </c>
      <c r="I39" s="37">
        <v>0.12</v>
      </c>
      <c r="J39" s="38">
        <v>0.47</v>
      </c>
      <c r="K39" s="22"/>
      <c r="L39" s="22"/>
      <c r="M39" s="22"/>
      <c r="N39" s="22"/>
      <c r="O39" s="22"/>
      <c r="P39" s="22"/>
    </row>
    <row r="40" spans="1:16" ht="39" customHeight="1" x14ac:dyDescent="0.2">
      <c r="A40" s="22"/>
      <c r="B40" s="35"/>
      <c r="C40" s="1148" t="s">
        <v>580</v>
      </c>
      <c r="D40" s="1149"/>
      <c r="E40" s="1150"/>
      <c r="F40" s="36">
        <v>0.15</v>
      </c>
      <c r="G40" s="37">
        <v>0.1</v>
      </c>
      <c r="H40" s="37">
        <v>0.11</v>
      </c>
      <c r="I40" s="37">
        <v>0.11</v>
      </c>
      <c r="J40" s="38">
        <v>0.14000000000000001</v>
      </c>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581</v>
      </c>
      <c r="D42" s="1149"/>
      <c r="E42" s="1150"/>
      <c r="F42" s="36" t="s">
        <v>526</v>
      </c>
      <c r="G42" s="37" t="s">
        <v>526</v>
      </c>
      <c r="H42" s="37" t="s">
        <v>526</v>
      </c>
      <c r="I42" s="37" t="s">
        <v>526</v>
      </c>
      <c r="J42" s="38" t="s">
        <v>526</v>
      </c>
      <c r="K42" s="22"/>
      <c r="L42" s="22"/>
      <c r="M42" s="22"/>
      <c r="N42" s="22"/>
      <c r="O42" s="22"/>
      <c r="P42" s="22"/>
    </row>
    <row r="43" spans="1:16" ht="39" customHeight="1" thickBot="1" x14ac:dyDescent="0.25">
      <c r="A43" s="22"/>
      <c r="B43" s="40"/>
      <c r="C43" s="1151" t="s">
        <v>582</v>
      </c>
      <c r="D43" s="1152"/>
      <c r="E43" s="1153"/>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hCiIO+BjN5lo8n5hF7vrcP4GC+jTN9QwDYohrexbhzjO3DcQIOL3Z2XNdBTDJBUP1RQ2TSqag9MBSgk2ohWuA==" saltValue="sn4ccOirMqs87RDygeh9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224</v>
      </c>
      <c r="L45" s="60">
        <v>222</v>
      </c>
      <c r="M45" s="60">
        <v>213</v>
      </c>
      <c r="N45" s="60">
        <v>246</v>
      </c>
      <c r="O45" s="61">
        <v>222</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526</v>
      </c>
      <c r="L46" s="64" t="s">
        <v>526</v>
      </c>
      <c r="M46" s="64" t="s">
        <v>526</v>
      </c>
      <c r="N46" s="64" t="s">
        <v>526</v>
      </c>
      <c r="O46" s="65" t="s">
        <v>526</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526</v>
      </c>
      <c r="L47" s="64" t="s">
        <v>526</v>
      </c>
      <c r="M47" s="64" t="s">
        <v>526</v>
      </c>
      <c r="N47" s="64" t="s">
        <v>526</v>
      </c>
      <c r="O47" s="65" t="s">
        <v>526</v>
      </c>
      <c r="P47" s="48"/>
      <c r="Q47" s="48"/>
      <c r="R47" s="48"/>
      <c r="S47" s="48"/>
      <c r="T47" s="48"/>
      <c r="U47" s="48"/>
    </row>
    <row r="48" spans="1:21" ht="30.75" customHeight="1" x14ac:dyDescent="0.2">
      <c r="A48" s="48"/>
      <c r="B48" s="1181"/>
      <c r="C48" s="1182"/>
      <c r="D48" s="62"/>
      <c r="E48" s="1158" t="s">
        <v>15</v>
      </c>
      <c r="F48" s="1158"/>
      <c r="G48" s="1158"/>
      <c r="H48" s="1158"/>
      <c r="I48" s="1158"/>
      <c r="J48" s="1159"/>
      <c r="K48" s="63">
        <v>159</v>
      </c>
      <c r="L48" s="64">
        <v>154</v>
      </c>
      <c r="M48" s="64">
        <v>141</v>
      </c>
      <c r="N48" s="64">
        <v>137</v>
      </c>
      <c r="O48" s="65">
        <v>155</v>
      </c>
      <c r="P48" s="48"/>
      <c r="Q48" s="48"/>
      <c r="R48" s="48"/>
      <c r="S48" s="48"/>
      <c r="T48" s="48"/>
      <c r="U48" s="48"/>
    </row>
    <row r="49" spans="1:21" ht="30.75" customHeight="1" x14ac:dyDescent="0.2">
      <c r="A49" s="48"/>
      <c r="B49" s="1181"/>
      <c r="C49" s="1182"/>
      <c r="D49" s="62"/>
      <c r="E49" s="1158" t="s">
        <v>16</v>
      </c>
      <c r="F49" s="1158"/>
      <c r="G49" s="1158"/>
      <c r="H49" s="1158"/>
      <c r="I49" s="1158"/>
      <c r="J49" s="1159"/>
      <c r="K49" s="63">
        <v>14</v>
      </c>
      <c r="L49" s="64">
        <v>13</v>
      </c>
      <c r="M49" s="64">
        <v>19</v>
      </c>
      <c r="N49" s="64">
        <v>16</v>
      </c>
      <c r="O49" s="65">
        <v>16</v>
      </c>
      <c r="P49" s="48"/>
      <c r="Q49" s="48"/>
      <c r="R49" s="48"/>
      <c r="S49" s="48"/>
      <c r="T49" s="48"/>
      <c r="U49" s="48"/>
    </row>
    <row r="50" spans="1:21" ht="30.75" customHeight="1" x14ac:dyDescent="0.2">
      <c r="A50" s="48"/>
      <c r="B50" s="1181"/>
      <c r="C50" s="1182"/>
      <c r="D50" s="62"/>
      <c r="E50" s="1158" t="s">
        <v>17</v>
      </c>
      <c r="F50" s="1158"/>
      <c r="G50" s="1158"/>
      <c r="H50" s="1158"/>
      <c r="I50" s="1158"/>
      <c r="J50" s="1159"/>
      <c r="K50" s="63" t="s">
        <v>526</v>
      </c>
      <c r="L50" s="64" t="s">
        <v>526</v>
      </c>
      <c r="M50" s="64" t="s">
        <v>526</v>
      </c>
      <c r="N50" s="64" t="s">
        <v>526</v>
      </c>
      <c r="O50" s="65" t="s">
        <v>526</v>
      </c>
      <c r="P50" s="48"/>
      <c r="Q50" s="48"/>
      <c r="R50" s="48"/>
      <c r="S50" s="48"/>
      <c r="T50" s="48"/>
      <c r="U50" s="48"/>
    </row>
    <row r="51" spans="1:21" ht="30.75" customHeight="1" x14ac:dyDescent="0.2">
      <c r="A51" s="48"/>
      <c r="B51" s="1183"/>
      <c r="C51" s="1184"/>
      <c r="D51" s="66"/>
      <c r="E51" s="1158" t="s">
        <v>18</v>
      </c>
      <c r="F51" s="1158"/>
      <c r="G51" s="1158"/>
      <c r="H51" s="1158"/>
      <c r="I51" s="1158"/>
      <c r="J51" s="1159"/>
      <c r="K51" s="63">
        <v>0</v>
      </c>
      <c r="L51" s="64">
        <v>0</v>
      </c>
      <c r="M51" s="64" t="s">
        <v>526</v>
      </c>
      <c r="N51" s="64" t="s">
        <v>526</v>
      </c>
      <c r="O51" s="65" t="s">
        <v>526</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415</v>
      </c>
      <c r="L52" s="64">
        <v>404</v>
      </c>
      <c r="M52" s="64">
        <v>410</v>
      </c>
      <c r="N52" s="64">
        <v>402</v>
      </c>
      <c r="O52" s="65">
        <v>407</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-18</v>
      </c>
      <c r="L53" s="69">
        <v>-15</v>
      </c>
      <c r="M53" s="69">
        <v>-37</v>
      </c>
      <c r="N53" s="69">
        <v>-3</v>
      </c>
      <c r="O53" s="70">
        <v>-14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kws1k1Qau8JzUdKXbxc4Tx1xWN6y/A7SwAhSWC3Z25NvqyyO7ddXLd4uzx/HDVXlGwuWvJjw0bWxO8a1lmW1A==" saltValue="h0ayz9xfHIZqLrKOwx5m0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99" t="s">
        <v>32</v>
      </c>
      <c r="C41" s="1200"/>
      <c r="D41" s="105"/>
      <c r="E41" s="1201" t="s">
        <v>33</v>
      </c>
      <c r="F41" s="1201"/>
      <c r="G41" s="1201"/>
      <c r="H41" s="1202"/>
      <c r="I41" s="355">
        <v>2909</v>
      </c>
      <c r="J41" s="356">
        <v>2984</v>
      </c>
      <c r="K41" s="356">
        <v>3032</v>
      </c>
      <c r="L41" s="356">
        <v>2597</v>
      </c>
      <c r="M41" s="357">
        <v>3866</v>
      </c>
    </row>
    <row r="42" spans="2:13" ht="27.75" customHeight="1" x14ac:dyDescent="0.2">
      <c r="B42" s="1189"/>
      <c r="C42" s="1190"/>
      <c r="D42" s="106"/>
      <c r="E42" s="1193" t="s">
        <v>34</v>
      </c>
      <c r="F42" s="1193"/>
      <c r="G42" s="1193"/>
      <c r="H42" s="1194"/>
      <c r="I42" s="358" t="s">
        <v>526</v>
      </c>
      <c r="J42" s="359" t="s">
        <v>526</v>
      </c>
      <c r="K42" s="359" t="s">
        <v>526</v>
      </c>
      <c r="L42" s="359" t="s">
        <v>526</v>
      </c>
      <c r="M42" s="360" t="s">
        <v>526</v>
      </c>
    </row>
    <row r="43" spans="2:13" ht="27.75" customHeight="1" x14ac:dyDescent="0.2">
      <c r="B43" s="1189"/>
      <c r="C43" s="1190"/>
      <c r="D43" s="106"/>
      <c r="E43" s="1193" t="s">
        <v>35</v>
      </c>
      <c r="F43" s="1193"/>
      <c r="G43" s="1193"/>
      <c r="H43" s="1194"/>
      <c r="I43" s="358">
        <v>1574</v>
      </c>
      <c r="J43" s="359">
        <v>1469</v>
      </c>
      <c r="K43" s="359">
        <v>1323</v>
      </c>
      <c r="L43" s="359">
        <v>1215</v>
      </c>
      <c r="M43" s="360">
        <v>1124</v>
      </c>
    </row>
    <row r="44" spans="2:13" ht="27.75" customHeight="1" x14ac:dyDescent="0.2">
      <c r="B44" s="1189"/>
      <c r="C44" s="1190"/>
      <c r="D44" s="106"/>
      <c r="E44" s="1193" t="s">
        <v>36</v>
      </c>
      <c r="F44" s="1193"/>
      <c r="G44" s="1193"/>
      <c r="H44" s="1194"/>
      <c r="I44" s="358">
        <v>203</v>
      </c>
      <c r="J44" s="359">
        <v>197</v>
      </c>
      <c r="K44" s="359">
        <v>174</v>
      </c>
      <c r="L44" s="359">
        <v>162</v>
      </c>
      <c r="M44" s="360">
        <v>161</v>
      </c>
    </row>
    <row r="45" spans="2:13" ht="27.75" customHeight="1" x14ac:dyDescent="0.2">
      <c r="B45" s="1189"/>
      <c r="C45" s="1190"/>
      <c r="D45" s="106"/>
      <c r="E45" s="1193" t="s">
        <v>37</v>
      </c>
      <c r="F45" s="1193"/>
      <c r="G45" s="1193"/>
      <c r="H45" s="1194"/>
      <c r="I45" s="358">
        <v>656</v>
      </c>
      <c r="J45" s="359">
        <v>597</v>
      </c>
      <c r="K45" s="359">
        <v>562</v>
      </c>
      <c r="L45" s="359">
        <v>519</v>
      </c>
      <c r="M45" s="360">
        <v>526</v>
      </c>
    </row>
    <row r="46" spans="2:13" ht="27.75" customHeight="1" x14ac:dyDescent="0.2">
      <c r="B46" s="1189"/>
      <c r="C46" s="1190"/>
      <c r="D46" s="107"/>
      <c r="E46" s="1193" t="s">
        <v>38</v>
      </c>
      <c r="F46" s="1193"/>
      <c r="G46" s="1193"/>
      <c r="H46" s="1194"/>
      <c r="I46" s="358" t="s">
        <v>526</v>
      </c>
      <c r="J46" s="359" t="s">
        <v>526</v>
      </c>
      <c r="K46" s="359" t="s">
        <v>526</v>
      </c>
      <c r="L46" s="359" t="s">
        <v>526</v>
      </c>
      <c r="M46" s="360" t="s">
        <v>526</v>
      </c>
    </row>
    <row r="47" spans="2:13" ht="27.75" customHeight="1" x14ac:dyDescent="0.2">
      <c r="B47" s="1189"/>
      <c r="C47" s="1190"/>
      <c r="D47" s="108"/>
      <c r="E47" s="1203" t="s">
        <v>39</v>
      </c>
      <c r="F47" s="1204"/>
      <c r="G47" s="1204"/>
      <c r="H47" s="1205"/>
      <c r="I47" s="358" t="s">
        <v>526</v>
      </c>
      <c r="J47" s="359" t="s">
        <v>526</v>
      </c>
      <c r="K47" s="359" t="s">
        <v>526</v>
      </c>
      <c r="L47" s="359" t="s">
        <v>526</v>
      </c>
      <c r="M47" s="360" t="s">
        <v>526</v>
      </c>
    </row>
    <row r="48" spans="2:13" ht="27.75" customHeight="1" x14ac:dyDescent="0.2">
      <c r="B48" s="1189"/>
      <c r="C48" s="1190"/>
      <c r="D48" s="106"/>
      <c r="E48" s="1193" t="s">
        <v>40</v>
      </c>
      <c r="F48" s="1193"/>
      <c r="G48" s="1193"/>
      <c r="H48" s="1194"/>
      <c r="I48" s="358" t="s">
        <v>526</v>
      </c>
      <c r="J48" s="359" t="s">
        <v>526</v>
      </c>
      <c r="K48" s="359" t="s">
        <v>526</v>
      </c>
      <c r="L48" s="359" t="s">
        <v>526</v>
      </c>
      <c r="M48" s="360" t="s">
        <v>526</v>
      </c>
    </row>
    <row r="49" spans="2:13" ht="27.75" customHeight="1" x14ac:dyDescent="0.2">
      <c r="B49" s="1191"/>
      <c r="C49" s="1192"/>
      <c r="D49" s="106"/>
      <c r="E49" s="1193" t="s">
        <v>41</v>
      </c>
      <c r="F49" s="1193"/>
      <c r="G49" s="1193"/>
      <c r="H49" s="1194"/>
      <c r="I49" s="358" t="s">
        <v>526</v>
      </c>
      <c r="J49" s="359" t="s">
        <v>526</v>
      </c>
      <c r="K49" s="359" t="s">
        <v>526</v>
      </c>
      <c r="L49" s="359" t="s">
        <v>526</v>
      </c>
      <c r="M49" s="360" t="s">
        <v>526</v>
      </c>
    </row>
    <row r="50" spans="2:13" ht="27.75" customHeight="1" x14ac:dyDescent="0.2">
      <c r="B50" s="1187" t="s">
        <v>42</v>
      </c>
      <c r="C50" s="1188"/>
      <c r="D50" s="109"/>
      <c r="E50" s="1193" t="s">
        <v>43</v>
      </c>
      <c r="F50" s="1193"/>
      <c r="G50" s="1193"/>
      <c r="H50" s="1194"/>
      <c r="I50" s="358">
        <v>6871</v>
      </c>
      <c r="J50" s="359">
        <v>7172</v>
      </c>
      <c r="K50" s="359">
        <v>7525</v>
      </c>
      <c r="L50" s="359">
        <v>7298</v>
      </c>
      <c r="M50" s="360">
        <v>7341</v>
      </c>
    </row>
    <row r="51" spans="2:13" ht="27.75" customHeight="1" x14ac:dyDescent="0.2">
      <c r="B51" s="1189"/>
      <c r="C51" s="1190"/>
      <c r="D51" s="106"/>
      <c r="E51" s="1193" t="s">
        <v>44</v>
      </c>
      <c r="F51" s="1193"/>
      <c r="G51" s="1193"/>
      <c r="H51" s="1194"/>
      <c r="I51" s="358">
        <v>528</v>
      </c>
      <c r="J51" s="359">
        <v>490</v>
      </c>
      <c r="K51" s="359">
        <v>474</v>
      </c>
      <c r="L51" s="359">
        <v>461</v>
      </c>
      <c r="M51" s="360">
        <v>456</v>
      </c>
    </row>
    <row r="52" spans="2:13" ht="27.75" customHeight="1" x14ac:dyDescent="0.2">
      <c r="B52" s="1191"/>
      <c r="C52" s="1192"/>
      <c r="D52" s="106"/>
      <c r="E52" s="1193" t="s">
        <v>45</v>
      </c>
      <c r="F52" s="1193"/>
      <c r="G52" s="1193"/>
      <c r="H52" s="1194"/>
      <c r="I52" s="358">
        <v>3736</v>
      </c>
      <c r="J52" s="359">
        <v>3744</v>
      </c>
      <c r="K52" s="359">
        <v>3669</v>
      </c>
      <c r="L52" s="359">
        <v>3707</v>
      </c>
      <c r="M52" s="360">
        <v>4914</v>
      </c>
    </row>
    <row r="53" spans="2:13" ht="27.75" customHeight="1" thickBot="1" x14ac:dyDescent="0.25">
      <c r="B53" s="1195" t="s">
        <v>46</v>
      </c>
      <c r="C53" s="1196"/>
      <c r="D53" s="110"/>
      <c r="E53" s="1197" t="s">
        <v>47</v>
      </c>
      <c r="F53" s="1197"/>
      <c r="G53" s="1197"/>
      <c r="H53" s="1198"/>
      <c r="I53" s="361">
        <v>-5793</v>
      </c>
      <c r="J53" s="362">
        <v>-6159</v>
      </c>
      <c r="K53" s="362">
        <v>-6577</v>
      </c>
      <c r="L53" s="362">
        <v>-6973</v>
      </c>
      <c r="M53" s="363">
        <v>-7033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EW973QcTrrio+cqPPFzAZBAIi2cYYhlnJtpvDGkwJrjjsq5Cem1Ur8ECvih4s15B+FVZy+dijwZlZar5Z6+fvw==" saltValue="A2T3D9To2+5rrlunMDi1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4" t="s">
        <v>50</v>
      </c>
      <c r="D55" s="1214"/>
      <c r="E55" s="1215"/>
      <c r="F55" s="122">
        <v>2370</v>
      </c>
      <c r="G55" s="122">
        <v>2376</v>
      </c>
      <c r="H55" s="123">
        <v>2383</v>
      </c>
    </row>
    <row r="56" spans="2:8" ht="52.5" customHeight="1" x14ac:dyDescent="0.2">
      <c r="B56" s="124"/>
      <c r="C56" s="1216" t="s">
        <v>51</v>
      </c>
      <c r="D56" s="1216"/>
      <c r="E56" s="1217"/>
      <c r="F56" s="125">
        <v>909</v>
      </c>
      <c r="G56" s="125">
        <v>750</v>
      </c>
      <c r="H56" s="126">
        <v>1665</v>
      </c>
    </row>
    <row r="57" spans="2:8" ht="53.25" customHeight="1" x14ac:dyDescent="0.2">
      <c r="B57" s="124"/>
      <c r="C57" s="1218" t="s">
        <v>52</v>
      </c>
      <c r="D57" s="1218"/>
      <c r="E57" s="1219"/>
      <c r="F57" s="127">
        <v>4232</v>
      </c>
      <c r="G57" s="127">
        <v>4139</v>
      </c>
      <c r="H57" s="128">
        <v>3229</v>
      </c>
    </row>
    <row r="58" spans="2:8" ht="45.75" customHeight="1" x14ac:dyDescent="0.2">
      <c r="B58" s="129"/>
      <c r="C58" s="1206" t="s">
        <v>602</v>
      </c>
      <c r="D58" s="1207"/>
      <c r="E58" s="1208"/>
      <c r="F58" s="130">
        <v>1407</v>
      </c>
      <c r="G58" s="130">
        <v>1411</v>
      </c>
      <c r="H58" s="131">
        <v>1279</v>
      </c>
    </row>
    <row r="59" spans="2:8" ht="45.75" customHeight="1" x14ac:dyDescent="0.2">
      <c r="B59" s="129"/>
      <c r="C59" s="1206" t="s">
        <v>603</v>
      </c>
      <c r="D59" s="1207"/>
      <c r="E59" s="1208"/>
      <c r="F59" s="130">
        <v>1739</v>
      </c>
      <c r="G59" s="130">
        <v>1534</v>
      </c>
      <c r="H59" s="131">
        <v>748</v>
      </c>
    </row>
    <row r="60" spans="2:8" ht="45.75" customHeight="1" x14ac:dyDescent="0.2">
      <c r="B60" s="129"/>
      <c r="C60" s="1206" t="s">
        <v>604</v>
      </c>
      <c r="D60" s="1207"/>
      <c r="E60" s="1208"/>
      <c r="F60" s="130">
        <v>344</v>
      </c>
      <c r="G60" s="130">
        <v>344</v>
      </c>
      <c r="H60" s="131">
        <v>345</v>
      </c>
    </row>
    <row r="61" spans="2:8" ht="45.75" customHeight="1" x14ac:dyDescent="0.2">
      <c r="B61" s="129"/>
      <c r="C61" s="1206" t="s">
        <v>605</v>
      </c>
      <c r="D61" s="1207"/>
      <c r="E61" s="1208"/>
      <c r="F61" s="130">
        <v>228</v>
      </c>
      <c r="G61" s="130">
        <v>329</v>
      </c>
      <c r="H61" s="131">
        <v>330</v>
      </c>
    </row>
    <row r="62" spans="2:8" ht="45.75" customHeight="1" thickBot="1" x14ac:dyDescent="0.25">
      <c r="B62" s="132"/>
      <c r="C62" s="1209" t="s">
        <v>606</v>
      </c>
      <c r="D62" s="1210"/>
      <c r="E62" s="1211"/>
      <c r="F62" s="133">
        <v>214</v>
      </c>
      <c r="G62" s="133">
        <v>215</v>
      </c>
      <c r="H62" s="134">
        <v>215</v>
      </c>
    </row>
    <row r="63" spans="2:8" ht="52.5" customHeight="1" thickBot="1" x14ac:dyDescent="0.25">
      <c r="B63" s="135"/>
      <c r="C63" s="1212" t="s">
        <v>53</v>
      </c>
      <c r="D63" s="1212"/>
      <c r="E63" s="1213"/>
      <c r="F63" s="136">
        <v>7510</v>
      </c>
      <c r="G63" s="136">
        <v>7265</v>
      </c>
      <c r="H63" s="137">
        <v>7277</v>
      </c>
    </row>
    <row r="64" spans="2:8" ht="13.2" x14ac:dyDescent="0.2"/>
  </sheetData>
  <sheetProtection algorithmName="SHA-512" hashValue="iaDUXqnn+ErAS1TMhrg4GfUEvNBQU8lsQ5rLZ6afX28u1+L+oDjsXv6qKjS8KfD9VZ57lBRWmzR4irG+gpNd/Q==" saltValue="Sh9ydEGTCnLg/8ZVbjAh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203389</v>
      </c>
      <c r="E3" s="156"/>
      <c r="F3" s="157">
        <v>114790</v>
      </c>
      <c r="G3" s="158"/>
      <c r="H3" s="159"/>
    </row>
    <row r="4" spans="1:8" x14ac:dyDescent="0.2">
      <c r="A4" s="160"/>
      <c r="B4" s="161"/>
      <c r="C4" s="162"/>
      <c r="D4" s="163">
        <v>86356</v>
      </c>
      <c r="E4" s="164"/>
      <c r="F4" s="165">
        <v>55601</v>
      </c>
      <c r="G4" s="166"/>
      <c r="H4" s="167"/>
    </row>
    <row r="5" spans="1:8" x14ac:dyDescent="0.2">
      <c r="A5" s="148" t="s">
        <v>560</v>
      </c>
      <c r="B5" s="153"/>
      <c r="C5" s="154"/>
      <c r="D5" s="155">
        <v>83153</v>
      </c>
      <c r="E5" s="156"/>
      <c r="F5" s="157">
        <v>126262</v>
      </c>
      <c r="G5" s="158"/>
      <c r="H5" s="159"/>
    </row>
    <row r="6" spans="1:8" x14ac:dyDescent="0.2">
      <c r="A6" s="160"/>
      <c r="B6" s="161"/>
      <c r="C6" s="162"/>
      <c r="D6" s="163">
        <v>50183</v>
      </c>
      <c r="E6" s="164"/>
      <c r="F6" s="165">
        <v>56769</v>
      </c>
      <c r="G6" s="166"/>
      <c r="H6" s="167"/>
    </row>
    <row r="7" spans="1:8" x14ac:dyDescent="0.2">
      <c r="A7" s="148" t="s">
        <v>561</v>
      </c>
      <c r="B7" s="153"/>
      <c r="C7" s="154"/>
      <c r="D7" s="155">
        <v>76282</v>
      </c>
      <c r="E7" s="156"/>
      <c r="F7" s="157">
        <v>126525</v>
      </c>
      <c r="G7" s="158"/>
      <c r="H7" s="159"/>
    </row>
    <row r="8" spans="1:8" x14ac:dyDescent="0.2">
      <c r="A8" s="160"/>
      <c r="B8" s="161"/>
      <c r="C8" s="162"/>
      <c r="D8" s="163">
        <v>51857</v>
      </c>
      <c r="E8" s="164"/>
      <c r="F8" s="165">
        <v>67052</v>
      </c>
      <c r="G8" s="166"/>
      <c r="H8" s="167"/>
    </row>
    <row r="9" spans="1:8" x14ac:dyDescent="0.2">
      <c r="A9" s="148" t="s">
        <v>562</v>
      </c>
      <c r="B9" s="153"/>
      <c r="C9" s="154"/>
      <c r="D9" s="155">
        <v>178205</v>
      </c>
      <c r="E9" s="156"/>
      <c r="F9" s="157">
        <v>138402</v>
      </c>
      <c r="G9" s="158"/>
      <c r="H9" s="159"/>
    </row>
    <row r="10" spans="1:8" x14ac:dyDescent="0.2">
      <c r="A10" s="160"/>
      <c r="B10" s="161"/>
      <c r="C10" s="162"/>
      <c r="D10" s="163">
        <v>128380</v>
      </c>
      <c r="E10" s="164"/>
      <c r="F10" s="165">
        <v>70652</v>
      </c>
      <c r="G10" s="166"/>
      <c r="H10" s="167"/>
    </row>
    <row r="11" spans="1:8" x14ac:dyDescent="0.2">
      <c r="A11" s="148" t="s">
        <v>563</v>
      </c>
      <c r="B11" s="153"/>
      <c r="C11" s="154"/>
      <c r="D11" s="155">
        <v>452011</v>
      </c>
      <c r="E11" s="156"/>
      <c r="F11" s="157">
        <v>146367</v>
      </c>
      <c r="G11" s="158"/>
      <c r="H11" s="159"/>
    </row>
    <row r="12" spans="1:8" x14ac:dyDescent="0.2">
      <c r="A12" s="160"/>
      <c r="B12" s="161"/>
      <c r="C12" s="168"/>
      <c r="D12" s="163">
        <v>369573</v>
      </c>
      <c r="E12" s="164"/>
      <c r="F12" s="165">
        <v>79441</v>
      </c>
      <c r="G12" s="166"/>
      <c r="H12" s="167"/>
    </row>
    <row r="13" spans="1:8" x14ac:dyDescent="0.2">
      <c r="A13" s="148"/>
      <c r="B13" s="153"/>
      <c r="C13" s="169"/>
      <c r="D13" s="170">
        <v>198608</v>
      </c>
      <c r="E13" s="171"/>
      <c r="F13" s="172">
        <v>130469</v>
      </c>
      <c r="G13" s="173"/>
      <c r="H13" s="159"/>
    </row>
    <row r="14" spans="1:8" x14ac:dyDescent="0.2">
      <c r="A14" s="160"/>
      <c r="B14" s="161"/>
      <c r="C14" s="162"/>
      <c r="D14" s="163">
        <v>137270</v>
      </c>
      <c r="E14" s="164"/>
      <c r="F14" s="165">
        <v>65903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14.57</v>
      </c>
      <c r="C19" s="174">
        <f>ROUND(VALUE(SUBSTITUTE(実質収支比率等に係る経年分析!G$48,"▲","-")),2)</f>
        <v>14.61</v>
      </c>
      <c r="D19" s="174">
        <f>ROUND(VALUE(SUBSTITUTE(実質収支比率等に係る経年分析!H$48,"▲","-")),2)</f>
        <v>14.34</v>
      </c>
      <c r="E19" s="174">
        <f>ROUND(VALUE(SUBSTITUTE(実質収支比率等に係る経年分析!I$48,"▲","-")),2)</f>
        <v>13.39</v>
      </c>
      <c r="F19" s="174">
        <f>ROUND(VALUE(SUBSTITUTE(実質収支比率等に係る経年分析!J$48,"▲","-")),2)</f>
        <v>14.05</v>
      </c>
    </row>
    <row r="20" spans="1:11" x14ac:dyDescent="0.2">
      <c r="A20" s="174" t="s">
        <v>57</v>
      </c>
      <c r="B20" s="174">
        <f>ROUND(VALUE(SUBSTITUTE(実質収支比率等に係る経年分析!F$47,"▲","-")),2)</f>
        <v>97.04</v>
      </c>
      <c r="C20" s="174">
        <f>ROUND(VALUE(SUBSTITUTE(実質収支比率等に係る経年分析!G$47,"▲","-")),2)</f>
        <v>98.3</v>
      </c>
      <c r="D20" s="174">
        <f>ROUND(VALUE(SUBSTITUTE(実質収支比率等に係る経年分析!H$47,"▲","-")),2)</f>
        <v>93.31</v>
      </c>
      <c r="E20" s="174">
        <f>ROUND(VALUE(SUBSTITUTE(実質収支比率等に係る経年分析!I$47,"▲","-")),2)</f>
        <v>86.23</v>
      </c>
      <c r="F20" s="174">
        <f>ROUND(VALUE(SUBSTITUTE(実質収支比率等に係る経年分析!J$47,"▲","-")),2)</f>
        <v>87.2</v>
      </c>
    </row>
    <row r="21" spans="1:11" x14ac:dyDescent="0.2">
      <c r="A21" s="174" t="s">
        <v>58</v>
      </c>
      <c r="B21" s="174">
        <f>IF(ISNUMBER(VALUE(SUBSTITUTE(実質収支比率等に係る経年分析!F$49,"▲","-"))),ROUND(VALUE(SUBSTITUTE(実質収支比率等に係る経年分析!F$49,"▲","-")),2),NA())</f>
        <v>-0.68</v>
      </c>
      <c r="C21" s="174">
        <f>IF(ISNUMBER(VALUE(SUBSTITUTE(実質収支比率等に係る経年分析!G$49,"▲","-"))),ROUND(VALUE(SUBSTITUTE(実質収支比率等に係る経年分析!G$49,"▲","-")),2),NA())</f>
        <v>0.19</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24.38</v>
      </c>
      <c r="F21" s="174">
        <f>IF(ISNUMBER(VALUE(SUBSTITUTE(実質収支比率等に係る経年分析!J$49,"▲","-"))),ROUND(VALUE(SUBSTITUTE(実質収支比率等に係る経年分析!J$49,"▲","-")),2),NA())</f>
        <v>0.8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井手町後期高齢者医療特別会計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2">
      <c r="A31" s="175" t="str">
        <f>IF(連結実質赤字比率に係る赤字・黒字の構成分析!C$39="",NA(),連結実質赤字比率に係る赤字・黒字の構成分析!C$39)</f>
        <v>井手町多賀地区簡易水道事業特別会計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2">
      <c r="A32" s="175" t="str">
        <f>IF(連結実質赤字比率に係る赤字・黒字の構成分析!C$38="",NA(),連結実質赤字比率に係る赤字・黒字の構成分析!C$38)</f>
        <v>井手町公共下水道事業特別会計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2">
      <c r="A33" s="175" t="str">
        <f>IF(連結実質赤字比率に係る赤字・黒字の構成分析!C$37="",NA(),連結実質赤字比率に係る赤字・黒字の構成分析!C$37)</f>
        <v>井手町介護保険特別会計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2.0299999999999998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2.21</v>
      </c>
    </row>
    <row r="34" spans="1:16" x14ac:dyDescent="0.2">
      <c r="A34" s="175" t="str">
        <f>IF(連結実質赤字比率に係る赤字・黒字の構成分析!C$36="",NA(),連結実質赤字比率に係る赤字・黒字の構成分析!C$36)</f>
        <v>井手町国民健康保険特別会計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2.2400000000000002</v>
      </c>
    </row>
    <row r="35" spans="1:16" x14ac:dyDescent="0.2">
      <c r="A35" s="175" t="str">
        <f>IF(連結実質赤字比率に係る赤字・黒字の構成分析!C$35="",NA(),連結実質赤字比率に係る赤字・黒字の構成分析!C$35)</f>
        <v>井手町水道事業会計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9.0299999999999994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10.119999999999999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13.23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415</v>
      </c>
      <c r="E42" s="176"/>
      <c r="F42" s="176"/>
      <c r="G42" s="176">
        <f>'実質公債費比率（分子）の構造'!L$52</f>
        <v>404</v>
      </c>
      <c r="H42" s="176"/>
      <c r="I42" s="176"/>
      <c r="J42" s="176">
        <f>'実質公債費比率（分子）の構造'!M$52</f>
        <v>410</v>
      </c>
      <c r="K42" s="176"/>
      <c r="L42" s="176"/>
      <c r="M42" s="176">
        <f>'実質公債費比率（分子）の構造'!N$52</f>
        <v>402</v>
      </c>
      <c r="N42" s="176"/>
      <c r="O42" s="176"/>
      <c r="P42" s="176">
        <f>'実質公債費比率（分子）の構造'!O$52</f>
        <v>407</v>
      </c>
    </row>
    <row r="43" spans="1:16" x14ac:dyDescent="0.2">
      <c r="A43" s="176" t="s">
        <v>66</v>
      </c>
      <c r="B43" s="176">
        <f>'実質公債費比率（分子）の構造'!K$51</f>
        <v>0</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14</v>
      </c>
      <c r="C45" s="176"/>
      <c r="D45" s="176"/>
      <c r="E45" s="176">
        <f>'実質公債費比率（分子）の構造'!L$49</f>
        <v>13</v>
      </c>
      <c r="F45" s="176"/>
      <c r="G45" s="176"/>
      <c r="H45" s="176">
        <f>'実質公債費比率（分子）の構造'!M$49</f>
        <v>19</v>
      </c>
      <c r="I45" s="176"/>
      <c r="J45" s="176"/>
      <c r="K45" s="176">
        <f>'実質公債費比率（分子）の構造'!N$49</f>
        <v>16</v>
      </c>
      <c r="L45" s="176"/>
      <c r="M45" s="176"/>
      <c r="N45" s="176">
        <f>'実質公債費比率（分子）の構造'!O$49</f>
        <v>16</v>
      </c>
      <c r="O45" s="176"/>
      <c r="P45" s="176"/>
    </row>
    <row r="46" spans="1:16" x14ac:dyDescent="0.2">
      <c r="A46" s="176" t="s">
        <v>69</v>
      </c>
      <c r="B46" s="176">
        <f>'実質公債費比率（分子）の構造'!K$48</f>
        <v>159</v>
      </c>
      <c r="C46" s="176"/>
      <c r="D46" s="176"/>
      <c r="E46" s="176">
        <f>'実質公債費比率（分子）の構造'!L$48</f>
        <v>154</v>
      </c>
      <c r="F46" s="176"/>
      <c r="G46" s="176"/>
      <c r="H46" s="176">
        <f>'実質公債費比率（分子）の構造'!M$48</f>
        <v>141</v>
      </c>
      <c r="I46" s="176"/>
      <c r="J46" s="176"/>
      <c r="K46" s="176">
        <f>'実質公債費比率（分子）の構造'!N$48</f>
        <v>137</v>
      </c>
      <c r="L46" s="176"/>
      <c r="M46" s="176"/>
      <c r="N46" s="176">
        <f>'実質公債費比率（分子）の構造'!O$48</f>
        <v>155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224</v>
      </c>
      <c r="C49" s="176"/>
      <c r="D49" s="176"/>
      <c r="E49" s="176">
        <f>'実質公債費比率（分子）の構造'!L$45</f>
        <v>222</v>
      </c>
      <c r="F49" s="176"/>
      <c r="G49" s="176"/>
      <c r="H49" s="176">
        <f>'実質公債費比率（分子）の構造'!M$45</f>
        <v>213</v>
      </c>
      <c r="I49" s="176"/>
      <c r="J49" s="176"/>
      <c r="K49" s="176">
        <f>'実質公債費比率（分子）の構造'!N$45</f>
        <v>246</v>
      </c>
      <c r="L49" s="176"/>
      <c r="M49" s="176"/>
      <c r="N49" s="176">
        <f>'実質公債費比率（分子）の構造'!O$45</f>
        <v>222</v>
      </c>
      <c r="O49" s="176"/>
      <c r="P49" s="176"/>
    </row>
    <row r="50" spans="1:16" x14ac:dyDescent="0.2">
      <c r="A50" s="176" t="s">
        <v>73</v>
      </c>
      <c r="B50" s="176" t="e">
        <f>NA()</f>
        <v>#N/A</v>
      </c>
      <c r="C50" s="176">
        <f>IF(ISNUMBER('実質公債費比率（分子）の構造'!K$53),'実質公債費比率（分子）の構造'!K$53,NA())</f>
        <v>-18</v>
      </c>
      <c r="D50" s="176" t="e">
        <f>NA()</f>
        <v>#N/A</v>
      </c>
      <c r="E50" s="176" t="e">
        <f>NA()</f>
        <v>#N/A</v>
      </c>
      <c r="F50" s="176">
        <f>IF(ISNUMBER('実質公債費比率（分子）の構造'!L$53),'実質公債費比率（分子）の構造'!L$53,NA())</f>
        <v>-15</v>
      </c>
      <c r="G50" s="176" t="e">
        <f>NA()</f>
        <v>#N/A</v>
      </c>
      <c r="H50" s="176" t="e">
        <f>NA()</f>
        <v>#N/A</v>
      </c>
      <c r="I50" s="176">
        <f>IF(ISNUMBER('実質公債費比率（分子）の構造'!M$53),'実質公債費比率（分子）の構造'!M$53,NA())</f>
        <v>-37</v>
      </c>
      <c r="J50" s="176" t="e">
        <f>NA()</f>
        <v>#N/A</v>
      </c>
      <c r="K50" s="176" t="e">
        <f>NA()</f>
        <v>#N/A</v>
      </c>
      <c r="L50" s="176">
        <f>IF(ISNUMBER('実質公債費比率（分子）の構造'!N$53),'実質公債費比率（分子）の構造'!N$53,NA())</f>
        <v>-3</v>
      </c>
      <c r="M50" s="176" t="e">
        <f>NA()</f>
        <v>#N/A</v>
      </c>
      <c r="N50" s="176" t="e">
        <f>NA()</f>
        <v>#N/A</v>
      </c>
      <c r="O50" s="176">
        <f>IF(ISNUMBER('実質公債費比率（分子）の構造'!O$53),'実質公債費比率（分子）の構造'!O$53,NA())</f>
        <v>-14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3736</v>
      </c>
      <c r="E56" s="175"/>
      <c r="F56" s="175"/>
      <c r="G56" s="175">
        <f>'将来負担比率（分子）の構造'!J$52</f>
        <v>3744</v>
      </c>
      <c r="H56" s="175"/>
      <c r="I56" s="175"/>
      <c r="J56" s="175">
        <f>'将来負担比率（分子）の構造'!K$52</f>
        <v>3669</v>
      </c>
      <c r="K56" s="175"/>
      <c r="L56" s="175"/>
      <c r="M56" s="175">
        <f>'将来負担比率（分子）の構造'!L$52</f>
        <v>3707</v>
      </c>
      <c r="N56" s="175"/>
      <c r="O56" s="175"/>
      <c r="P56" s="175">
        <f>'将来負担比率（分子）の構造'!M$52</f>
        <v>4914</v>
      </c>
    </row>
    <row r="57" spans="1:16" x14ac:dyDescent="0.2">
      <c r="A57" s="175" t="s">
        <v>44</v>
      </c>
      <c r="B57" s="175"/>
      <c r="C57" s="175"/>
      <c r="D57" s="175">
        <f>'将来負担比率（分子）の構造'!I$51</f>
        <v>528</v>
      </c>
      <c r="E57" s="175"/>
      <c r="F57" s="175"/>
      <c r="G57" s="175">
        <f>'将来負担比率（分子）の構造'!J$51</f>
        <v>490</v>
      </c>
      <c r="H57" s="175"/>
      <c r="I57" s="175"/>
      <c r="J57" s="175">
        <f>'将来負担比率（分子）の構造'!K$51</f>
        <v>474</v>
      </c>
      <c r="K57" s="175"/>
      <c r="L57" s="175"/>
      <c r="M57" s="175">
        <f>'将来負担比率（分子）の構造'!L$51</f>
        <v>461</v>
      </c>
      <c r="N57" s="175"/>
      <c r="O57" s="175"/>
      <c r="P57" s="175">
        <f>'将来負担比率（分子）の構造'!M$51</f>
        <v>456</v>
      </c>
    </row>
    <row r="58" spans="1:16" x14ac:dyDescent="0.2">
      <c r="A58" s="175" t="s">
        <v>43</v>
      </c>
      <c r="B58" s="175"/>
      <c r="C58" s="175"/>
      <c r="D58" s="175">
        <f>'将来負担比率（分子）の構造'!I$50</f>
        <v>6871</v>
      </c>
      <c r="E58" s="175"/>
      <c r="F58" s="175"/>
      <c r="G58" s="175">
        <f>'将来負担比率（分子）の構造'!J$50</f>
        <v>7172</v>
      </c>
      <c r="H58" s="175"/>
      <c r="I58" s="175"/>
      <c r="J58" s="175">
        <f>'将来負担比率（分子）の構造'!K$50</f>
        <v>7525</v>
      </c>
      <c r="K58" s="175"/>
      <c r="L58" s="175"/>
      <c r="M58" s="175">
        <f>'将来負担比率（分子）の構造'!L$50</f>
        <v>7298</v>
      </c>
      <c r="N58" s="175"/>
      <c r="O58" s="175"/>
      <c r="P58" s="175">
        <f>'将来負担比率（分子）の構造'!M$50</f>
        <v>7341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656</v>
      </c>
      <c r="C62" s="175"/>
      <c r="D62" s="175"/>
      <c r="E62" s="175">
        <f>'将来負担比率（分子）の構造'!J$45</f>
        <v>597</v>
      </c>
      <c r="F62" s="175"/>
      <c r="G62" s="175"/>
      <c r="H62" s="175">
        <f>'将来負担比率（分子）の構造'!K$45</f>
        <v>562</v>
      </c>
      <c r="I62" s="175"/>
      <c r="J62" s="175"/>
      <c r="K62" s="175">
        <f>'将来負担比率（分子）の構造'!L$45</f>
        <v>519</v>
      </c>
      <c r="L62" s="175"/>
      <c r="M62" s="175"/>
      <c r="N62" s="175">
        <f>'将来負担比率（分子）の構造'!M$45</f>
        <v>526</v>
      </c>
      <c r="O62" s="175"/>
      <c r="P62" s="175"/>
    </row>
    <row r="63" spans="1:16" x14ac:dyDescent="0.2">
      <c r="A63" s="175" t="s">
        <v>36</v>
      </c>
      <c r="B63" s="175">
        <f>'将来負担比率（分子）の構造'!I$44</f>
        <v>203</v>
      </c>
      <c r="C63" s="175"/>
      <c r="D63" s="175"/>
      <c r="E63" s="175">
        <f>'将来負担比率（分子）の構造'!J$44</f>
        <v>197</v>
      </c>
      <c r="F63" s="175"/>
      <c r="G63" s="175"/>
      <c r="H63" s="175">
        <f>'将来負担比率（分子）の構造'!K$44</f>
        <v>174</v>
      </c>
      <c r="I63" s="175"/>
      <c r="J63" s="175"/>
      <c r="K63" s="175">
        <f>'将来負担比率（分子）の構造'!L$44</f>
        <v>162</v>
      </c>
      <c r="L63" s="175"/>
      <c r="M63" s="175"/>
      <c r="N63" s="175">
        <f>'将来負担比率（分子）の構造'!M$44</f>
        <v>161</v>
      </c>
      <c r="O63" s="175"/>
      <c r="P63" s="175"/>
    </row>
    <row r="64" spans="1:16" x14ac:dyDescent="0.2">
      <c r="A64" s="175" t="s">
        <v>35</v>
      </c>
      <c r="B64" s="175">
        <f>'将来負担比率（分子）の構造'!I$43</f>
        <v>1574</v>
      </c>
      <c r="C64" s="175"/>
      <c r="D64" s="175"/>
      <c r="E64" s="175">
        <f>'将来負担比率（分子）の構造'!J$43</f>
        <v>1469</v>
      </c>
      <c r="F64" s="175"/>
      <c r="G64" s="175"/>
      <c r="H64" s="175">
        <f>'将来負担比率（分子）の構造'!K$43</f>
        <v>1323</v>
      </c>
      <c r="I64" s="175"/>
      <c r="J64" s="175"/>
      <c r="K64" s="175">
        <f>'将来負担比率（分子）の構造'!L$43</f>
        <v>1215</v>
      </c>
      <c r="L64" s="175"/>
      <c r="M64" s="175"/>
      <c r="N64" s="175">
        <f>'将来負担比率（分子）の構造'!M$43</f>
        <v>1124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2909</v>
      </c>
      <c r="C66" s="175"/>
      <c r="D66" s="175"/>
      <c r="E66" s="175">
        <f>'将来負担比率（分子）の構造'!J$41</f>
        <v>2984</v>
      </c>
      <c r="F66" s="175"/>
      <c r="G66" s="175"/>
      <c r="H66" s="175">
        <f>'将来負担比率（分子）の構造'!K$41</f>
        <v>3032</v>
      </c>
      <c r="I66" s="175"/>
      <c r="J66" s="175"/>
      <c r="K66" s="175">
        <f>'将来負担比率（分子）の構造'!L$41</f>
        <v>2597</v>
      </c>
      <c r="L66" s="175"/>
      <c r="M66" s="175"/>
      <c r="N66" s="175">
        <f>'将来負担比率（分子）の構造'!M$41</f>
        <v>3866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2370</v>
      </c>
      <c r="C72" s="179">
        <f>基金残高に係る経年分析!G55</f>
        <v>2376</v>
      </c>
      <c r="D72" s="179">
        <f>基金残高に係る経年分析!H55</f>
        <v>2383</v>
      </c>
    </row>
    <row r="73" spans="1:16" x14ac:dyDescent="0.2">
      <c r="A73" s="178" t="s">
        <v>80</v>
      </c>
      <c r="B73" s="179">
        <f>基金残高に係る経年分析!F56</f>
        <v>909</v>
      </c>
      <c r="C73" s="179">
        <f>基金残高に係る経年分析!G56</f>
        <v>750</v>
      </c>
      <c r="D73" s="179">
        <f>基金残高に係る経年分析!H56</f>
        <v>1665</v>
      </c>
    </row>
    <row r="74" spans="1:16" x14ac:dyDescent="0.2">
      <c r="A74" s="178" t="s">
        <v>81</v>
      </c>
      <c r="B74" s="179">
        <f>基金残高に係る経年分析!F57</f>
        <v>4232</v>
      </c>
      <c r="C74" s="179">
        <f>基金残高に係る経年分析!G57</f>
        <v>4139</v>
      </c>
      <c r="D74" s="179">
        <f>基金残高に係る経年分析!H57</f>
        <v>3229</v>
      </c>
    </row>
  </sheetData>
  <sheetProtection algorithmName="SHA-512" hashValue="jFnazJ7PEmSmb+reaypiLCGl1SGK0/fVm+euJVOtCGiSBatJ5IPZTb9ysxd3+EbkYt1t24KMqNBMP1uGohLYFg==" saltValue="bwT972sAKYPol/5h5n0HT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982745</v>
      </c>
      <c r="S5" s="677"/>
      <c r="T5" s="677"/>
      <c r="U5" s="677"/>
      <c r="V5" s="677"/>
      <c r="W5" s="677"/>
      <c r="X5" s="677"/>
      <c r="Y5" s="702"/>
      <c r="Z5" s="715">
        <v>12.6</v>
      </c>
      <c r="AA5" s="715"/>
      <c r="AB5" s="715"/>
      <c r="AC5" s="715"/>
      <c r="AD5" s="716">
        <v>912841</v>
      </c>
      <c r="AE5" s="716"/>
      <c r="AF5" s="716"/>
      <c r="AG5" s="716"/>
      <c r="AH5" s="716"/>
      <c r="AI5" s="716"/>
      <c r="AJ5" s="716"/>
      <c r="AK5" s="716"/>
      <c r="AL5" s="703">
        <v>33.299999999999997</v>
      </c>
      <c r="AM5" s="685"/>
      <c r="AN5" s="685"/>
      <c r="AO5" s="704"/>
      <c r="AP5" s="679" t="s">
        <v>229</v>
      </c>
      <c r="AQ5" s="680"/>
      <c r="AR5" s="680"/>
      <c r="AS5" s="680"/>
      <c r="AT5" s="680"/>
      <c r="AU5" s="680"/>
      <c r="AV5" s="680"/>
      <c r="AW5" s="680"/>
      <c r="AX5" s="680"/>
      <c r="AY5" s="680"/>
      <c r="AZ5" s="680"/>
      <c r="BA5" s="680"/>
      <c r="BB5" s="680"/>
      <c r="BC5" s="680"/>
      <c r="BD5" s="680"/>
      <c r="BE5" s="680"/>
      <c r="BF5" s="681"/>
      <c r="BG5" s="621">
        <v>912841</v>
      </c>
      <c r="BH5" s="622"/>
      <c r="BI5" s="622"/>
      <c r="BJ5" s="622"/>
      <c r="BK5" s="622"/>
      <c r="BL5" s="622"/>
      <c r="BM5" s="622"/>
      <c r="BN5" s="623"/>
      <c r="BO5" s="659">
        <v>92.9</v>
      </c>
      <c r="BP5" s="659"/>
      <c r="BQ5" s="659"/>
      <c r="BR5" s="659"/>
      <c r="BS5" s="660">
        <v>15127</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27211</v>
      </c>
      <c r="S6" s="622"/>
      <c r="T6" s="622"/>
      <c r="U6" s="622"/>
      <c r="V6" s="622"/>
      <c r="W6" s="622"/>
      <c r="X6" s="622"/>
      <c r="Y6" s="623"/>
      <c r="Z6" s="659">
        <v>0.4</v>
      </c>
      <c r="AA6" s="659"/>
      <c r="AB6" s="659"/>
      <c r="AC6" s="659"/>
      <c r="AD6" s="660">
        <v>27211</v>
      </c>
      <c r="AE6" s="660"/>
      <c r="AF6" s="660"/>
      <c r="AG6" s="660"/>
      <c r="AH6" s="660"/>
      <c r="AI6" s="660"/>
      <c r="AJ6" s="660"/>
      <c r="AK6" s="660"/>
      <c r="AL6" s="624">
        <v>1</v>
      </c>
      <c r="AM6" s="625"/>
      <c r="AN6" s="625"/>
      <c r="AO6" s="661"/>
      <c r="AP6" s="618" t="s">
        <v>234</v>
      </c>
      <c r="AQ6" s="619"/>
      <c r="AR6" s="619"/>
      <c r="AS6" s="619"/>
      <c r="AT6" s="619"/>
      <c r="AU6" s="619"/>
      <c r="AV6" s="619"/>
      <c r="AW6" s="619"/>
      <c r="AX6" s="619"/>
      <c r="AY6" s="619"/>
      <c r="AZ6" s="619"/>
      <c r="BA6" s="619"/>
      <c r="BB6" s="619"/>
      <c r="BC6" s="619"/>
      <c r="BD6" s="619"/>
      <c r="BE6" s="619"/>
      <c r="BF6" s="620"/>
      <c r="BG6" s="621">
        <v>912841</v>
      </c>
      <c r="BH6" s="622"/>
      <c r="BI6" s="622"/>
      <c r="BJ6" s="622"/>
      <c r="BK6" s="622"/>
      <c r="BL6" s="622"/>
      <c r="BM6" s="622"/>
      <c r="BN6" s="623"/>
      <c r="BO6" s="659">
        <v>92.9</v>
      </c>
      <c r="BP6" s="659"/>
      <c r="BQ6" s="659"/>
      <c r="BR6" s="659"/>
      <c r="BS6" s="660">
        <v>15127</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61832</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61832</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347</v>
      </c>
      <c r="S7" s="622"/>
      <c r="T7" s="622"/>
      <c r="U7" s="622"/>
      <c r="V7" s="622"/>
      <c r="W7" s="622"/>
      <c r="X7" s="622"/>
      <c r="Y7" s="623"/>
      <c r="Z7" s="659">
        <v>0</v>
      </c>
      <c r="AA7" s="659"/>
      <c r="AB7" s="659"/>
      <c r="AC7" s="659"/>
      <c r="AD7" s="660">
        <v>347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405177</v>
      </c>
      <c r="BH7" s="622"/>
      <c r="BI7" s="622"/>
      <c r="BJ7" s="622"/>
      <c r="BK7" s="622"/>
      <c r="BL7" s="622"/>
      <c r="BM7" s="622"/>
      <c r="BN7" s="623"/>
      <c r="BO7" s="659">
        <v>41.2</v>
      </c>
      <c r="BP7" s="659"/>
      <c r="BQ7" s="659"/>
      <c r="BR7" s="659"/>
      <c r="BS7" s="660">
        <v>15127</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3168581</v>
      </c>
      <c r="CS7" s="622"/>
      <c r="CT7" s="622"/>
      <c r="CU7" s="622"/>
      <c r="CV7" s="622"/>
      <c r="CW7" s="622"/>
      <c r="CX7" s="622"/>
      <c r="CY7" s="623"/>
      <c r="CZ7" s="659">
        <v>43.3</v>
      </c>
      <c r="DA7" s="659"/>
      <c r="DB7" s="659"/>
      <c r="DC7" s="659"/>
      <c r="DD7" s="627">
        <v>1783061</v>
      </c>
      <c r="DE7" s="622"/>
      <c r="DF7" s="622"/>
      <c r="DG7" s="622"/>
      <c r="DH7" s="622"/>
      <c r="DI7" s="622"/>
      <c r="DJ7" s="622"/>
      <c r="DK7" s="622"/>
      <c r="DL7" s="622"/>
      <c r="DM7" s="622"/>
      <c r="DN7" s="622"/>
      <c r="DO7" s="622"/>
      <c r="DP7" s="623"/>
      <c r="DQ7" s="627">
        <v>1553190</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6800</v>
      </c>
      <c r="S8" s="622"/>
      <c r="T8" s="622"/>
      <c r="U8" s="622"/>
      <c r="V8" s="622"/>
      <c r="W8" s="622"/>
      <c r="X8" s="622"/>
      <c r="Y8" s="623"/>
      <c r="Z8" s="659">
        <v>0.1</v>
      </c>
      <c r="AA8" s="659"/>
      <c r="AB8" s="659"/>
      <c r="AC8" s="659"/>
      <c r="AD8" s="660">
        <v>6800</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11461</v>
      </c>
      <c r="BH8" s="622"/>
      <c r="BI8" s="622"/>
      <c r="BJ8" s="622"/>
      <c r="BK8" s="622"/>
      <c r="BL8" s="622"/>
      <c r="BM8" s="622"/>
      <c r="BN8" s="623"/>
      <c r="BO8" s="659">
        <v>1.2</v>
      </c>
      <c r="BP8" s="659"/>
      <c r="BQ8" s="659"/>
      <c r="BR8" s="659"/>
      <c r="BS8" s="660" t="s">
        <v>130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1265618</v>
      </c>
      <c r="CS8" s="622"/>
      <c r="CT8" s="622"/>
      <c r="CU8" s="622"/>
      <c r="CV8" s="622"/>
      <c r="CW8" s="622"/>
      <c r="CX8" s="622"/>
      <c r="CY8" s="623"/>
      <c r="CZ8" s="659">
        <v>17.3</v>
      </c>
      <c r="DA8" s="659"/>
      <c r="DB8" s="659"/>
      <c r="DC8" s="659"/>
      <c r="DD8" s="627">
        <v>31986</v>
      </c>
      <c r="DE8" s="622"/>
      <c r="DF8" s="622"/>
      <c r="DG8" s="622"/>
      <c r="DH8" s="622"/>
      <c r="DI8" s="622"/>
      <c r="DJ8" s="622"/>
      <c r="DK8" s="622"/>
      <c r="DL8" s="622"/>
      <c r="DM8" s="622"/>
      <c r="DN8" s="622"/>
      <c r="DO8" s="622"/>
      <c r="DP8" s="623"/>
      <c r="DQ8" s="627">
        <v>764480</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4690</v>
      </c>
      <c r="S9" s="622"/>
      <c r="T9" s="622"/>
      <c r="U9" s="622"/>
      <c r="V9" s="622"/>
      <c r="W9" s="622"/>
      <c r="X9" s="622"/>
      <c r="Y9" s="623"/>
      <c r="Z9" s="659">
        <v>0.1</v>
      </c>
      <c r="AA9" s="659"/>
      <c r="AB9" s="659"/>
      <c r="AC9" s="659"/>
      <c r="AD9" s="660">
        <v>4690</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329297</v>
      </c>
      <c r="BH9" s="622"/>
      <c r="BI9" s="622"/>
      <c r="BJ9" s="622"/>
      <c r="BK9" s="622"/>
      <c r="BL9" s="622"/>
      <c r="BM9" s="622"/>
      <c r="BN9" s="623"/>
      <c r="BO9" s="659">
        <v>33.5</v>
      </c>
      <c r="BP9" s="659"/>
      <c r="BQ9" s="659"/>
      <c r="BR9" s="659"/>
      <c r="BS9" s="660" t="s">
        <v>244</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334999</v>
      </c>
      <c r="CS9" s="622"/>
      <c r="CT9" s="622"/>
      <c r="CU9" s="622"/>
      <c r="CV9" s="622"/>
      <c r="CW9" s="622"/>
      <c r="CX9" s="622"/>
      <c r="CY9" s="623"/>
      <c r="CZ9" s="659">
        <v>4.5999999999999996</v>
      </c>
      <c r="DA9" s="659"/>
      <c r="DB9" s="659"/>
      <c r="DC9" s="659"/>
      <c r="DD9" s="627">
        <v>1260</v>
      </c>
      <c r="DE9" s="622"/>
      <c r="DF9" s="622"/>
      <c r="DG9" s="622"/>
      <c r="DH9" s="622"/>
      <c r="DI9" s="622"/>
      <c r="DJ9" s="622"/>
      <c r="DK9" s="622"/>
      <c r="DL9" s="622"/>
      <c r="DM9" s="622"/>
      <c r="DN9" s="622"/>
      <c r="DO9" s="622"/>
      <c r="DP9" s="623"/>
      <c r="DQ9" s="627">
        <v>237920</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244</v>
      </c>
      <c r="AA10" s="659"/>
      <c r="AB10" s="659"/>
      <c r="AC10" s="659"/>
      <c r="AD10" s="660" t="s">
        <v>244</v>
      </c>
      <c r="AE10" s="660"/>
      <c r="AF10" s="660"/>
      <c r="AG10" s="660"/>
      <c r="AH10" s="660"/>
      <c r="AI10" s="660"/>
      <c r="AJ10" s="660"/>
      <c r="AK10" s="660"/>
      <c r="AL10" s="624" t="s">
        <v>244</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27195</v>
      </c>
      <c r="BH10" s="622"/>
      <c r="BI10" s="622"/>
      <c r="BJ10" s="622"/>
      <c r="BK10" s="622"/>
      <c r="BL10" s="622"/>
      <c r="BM10" s="622"/>
      <c r="BN10" s="623"/>
      <c r="BO10" s="659">
        <v>2.8</v>
      </c>
      <c r="BP10" s="659"/>
      <c r="BQ10" s="659"/>
      <c r="BR10" s="659"/>
      <c r="BS10" s="660">
        <v>4498</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244</v>
      </c>
      <c r="CS10" s="622"/>
      <c r="CT10" s="622"/>
      <c r="CU10" s="622"/>
      <c r="CV10" s="622"/>
      <c r="CW10" s="622"/>
      <c r="CX10" s="622"/>
      <c r="CY10" s="623"/>
      <c r="CZ10" s="659" t="s">
        <v>244</v>
      </c>
      <c r="DA10" s="659"/>
      <c r="DB10" s="659"/>
      <c r="DC10" s="659"/>
      <c r="DD10" s="627" t="s">
        <v>244</v>
      </c>
      <c r="DE10" s="622"/>
      <c r="DF10" s="622"/>
      <c r="DG10" s="622"/>
      <c r="DH10" s="622"/>
      <c r="DI10" s="622"/>
      <c r="DJ10" s="622"/>
      <c r="DK10" s="622"/>
      <c r="DL10" s="622"/>
      <c r="DM10" s="622"/>
      <c r="DN10" s="622"/>
      <c r="DO10" s="622"/>
      <c r="DP10" s="623"/>
      <c r="DQ10" s="627" t="s">
        <v>244</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196168</v>
      </c>
      <c r="S11" s="622"/>
      <c r="T11" s="622"/>
      <c r="U11" s="622"/>
      <c r="V11" s="622"/>
      <c r="W11" s="622"/>
      <c r="X11" s="622"/>
      <c r="Y11" s="623"/>
      <c r="Z11" s="624">
        <v>2.5</v>
      </c>
      <c r="AA11" s="625"/>
      <c r="AB11" s="625"/>
      <c r="AC11" s="626"/>
      <c r="AD11" s="627">
        <v>196168</v>
      </c>
      <c r="AE11" s="622"/>
      <c r="AF11" s="622"/>
      <c r="AG11" s="622"/>
      <c r="AH11" s="622"/>
      <c r="AI11" s="622"/>
      <c r="AJ11" s="622"/>
      <c r="AK11" s="623"/>
      <c r="AL11" s="624">
        <v>7.2</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37224</v>
      </c>
      <c r="BH11" s="622"/>
      <c r="BI11" s="622"/>
      <c r="BJ11" s="622"/>
      <c r="BK11" s="622"/>
      <c r="BL11" s="622"/>
      <c r="BM11" s="622"/>
      <c r="BN11" s="623"/>
      <c r="BO11" s="659">
        <v>3.8</v>
      </c>
      <c r="BP11" s="659"/>
      <c r="BQ11" s="659"/>
      <c r="BR11" s="659"/>
      <c r="BS11" s="660">
        <v>10629</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56656</v>
      </c>
      <c r="CS11" s="622"/>
      <c r="CT11" s="622"/>
      <c r="CU11" s="622"/>
      <c r="CV11" s="622"/>
      <c r="CW11" s="622"/>
      <c r="CX11" s="622"/>
      <c r="CY11" s="623"/>
      <c r="CZ11" s="659">
        <v>0.8</v>
      </c>
      <c r="DA11" s="659"/>
      <c r="DB11" s="659"/>
      <c r="DC11" s="659"/>
      <c r="DD11" s="627">
        <v>2064</v>
      </c>
      <c r="DE11" s="622"/>
      <c r="DF11" s="622"/>
      <c r="DG11" s="622"/>
      <c r="DH11" s="622"/>
      <c r="DI11" s="622"/>
      <c r="DJ11" s="622"/>
      <c r="DK11" s="622"/>
      <c r="DL11" s="622"/>
      <c r="DM11" s="622"/>
      <c r="DN11" s="622"/>
      <c r="DO11" s="622"/>
      <c r="DP11" s="623"/>
      <c r="DQ11" s="627">
        <v>29665</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244</v>
      </c>
      <c r="S12" s="622"/>
      <c r="T12" s="622"/>
      <c r="U12" s="622"/>
      <c r="V12" s="622"/>
      <c r="W12" s="622"/>
      <c r="X12" s="622"/>
      <c r="Y12" s="623"/>
      <c r="Z12" s="659" t="s">
        <v>244</v>
      </c>
      <c r="AA12" s="659"/>
      <c r="AB12" s="659"/>
      <c r="AC12" s="659"/>
      <c r="AD12" s="660" t="s">
        <v>244</v>
      </c>
      <c r="AE12" s="660"/>
      <c r="AF12" s="660"/>
      <c r="AG12" s="660"/>
      <c r="AH12" s="660"/>
      <c r="AI12" s="660"/>
      <c r="AJ12" s="660"/>
      <c r="AK12" s="660"/>
      <c r="AL12" s="624" t="s">
        <v>244</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453846</v>
      </c>
      <c r="BH12" s="622"/>
      <c r="BI12" s="622"/>
      <c r="BJ12" s="622"/>
      <c r="BK12" s="622"/>
      <c r="BL12" s="622"/>
      <c r="BM12" s="622"/>
      <c r="BN12" s="623"/>
      <c r="BO12" s="659">
        <v>46.2</v>
      </c>
      <c r="BP12" s="659"/>
      <c r="BQ12" s="659"/>
      <c r="BR12" s="659"/>
      <c r="BS12" s="660" t="s">
        <v>244</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73107</v>
      </c>
      <c r="CS12" s="622"/>
      <c r="CT12" s="622"/>
      <c r="CU12" s="622"/>
      <c r="CV12" s="622"/>
      <c r="CW12" s="622"/>
      <c r="CX12" s="622"/>
      <c r="CY12" s="623"/>
      <c r="CZ12" s="659">
        <v>1</v>
      </c>
      <c r="DA12" s="659"/>
      <c r="DB12" s="659"/>
      <c r="DC12" s="659"/>
      <c r="DD12" s="627">
        <v>1589</v>
      </c>
      <c r="DE12" s="622"/>
      <c r="DF12" s="622"/>
      <c r="DG12" s="622"/>
      <c r="DH12" s="622"/>
      <c r="DI12" s="622"/>
      <c r="DJ12" s="622"/>
      <c r="DK12" s="622"/>
      <c r="DL12" s="622"/>
      <c r="DM12" s="622"/>
      <c r="DN12" s="622"/>
      <c r="DO12" s="622"/>
      <c r="DP12" s="623"/>
      <c r="DQ12" s="627">
        <v>64988</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244</v>
      </c>
      <c r="AA13" s="659"/>
      <c r="AB13" s="659"/>
      <c r="AC13" s="659"/>
      <c r="AD13" s="660" t="s">
        <v>244</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451552</v>
      </c>
      <c r="BH13" s="622"/>
      <c r="BI13" s="622"/>
      <c r="BJ13" s="622"/>
      <c r="BK13" s="622"/>
      <c r="BL13" s="622"/>
      <c r="BM13" s="622"/>
      <c r="BN13" s="623"/>
      <c r="BO13" s="659">
        <v>45.9</v>
      </c>
      <c r="BP13" s="659"/>
      <c r="BQ13" s="659"/>
      <c r="BR13" s="659"/>
      <c r="BS13" s="660" t="s">
        <v>244</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950983</v>
      </c>
      <c r="CS13" s="622"/>
      <c r="CT13" s="622"/>
      <c r="CU13" s="622"/>
      <c r="CV13" s="622"/>
      <c r="CW13" s="622"/>
      <c r="CX13" s="622"/>
      <c r="CY13" s="623"/>
      <c r="CZ13" s="659">
        <v>13</v>
      </c>
      <c r="DA13" s="659"/>
      <c r="DB13" s="659"/>
      <c r="DC13" s="659"/>
      <c r="DD13" s="627">
        <v>634998</v>
      </c>
      <c r="DE13" s="622"/>
      <c r="DF13" s="622"/>
      <c r="DG13" s="622"/>
      <c r="DH13" s="622"/>
      <c r="DI13" s="622"/>
      <c r="DJ13" s="622"/>
      <c r="DK13" s="622"/>
      <c r="DL13" s="622"/>
      <c r="DM13" s="622"/>
      <c r="DN13" s="622"/>
      <c r="DO13" s="622"/>
      <c r="DP13" s="623"/>
      <c r="DQ13" s="627">
        <v>243327</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104</v>
      </c>
      <c r="S14" s="622"/>
      <c r="T14" s="622"/>
      <c r="U14" s="622"/>
      <c r="V14" s="622"/>
      <c r="W14" s="622"/>
      <c r="X14" s="622"/>
      <c r="Y14" s="623"/>
      <c r="Z14" s="659">
        <v>0</v>
      </c>
      <c r="AA14" s="659"/>
      <c r="AB14" s="659"/>
      <c r="AC14" s="659"/>
      <c r="AD14" s="660">
        <v>104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26041</v>
      </c>
      <c r="BH14" s="622"/>
      <c r="BI14" s="622"/>
      <c r="BJ14" s="622"/>
      <c r="BK14" s="622"/>
      <c r="BL14" s="622"/>
      <c r="BM14" s="622"/>
      <c r="BN14" s="623"/>
      <c r="BO14" s="659">
        <v>2.6</v>
      </c>
      <c r="BP14" s="659"/>
      <c r="BQ14" s="659"/>
      <c r="BR14" s="659"/>
      <c r="BS14" s="660" t="s">
        <v>244</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427395</v>
      </c>
      <c r="CS14" s="622"/>
      <c r="CT14" s="622"/>
      <c r="CU14" s="622"/>
      <c r="CV14" s="622"/>
      <c r="CW14" s="622"/>
      <c r="CX14" s="622"/>
      <c r="CY14" s="623"/>
      <c r="CZ14" s="659">
        <v>5.8</v>
      </c>
      <c r="DA14" s="659"/>
      <c r="DB14" s="659"/>
      <c r="DC14" s="659"/>
      <c r="DD14" s="627">
        <v>214792</v>
      </c>
      <c r="DE14" s="622"/>
      <c r="DF14" s="622"/>
      <c r="DG14" s="622"/>
      <c r="DH14" s="622"/>
      <c r="DI14" s="622"/>
      <c r="DJ14" s="622"/>
      <c r="DK14" s="622"/>
      <c r="DL14" s="622"/>
      <c r="DM14" s="622"/>
      <c r="DN14" s="622"/>
      <c r="DO14" s="622"/>
      <c r="DP14" s="623"/>
      <c r="DQ14" s="627">
        <v>214313</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244</v>
      </c>
      <c r="AA15" s="659"/>
      <c r="AB15" s="659"/>
      <c r="AC15" s="659"/>
      <c r="AD15" s="660" t="s">
        <v>244</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27777</v>
      </c>
      <c r="BH15" s="622"/>
      <c r="BI15" s="622"/>
      <c r="BJ15" s="622"/>
      <c r="BK15" s="622"/>
      <c r="BL15" s="622"/>
      <c r="BM15" s="622"/>
      <c r="BN15" s="623"/>
      <c r="BO15" s="659">
        <v>2.8</v>
      </c>
      <c r="BP15" s="659"/>
      <c r="BQ15" s="659"/>
      <c r="BR15" s="659"/>
      <c r="BS15" s="660" t="s">
        <v>244</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764651</v>
      </c>
      <c r="CS15" s="622"/>
      <c r="CT15" s="622"/>
      <c r="CU15" s="622"/>
      <c r="CV15" s="622"/>
      <c r="CW15" s="622"/>
      <c r="CX15" s="622"/>
      <c r="CY15" s="623"/>
      <c r="CZ15" s="659">
        <v>10.4</v>
      </c>
      <c r="DA15" s="659"/>
      <c r="DB15" s="659"/>
      <c r="DC15" s="659"/>
      <c r="DD15" s="627">
        <v>498394</v>
      </c>
      <c r="DE15" s="622"/>
      <c r="DF15" s="622"/>
      <c r="DG15" s="622"/>
      <c r="DH15" s="622"/>
      <c r="DI15" s="622"/>
      <c r="DJ15" s="622"/>
      <c r="DK15" s="622"/>
      <c r="DL15" s="622"/>
      <c r="DM15" s="622"/>
      <c r="DN15" s="622"/>
      <c r="DO15" s="622"/>
      <c r="DP15" s="623"/>
      <c r="DQ15" s="627">
        <v>306046</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4945</v>
      </c>
      <c r="S16" s="622"/>
      <c r="T16" s="622"/>
      <c r="U16" s="622"/>
      <c r="V16" s="622"/>
      <c r="W16" s="622"/>
      <c r="X16" s="622"/>
      <c r="Y16" s="623"/>
      <c r="Z16" s="659">
        <v>0.1</v>
      </c>
      <c r="AA16" s="659"/>
      <c r="AB16" s="659"/>
      <c r="AC16" s="659"/>
      <c r="AD16" s="660">
        <v>4945</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244</v>
      </c>
      <c r="BH16" s="622"/>
      <c r="BI16" s="622"/>
      <c r="BJ16" s="622"/>
      <c r="BK16" s="622"/>
      <c r="BL16" s="622"/>
      <c r="BM16" s="622"/>
      <c r="BN16" s="623"/>
      <c r="BO16" s="659" t="s">
        <v>244</v>
      </c>
      <c r="BP16" s="659"/>
      <c r="BQ16" s="659"/>
      <c r="BR16" s="659"/>
      <c r="BS16" s="660" t="s">
        <v>244</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244</v>
      </c>
      <c r="CS16" s="622"/>
      <c r="CT16" s="622"/>
      <c r="CU16" s="622"/>
      <c r="CV16" s="622"/>
      <c r="CW16" s="622"/>
      <c r="CX16" s="622"/>
      <c r="CY16" s="623"/>
      <c r="CZ16" s="659" t="s">
        <v>244</v>
      </c>
      <c r="DA16" s="659"/>
      <c r="DB16" s="659"/>
      <c r="DC16" s="659"/>
      <c r="DD16" s="627" t="s">
        <v>244</v>
      </c>
      <c r="DE16" s="622"/>
      <c r="DF16" s="622"/>
      <c r="DG16" s="622"/>
      <c r="DH16" s="622"/>
      <c r="DI16" s="622"/>
      <c r="DJ16" s="622"/>
      <c r="DK16" s="622"/>
      <c r="DL16" s="622"/>
      <c r="DM16" s="622"/>
      <c r="DN16" s="622"/>
      <c r="DO16" s="622"/>
      <c r="DP16" s="623"/>
      <c r="DQ16" s="627" t="s">
        <v>244</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21959</v>
      </c>
      <c r="S17" s="622"/>
      <c r="T17" s="622"/>
      <c r="U17" s="622"/>
      <c r="V17" s="622"/>
      <c r="W17" s="622"/>
      <c r="X17" s="622"/>
      <c r="Y17" s="623"/>
      <c r="Z17" s="659">
        <v>0.3</v>
      </c>
      <c r="AA17" s="659"/>
      <c r="AB17" s="659"/>
      <c r="AC17" s="659"/>
      <c r="AD17" s="660">
        <v>21959</v>
      </c>
      <c r="AE17" s="660"/>
      <c r="AF17" s="660"/>
      <c r="AG17" s="660"/>
      <c r="AH17" s="660"/>
      <c r="AI17" s="660"/>
      <c r="AJ17" s="660"/>
      <c r="AK17" s="660"/>
      <c r="AL17" s="624">
        <v>0.8</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244</v>
      </c>
      <c r="BP17" s="659"/>
      <c r="BQ17" s="659"/>
      <c r="BR17" s="659"/>
      <c r="BS17" s="660" t="s">
        <v>244</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221940</v>
      </c>
      <c r="CS17" s="622"/>
      <c r="CT17" s="622"/>
      <c r="CU17" s="622"/>
      <c r="CV17" s="622"/>
      <c r="CW17" s="622"/>
      <c r="CX17" s="622"/>
      <c r="CY17" s="623"/>
      <c r="CZ17" s="659">
        <v>3</v>
      </c>
      <c r="DA17" s="659"/>
      <c r="DB17" s="659"/>
      <c r="DC17" s="659"/>
      <c r="DD17" s="627" t="s">
        <v>244</v>
      </c>
      <c r="DE17" s="622"/>
      <c r="DF17" s="622"/>
      <c r="DG17" s="622"/>
      <c r="DH17" s="622"/>
      <c r="DI17" s="622"/>
      <c r="DJ17" s="622"/>
      <c r="DK17" s="622"/>
      <c r="DL17" s="622"/>
      <c r="DM17" s="622"/>
      <c r="DN17" s="622"/>
      <c r="DO17" s="622"/>
      <c r="DP17" s="623"/>
      <c r="DQ17" s="627">
        <v>221940</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3719</v>
      </c>
      <c r="S18" s="622"/>
      <c r="T18" s="622"/>
      <c r="U18" s="622"/>
      <c r="V18" s="622"/>
      <c r="W18" s="622"/>
      <c r="X18" s="622"/>
      <c r="Y18" s="623"/>
      <c r="Z18" s="659">
        <v>0</v>
      </c>
      <c r="AA18" s="659"/>
      <c r="AB18" s="659"/>
      <c r="AC18" s="659"/>
      <c r="AD18" s="660">
        <v>3719</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59" t="s">
        <v>244</v>
      </c>
      <c r="BP18" s="659"/>
      <c r="BQ18" s="659"/>
      <c r="BR18" s="659"/>
      <c r="BS18" s="660" t="s">
        <v>244</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3719</v>
      </c>
      <c r="S19" s="622"/>
      <c r="T19" s="622"/>
      <c r="U19" s="622"/>
      <c r="V19" s="622"/>
      <c r="W19" s="622"/>
      <c r="X19" s="622"/>
      <c r="Y19" s="623"/>
      <c r="Z19" s="659">
        <v>0</v>
      </c>
      <c r="AA19" s="659"/>
      <c r="AB19" s="659"/>
      <c r="AC19" s="659"/>
      <c r="AD19" s="660">
        <v>3719</v>
      </c>
      <c r="AE19" s="660"/>
      <c r="AF19" s="660"/>
      <c r="AG19" s="660"/>
      <c r="AH19" s="660"/>
      <c r="AI19" s="660"/>
      <c r="AJ19" s="660"/>
      <c r="AK19" s="660"/>
      <c r="AL19" s="624">
        <v>0.1</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69904</v>
      </c>
      <c r="BH19" s="622"/>
      <c r="BI19" s="622"/>
      <c r="BJ19" s="622"/>
      <c r="BK19" s="622"/>
      <c r="BL19" s="622"/>
      <c r="BM19" s="622"/>
      <c r="BN19" s="623"/>
      <c r="BO19" s="659">
        <v>7.1</v>
      </c>
      <c r="BP19" s="659"/>
      <c r="BQ19" s="659"/>
      <c r="BR19" s="659"/>
      <c r="BS19" s="660" t="s">
        <v>244</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130</v>
      </c>
      <c r="DA19" s="659"/>
      <c r="DB19" s="659"/>
      <c r="DC19" s="659"/>
      <c r="DD19" s="627" t="s">
        <v>244</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t="s">
        <v>244</v>
      </c>
      <c r="S20" s="622"/>
      <c r="T20" s="622"/>
      <c r="U20" s="622"/>
      <c r="V20" s="622"/>
      <c r="W20" s="622"/>
      <c r="X20" s="622"/>
      <c r="Y20" s="623"/>
      <c r="Z20" s="659" t="s">
        <v>244</v>
      </c>
      <c r="AA20" s="659"/>
      <c r="AB20" s="659"/>
      <c r="AC20" s="659"/>
      <c r="AD20" s="660" t="s">
        <v>244</v>
      </c>
      <c r="AE20" s="660"/>
      <c r="AF20" s="660"/>
      <c r="AG20" s="660"/>
      <c r="AH20" s="660"/>
      <c r="AI20" s="660"/>
      <c r="AJ20" s="660"/>
      <c r="AK20" s="660"/>
      <c r="AL20" s="624" t="s">
        <v>244</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69904</v>
      </c>
      <c r="BH20" s="622"/>
      <c r="BI20" s="622"/>
      <c r="BJ20" s="622"/>
      <c r="BK20" s="622"/>
      <c r="BL20" s="622"/>
      <c r="BM20" s="622"/>
      <c r="BN20" s="623"/>
      <c r="BO20" s="659">
        <v>7.1</v>
      </c>
      <c r="BP20" s="659"/>
      <c r="BQ20" s="659"/>
      <c r="BR20" s="659"/>
      <c r="BS20" s="660" t="s">
        <v>244</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7325762</v>
      </c>
      <c r="CS20" s="622"/>
      <c r="CT20" s="622"/>
      <c r="CU20" s="622"/>
      <c r="CV20" s="622"/>
      <c r="CW20" s="622"/>
      <c r="CX20" s="622"/>
      <c r="CY20" s="623"/>
      <c r="CZ20" s="659">
        <v>100</v>
      </c>
      <c r="DA20" s="659"/>
      <c r="DB20" s="659"/>
      <c r="DC20" s="659"/>
      <c r="DD20" s="627">
        <v>3168144</v>
      </c>
      <c r="DE20" s="622"/>
      <c r="DF20" s="622"/>
      <c r="DG20" s="622"/>
      <c r="DH20" s="622"/>
      <c r="DI20" s="622"/>
      <c r="DJ20" s="622"/>
      <c r="DK20" s="622"/>
      <c r="DL20" s="622"/>
      <c r="DM20" s="622"/>
      <c r="DN20" s="622"/>
      <c r="DO20" s="622"/>
      <c r="DP20" s="623"/>
      <c r="DQ20" s="627">
        <v>3697701</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1998590</v>
      </c>
      <c r="S21" s="622"/>
      <c r="T21" s="622"/>
      <c r="U21" s="622"/>
      <c r="V21" s="622"/>
      <c r="W21" s="622"/>
      <c r="X21" s="622"/>
      <c r="Y21" s="623"/>
      <c r="Z21" s="659">
        <v>25.7</v>
      </c>
      <c r="AA21" s="659"/>
      <c r="AB21" s="659"/>
      <c r="AC21" s="659"/>
      <c r="AD21" s="660">
        <v>1552265</v>
      </c>
      <c r="AE21" s="660"/>
      <c r="AF21" s="660"/>
      <c r="AG21" s="660"/>
      <c r="AH21" s="660"/>
      <c r="AI21" s="660"/>
      <c r="AJ21" s="660"/>
      <c r="AK21" s="660"/>
      <c r="AL21" s="624">
        <v>56.7</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244</v>
      </c>
      <c r="BH21" s="622"/>
      <c r="BI21" s="622"/>
      <c r="BJ21" s="622"/>
      <c r="BK21" s="622"/>
      <c r="BL21" s="622"/>
      <c r="BM21" s="622"/>
      <c r="BN21" s="623"/>
      <c r="BO21" s="659" t="s">
        <v>244</v>
      </c>
      <c r="BP21" s="659"/>
      <c r="BQ21" s="659"/>
      <c r="BR21" s="659"/>
      <c r="BS21" s="660" t="s">
        <v>244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1552265</v>
      </c>
      <c r="S22" s="622"/>
      <c r="T22" s="622"/>
      <c r="U22" s="622"/>
      <c r="V22" s="622"/>
      <c r="W22" s="622"/>
      <c r="X22" s="622"/>
      <c r="Y22" s="623"/>
      <c r="Z22" s="659">
        <v>20</v>
      </c>
      <c r="AA22" s="659"/>
      <c r="AB22" s="659"/>
      <c r="AC22" s="659"/>
      <c r="AD22" s="660">
        <v>1552265</v>
      </c>
      <c r="AE22" s="660"/>
      <c r="AF22" s="660"/>
      <c r="AG22" s="660"/>
      <c r="AH22" s="660"/>
      <c r="AI22" s="660"/>
      <c r="AJ22" s="660"/>
      <c r="AK22" s="660"/>
      <c r="AL22" s="624">
        <v>56.7</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244</v>
      </c>
      <c r="BH22" s="622"/>
      <c r="BI22" s="622"/>
      <c r="BJ22" s="622"/>
      <c r="BK22" s="622"/>
      <c r="BL22" s="622"/>
      <c r="BM22" s="622"/>
      <c r="BN22" s="623"/>
      <c r="BO22" s="659" t="s">
        <v>130</v>
      </c>
      <c r="BP22" s="659"/>
      <c r="BQ22" s="659"/>
      <c r="BR22" s="659"/>
      <c r="BS22" s="660" t="s">
        <v>244</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446325</v>
      </c>
      <c r="S23" s="622"/>
      <c r="T23" s="622"/>
      <c r="U23" s="622"/>
      <c r="V23" s="622"/>
      <c r="W23" s="622"/>
      <c r="X23" s="622"/>
      <c r="Y23" s="623"/>
      <c r="Z23" s="659">
        <v>5.7</v>
      </c>
      <c r="AA23" s="659"/>
      <c r="AB23" s="659"/>
      <c r="AC23" s="659"/>
      <c r="AD23" s="660" t="s">
        <v>244</v>
      </c>
      <c r="AE23" s="660"/>
      <c r="AF23" s="660"/>
      <c r="AG23" s="660"/>
      <c r="AH23" s="660"/>
      <c r="AI23" s="660"/>
      <c r="AJ23" s="660"/>
      <c r="AK23" s="660"/>
      <c r="AL23" s="624" t="s">
        <v>244</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69904</v>
      </c>
      <c r="BH23" s="622"/>
      <c r="BI23" s="622"/>
      <c r="BJ23" s="622"/>
      <c r="BK23" s="622"/>
      <c r="BL23" s="622"/>
      <c r="BM23" s="622"/>
      <c r="BN23" s="623"/>
      <c r="BO23" s="659">
        <v>7.1</v>
      </c>
      <c r="BP23" s="659"/>
      <c r="BQ23" s="659"/>
      <c r="BR23" s="659"/>
      <c r="BS23" s="660" t="s">
        <v>244</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244</v>
      </c>
      <c r="AA24" s="659"/>
      <c r="AB24" s="659"/>
      <c r="AC24" s="659"/>
      <c r="AD24" s="660" t="s">
        <v>244</v>
      </c>
      <c r="AE24" s="660"/>
      <c r="AF24" s="660"/>
      <c r="AG24" s="660"/>
      <c r="AH24" s="660"/>
      <c r="AI24" s="660"/>
      <c r="AJ24" s="660"/>
      <c r="AK24" s="660"/>
      <c r="AL24" s="624" t="s">
        <v>244</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244</v>
      </c>
      <c r="BH24" s="622"/>
      <c r="BI24" s="622"/>
      <c r="BJ24" s="622"/>
      <c r="BK24" s="622"/>
      <c r="BL24" s="622"/>
      <c r="BM24" s="622"/>
      <c r="BN24" s="623"/>
      <c r="BO24" s="659" t="s">
        <v>130</v>
      </c>
      <c r="BP24" s="659"/>
      <c r="BQ24" s="659"/>
      <c r="BR24" s="659"/>
      <c r="BS24" s="660" t="s">
        <v>244</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1635470</v>
      </c>
      <c r="CS24" s="677"/>
      <c r="CT24" s="677"/>
      <c r="CU24" s="677"/>
      <c r="CV24" s="677"/>
      <c r="CW24" s="677"/>
      <c r="CX24" s="677"/>
      <c r="CY24" s="702"/>
      <c r="CZ24" s="703">
        <v>22.3</v>
      </c>
      <c r="DA24" s="685"/>
      <c r="DB24" s="685"/>
      <c r="DC24" s="705"/>
      <c r="DD24" s="701">
        <v>1164936</v>
      </c>
      <c r="DE24" s="677"/>
      <c r="DF24" s="677"/>
      <c r="DG24" s="677"/>
      <c r="DH24" s="677"/>
      <c r="DI24" s="677"/>
      <c r="DJ24" s="677"/>
      <c r="DK24" s="702"/>
      <c r="DL24" s="701">
        <v>981049</v>
      </c>
      <c r="DM24" s="677"/>
      <c r="DN24" s="677"/>
      <c r="DO24" s="677"/>
      <c r="DP24" s="677"/>
      <c r="DQ24" s="677"/>
      <c r="DR24" s="677"/>
      <c r="DS24" s="677"/>
      <c r="DT24" s="677"/>
      <c r="DU24" s="677"/>
      <c r="DV24" s="702"/>
      <c r="DW24" s="703">
        <v>35.799999999999997</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3247278</v>
      </c>
      <c r="S25" s="622"/>
      <c r="T25" s="622"/>
      <c r="U25" s="622"/>
      <c r="V25" s="622"/>
      <c r="W25" s="622"/>
      <c r="X25" s="622"/>
      <c r="Y25" s="623"/>
      <c r="Z25" s="659">
        <v>41.8</v>
      </c>
      <c r="AA25" s="659"/>
      <c r="AB25" s="659"/>
      <c r="AC25" s="659"/>
      <c r="AD25" s="660">
        <v>2731049</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244</v>
      </c>
      <c r="BH25" s="622"/>
      <c r="BI25" s="622"/>
      <c r="BJ25" s="622"/>
      <c r="BK25" s="622"/>
      <c r="BL25" s="622"/>
      <c r="BM25" s="622"/>
      <c r="BN25" s="623"/>
      <c r="BO25" s="659" t="s">
        <v>244</v>
      </c>
      <c r="BP25" s="659"/>
      <c r="BQ25" s="659"/>
      <c r="BR25" s="659"/>
      <c r="BS25" s="660" t="s">
        <v>244</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928599</v>
      </c>
      <c r="CS25" s="634"/>
      <c r="CT25" s="634"/>
      <c r="CU25" s="634"/>
      <c r="CV25" s="634"/>
      <c r="CW25" s="634"/>
      <c r="CX25" s="634"/>
      <c r="CY25" s="635"/>
      <c r="CZ25" s="624">
        <v>12.7</v>
      </c>
      <c r="DA25" s="636"/>
      <c r="DB25" s="636"/>
      <c r="DC25" s="637"/>
      <c r="DD25" s="627">
        <v>800068</v>
      </c>
      <c r="DE25" s="634"/>
      <c r="DF25" s="634"/>
      <c r="DG25" s="634"/>
      <c r="DH25" s="634"/>
      <c r="DI25" s="634"/>
      <c r="DJ25" s="634"/>
      <c r="DK25" s="635"/>
      <c r="DL25" s="627">
        <v>617198</v>
      </c>
      <c r="DM25" s="634"/>
      <c r="DN25" s="634"/>
      <c r="DO25" s="634"/>
      <c r="DP25" s="634"/>
      <c r="DQ25" s="634"/>
      <c r="DR25" s="634"/>
      <c r="DS25" s="634"/>
      <c r="DT25" s="634"/>
      <c r="DU25" s="634"/>
      <c r="DV25" s="635"/>
      <c r="DW25" s="624">
        <v>22.5</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484</v>
      </c>
      <c r="S26" s="622"/>
      <c r="T26" s="622"/>
      <c r="U26" s="622"/>
      <c r="V26" s="622"/>
      <c r="W26" s="622"/>
      <c r="X26" s="622"/>
      <c r="Y26" s="623"/>
      <c r="Z26" s="659">
        <v>0</v>
      </c>
      <c r="AA26" s="659"/>
      <c r="AB26" s="659"/>
      <c r="AC26" s="659"/>
      <c r="AD26" s="660">
        <v>484</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244</v>
      </c>
      <c r="BP26" s="659"/>
      <c r="BQ26" s="659"/>
      <c r="BR26" s="659"/>
      <c r="BS26" s="660" t="s">
        <v>244</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392270</v>
      </c>
      <c r="CS26" s="622"/>
      <c r="CT26" s="622"/>
      <c r="CU26" s="622"/>
      <c r="CV26" s="622"/>
      <c r="CW26" s="622"/>
      <c r="CX26" s="622"/>
      <c r="CY26" s="623"/>
      <c r="CZ26" s="624">
        <v>5.4</v>
      </c>
      <c r="DA26" s="636"/>
      <c r="DB26" s="636"/>
      <c r="DC26" s="637"/>
      <c r="DD26" s="627">
        <v>326578</v>
      </c>
      <c r="DE26" s="622"/>
      <c r="DF26" s="622"/>
      <c r="DG26" s="622"/>
      <c r="DH26" s="622"/>
      <c r="DI26" s="622"/>
      <c r="DJ26" s="622"/>
      <c r="DK26" s="623"/>
      <c r="DL26" s="627" t="s">
        <v>244</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8491</v>
      </c>
      <c r="S27" s="622"/>
      <c r="T27" s="622"/>
      <c r="U27" s="622"/>
      <c r="V27" s="622"/>
      <c r="W27" s="622"/>
      <c r="X27" s="622"/>
      <c r="Y27" s="623"/>
      <c r="Z27" s="659">
        <v>0.1</v>
      </c>
      <c r="AA27" s="659"/>
      <c r="AB27" s="659"/>
      <c r="AC27" s="659"/>
      <c r="AD27" s="660" t="s">
        <v>244</v>
      </c>
      <c r="AE27" s="660"/>
      <c r="AF27" s="660"/>
      <c r="AG27" s="660"/>
      <c r="AH27" s="660"/>
      <c r="AI27" s="660"/>
      <c r="AJ27" s="660"/>
      <c r="AK27" s="660"/>
      <c r="AL27" s="624" t="s">
        <v>244</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982745</v>
      </c>
      <c r="BH27" s="622"/>
      <c r="BI27" s="622"/>
      <c r="BJ27" s="622"/>
      <c r="BK27" s="622"/>
      <c r="BL27" s="622"/>
      <c r="BM27" s="622"/>
      <c r="BN27" s="623"/>
      <c r="BO27" s="659">
        <v>100</v>
      </c>
      <c r="BP27" s="659"/>
      <c r="BQ27" s="659"/>
      <c r="BR27" s="659"/>
      <c r="BS27" s="660">
        <v>15127</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484931</v>
      </c>
      <c r="CS27" s="634"/>
      <c r="CT27" s="634"/>
      <c r="CU27" s="634"/>
      <c r="CV27" s="634"/>
      <c r="CW27" s="634"/>
      <c r="CX27" s="634"/>
      <c r="CY27" s="635"/>
      <c r="CZ27" s="624">
        <v>6.6</v>
      </c>
      <c r="DA27" s="636"/>
      <c r="DB27" s="636"/>
      <c r="DC27" s="637"/>
      <c r="DD27" s="627">
        <v>142928</v>
      </c>
      <c r="DE27" s="634"/>
      <c r="DF27" s="634"/>
      <c r="DG27" s="634"/>
      <c r="DH27" s="634"/>
      <c r="DI27" s="634"/>
      <c r="DJ27" s="634"/>
      <c r="DK27" s="635"/>
      <c r="DL27" s="627">
        <v>141911</v>
      </c>
      <c r="DM27" s="634"/>
      <c r="DN27" s="634"/>
      <c r="DO27" s="634"/>
      <c r="DP27" s="634"/>
      <c r="DQ27" s="634"/>
      <c r="DR27" s="634"/>
      <c r="DS27" s="634"/>
      <c r="DT27" s="634"/>
      <c r="DU27" s="634"/>
      <c r="DV27" s="635"/>
      <c r="DW27" s="624">
        <v>5.2</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46859</v>
      </c>
      <c r="S28" s="622"/>
      <c r="T28" s="622"/>
      <c r="U28" s="622"/>
      <c r="V28" s="622"/>
      <c r="W28" s="622"/>
      <c r="X28" s="622"/>
      <c r="Y28" s="623"/>
      <c r="Z28" s="659">
        <v>0.6</v>
      </c>
      <c r="AA28" s="659"/>
      <c r="AB28" s="659"/>
      <c r="AC28" s="659"/>
      <c r="AD28" s="660">
        <v>7717</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221940</v>
      </c>
      <c r="CS28" s="622"/>
      <c r="CT28" s="622"/>
      <c r="CU28" s="622"/>
      <c r="CV28" s="622"/>
      <c r="CW28" s="622"/>
      <c r="CX28" s="622"/>
      <c r="CY28" s="623"/>
      <c r="CZ28" s="624">
        <v>3</v>
      </c>
      <c r="DA28" s="636"/>
      <c r="DB28" s="636"/>
      <c r="DC28" s="637"/>
      <c r="DD28" s="627">
        <v>221940</v>
      </c>
      <c r="DE28" s="622"/>
      <c r="DF28" s="622"/>
      <c r="DG28" s="622"/>
      <c r="DH28" s="622"/>
      <c r="DI28" s="622"/>
      <c r="DJ28" s="622"/>
      <c r="DK28" s="623"/>
      <c r="DL28" s="627">
        <v>221940</v>
      </c>
      <c r="DM28" s="622"/>
      <c r="DN28" s="622"/>
      <c r="DO28" s="622"/>
      <c r="DP28" s="622"/>
      <c r="DQ28" s="622"/>
      <c r="DR28" s="622"/>
      <c r="DS28" s="622"/>
      <c r="DT28" s="622"/>
      <c r="DU28" s="622"/>
      <c r="DV28" s="623"/>
      <c r="DW28" s="624">
        <v>8.1</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4121</v>
      </c>
      <c r="S29" s="622"/>
      <c r="T29" s="622"/>
      <c r="U29" s="622"/>
      <c r="V29" s="622"/>
      <c r="W29" s="622"/>
      <c r="X29" s="622"/>
      <c r="Y29" s="623"/>
      <c r="Z29" s="659">
        <v>0.1</v>
      </c>
      <c r="AA29" s="659"/>
      <c r="AB29" s="659"/>
      <c r="AC29" s="659"/>
      <c r="AD29" s="660" t="s">
        <v>244</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221940</v>
      </c>
      <c r="CS29" s="634"/>
      <c r="CT29" s="634"/>
      <c r="CU29" s="634"/>
      <c r="CV29" s="634"/>
      <c r="CW29" s="634"/>
      <c r="CX29" s="634"/>
      <c r="CY29" s="635"/>
      <c r="CZ29" s="624">
        <v>3</v>
      </c>
      <c r="DA29" s="636"/>
      <c r="DB29" s="636"/>
      <c r="DC29" s="637"/>
      <c r="DD29" s="627">
        <v>221940</v>
      </c>
      <c r="DE29" s="634"/>
      <c r="DF29" s="634"/>
      <c r="DG29" s="634"/>
      <c r="DH29" s="634"/>
      <c r="DI29" s="634"/>
      <c r="DJ29" s="634"/>
      <c r="DK29" s="635"/>
      <c r="DL29" s="627">
        <v>221940</v>
      </c>
      <c r="DM29" s="634"/>
      <c r="DN29" s="634"/>
      <c r="DO29" s="634"/>
      <c r="DP29" s="634"/>
      <c r="DQ29" s="634"/>
      <c r="DR29" s="634"/>
      <c r="DS29" s="634"/>
      <c r="DT29" s="634"/>
      <c r="DU29" s="634"/>
      <c r="DV29" s="635"/>
      <c r="DW29" s="624">
        <v>8.1</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907932</v>
      </c>
      <c r="S30" s="622"/>
      <c r="T30" s="622"/>
      <c r="U30" s="622"/>
      <c r="V30" s="622"/>
      <c r="W30" s="622"/>
      <c r="X30" s="622"/>
      <c r="Y30" s="623"/>
      <c r="Z30" s="659">
        <v>11.7</v>
      </c>
      <c r="AA30" s="659"/>
      <c r="AB30" s="659"/>
      <c r="AC30" s="659"/>
      <c r="AD30" s="660" t="s">
        <v>130</v>
      </c>
      <c r="AE30" s="660"/>
      <c r="AF30" s="660"/>
      <c r="AG30" s="660"/>
      <c r="AH30" s="660"/>
      <c r="AI30" s="660"/>
      <c r="AJ30" s="660"/>
      <c r="AK30" s="660"/>
      <c r="AL30" s="624" t="s">
        <v>244</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213394</v>
      </c>
      <c r="CS30" s="622"/>
      <c r="CT30" s="622"/>
      <c r="CU30" s="622"/>
      <c r="CV30" s="622"/>
      <c r="CW30" s="622"/>
      <c r="CX30" s="622"/>
      <c r="CY30" s="623"/>
      <c r="CZ30" s="624">
        <v>2.9</v>
      </c>
      <c r="DA30" s="636"/>
      <c r="DB30" s="636"/>
      <c r="DC30" s="637"/>
      <c r="DD30" s="627">
        <v>213394</v>
      </c>
      <c r="DE30" s="622"/>
      <c r="DF30" s="622"/>
      <c r="DG30" s="622"/>
      <c r="DH30" s="622"/>
      <c r="DI30" s="622"/>
      <c r="DJ30" s="622"/>
      <c r="DK30" s="623"/>
      <c r="DL30" s="627">
        <v>213394</v>
      </c>
      <c r="DM30" s="622"/>
      <c r="DN30" s="622"/>
      <c r="DO30" s="622"/>
      <c r="DP30" s="622"/>
      <c r="DQ30" s="622"/>
      <c r="DR30" s="622"/>
      <c r="DS30" s="622"/>
      <c r="DT30" s="622"/>
      <c r="DU30" s="622"/>
      <c r="DV30" s="623"/>
      <c r="DW30" s="624">
        <v>7.8</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244</v>
      </c>
      <c r="S31" s="622"/>
      <c r="T31" s="622"/>
      <c r="U31" s="622"/>
      <c r="V31" s="622"/>
      <c r="W31" s="622"/>
      <c r="X31" s="622"/>
      <c r="Y31" s="623"/>
      <c r="Z31" s="659" t="s">
        <v>244</v>
      </c>
      <c r="AA31" s="659"/>
      <c r="AB31" s="659"/>
      <c r="AC31" s="659"/>
      <c r="AD31" s="660" t="s">
        <v>244</v>
      </c>
      <c r="AE31" s="660"/>
      <c r="AF31" s="660"/>
      <c r="AG31" s="660"/>
      <c r="AH31" s="660"/>
      <c r="AI31" s="660"/>
      <c r="AJ31" s="660"/>
      <c r="AK31" s="660"/>
      <c r="AL31" s="624" t="s">
        <v>244</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98.9</v>
      </c>
      <c r="BH31" s="684"/>
      <c r="BI31" s="684"/>
      <c r="BJ31" s="684"/>
      <c r="BK31" s="684"/>
      <c r="BL31" s="684"/>
      <c r="BM31" s="685">
        <v>94.3</v>
      </c>
      <c r="BN31" s="684"/>
      <c r="BO31" s="684"/>
      <c r="BP31" s="684"/>
      <c r="BQ31" s="686"/>
      <c r="BR31" s="683">
        <v>99</v>
      </c>
      <c r="BS31" s="684"/>
      <c r="BT31" s="684"/>
      <c r="BU31" s="684"/>
      <c r="BV31" s="684"/>
      <c r="BW31" s="684"/>
      <c r="BX31" s="685">
        <v>93.8</v>
      </c>
      <c r="BY31" s="684"/>
      <c r="BZ31" s="684"/>
      <c r="CA31" s="684"/>
      <c r="CB31" s="686"/>
      <c r="CD31" s="642"/>
      <c r="CE31" s="643"/>
      <c r="CF31" s="618" t="s">
        <v>315</v>
      </c>
      <c r="CG31" s="619"/>
      <c r="CH31" s="619"/>
      <c r="CI31" s="619"/>
      <c r="CJ31" s="619"/>
      <c r="CK31" s="619"/>
      <c r="CL31" s="619"/>
      <c r="CM31" s="619"/>
      <c r="CN31" s="619"/>
      <c r="CO31" s="619"/>
      <c r="CP31" s="619"/>
      <c r="CQ31" s="620"/>
      <c r="CR31" s="621">
        <v>8546</v>
      </c>
      <c r="CS31" s="634"/>
      <c r="CT31" s="634"/>
      <c r="CU31" s="634"/>
      <c r="CV31" s="634"/>
      <c r="CW31" s="634"/>
      <c r="CX31" s="634"/>
      <c r="CY31" s="635"/>
      <c r="CZ31" s="624">
        <v>0.1</v>
      </c>
      <c r="DA31" s="636"/>
      <c r="DB31" s="636"/>
      <c r="DC31" s="637"/>
      <c r="DD31" s="627">
        <v>8546</v>
      </c>
      <c r="DE31" s="634"/>
      <c r="DF31" s="634"/>
      <c r="DG31" s="634"/>
      <c r="DH31" s="634"/>
      <c r="DI31" s="634"/>
      <c r="DJ31" s="634"/>
      <c r="DK31" s="635"/>
      <c r="DL31" s="627">
        <v>8546</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338638</v>
      </c>
      <c r="S32" s="622"/>
      <c r="T32" s="622"/>
      <c r="U32" s="622"/>
      <c r="V32" s="622"/>
      <c r="W32" s="622"/>
      <c r="X32" s="622"/>
      <c r="Y32" s="623"/>
      <c r="Z32" s="659">
        <v>4.4000000000000004</v>
      </c>
      <c r="AA32" s="659"/>
      <c r="AB32" s="659"/>
      <c r="AC32" s="659"/>
      <c r="AD32" s="660" t="s">
        <v>244</v>
      </c>
      <c r="AE32" s="660"/>
      <c r="AF32" s="660"/>
      <c r="AG32" s="660"/>
      <c r="AH32" s="660"/>
      <c r="AI32" s="660"/>
      <c r="AJ32" s="660"/>
      <c r="AK32" s="660"/>
      <c r="AL32" s="624" t="s">
        <v>244</v>
      </c>
      <c r="AM32" s="625"/>
      <c r="AN32" s="625"/>
      <c r="AO32" s="661"/>
      <c r="AP32" s="662"/>
      <c r="AQ32" s="663"/>
      <c r="AR32" s="663"/>
      <c r="AS32" s="663"/>
      <c r="AT32" s="696"/>
      <c r="AU32" s="214" t="s">
        <v>317</v>
      </c>
      <c r="AX32" s="618" t="s">
        <v>318</v>
      </c>
      <c r="AY32" s="619"/>
      <c r="AZ32" s="619"/>
      <c r="BA32" s="619"/>
      <c r="BB32" s="619"/>
      <c r="BC32" s="619"/>
      <c r="BD32" s="619"/>
      <c r="BE32" s="619"/>
      <c r="BF32" s="620"/>
      <c r="BG32" s="687">
        <v>98.6</v>
      </c>
      <c r="BH32" s="634"/>
      <c r="BI32" s="634"/>
      <c r="BJ32" s="634"/>
      <c r="BK32" s="634"/>
      <c r="BL32" s="634"/>
      <c r="BM32" s="625">
        <v>95.3</v>
      </c>
      <c r="BN32" s="634"/>
      <c r="BO32" s="634"/>
      <c r="BP32" s="634"/>
      <c r="BQ32" s="657"/>
      <c r="BR32" s="687">
        <v>98.9</v>
      </c>
      <c r="BS32" s="634"/>
      <c r="BT32" s="634"/>
      <c r="BU32" s="634"/>
      <c r="BV32" s="634"/>
      <c r="BW32" s="634"/>
      <c r="BX32" s="625">
        <v>95.3</v>
      </c>
      <c r="BY32" s="634"/>
      <c r="BZ32" s="634"/>
      <c r="CA32" s="634"/>
      <c r="CB32" s="657"/>
      <c r="CD32" s="644"/>
      <c r="CE32" s="645"/>
      <c r="CF32" s="618" t="s">
        <v>319</v>
      </c>
      <c r="CG32" s="619"/>
      <c r="CH32" s="619"/>
      <c r="CI32" s="619"/>
      <c r="CJ32" s="619"/>
      <c r="CK32" s="619"/>
      <c r="CL32" s="619"/>
      <c r="CM32" s="619"/>
      <c r="CN32" s="619"/>
      <c r="CO32" s="619"/>
      <c r="CP32" s="619"/>
      <c r="CQ32" s="620"/>
      <c r="CR32" s="621" t="s">
        <v>244</v>
      </c>
      <c r="CS32" s="622"/>
      <c r="CT32" s="622"/>
      <c r="CU32" s="622"/>
      <c r="CV32" s="622"/>
      <c r="CW32" s="622"/>
      <c r="CX32" s="622"/>
      <c r="CY32" s="623"/>
      <c r="CZ32" s="624" t="s">
        <v>244</v>
      </c>
      <c r="DA32" s="636"/>
      <c r="DB32" s="636"/>
      <c r="DC32" s="637"/>
      <c r="DD32" s="627" t="s">
        <v>244</v>
      </c>
      <c r="DE32" s="622"/>
      <c r="DF32" s="622"/>
      <c r="DG32" s="622"/>
      <c r="DH32" s="622"/>
      <c r="DI32" s="622"/>
      <c r="DJ32" s="622"/>
      <c r="DK32" s="623"/>
      <c r="DL32" s="627" t="s">
        <v>244</v>
      </c>
      <c r="DM32" s="622"/>
      <c r="DN32" s="622"/>
      <c r="DO32" s="622"/>
      <c r="DP32" s="622"/>
      <c r="DQ32" s="622"/>
      <c r="DR32" s="622"/>
      <c r="DS32" s="622"/>
      <c r="DT32" s="622"/>
      <c r="DU32" s="622"/>
      <c r="DV32" s="623"/>
      <c r="DW32" s="624" t="s">
        <v>244</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341216</v>
      </c>
      <c r="S33" s="622"/>
      <c r="T33" s="622"/>
      <c r="U33" s="622"/>
      <c r="V33" s="622"/>
      <c r="W33" s="622"/>
      <c r="X33" s="622"/>
      <c r="Y33" s="623"/>
      <c r="Z33" s="659">
        <v>4.4000000000000004</v>
      </c>
      <c r="AA33" s="659"/>
      <c r="AB33" s="659"/>
      <c r="AC33" s="659"/>
      <c r="AD33" s="660">
        <v>168</v>
      </c>
      <c r="AE33" s="660"/>
      <c r="AF33" s="660"/>
      <c r="AG33" s="660"/>
      <c r="AH33" s="660"/>
      <c r="AI33" s="660"/>
      <c r="AJ33" s="660"/>
      <c r="AK33" s="660"/>
      <c r="AL33" s="624">
        <v>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99.3</v>
      </c>
      <c r="BH33" s="606"/>
      <c r="BI33" s="606"/>
      <c r="BJ33" s="606"/>
      <c r="BK33" s="606"/>
      <c r="BL33" s="606"/>
      <c r="BM33" s="652">
        <v>94</v>
      </c>
      <c r="BN33" s="606"/>
      <c r="BO33" s="606"/>
      <c r="BP33" s="606"/>
      <c r="BQ33" s="669"/>
      <c r="BR33" s="682">
        <v>99.1</v>
      </c>
      <c r="BS33" s="606"/>
      <c r="BT33" s="606"/>
      <c r="BU33" s="606"/>
      <c r="BV33" s="606"/>
      <c r="BW33" s="606"/>
      <c r="BX33" s="652">
        <v>93.2</v>
      </c>
      <c r="BY33" s="606"/>
      <c r="BZ33" s="606"/>
      <c r="CA33" s="606"/>
      <c r="CB33" s="669"/>
      <c r="CD33" s="618" t="s">
        <v>322</v>
      </c>
      <c r="CE33" s="619"/>
      <c r="CF33" s="619"/>
      <c r="CG33" s="619"/>
      <c r="CH33" s="619"/>
      <c r="CI33" s="619"/>
      <c r="CJ33" s="619"/>
      <c r="CK33" s="619"/>
      <c r="CL33" s="619"/>
      <c r="CM33" s="619"/>
      <c r="CN33" s="619"/>
      <c r="CO33" s="619"/>
      <c r="CP33" s="619"/>
      <c r="CQ33" s="620"/>
      <c r="CR33" s="621">
        <v>2522148</v>
      </c>
      <c r="CS33" s="634"/>
      <c r="CT33" s="634"/>
      <c r="CU33" s="634"/>
      <c r="CV33" s="634"/>
      <c r="CW33" s="634"/>
      <c r="CX33" s="634"/>
      <c r="CY33" s="635"/>
      <c r="CZ33" s="624">
        <v>34.4</v>
      </c>
      <c r="DA33" s="636"/>
      <c r="DB33" s="636"/>
      <c r="DC33" s="637"/>
      <c r="DD33" s="627">
        <v>2124212</v>
      </c>
      <c r="DE33" s="634"/>
      <c r="DF33" s="634"/>
      <c r="DG33" s="634"/>
      <c r="DH33" s="634"/>
      <c r="DI33" s="634"/>
      <c r="DJ33" s="634"/>
      <c r="DK33" s="635"/>
      <c r="DL33" s="627">
        <v>987099</v>
      </c>
      <c r="DM33" s="634"/>
      <c r="DN33" s="634"/>
      <c r="DO33" s="634"/>
      <c r="DP33" s="634"/>
      <c r="DQ33" s="634"/>
      <c r="DR33" s="634"/>
      <c r="DS33" s="634"/>
      <c r="DT33" s="634"/>
      <c r="DU33" s="634"/>
      <c r="DV33" s="635"/>
      <c r="DW33" s="624">
        <v>36</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8116</v>
      </c>
      <c r="S34" s="622"/>
      <c r="T34" s="622"/>
      <c r="U34" s="622"/>
      <c r="V34" s="622"/>
      <c r="W34" s="622"/>
      <c r="X34" s="622"/>
      <c r="Y34" s="623"/>
      <c r="Z34" s="659">
        <v>0.1</v>
      </c>
      <c r="AA34" s="659"/>
      <c r="AB34" s="659"/>
      <c r="AC34" s="659"/>
      <c r="AD34" s="660" t="s">
        <v>244</v>
      </c>
      <c r="AE34" s="660"/>
      <c r="AF34" s="660"/>
      <c r="AG34" s="660"/>
      <c r="AH34" s="660"/>
      <c r="AI34" s="660"/>
      <c r="AJ34" s="660"/>
      <c r="AK34" s="660"/>
      <c r="AL34" s="624" t="s">
        <v>244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460296</v>
      </c>
      <c r="CS34" s="622"/>
      <c r="CT34" s="622"/>
      <c r="CU34" s="622"/>
      <c r="CV34" s="622"/>
      <c r="CW34" s="622"/>
      <c r="CX34" s="622"/>
      <c r="CY34" s="623"/>
      <c r="CZ34" s="624">
        <v>6.3</v>
      </c>
      <c r="DA34" s="636"/>
      <c r="DB34" s="636"/>
      <c r="DC34" s="637"/>
      <c r="DD34" s="627">
        <v>266498</v>
      </c>
      <c r="DE34" s="622"/>
      <c r="DF34" s="622"/>
      <c r="DG34" s="622"/>
      <c r="DH34" s="622"/>
      <c r="DI34" s="622"/>
      <c r="DJ34" s="622"/>
      <c r="DK34" s="623"/>
      <c r="DL34" s="627">
        <v>228350</v>
      </c>
      <c r="DM34" s="622"/>
      <c r="DN34" s="622"/>
      <c r="DO34" s="622"/>
      <c r="DP34" s="622"/>
      <c r="DQ34" s="622"/>
      <c r="DR34" s="622"/>
      <c r="DS34" s="622"/>
      <c r="DT34" s="622"/>
      <c r="DU34" s="622"/>
      <c r="DV34" s="623"/>
      <c r="DW34" s="624">
        <v>8.3000000000000007</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947692</v>
      </c>
      <c r="S35" s="622"/>
      <c r="T35" s="622"/>
      <c r="U35" s="622"/>
      <c r="V35" s="622"/>
      <c r="W35" s="622"/>
      <c r="X35" s="622"/>
      <c r="Y35" s="623"/>
      <c r="Z35" s="659">
        <v>12.2</v>
      </c>
      <c r="AA35" s="659"/>
      <c r="AB35" s="659"/>
      <c r="AC35" s="659"/>
      <c r="AD35" s="660" t="s">
        <v>244</v>
      </c>
      <c r="AE35" s="660"/>
      <c r="AF35" s="660"/>
      <c r="AG35" s="660"/>
      <c r="AH35" s="660"/>
      <c r="AI35" s="660"/>
      <c r="AJ35" s="660"/>
      <c r="AK35" s="660"/>
      <c r="AL35" s="624" t="s">
        <v>244</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11688</v>
      </c>
      <c r="CS35" s="634"/>
      <c r="CT35" s="634"/>
      <c r="CU35" s="634"/>
      <c r="CV35" s="634"/>
      <c r="CW35" s="634"/>
      <c r="CX35" s="634"/>
      <c r="CY35" s="635"/>
      <c r="CZ35" s="624">
        <v>0.2</v>
      </c>
      <c r="DA35" s="636"/>
      <c r="DB35" s="636"/>
      <c r="DC35" s="637"/>
      <c r="DD35" s="627">
        <v>8188</v>
      </c>
      <c r="DE35" s="634"/>
      <c r="DF35" s="634"/>
      <c r="DG35" s="634"/>
      <c r="DH35" s="634"/>
      <c r="DI35" s="634"/>
      <c r="DJ35" s="634"/>
      <c r="DK35" s="635"/>
      <c r="DL35" s="627">
        <v>8188</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386959</v>
      </c>
      <c r="S36" s="622"/>
      <c r="T36" s="622"/>
      <c r="U36" s="622"/>
      <c r="V36" s="622"/>
      <c r="W36" s="622"/>
      <c r="X36" s="622"/>
      <c r="Y36" s="623"/>
      <c r="Z36" s="659">
        <v>5</v>
      </c>
      <c r="AA36" s="659"/>
      <c r="AB36" s="659"/>
      <c r="AC36" s="659"/>
      <c r="AD36" s="660" t="s">
        <v>244</v>
      </c>
      <c r="AE36" s="660"/>
      <c r="AF36" s="660"/>
      <c r="AG36" s="660"/>
      <c r="AH36" s="660"/>
      <c r="AI36" s="660"/>
      <c r="AJ36" s="660"/>
      <c r="AK36" s="660"/>
      <c r="AL36" s="624" t="s">
        <v>244</v>
      </c>
      <c r="AM36" s="625"/>
      <c r="AN36" s="625"/>
      <c r="AO36" s="661"/>
      <c r="AP36" s="222"/>
      <c r="AQ36" s="670" t="s">
        <v>330</v>
      </c>
      <c r="AR36" s="671"/>
      <c r="AS36" s="671"/>
      <c r="AT36" s="671"/>
      <c r="AU36" s="671"/>
      <c r="AV36" s="671"/>
      <c r="AW36" s="671"/>
      <c r="AX36" s="671"/>
      <c r="AY36" s="672"/>
      <c r="AZ36" s="676">
        <v>582337</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61327</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551455</v>
      </c>
      <c r="CS36" s="622"/>
      <c r="CT36" s="622"/>
      <c r="CU36" s="622"/>
      <c r="CV36" s="622"/>
      <c r="CW36" s="622"/>
      <c r="CX36" s="622"/>
      <c r="CY36" s="623"/>
      <c r="CZ36" s="624">
        <v>7.5</v>
      </c>
      <c r="DA36" s="636"/>
      <c r="DB36" s="636"/>
      <c r="DC36" s="637"/>
      <c r="DD36" s="627">
        <v>485767</v>
      </c>
      <c r="DE36" s="622"/>
      <c r="DF36" s="622"/>
      <c r="DG36" s="622"/>
      <c r="DH36" s="622"/>
      <c r="DI36" s="622"/>
      <c r="DJ36" s="622"/>
      <c r="DK36" s="623"/>
      <c r="DL36" s="627">
        <v>359368</v>
      </c>
      <c r="DM36" s="622"/>
      <c r="DN36" s="622"/>
      <c r="DO36" s="622"/>
      <c r="DP36" s="622"/>
      <c r="DQ36" s="622"/>
      <c r="DR36" s="622"/>
      <c r="DS36" s="622"/>
      <c r="DT36" s="622"/>
      <c r="DU36" s="622"/>
      <c r="DV36" s="623"/>
      <c r="DW36" s="624">
        <v>13.1</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50004</v>
      </c>
      <c r="S37" s="622"/>
      <c r="T37" s="622"/>
      <c r="U37" s="622"/>
      <c r="V37" s="622"/>
      <c r="W37" s="622"/>
      <c r="X37" s="622"/>
      <c r="Y37" s="623"/>
      <c r="Z37" s="659">
        <v>0.6</v>
      </c>
      <c r="AA37" s="659"/>
      <c r="AB37" s="659"/>
      <c r="AC37" s="659"/>
      <c r="AD37" s="660">
        <v>140</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167652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50803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109121</v>
      </c>
      <c r="CS37" s="634"/>
      <c r="CT37" s="634"/>
      <c r="CU37" s="634"/>
      <c r="CV37" s="634"/>
      <c r="CW37" s="634"/>
      <c r="CX37" s="634"/>
      <c r="CY37" s="635"/>
      <c r="CZ37" s="624">
        <v>1.5</v>
      </c>
      <c r="DA37" s="636"/>
      <c r="DB37" s="636"/>
      <c r="DC37" s="637"/>
      <c r="DD37" s="627">
        <v>109121</v>
      </c>
      <c r="DE37" s="634"/>
      <c r="DF37" s="634"/>
      <c r="DG37" s="634"/>
      <c r="DH37" s="634"/>
      <c r="DI37" s="634"/>
      <c r="DJ37" s="634"/>
      <c r="DK37" s="635"/>
      <c r="DL37" s="627">
        <v>77425</v>
      </c>
      <c r="DM37" s="634"/>
      <c r="DN37" s="634"/>
      <c r="DO37" s="634"/>
      <c r="DP37" s="634"/>
      <c r="DQ37" s="634"/>
      <c r="DR37" s="634"/>
      <c r="DS37" s="634"/>
      <c r="DT37" s="634"/>
      <c r="DU37" s="634"/>
      <c r="DV37" s="635"/>
      <c r="DW37" s="624">
        <v>2.8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1483100</v>
      </c>
      <c r="S38" s="622"/>
      <c r="T38" s="622"/>
      <c r="U38" s="622"/>
      <c r="V38" s="622"/>
      <c r="W38" s="622"/>
      <c r="X38" s="622"/>
      <c r="Y38" s="623"/>
      <c r="Z38" s="659">
        <v>19.100000000000001</v>
      </c>
      <c r="AA38" s="659"/>
      <c r="AB38" s="659"/>
      <c r="AC38" s="659"/>
      <c r="AD38" s="660" t="s">
        <v>244</v>
      </c>
      <c r="AE38" s="660"/>
      <c r="AF38" s="660"/>
      <c r="AG38" s="660"/>
      <c r="AH38" s="660"/>
      <c r="AI38" s="660"/>
      <c r="AJ38" s="660"/>
      <c r="AK38" s="660"/>
      <c r="AL38" s="624" t="s">
        <v>244</v>
      </c>
      <c r="AM38" s="625"/>
      <c r="AN38" s="625"/>
      <c r="AO38" s="661"/>
      <c r="AQ38" s="654" t="s">
        <v>338</v>
      </c>
      <c r="AR38" s="655"/>
      <c r="AS38" s="655"/>
      <c r="AT38" s="655"/>
      <c r="AU38" s="655"/>
      <c r="AV38" s="655"/>
      <c r="AW38" s="655"/>
      <c r="AX38" s="655"/>
      <c r="AY38" s="656"/>
      <c r="AZ38" s="621">
        <v>26092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965</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556245</v>
      </c>
      <c r="CS38" s="622"/>
      <c r="CT38" s="622"/>
      <c r="CU38" s="622"/>
      <c r="CV38" s="622"/>
      <c r="CW38" s="622"/>
      <c r="CX38" s="622"/>
      <c r="CY38" s="623"/>
      <c r="CZ38" s="624">
        <v>7.6</v>
      </c>
      <c r="DA38" s="636"/>
      <c r="DB38" s="636"/>
      <c r="DC38" s="637"/>
      <c r="DD38" s="627">
        <v>450755</v>
      </c>
      <c r="DE38" s="622"/>
      <c r="DF38" s="622"/>
      <c r="DG38" s="622"/>
      <c r="DH38" s="622"/>
      <c r="DI38" s="622"/>
      <c r="DJ38" s="622"/>
      <c r="DK38" s="623"/>
      <c r="DL38" s="627">
        <v>391193</v>
      </c>
      <c r="DM38" s="622"/>
      <c r="DN38" s="622"/>
      <c r="DO38" s="622"/>
      <c r="DP38" s="622"/>
      <c r="DQ38" s="622"/>
      <c r="DR38" s="622"/>
      <c r="DS38" s="622"/>
      <c r="DT38" s="622"/>
      <c r="DU38" s="622"/>
      <c r="DV38" s="623"/>
      <c r="DW38" s="624">
        <v>14.3</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244</v>
      </c>
      <c r="AA39" s="659"/>
      <c r="AB39" s="659"/>
      <c r="AC39" s="659"/>
      <c r="AD39" s="660" t="s">
        <v>244</v>
      </c>
      <c r="AE39" s="660"/>
      <c r="AF39" s="660"/>
      <c r="AG39" s="660"/>
      <c r="AH39" s="660"/>
      <c r="AI39" s="660"/>
      <c r="AJ39" s="660"/>
      <c r="AK39" s="660"/>
      <c r="AL39" s="624" t="s">
        <v>244</v>
      </c>
      <c r="AM39" s="625"/>
      <c r="AN39" s="625"/>
      <c r="AO39" s="661"/>
      <c r="AQ39" s="654" t="s">
        <v>342</v>
      </c>
      <c r="AR39" s="655"/>
      <c r="AS39" s="655"/>
      <c r="AT39" s="655"/>
      <c r="AU39" s="655"/>
      <c r="AV39" s="655"/>
      <c r="AW39" s="655"/>
      <c r="AX39" s="655"/>
      <c r="AY39" s="656"/>
      <c r="AZ39" s="621">
        <v>12277</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1558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942464</v>
      </c>
      <c r="CS39" s="634"/>
      <c r="CT39" s="634"/>
      <c r="CU39" s="634"/>
      <c r="CV39" s="634"/>
      <c r="CW39" s="634"/>
      <c r="CX39" s="634"/>
      <c r="CY39" s="635"/>
      <c r="CZ39" s="624">
        <v>12.9</v>
      </c>
      <c r="DA39" s="636"/>
      <c r="DB39" s="636"/>
      <c r="DC39" s="637"/>
      <c r="DD39" s="627">
        <v>913004</v>
      </c>
      <c r="DE39" s="634"/>
      <c r="DF39" s="634"/>
      <c r="DG39" s="634"/>
      <c r="DH39" s="634"/>
      <c r="DI39" s="634"/>
      <c r="DJ39" s="634"/>
      <c r="DK39" s="635"/>
      <c r="DL39" s="627" t="s">
        <v>244</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t="s">
        <v>244</v>
      </c>
      <c r="S40" s="622"/>
      <c r="T40" s="622"/>
      <c r="U40" s="622"/>
      <c r="V40" s="622"/>
      <c r="W40" s="622"/>
      <c r="X40" s="622"/>
      <c r="Y40" s="623"/>
      <c r="Z40" s="659" t="s">
        <v>244</v>
      </c>
      <c r="AA40" s="659"/>
      <c r="AB40" s="659"/>
      <c r="AC40" s="659"/>
      <c r="AD40" s="660" t="s">
        <v>244</v>
      </c>
      <c r="AE40" s="660"/>
      <c r="AF40" s="660"/>
      <c r="AG40" s="660"/>
      <c r="AH40" s="660"/>
      <c r="AI40" s="660"/>
      <c r="AJ40" s="660"/>
      <c r="AK40" s="660"/>
      <c r="AL40" s="624" t="s">
        <v>244</v>
      </c>
      <c r="AM40" s="625"/>
      <c r="AN40" s="625"/>
      <c r="AO40" s="661"/>
      <c r="AQ40" s="654" t="s">
        <v>346</v>
      </c>
      <c r="AR40" s="655"/>
      <c r="AS40" s="655"/>
      <c r="AT40" s="655"/>
      <c r="AU40" s="655"/>
      <c r="AV40" s="655"/>
      <c r="AW40" s="655"/>
      <c r="AX40" s="655"/>
      <c r="AY40" s="656"/>
      <c r="AZ40" s="621" t="s">
        <v>244</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89</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244</v>
      </c>
      <c r="CS40" s="622"/>
      <c r="CT40" s="622"/>
      <c r="CU40" s="622"/>
      <c r="CV40" s="622"/>
      <c r="CW40" s="622"/>
      <c r="CX40" s="622"/>
      <c r="CY40" s="623"/>
      <c r="CZ40" s="624" t="s">
        <v>130</v>
      </c>
      <c r="DA40" s="636"/>
      <c r="DB40" s="636"/>
      <c r="DC40" s="637"/>
      <c r="DD40" s="627" t="s">
        <v>244</v>
      </c>
      <c r="DE40" s="622"/>
      <c r="DF40" s="622"/>
      <c r="DG40" s="622"/>
      <c r="DH40" s="622"/>
      <c r="DI40" s="622"/>
      <c r="DJ40" s="622"/>
      <c r="DK40" s="623"/>
      <c r="DL40" s="627" t="s">
        <v>244</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7770890</v>
      </c>
      <c r="S41" s="646"/>
      <c r="T41" s="646"/>
      <c r="U41" s="646"/>
      <c r="V41" s="646"/>
      <c r="W41" s="646"/>
      <c r="X41" s="646"/>
      <c r="Y41" s="649"/>
      <c r="Z41" s="650">
        <v>100</v>
      </c>
      <c r="AA41" s="650"/>
      <c r="AB41" s="650"/>
      <c r="AC41" s="650"/>
      <c r="AD41" s="651">
        <v>2739558</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82887</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244</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244</v>
      </c>
      <c r="DA41" s="636"/>
      <c r="DB41" s="636"/>
      <c r="DC41" s="637"/>
      <c r="DD41" s="627" t="s">
        <v>244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293429</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394</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3168144</v>
      </c>
      <c r="CS42" s="634"/>
      <c r="CT42" s="634"/>
      <c r="CU42" s="634"/>
      <c r="CV42" s="634"/>
      <c r="CW42" s="634"/>
      <c r="CX42" s="634"/>
      <c r="CY42" s="635"/>
      <c r="CZ42" s="624">
        <v>43.2</v>
      </c>
      <c r="DA42" s="636"/>
      <c r="DB42" s="636"/>
      <c r="DC42" s="637"/>
      <c r="DD42" s="627">
        <v>408553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56000</v>
      </c>
      <c r="CS43" s="634"/>
      <c r="CT43" s="634"/>
      <c r="CU43" s="634"/>
      <c r="CV43" s="634"/>
      <c r="CW43" s="634"/>
      <c r="CX43" s="634"/>
      <c r="CY43" s="635"/>
      <c r="CZ43" s="624">
        <v>0.8</v>
      </c>
      <c r="DA43" s="636"/>
      <c r="DB43" s="636"/>
      <c r="DC43" s="637"/>
      <c r="DD43" s="627">
        <v>44800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3168144</v>
      </c>
      <c r="CS44" s="622"/>
      <c r="CT44" s="622"/>
      <c r="CU44" s="622"/>
      <c r="CV44" s="622"/>
      <c r="CW44" s="622"/>
      <c r="CX44" s="622"/>
      <c r="CY44" s="623"/>
      <c r="CZ44" s="624">
        <v>43.2</v>
      </c>
      <c r="DA44" s="625"/>
      <c r="DB44" s="625"/>
      <c r="DC44" s="626"/>
      <c r="DD44" s="627">
        <v>408553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577804</v>
      </c>
      <c r="CS45" s="634"/>
      <c r="CT45" s="634"/>
      <c r="CU45" s="634"/>
      <c r="CV45" s="634"/>
      <c r="CW45" s="634"/>
      <c r="CX45" s="634"/>
      <c r="CY45" s="635"/>
      <c r="CZ45" s="624">
        <v>7.9</v>
      </c>
      <c r="DA45" s="636"/>
      <c r="DB45" s="636"/>
      <c r="DC45" s="637"/>
      <c r="DD45" s="627">
        <v>20284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2590340</v>
      </c>
      <c r="CS46" s="622"/>
      <c r="CT46" s="622"/>
      <c r="CU46" s="622"/>
      <c r="CV46" s="622"/>
      <c r="CW46" s="622"/>
      <c r="CX46" s="622"/>
      <c r="CY46" s="623"/>
      <c r="CZ46" s="624">
        <v>35.4</v>
      </c>
      <c r="DA46" s="625"/>
      <c r="DB46" s="625"/>
      <c r="DC46" s="626"/>
      <c r="DD46" s="627">
        <v>388269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244</v>
      </c>
      <c r="CS47" s="634"/>
      <c r="CT47" s="634"/>
      <c r="CU47" s="634"/>
      <c r="CV47" s="634"/>
      <c r="CW47" s="634"/>
      <c r="CX47" s="634"/>
      <c r="CY47" s="635"/>
      <c r="CZ47" s="624" t="s">
        <v>244</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7325762</v>
      </c>
      <c r="CS49" s="606"/>
      <c r="CT49" s="606"/>
      <c r="CU49" s="606"/>
      <c r="CV49" s="606"/>
      <c r="CW49" s="606"/>
      <c r="CX49" s="606"/>
      <c r="CY49" s="607"/>
      <c r="CZ49" s="608">
        <v>100</v>
      </c>
      <c r="DA49" s="609"/>
      <c r="DB49" s="609"/>
      <c r="DC49" s="610"/>
      <c r="DD49" s="611">
        <v>3697701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cUryHxMIqnDd7zPRj8Hy0NwgppYAYxI2I+MbpAqGA9ie6BGvCY97TYMr3uvndBxC0rhWuZGFy/WqijuYoFrhA==" saltValue="6uKc+3tN29SEa8+2ib/Qj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367</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368</v>
      </c>
      <c r="DK2" s="1095"/>
      <c r="DL2" s="1095"/>
      <c r="DM2" s="1095"/>
      <c r="DN2" s="1095"/>
      <c r="DO2" s="1096"/>
      <c r="DP2" s="228"/>
      <c r="DQ2" s="1094" t="s">
        <v>369</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370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8" t="s">
        <v>372</v>
      </c>
      <c r="B5" s="999"/>
      <c r="C5" s="999"/>
      <c r="D5" s="999"/>
      <c r="E5" s="999"/>
      <c r="F5" s="999"/>
      <c r="G5" s="999"/>
      <c r="H5" s="999"/>
      <c r="I5" s="999"/>
      <c r="J5" s="999"/>
      <c r="K5" s="999"/>
      <c r="L5" s="999"/>
      <c r="M5" s="999"/>
      <c r="N5" s="999"/>
      <c r="O5" s="999"/>
      <c r="P5" s="1000"/>
      <c r="Q5" s="1004" t="s">
        <v>373</v>
      </c>
      <c r="R5" s="1005"/>
      <c r="S5" s="1005"/>
      <c r="T5" s="1005"/>
      <c r="U5" s="1006"/>
      <c r="V5" s="1004" t="s">
        <v>374</v>
      </c>
      <c r="W5" s="1005"/>
      <c r="X5" s="1005"/>
      <c r="Y5" s="1005"/>
      <c r="Z5" s="1006"/>
      <c r="AA5" s="1004" t="s">
        <v>375</v>
      </c>
      <c r="AB5" s="1005"/>
      <c r="AC5" s="1005"/>
      <c r="AD5" s="1005"/>
      <c r="AE5" s="1005"/>
      <c r="AF5" s="1097" t="s">
        <v>376</v>
      </c>
      <c r="AG5" s="1005"/>
      <c r="AH5" s="1005"/>
      <c r="AI5" s="1005"/>
      <c r="AJ5" s="1018"/>
      <c r="AK5" s="1005" t="s">
        <v>377</v>
      </c>
      <c r="AL5" s="1005"/>
      <c r="AM5" s="1005"/>
      <c r="AN5" s="1005"/>
      <c r="AO5" s="1006"/>
      <c r="AP5" s="1004" t="s">
        <v>378</v>
      </c>
      <c r="AQ5" s="1005"/>
      <c r="AR5" s="1005"/>
      <c r="AS5" s="1005"/>
      <c r="AT5" s="1006"/>
      <c r="AU5" s="1004" t="s">
        <v>379</v>
      </c>
      <c r="AV5" s="1005"/>
      <c r="AW5" s="1005"/>
      <c r="AX5" s="1005"/>
      <c r="AY5" s="1018"/>
      <c r="AZ5" s="232"/>
      <c r="BA5" s="232"/>
      <c r="BB5" s="232"/>
      <c r="BC5" s="232"/>
      <c r="BD5" s="232"/>
      <c r="BE5" s="233"/>
      <c r="BF5" s="233"/>
      <c r="BG5" s="233"/>
      <c r="BH5" s="233"/>
      <c r="BI5" s="233"/>
      <c r="BJ5" s="233"/>
      <c r="BK5" s="233"/>
      <c r="BL5" s="233"/>
      <c r="BM5" s="233"/>
      <c r="BN5" s="233"/>
      <c r="BO5" s="233"/>
      <c r="BP5" s="233"/>
      <c r="BQ5" s="998" t="s">
        <v>380</v>
      </c>
      <c r="BR5" s="999"/>
      <c r="BS5" s="999"/>
      <c r="BT5" s="999"/>
      <c r="BU5" s="999"/>
      <c r="BV5" s="999"/>
      <c r="BW5" s="999"/>
      <c r="BX5" s="999"/>
      <c r="BY5" s="999"/>
      <c r="BZ5" s="999"/>
      <c r="CA5" s="999"/>
      <c r="CB5" s="999"/>
      <c r="CC5" s="999"/>
      <c r="CD5" s="999"/>
      <c r="CE5" s="999"/>
      <c r="CF5" s="999"/>
      <c r="CG5" s="1000"/>
      <c r="CH5" s="1004" t="s">
        <v>381</v>
      </c>
      <c r="CI5" s="1005"/>
      <c r="CJ5" s="1005"/>
      <c r="CK5" s="1005"/>
      <c r="CL5" s="1006"/>
      <c r="CM5" s="1004" t="s">
        <v>382</v>
      </c>
      <c r="CN5" s="1005"/>
      <c r="CO5" s="1005"/>
      <c r="CP5" s="1005"/>
      <c r="CQ5" s="1006"/>
      <c r="CR5" s="1004" t="s">
        <v>383</v>
      </c>
      <c r="CS5" s="1005"/>
      <c r="CT5" s="1005"/>
      <c r="CU5" s="1005"/>
      <c r="CV5" s="1006"/>
      <c r="CW5" s="1004" t="s">
        <v>384</v>
      </c>
      <c r="CX5" s="1005"/>
      <c r="CY5" s="1005"/>
      <c r="CZ5" s="1005"/>
      <c r="DA5" s="1006"/>
      <c r="DB5" s="1004" t="s">
        <v>385</v>
      </c>
      <c r="DC5" s="1005"/>
      <c r="DD5" s="1005"/>
      <c r="DE5" s="1005"/>
      <c r="DF5" s="1006"/>
      <c r="DG5" s="1087" t="s">
        <v>386</v>
      </c>
      <c r="DH5" s="1088"/>
      <c r="DI5" s="1088"/>
      <c r="DJ5" s="1088"/>
      <c r="DK5" s="1089"/>
      <c r="DL5" s="1087" t="s">
        <v>387</v>
      </c>
      <c r="DM5" s="1088"/>
      <c r="DN5" s="1088"/>
      <c r="DO5" s="1088"/>
      <c r="DP5" s="1089"/>
      <c r="DQ5" s="1004" t="s">
        <v>388</v>
      </c>
      <c r="DR5" s="1005"/>
      <c r="DS5" s="1005"/>
      <c r="DT5" s="1005"/>
      <c r="DU5" s="1006"/>
      <c r="DV5" s="1004" t="s">
        <v>379</v>
      </c>
      <c r="DW5" s="1005"/>
      <c r="DX5" s="1005"/>
      <c r="DY5" s="1005"/>
      <c r="DZ5" s="1018"/>
      <c r="EA5" s="234"/>
    </row>
    <row r="6" spans="1:131" s="235"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8"/>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90"/>
      <c r="DH6" s="1091"/>
      <c r="DI6" s="1091"/>
      <c r="DJ6" s="1091"/>
      <c r="DK6" s="1092"/>
      <c r="DL6" s="1090"/>
      <c r="DM6" s="1091"/>
      <c r="DN6" s="1091"/>
      <c r="DO6" s="1091"/>
      <c r="DP6" s="1092"/>
      <c r="DQ6" s="1007"/>
      <c r="DR6" s="1008"/>
      <c r="DS6" s="1008"/>
      <c r="DT6" s="1008"/>
      <c r="DU6" s="1009"/>
      <c r="DV6" s="1007"/>
      <c r="DW6" s="1008"/>
      <c r="DX6" s="1008"/>
      <c r="DY6" s="1008"/>
      <c r="DZ6" s="1019"/>
      <c r="EA6" s="234"/>
    </row>
    <row r="7" spans="1:131" s="235" customFormat="1" ht="26.25" customHeight="1" thickTop="1" x14ac:dyDescent="0.2">
      <c r="A7" s="236">
        <v>1</v>
      </c>
      <c r="B7" s="1050" t="s">
        <v>389</v>
      </c>
      <c r="C7" s="1051"/>
      <c r="D7" s="1051"/>
      <c r="E7" s="1051"/>
      <c r="F7" s="1051"/>
      <c r="G7" s="1051"/>
      <c r="H7" s="1051"/>
      <c r="I7" s="1051"/>
      <c r="J7" s="1051"/>
      <c r="K7" s="1051"/>
      <c r="L7" s="1051"/>
      <c r="M7" s="1051"/>
      <c r="N7" s="1051"/>
      <c r="O7" s="1051"/>
      <c r="P7" s="1052"/>
      <c r="Q7" s="1105">
        <v>7771</v>
      </c>
      <c r="R7" s="1106"/>
      <c r="S7" s="1106"/>
      <c r="T7" s="1106"/>
      <c r="U7" s="1106"/>
      <c r="V7" s="1106">
        <v>7326</v>
      </c>
      <c r="W7" s="1106"/>
      <c r="X7" s="1106"/>
      <c r="Y7" s="1106"/>
      <c r="Z7" s="1106"/>
      <c r="AA7" s="1106">
        <v>445</v>
      </c>
      <c r="AB7" s="1106"/>
      <c r="AC7" s="1106"/>
      <c r="AD7" s="1106"/>
      <c r="AE7" s="1107"/>
      <c r="AF7" s="1108">
        <v>384</v>
      </c>
      <c r="AG7" s="1109"/>
      <c r="AH7" s="1109"/>
      <c r="AI7" s="1109"/>
      <c r="AJ7" s="1110"/>
      <c r="AK7" s="1111">
        <v>948</v>
      </c>
      <c r="AL7" s="1112"/>
      <c r="AM7" s="1112"/>
      <c r="AN7" s="1112"/>
      <c r="AO7" s="1112"/>
      <c r="AP7" s="1112">
        <v>3866</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c r="BT7" s="1103"/>
      <c r="BU7" s="1103"/>
      <c r="BV7" s="1103"/>
      <c r="BW7" s="1103"/>
      <c r="BX7" s="1103"/>
      <c r="BY7" s="1103"/>
      <c r="BZ7" s="1103"/>
      <c r="CA7" s="1103"/>
      <c r="CB7" s="1103"/>
      <c r="CC7" s="1103"/>
      <c r="CD7" s="1103"/>
      <c r="CE7" s="1103"/>
      <c r="CF7" s="1103"/>
      <c r="CG7" s="1115"/>
      <c r="CH7" s="1099"/>
      <c r="CI7" s="1100"/>
      <c r="CJ7" s="1100"/>
      <c r="CK7" s="1100"/>
      <c r="CL7" s="1101"/>
      <c r="CM7" s="1099"/>
      <c r="CN7" s="1100"/>
      <c r="CO7" s="1100"/>
      <c r="CP7" s="1100"/>
      <c r="CQ7" s="1101"/>
      <c r="CR7" s="1099"/>
      <c r="CS7" s="1100"/>
      <c r="CT7" s="1100"/>
      <c r="CU7" s="1100"/>
      <c r="CV7" s="1101"/>
      <c r="CW7" s="1099"/>
      <c r="CX7" s="1100"/>
      <c r="CY7" s="1100"/>
      <c r="CZ7" s="1100"/>
      <c r="DA7" s="1101"/>
      <c r="DB7" s="1099"/>
      <c r="DC7" s="1100"/>
      <c r="DD7" s="1100"/>
      <c r="DE7" s="1100"/>
      <c r="DF7" s="1101"/>
      <c r="DG7" s="1099"/>
      <c r="DH7" s="1100"/>
      <c r="DI7" s="1100"/>
      <c r="DJ7" s="1100"/>
      <c r="DK7" s="1101"/>
      <c r="DL7" s="1099"/>
      <c r="DM7" s="1100"/>
      <c r="DN7" s="1100"/>
      <c r="DO7" s="1100"/>
      <c r="DP7" s="1101"/>
      <c r="DQ7" s="1099"/>
      <c r="DR7" s="1100"/>
      <c r="DS7" s="1100"/>
      <c r="DT7" s="1100"/>
      <c r="DU7" s="1101"/>
      <c r="DV7" s="1102"/>
      <c r="DW7" s="1103"/>
      <c r="DX7" s="1103"/>
      <c r="DY7" s="1103"/>
      <c r="DZ7" s="1104"/>
      <c r="EA7" s="234"/>
    </row>
    <row r="8" spans="1:131" s="235" customFormat="1" ht="26.25" customHeight="1" x14ac:dyDescent="0.2">
      <c r="A8" s="238">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2">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2">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2">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2">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2">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2">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2">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2">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2">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2">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2">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2">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5">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2">
      <c r="A22" s="238">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390</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70">
        <v>7771</v>
      </c>
      <c r="R23" s="1064"/>
      <c r="S23" s="1064"/>
      <c r="T23" s="1064"/>
      <c r="U23" s="1064"/>
      <c r="V23" s="1064">
        <v>7326</v>
      </c>
      <c r="W23" s="1064"/>
      <c r="X23" s="1064"/>
      <c r="Y23" s="1064"/>
      <c r="Z23" s="1064"/>
      <c r="AA23" s="1064">
        <v>445</v>
      </c>
      <c r="AB23" s="1064"/>
      <c r="AC23" s="1064"/>
      <c r="AD23" s="1064"/>
      <c r="AE23" s="1071"/>
      <c r="AF23" s="1072">
        <v>384</v>
      </c>
      <c r="AG23" s="1064"/>
      <c r="AH23" s="1064"/>
      <c r="AI23" s="1064"/>
      <c r="AJ23" s="1073"/>
      <c r="AK23" s="1074"/>
      <c r="AL23" s="1075"/>
      <c r="AM23" s="1075"/>
      <c r="AN23" s="1075"/>
      <c r="AO23" s="1075"/>
      <c r="AP23" s="1064">
        <v>3866</v>
      </c>
      <c r="AQ23" s="1064"/>
      <c r="AR23" s="1064"/>
      <c r="AS23" s="1064"/>
      <c r="AT23" s="1064"/>
      <c r="AU23" s="1065"/>
      <c r="AV23" s="1065"/>
      <c r="AW23" s="1065"/>
      <c r="AX23" s="1065"/>
      <c r="AY23" s="1066"/>
      <c r="AZ23" s="1067" t="s">
        <v>393</v>
      </c>
      <c r="BA23" s="1068"/>
      <c r="BB23" s="1068"/>
      <c r="BC23" s="1068"/>
      <c r="BD23" s="1069"/>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2">
      <c r="A24" s="1063" t="s">
        <v>394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5">
      <c r="A25" s="1062" t="s">
        <v>395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2">
      <c r="A26" s="998" t="s">
        <v>372</v>
      </c>
      <c r="B26" s="999"/>
      <c r="C26" s="999"/>
      <c r="D26" s="999"/>
      <c r="E26" s="999"/>
      <c r="F26" s="999"/>
      <c r="G26" s="999"/>
      <c r="H26" s="999"/>
      <c r="I26" s="999"/>
      <c r="J26" s="999"/>
      <c r="K26" s="999"/>
      <c r="L26" s="999"/>
      <c r="M26" s="999"/>
      <c r="N26" s="999"/>
      <c r="O26" s="999"/>
      <c r="P26" s="1000"/>
      <c r="Q26" s="1004" t="s">
        <v>396</v>
      </c>
      <c r="R26" s="1005"/>
      <c r="S26" s="1005"/>
      <c r="T26" s="1005"/>
      <c r="U26" s="1006"/>
      <c r="V26" s="1004" t="s">
        <v>397</v>
      </c>
      <c r="W26" s="1005"/>
      <c r="X26" s="1005"/>
      <c r="Y26" s="1005"/>
      <c r="Z26" s="1006"/>
      <c r="AA26" s="1004" t="s">
        <v>398</v>
      </c>
      <c r="AB26" s="1005"/>
      <c r="AC26" s="1005"/>
      <c r="AD26" s="1005"/>
      <c r="AE26" s="1005"/>
      <c r="AF26" s="1058" t="s">
        <v>399</v>
      </c>
      <c r="AG26" s="1011"/>
      <c r="AH26" s="1011"/>
      <c r="AI26" s="1011"/>
      <c r="AJ26" s="1059"/>
      <c r="AK26" s="1005" t="s">
        <v>400</v>
      </c>
      <c r="AL26" s="1005"/>
      <c r="AM26" s="1005"/>
      <c r="AN26" s="1005"/>
      <c r="AO26" s="1006"/>
      <c r="AP26" s="1004" t="s">
        <v>401</v>
      </c>
      <c r="AQ26" s="1005"/>
      <c r="AR26" s="1005"/>
      <c r="AS26" s="1005"/>
      <c r="AT26" s="1006"/>
      <c r="AU26" s="1004" t="s">
        <v>402</v>
      </c>
      <c r="AV26" s="1005"/>
      <c r="AW26" s="1005"/>
      <c r="AX26" s="1005"/>
      <c r="AY26" s="1006"/>
      <c r="AZ26" s="1004" t="s">
        <v>403</v>
      </c>
      <c r="BA26" s="1005"/>
      <c r="BB26" s="1005"/>
      <c r="BC26" s="1005"/>
      <c r="BD26" s="1006"/>
      <c r="BE26" s="1004" t="s">
        <v>379</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2">
      <c r="A28" s="242">
        <v>1</v>
      </c>
      <c r="B28" s="1050" t="s">
        <v>404</v>
      </c>
      <c r="C28" s="1051"/>
      <c r="D28" s="1051"/>
      <c r="E28" s="1051"/>
      <c r="F28" s="1051"/>
      <c r="G28" s="1051"/>
      <c r="H28" s="1051"/>
      <c r="I28" s="1051"/>
      <c r="J28" s="1051"/>
      <c r="K28" s="1051"/>
      <c r="L28" s="1051"/>
      <c r="M28" s="1051"/>
      <c r="N28" s="1051"/>
      <c r="O28" s="1051"/>
      <c r="P28" s="1052"/>
      <c r="Q28" s="1053">
        <v>930</v>
      </c>
      <c r="R28" s="1054"/>
      <c r="S28" s="1054"/>
      <c r="T28" s="1054"/>
      <c r="U28" s="1054"/>
      <c r="V28" s="1054">
        <v>869</v>
      </c>
      <c r="W28" s="1054"/>
      <c r="X28" s="1054"/>
      <c r="Y28" s="1054"/>
      <c r="Z28" s="1054"/>
      <c r="AA28" s="1054">
        <v>61</v>
      </c>
      <c r="AB28" s="1054"/>
      <c r="AC28" s="1054"/>
      <c r="AD28" s="1054"/>
      <c r="AE28" s="1055"/>
      <c r="AF28" s="1056">
        <v>61</v>
      </c>
      <c r="AG28" s="1054"/>
      <c r="AH28" s="1054"/>
      <c r="AI28" s="1054"/>
      <c r="AJ28" s="1057"/>
      <c r="AK28" s="1045">
        <v>83</v>
      </c>
      <c r="AL28" s="1046"/>
      <c r="AM28" s="1046"/>
      <c r="AN28" s="1046"/>
      <c r="AO28" s="1046"/>
      <c r="AP28" s="1046" t="s">
        <v>598</v>
      </c>
      <c r="AQ28" s="1046"/>
      <c r="AR28" s="1046"/>
      <c r="AS28" s="1046"/>
      <c r="AT28" s="1046"/>
      <c r="AU28" s="1046" t="s">
        <v>598</v>
      </c>
      <c r="AV28" s="1046"/>
      <c r="AW28" s="1046"/>
      <c r="AX28" s="1046"/>
      <c r="AY28" s="1046"/>
      <c r="AZ28" s="1047" t="s">
        <v>598</v>
      </c>
      <c r="BA28" s="1047"/>
      <c r="BB28" s="1047"/>
      <c r="BC28" s="1047"/>
      <c r="BD28" s="1047"/>
      <c r="BE28" s="1048"/>
      <c r="BF28" s="1048"/>
      <c r="BG28" s="1048"/>
      <c r="BH28" s="1048"/>
      <c r="BI28" s="1049"/>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2">
      <c r="A29" s="242">
        <v>2</v>
      </c>
      <c r="B29" s="1033" t="s">
        <v>405</v>
      </c>
      <c r="C29" s="1034"/>
      <c r="D29" s="1034"/>
      <c r="E29" s="1034"/>
      <c r="F29" s="1034"/>
      <c r="G29" s="1034"/>
      <c r="H29" s="1034"/>
      <c r="I29" s="1034"/>
      <c r="J29" s="1034"/>
      <c r="K29" s="1034"/>
      <c r="L29" s="1034"/>
      <c r="M29" s="1034"/>
      <c r="N29" s="1034"/>
      <c r="O29" s="1034"/>
      <c r="P29" s="1035"/>
      <c r="Q29" s="1041">
        <v>948</v>
      </c>
      <c r="R29" s="1042"/>
      <c r="S29" s="1042"/>
      <c r="T29" s="1042"/>
      <c r="U29" s="1042"/>
      <c r="V29" s="1042">
        <v>887</v>
      </c>
      <c r="W29" s="1042"/>
      <c r="X29" s="1042"/>
      <c r="Y29" s="1042"/>
      <c r="Z29" s="1042"/>
      <c r="AA29" s="1042">
        <v>61</v>
      </c>
      <c r="AB29" s="1042"/>
      <c r="AC29" s="1042"/>
      <c r="AD29" s="1042"/>
      <c r="AE29" s="1043"/>
      <c r="AF29" s="1038">
        <v>61</v>
      </c>
      <c r="AG29" s="1039"/>
      <c r="AH29" s="1039"/>
      <c r="AI29" s="1039"/>
      <c r="AJ29" s="1040"/>
      <c r="AK29" s="980">
        <v>156</v>
      </c>
      <c r="AL29" s="971"/>
      <c r="AM29" s="971"/>
      <c r="AN29" s="971"/>
      <c r="AO29" s="971"/>
      <c r="AP29" s="971" t="s">
        <v>598</v>
      </c>
      <c r="AQ29" s="971"/>
      <c r="AR29" s="971"/>
      <c r="AS29" s="971"/>
      <c r="AT29" s="971"/>
      <c r="AU29" s="971" t="s">
        <v>598</v>
      </c>
      <c r="AV29" s="971"/>
      <c r="AW29" s="971"/>
      <c r="AX29" s="971"/>
      <c r="AY29" s="971"/>
      <c r="AZ29" s="1044" t="s">
        <v>598</v>
      </c>
      <c r="BA29" s="1044"/>
      <c r="BB29" s="1044"/>
      <c r="BC29" s="1044"/>
      <c r="BD29" s="1044"/>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2">
      <c r="A30" s="242">
        <v>3</v>
      </c>
      <c r="B30" s="1033" t="s">
        <v>406</v>
      </c>
      <c r="C30" s="1034"/>
      <c r="D30" s="1034"/>
      <c r="E30" s="1034"/>
      <c r="F30" s="1034"/>
      <c r="G30" s="1034"/>
      <c r="H30" s="1034"/>
      <c r="I30" s="1034"/>
      <c r="J30" s="1034"/>
      <c r="K30" s="1034"/>
      <c r="L30" s="1034"/>
      <c r="M30" s="1034"/>
      <c r="N30" s="1034"/>
      <c r="O30" s="1034"/>
      <c r="P30" s="1035"/>
      <c r="Q30" s="1041">
        <v>142</v>
      </c>
      <c r="R30" s="1042"/>
      <c r="S30" s="1042"/>
      <c r="T30" s="1042"/>
      <c r="U30" s="1042"/>
      <c r="V30" s="1042">
        <v>138</v>
      </c>
      <c r="W30" s="1042"/>
      <c r="X30" s="1042"/>
      <c r="Y30" s="1042"/>
      <c r="Z30" s="1042"/>
      <c r="AA30" s="1042">
        <v>4</v>
      </c>
      <c r="AB30" s="1042"/>
      <c r="AC30" s="1042"/>
      <c r="AD30" s="1042"/>
      <c r="AE30" s="1043"/>
      <c r="AF30" s="1038">
        <v>4</v>
      </c>
      <c r="AG30" s="1039"/>
      <c r="AH30" s="1039"/>
      <c r="AI30" s="1039"/>
      <c r="AJ30" s="1040"/>
      <c r="AK30" s="980">
        <v>40</v>
      </c>
      <c r="AL30" s="971"/>
      <c r="AM30" s="971"/>
      <c r="AN30" s="971"/>
      <c r="AO30" s="971"/>
      <c r="AP30" s="971" t="s">
        <v>598</v>
      </c>
      <c r="AQ30" s="971"/>
      <c r="AR30" s="971"/>
      <c r="AS30" s="971"/>
      <c r="AT30" s="971"/>
      <c r="AU30" s="971" t="s">
        <v>598</v>
      </c>
      <c r="AV30" s="971"/>
      <c r="AW30" s="971"/>
      <c r="AX30" s="971"/>
      <c r="AY30" s="971"/>
      <c r="AZ30" s="1044" t="s">
        <v>598</v>
      </c>
      <c r="BA30" s="1044"/>
      <c r="BB30" s="1044"/>
      <c r="BC30" s="1044"/>
      <c r="BD30" s="1044"/>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2">
      <c r="A31" s="242">
        <v>4</v>
      </c>
      <c r="B31" s="1033" t="s">
        <v>407</v>
      </c>
      <c r="C31" s="1034"/>
      <c r="D31" s="1034"/>
      <c r="E31" s="1034"/>
      <c r="F31" s="1034"/>
      <c r="G31" s="1034"/>
      <c r="H31" s="1034"/>
      <c r="I31" s="1034"/>
      <c r="J31" s="1034"/>
      <c r="K31" s="1034"/>
      <c r="L31" s="1034"/>
      <c r="M31" s="1034"/>
      <c r="N31" s="1034"/>
      <c r="O31" s="1034"/>
      <c r="P31" s="1035"/>
      <c r="Q31" s="1041">
        <v>122</v>
      </c>
      <c r="R31" s="1042"/>
      <c r="S31" s="1042"/>
      <c r="T31" s="1042"/>
      <c r="U31" s="1042"/>
      <c r="V31" s="1042">
        <v>100</v>
      </c>
      <c r="W31" s="1042"/>
      <c r="X31" s="1042"/>
      <c r="Y31" s="1042"/>
      <c r="Z31" s="1042"/>
      <c r="AA31" s="1042">
        <v>22</v>
      </c>
      <c r="AB31" s="1042"/>
      <c r="AC31" s="1042"/>
      <c r="AD31" s="1042"/>
      <c r="AE31" s="1043"/>
      <c r="AF31" s="1038">
        <v>362</v>
      </c>
      <c r="AG31" s="1039"/>
      <c r="AH31" s="1039"/>
      <c r="AI31" s="1039"/>
      <c r="AJ31" s="1040"/>
      <c r="AK31" s="980">
        <v>17</v>
      </c>
      <c r="AL31" s="971"/>
      <c r="AM31" s="971"/>
      <c r="AN31" s="971"/>
      <c r="AO31" s="971"/>
      <c r="AP31" s="971">
        <v>138</v>
      </c>
      <c r="AQ31" s="971"/>
      <c r="AR31" s="971"/>
      <c r="AS31" s="971"/>
      <c r="AT31" s="971"/>
      <c r="AU31" s="971" t="s">
        <v>599</v>
      </c>
      <c r="AV31" s="971"/>
      <c r="AW31" s="971"/>
      <c r="AX31" s="971"/>
      <c r="AY31" s="971"/>
      <c r="AZ31" s="1044" t="s">
        <v>599</v>
      </c>
      <c r="BA31" s="1044"/>
      <c r="BB31" s="1044"/>
      <c r="BC31" s="1044"/>
      <c r="BD31" s="1044"/>
      <c r="BE31" s="972" t="s">
        <v>408</v>
      </c>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2">
      <c r="A32" s="242">
        <v>5</v>
      </c>
      <c r="B32" s="1033" t="s">
        <v>409</v>
      </c>
      <c r="C32" s="1034"/>
      <c r="D32" s="1034"/>
      <c r="E32" s="1034"/>
      <c r="F32" s="1034"/>
      <c r="G32" s="1034"/>
      <c r="H32" s="1034"/>
      <c r="I32" s="1034"/>
      <c r="J32" s="1034"/>
      <c r="K32" s="1034"/>
      <c r="L32" s="1034"/>
      <c r="M32" s="1034"/>
      <c r="N32" s="1034"/>
      <c r="O32" s="1034"/>
      <c r="P32" s="1035"/>
      <c r="Q32" s="1041">
        <v>465</v>
      </c>
      <c r="R32" s="1042"/>
      <c r="S32" s="1042"/>
      <c r="T32" s="1042"/>
      <c r="U32" s="1042"/>
      <c r="V32" s="1042">
        <v>450</v>
      </c>
      <c r="W32" s="1042"/>
      <c r="X32" s="1042"/>
      <c r="Y32" s="1042"/>
      <c r="Z32" s="1042"/>
      <c r="AA32" s="1042">
        <v>15</v>
      </c>
      <c r="AB32" s="1042"/>
      <c r="AC32" s="1042"/>
      <c r="AD32" s="1042"/>
      <c r="AE32" s="1043"/>
      <c r="AF32" s="1038">
        <v>15</v>
      </c>
      <c r="AG32" s="1039"/>
      <c r="AH32" s="1039"/>
      <c r="AI32" s="1039"/>
      <c r="AJ32" s="1040"/>
      <c r="AK32" s="980">
        <v>168</v>
      </c>
      <c r="AL32" s="971"/>
      <c r="AM32" s="971"/>
      <c r="AN32" s="971"/>
      <c r="AO32" s="971"/>
      <c r="AP32" s="971">
        <v>1730</v>
      </c>
      <c r="AQ32" s="971"/>
      <c r="AR32" s="971"/>
      <c r="AS32" s="971"/>
      <c r="AT32" s="971"/>
      <c r="AU32" s="971">
        <v>1109</v>
      </c>
      <c r="AV32" s="971"/>
      <c r="AW32" s="971"/>
      <c r="AX32" s="971"/>
      <c r="AY32" s="971"/>
      <c r="AZ32" s="1044" t="s">
        <v>600</v>
      </c>
      <c r="BA32" s="1044"/>
      <c r="BB32" s="1044"/>
      <c r="BC32" s="1044"/>
      <c r="BD32" s="1044"/>
      <c r="BE32" s="972" t="s">
        <v>410</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2">
      <c r="A33" s="242">
        <v>6</v>
      </c>
      <c r="B33" s="1033" t="s">
        <v>411</v>
      </c>
      <c r="C33" s="1034"/>
      <c r="D33" s="1034"/>
      <c r="E33" s="1034"/>
      <c r="F33" s="1034"/>
      <c r="G33" s="1034"/>
      <c r="H33" s="1034"/>
      <c r="I33" s="1034"/>
      <c r="J33" s="1034"/>
      <c r="K33" s="1034"/>
      <c r="L33" s="1034"/>
      <c r="M33" s="1034"/>
      <c r="N33" s="1034"/>
      <c r="O33" s="1034"/>
      <c r="P33" s="1035"/>
      <c r="Q33" s="1041">
        <v>59</v>
      </c>
      <c r="R33" s="1042"/>
      <c r="S33" s="1042"/>
      <c r="T33" s="1042"/>
      <c r="U33" s="1042"/>
      <c r="V33" s="1042">
        <v>46</v>
      </c>
      <c r="W33" s="1042"/>
      <c r="X33" s="1042"/>
      <c r="Y33" s="1042"/>
      <c r="Z33" s="1042"/>
      <c r="AA33" s="1042">
        <v>13</v>
      </c>
      <c r="AB33" s="1042"/>
      <c r="AC33" s="1042"/>
      <c r="AD33" s="1042"/>
      <c r="AE33" s="1043"/>
      <c r="AF33" s="1038">
        <v>13</v>
      </c>
      <c r="AG33" s="1039"/>
      <c r="AH33" s="1039"/>
      <c r="AI33" s="1039"/>
      <c r="AJ33" s="1040"/>
      <c r="AK33" s="980">
        <v>8</v>
      </c>
      <c r="AL33" s="971"/>
      <c r="AM33" s="971"/>
      <c r="AN33" s="971"/>
      <c r="AO33" s="971"/>
      <c r="AP33" s="971">
        <v>70</v>
      </c>
      <c r="AQ33" s="971"/>
      <c r="AR33" s="971"/>
      <c r="AS33" s="971"/>
      <c r="AT33" s="971"/>
      <c r="AU33" s="971">
        <v>15</v>
      </c>
      <c r="AV33" s="971"/>
      <c r="AW33" s="971"/>
      <c r="AX33" s="971"/>
      <c r="AY33" s="971"/>
      <c r="AZ33" s="1044" t="s">
        <v>600</v>
      </c>
      <c r="BA33" s="1044"/>
      <c r="BB33" s="1044"/>
      <c r="BC33" s="1044"/>
      <c r="BD33" s="1044"/>
      <c r="BE33" s="972" t="s">
        <v>412</v>
      </c>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2">
      <c r="A34" s="242">
        <v>7</v>
      </c>
      <c r="B34" s="1033"/>
      <c r="C34" s="1034"/>
      <c r="D34" s="1034"/>
      <c r="E34" s="1034"/>
      <c r="F34" s="1034"/>
      <c r="G34" s="1034"/>
      <c r="H34" s="1034"/>
      <c r="I34" s="1034"/>
      <c r="J34" s="1034"/>
      <c r="K34" s="1034"/>
      <c r="L34" s="1034"/>
      <c r="M34" s="1034"/>
      <c r="N34" s="1034"/>
      <c r="O34" s="1034"/>
      <c r="P34" s="1035"/>
      <c r="Q34" s="1041"/>
      <c r="R34" s="1042"/>
      <c r="S34" s="1042"/>
      <c r="T34" s="1042"/>
      <c r="U34" s="1042"/>
      <c r="V34" s="1042"/>
      <c r="W34" s="1042"/>
      <c r="X34" s="1042"/>
      <c r="Y34" s="1042"/>
      <c r="Z34" s="1042"/>
      <c r="AA34" s="1042"/>
      <c r="AB34" s="1042"/>
      <c r="AC34" s="1042"/>
      <c r="AD34" s="1042"/>
      <c r="AE34" s="1043"/>
      <c r="AF34" s="1038"/>
      <c r="AG34" s="1039"/>
      <c r="AH34" s="1039"/>
      <c r="AI34" s="1039"/>
      <c r="AJ34" s="1040"/>
      <c r="AK34" s="980"/>
      <c r="AL34" s="971"/>
      <c r="AM34" s="971"/>
      <c r="AN34" s="971"/>
      <c r="AO34" s="971"/>
      <c r="AP34" s="971"/>
      <c r="AQ34" s="971"/>
      <c r="AR34" s="971"/>
      <c r="AS34" s="971"/>
      <c r="AT34" s="971"/>
      <c r="AU34" s="971"/>
      <c r="AV34" s="971"/>
      <c r="AW34" s="971"/>
      <c r="AX34" s="971"/>
      <c r="AY34" s="971"/>
      <c r="AZ34" s="1044"/>
      <c r="BA34" s="1044"/>
      <c r="BB34" s="1044"/>
      <c r="BC34" s="1044"/>
      <c r="BD34" s="1044"/>
      <c r="BE34" s="972"/>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2">
      <c r="A35" s="242">
        <v>8</v>
      </c>
      <c r="B35" s="1033"/>
      <c r="C35" s="1034"/>
      <c r="D35" s="1034"/>
      <c r="E35" s="1034"/>
      <c r="F35" s="1034"/>
      <c r="G35" s="1034"/>
      <c r="H35" s="1034"/>
      <c r="I35" s="1034"/>
      <c r="J35" s="1034"/>
      <c r="K35" s="1034"/>
      <c r="L35" s="1034"/>
      <c r="M35" s="1034"/>
      <c r="N35" s="1034"/>
      <c r="O35" s="1034"/>
      <c r="P35" s="1035"/>
      <c r="Q35" s="1041"/>
      <c r="R35" s="1042"/>
      <c r="S35" s="1042"/>
      <c r="T35" s="1042"/>
      <c r="U35" s="1042"/>
      <c r="V35" s="1042"/>
      <c r="W35" s="1042"/>
      <c r="X35" s="1042"/>
      <c r="Y35" s="1042"/>
      <c r="Z35" s="1042"/>
      <c r="AA35" s="1042"/>
      <c r="AB35" s="1042"/>
      <c r="AC35" s="1042"/>
      <c r="AD35" s="1042"/>
      <c r="AE35" s="1043"/>
      <c r="AF35" s="1038"/>
      <c r="AG35" s="1039"/>
      <c r="AH35" s="1039"/>
      <c r="AI35" s="1039"/>
      <c r="AJ35" s="1040"/>
      <c r="AK35" s="980"/>
      <c r="AL35" s="971"/>
      <c r="AM35" s="971"/>
      <c r="AN35" s="971"/>
      <c r="AO35" s="971"/>
      <c r="AP35" s="971"/>
      <c r="AQ35" s="971"/>
      <c r="AR35" s="971"/>
      <c r="AS35" s="971"/>
      <c r="AT35" s="971"/>
      <c r="AU35" s="971"/>
      <c r="AV35" s="971"/>
      <c r="AW35" s="971"/>
      <c r="AX35" s="971"/>
      <c r="AY35" s="971"/>
      <c r="AZ35" s="1044"/>
      <c r="BA35" s="1044"/>
      <c r="BB35" s="1044"/>
      <c r="BC35" s="1044"/>
      <c r="BD35" s="1044"/>
      <c r="BE35" s="972"/>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2">
      <c r="A36" s="242">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0"/>
      <c r="AL36" s="971"/>
      <c r="AM36" s="971"/>
      <c r="AN36" s="971"/>
      <c r="AO36" s="971"/>
      <c r="AP36" s="971"/>
      <c r="AQ36" s="971"/>
      <c r="AR36" s="971"/>
      <c r="AS36" s="971"/>
      <c r="AT36" s="971"/>
      <c r="AU36" s="971"/>
      <c r="AV36" s="971"/>
      <c r="AW36" s="971"/>
      <c r="AX36" s="971"/>
      <c r="AY36" s="971"/>
      <c r="AZ36" s="1044"/>
      <c r="BA36" s="1044"/>
      <c r="BB36" s="1044"/>
      <c r="BC36" s="1044"/>
      <c r="BD36" s="1044"/>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2">
      <c r="A37" s="242">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0"/>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2">
      <c r="A38" s="242">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0"/>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2">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2">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2">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2">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2">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2">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2">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2">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2">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2">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2">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2">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2">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2">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2">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2">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2">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2">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2">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2">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2">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2">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5">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2">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413</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5">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516</v>
      </c>
      <c r="AG63" s="959"/>
      <c r="AH63" s="959"/>
      <c r="AI63" s="959"/>
      <c r="AJ63" s="1025"/>
      <c r="AK63" s="1026"/>
      <c r="AL63" s="963"/>
      <c r="AM63" s="963"/>
      <c r="AN63" s="963"/>
      <c r="AO63" s="963"/>
      <c r="AP63" s="959">
        <v>1938</v>
      </c>
      <c r="AQ63" s="959"/>
      <c r="AR63" s="959"/>
      <c r="AS63" s="959"/>
      <c r="AT63" s="959"/>
      <c r="AU63" s="959">
        <v>1124</v>
      </c>
      <c r="AV63" s="959"/>
      <c r="AW63" s="959"/>
      <c r="AX63" s="959"/>
      <c r="AY63" s="959"/>
      <c r="AZ63" s="1020"/>
      <c r="BA63" s="1020"/>
      <c r="BB63" s="1020"/>
      <c r="BC63" s="1020"/>
      <c r="BD63" s="1020"/>
      <c r="BE63" s="960"/>
      <c r="BF63" s="960"/>
      <c r="BG63" s="960"/>
      <c r="BH63" s="960"/>
      <c r="BI63" s="961"/>
      <c r="BJ63" s="1021" t="s">
        <v>415</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2">
      <c r="A66" s="998" t="s">
        <v>417</v>
      </c>
      <c r="B66" s="999"/>
      <c r="C66" s="999"/>
      <c r="D66" s="999"/>
      <c r="E66" s="999"/>
      <c r="F66" s="999"/>
      <c r="G66" s="999"/>
      <c r="H66" s="999"/>
      <c r="I66" s="999"/>
      <c r="J66" s="999"/>
      <c r="K66" s="999"/>
      <c r="L66" s="999"/>
      <c r="M66" s="999"/>
      <c r="N66" s="999"/>
      <c r="O66" s="999"/>
      <c r="P66" s="1000"/>
      <c r="Q66" s="1004" t="s">
        <v>418</v>
      </c>
      <c r="R66" s="1005"/>
      <c r="S66" s="1005"/>
      <c r="T66" s="1005"/>
      <c r="U66" s="1006"/>
      <c r="V66" s="1004" t="s">
        <v>397</v>
      </c>
      <c r="W66" s="1005"/>
      <c r="X66" s="1005"/>
      <c r="Y66" s="1005"/>
      <c r="Z66" s="1006"/>
      <c r="AA66" s="1004" t="s">
        <v>419</v>
      </c>
      <c r="AB66" s="1005"/>
      <c r="AC66" s="1005"/>
      <c r="AD66" s="1005"/>
      <c r="AE66" s="1006"/>
      <c r="AF66" s="1010" t="s">
        <v>420</v>
      </c>
      <c r="AG66" s="1011"/>
      <c r="AH66" s="1011"/>
      <c r="AI66" s="1011"/>
      <c r="AJ66" s="1012"/>
      <c r="AK66" s="1004" t="s">
        <v>421</v>
      </c>
      <c r="AL66" s="999"/>
      <c r="AM66" s="999"/>
      <c r="AN66" s="999"/>
      <c r="AO66" s="1000"/>
      <c r="AP66" s="1004" t="s">
        <v>422</v>
      </c>
      <c r="AQ66" s="1005"/>
      <c r="AR66" s="1005"/>
      <c r="AS66" s="1005"/>
      <c r="AT66" s="1006"/>
      <c r="AU66" s="1004" t="s">
        <v>423</v>
      </c>
      <c r="AV66" s="1005"/>
      <c r="AW66" s="1005"/>
      <c r="AX66" s="1005"/>
      <c r="AY66" s="1006"/>
      <c r="AZ66" s="1004" t="s">
        <v>379</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589</v>
      </c>
      <c r="C68" s="989"/>
      <c r="D68" s="989"/>
      <c r="E68" s="989"/>
      <c r="F68" s="989"/>
      <c r="G68" s="989"/>
      <c r="H68" s="989"/>
      <c r="I68" s="989"/>
      <c r="J68" s="989"/>
      <c r="K68" s="989"/>
      <c r="L68" s="989"/>
      <c r="M68" s="989"/>
      <c r="N68" s="989"/>
      <c r="O68" s="989"/>
      <c r="P68" s="990"/>
      <c r="Q68" s="991">
        <v>3</v>
      </c>
      <c r="R68" s="985"/>
      <c r="S68" s="985"/>
      <c r="T68" s="985"/>
      <c r="U68" s="985"/>
      <c r="V68" s="985">
        <v>1</v>
      </c>
      <c r="W68" s="985"/>
      <c r="X68" s="985"/>
      <c r="Y68" s="985"/>
      <c r="Z68" s="985"/>
      <c r="AA68" s="985">
        <v>2</v>
      </c>
      <c r="AB68" s="985"/>
      <c r="AC68" s="985"/>
      <c r="AD68" s="985"/>
      <c r="AE68" s="985"/>
      <c r="AF68" s="985">
        <v>2</v>
      </c>
      <c r="AG68" s="985"/>
      <c r="AH68" s="985"/>
      <c r="AI68" s="985"/>
      <c r="AJ68" s="985"/>
      <c r="AK68" s="985" t="s">
        <v>601</v>
      </c>
      <c r="AL68" s="985"/>
      <c r="AM68" s="985"/>
      <c r="AN68" s="985"/>
      <c r="AO68" s="985"/>
      <c r="AP68" s="985" t="s">
        <v>601</v>
      </c>
      <c r="AQ68" s="985"/>
      <c r="AR68" s="985"/>
      <c r="AS68" s="985"/>
      <c r="AT68" s="985"/>
      <c r="AU68" s="985" t="s">
        <v>601</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82" t="s">
        <v>590</v>
      </c>
      <c r="C69" s="983"/>
      <c r="D69" s="983"/>
      <c r="E69" s="983"/>
      <c r="F69" s="983"/>
      <c r="G69" s="983"/>
      <c r="H69" s="983"/>
      <c r="I69" s="983"/>
      <c r="J69" s="983"/>
      <c r="K69" s="983"/>
      <c r="L69" s="983"/>
      <c r="M69" s="983"/>
      <c r="N69" s="983"/>
      <c r="O69" s="983"/>
      <c r="P69" s="984"/>
      <c r="Q69" s="977">
        <v>6320</v>
      </c>
      <c r="R69" s="971"/>
      <c r="S69" s="971"/>
      <c r="T69" s="971"/>
      <c r="U69" s="971"/>
      <c r="V69" s="971">
        <v>6212</v>
      </c>
      <c r="W69" s="971"/>
      <c r="X69" s="971"/>
      <c r="Y69" s="971"/>
      <c r="Z69" s="971"/>
      <c r="AA69" s="971">
        <v>108</v>
      </c>
      <c r="AB69" s="971"/>
      <c r="AC69" s="971"/>
      <c r="AD69" s="971"/>
      <c r="AE69" s="971"/>
      <c r="AF69" s="971">
        <v>67</v>
      </c>
      <c r="AG69" s="971"/>
      <c r="AH69" s="971"/>
      <c r="AI69" s="971"/>
      <c r="AJ69" s="971"/>
      <c r="AK69" s="971">
        <v>168</v>
      </c>
      <c r="AL69" s="971"/>
      <c r="AM69" s="971"/>
      <c r="AN69" s="971"/>
      <c r="AO69" s="971"/>
      <c r="AP69" s="971">
        <v>6683</v>
      </c>
      <c r="AQ69" s="971"/>
      <c r="AR69" s="971"/>
      <c r="AS69" s="971"/>
      <c r="AT69" s="971"/>
      <c r="AU69" s="971">
        <v>161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82" t="s">
        <v>591</v>
      </c>
      <c r="C70" s="983"/>
      <c r="D70" s="983"/>
      <c r="E70" s="983"/>
      <c r="F70" s="983"/>
      <c r="G70" s="983"/>
      <c r="H70" s="983"/>
      <c r="I70" s="983"/>
      <c r="J70" s="983"/>
      <c r="K70" s="983"/>
      <c r="L70" s="983"/>
      <c r="M70" s="983"/>
      <c r="N70" s="983"/>
      <c r="O70" s="983"/>
      <c r="P70" s="984"/>
      <c r="Q70" s="977">
        <v>4075</v>
      </c>
      <c r="R70" s="971"/>
      <c r="S70" s="971"/>
      <c r="T70" s="971"/>
      <c r="U70" s="971"/>
      <c r="V70" s="971">
        <v>4013</v>
      </c>
      <c r="W70" s="971"/>
      <c r="X70" s="971"/>
      <c r="Y70" s="971"/>
      <c r="Z70" s="971"/>
      <c r="AA70" s="971">
        <v>61</v>
      </c>
      <c r="AB70" s="971"/>
      <c r="AC70" s="971"/>
      <c r="AD70" s="971"/>
      <c r="AE70" s="971"/>
      <c r="AF70" s="971">
        <v>61</v>
      </c>
      <c r="AG70" s="971"/>
      <c r="AH70" s="971"/>
      <c r="AI70" s="971"/>
      <c r="AJ70" s="971"/>
      <c r="AK70" s="971">
        <v>100</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82" t="s">
        <v>592</v>
      </c>
      <c r="C71" s="983"/>
      <c r="D71" s="983"/>
      <c r="E71" s="983"/>
      <c r="F71" s="983"/>
      <c r="G71" s="983"/>
      <c r="H71" s="983"/>
      <c r="I71" s="983"/>
      <c r="J71" s="983"/>
      <c r="K71" s="983"/>
      <c r="L71" s="983"/>
      <c r="M71" s="983"/>
      <c r="N71" s="983"/>
      <c r="O71" s="983"/>
      <c r="P71" s="984"/>
      <c r="Q71" s="977">
        <v>97</v>
      </c>
      <c r="R71" s="971"/>
      <c r="S71" s="971"/>
      <c r="T71" s="971"/>
      <c r="U71" s="971"/>
      <c r="V71" s="971">
        <v>94</v>
      </c>
      <c r="W71" s="971"/>
      <c r="X71" s="971"/>
      <c r="Y71" s="971"/>
      <c r="Z71" s="971"/>
      <c r="AA71" s="971">
        <v>3</v>
      </c>
      <c r="AB71" s="971"/>
      <c r="AC71" s="971"/>
      <c r="AD71" s="971"/>
      <c r="AE71" s="971"/>
      <c r="AF71" s="971">
        <v>3</v>
      </c>
      <c r="AG71" s="971"/>
      <c r="AH71" s="971"/>
      <c r="AI71" s="971"/>
      <c r="AJ71" s="971"/>
      <c r="AK71" s="971" t="s">
        <v>601</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82" t="s">
        <v>593</v>
      </c>
      <c r="C72" s="983"/>
      <c r="D72" s="983"/>
      <c r="E72" s="983"/>
      <c r="F72" s="983"/>
      <c r="G72" s="983"/>
      <c r="H72" s="983"/>
      <c r="I72" s="983"/>
      <c r="J72" s="983"/>
      <c r="K72" s="983"/>
      <c r="L72" s="983"/>
      <c r="M72" s="983"/>
      <c r="N72" s="983"/>
      <c r="O72" s="983"/>
      <c r="P72" s="984"/>
      <c r="Q72" s="977">
        <v>58</v>
      </c>
      <c r="R72" s="971"/>
      <c r="S72" s="971"/>
      <c r="T72" s="971"/>
      <c r="U72" s="971"/>
      <c r="V72" s="971">
        <v>55</v>
      </c>
      <c r="W72" s="971"/>
      <c r="X72" s="971"/>
      <c r="Y72" s="971"/>
      <c r="Z72" s="971"/>
      <c r="AA72" s="971">
        <v>2</v>
      </c>
      <c r="AB72" s="971"/>
      <c r="AC72" s="971"/>
      <c r="AD72" s="971"/>
      <c r="AE72" s="971"/>
      <c r="AF72" s="971">
        <v>2</v>
      </c>
      <c r="AG72" s="971"/>
      <c r="AH72" s="971"/>
      <c r="AI72" s="971"/>
      <c r="AJ72" s="971"/>
      <c r="AK72" s="971">
        <v>50</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82" t="s">
        <v>594</v>
      </c>
      <c r="C73" s="983"/>
      <c r="D73" s="983"/>
      <c r="E73" s="983"/>
      <c r="F73" s="983"/>
      <c r="G73" s="983"/>
      <c r="H73" s="983"/>
      <c r="I73" s="983"/>
      <c r="J73" s="983"/>
      <c r="K73" s="983"/>
      <c r="L73" s="983"/>
      <c r="M73" s="983"/>
      <c r="N73" s="983"/>
      <c r="O73" s="983"/>
      <c r="P73" s="984"/>
      <c r="Q73" s="977">
        <v>767</v>
      </c>
      <c r="R73" s="971"/>
      <c r="S73" s="971"/>
      <c r="T73" s="971"/>
      <c r="U73" s="971"/>
      <c r="V73" s="971">
        <v>119</v>
      </c>
      <c r="W73" s="971"/>
      <c r="X73" s="971"/>
      <c r="Y73" s="971"/>
      <c r="Z73" s="971"/>
      <c r="AA73" s="971">
        <v>647</v>
      </c>
      <c r="AB73" s="971"/>
      <c r="AC73" s="971"/>
      <c r="AD73" s="971"/>
      <c r="AE73" s="971"/>
      <c r="AF73" s="971">
        <v>647</v>
      </c>
      <c r="AG73" s="971"/>
      <c r="AH73" s="971"/>
      <c r="AI73" s="971"/>
      <c r="AJ73" s="971"/>
      <c r="AK73" s="971">
        <v>49</v>
      </c>
      <c r="AL73" s="971"/>
      <c r="AM73" s="971"/>
      <c r="AN73" s="971"/>
      <c r="AO73" s="971"/>
      <c r="AP73" s="971" t="s">
        <v>601</v>
      </c>
      <c r="AQ73" s="971"/>
      <c r="AR73" s="971"/>
      <c r="AS73" s="971"/>
      <c r="AT73" s="971"/>
      <c r="AU73" s="971" t="s">
        <v>601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82" t="s">
        <v>595</v>
      </c>
      <c r="C74" s="983"/>
      <c r="D74" s="983"/>
      <c r="E74" s="983"/>
      <c r="F74" s="983"/>
      <c r="G74" s="983"/>
      <c r="H74" s="983"/>
      <c r="I74" s="983"/>
      <c r="J74" s="983"/>
      <c r="K74" s="983"/>
      <c r="L74" s="983"/>
      <c r="M74" s="983"/>
      <c r="N74" s="983"/>
      <c r="O74" s="983"/>
      <c r="P74" s="984"/>
      <c r="Q74" s="977">
        <v>1240</v>
      </c>
      <c r="R74" s="971"/>
      <c r="S74" s="971"/>
      <c r="T74" s="971"/>
      <c r="U74" s="971"/>
      <c r="V74" s="971">
        <v>1117</v>
      </c>
      <c r="W74" s="971"/>
      <c r="X74" s="971"/>
      <c r="Y74" s="971"/>
      <c r="Z74" s="971"/>
      <c r="AA74" s="971">
        <v>123</v>
      </c>
      <c r="AB74" s="971"/>
      <c r="AC74" s="971"/>
      <c r="AD74" s="971"/>
      <c r="AE74" s="971"/>
      <c r="AF74" s="971">
        <v>123</v>
      </c>
      <c r="AG74" s="971"/>
      <c r="AH74" s="971"/>
      <c r="AI74" s="971"/>
      <c r="AJ74" s="971"/>
      <c r="AK74" s="971">
        <v>29</v>
      </c>
      <c r="AL74" s="971"/>
      <c r="AM74" s="971"/>
      <c r="AN74" s="971"/>
      <c r="AO74" s="971"/>
      <c r="AP74" s="971" t="s">
        <v>601</v>
      </c>
      <c r="AQ74" s="971"/>
      <c r="AR74" s="971"/>
      <c r="AS74" s="971"/>
      <c r="AT74" s="971"/>
      <c r="AU74" s="971" t="s">
        <v>601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82" t="s">
        <v>596</v>
      </c>
      <c r="C75" s="983"/>
      <c r="D75" s="983"/>
      <c r="E75" s="983"/>
      <c r="F75" s="983"/>
      <c r="G75" s="983"/>
      <c r="H75" s="983"/>
      <c r="I75" s="983"/>
      <c r="J75" s="983"/>
      <c r="K75" s="983"/>
      <c r="L75" s="983"/>
      <c r="M75" s="983"/>
      <c r="N75" s="983"/>
      <c r="O75" s="983"/>
      <c r="P75" s="984"/>
      <c r="Q75" s="978">
        <v>398526</v>
      </c>
      <c r="R75" s="979"/>
      <c r="S75" s="979"/>
      <c r="T75" s="979"/>
      <c r="U75" s="980"/>
      <c r="V75" s="981">
        <v>388109</v>
      </c>
      <c r="W75" s="979"/>
      <c r="X75" s="979"/>
      <c r="Y75" s="979"/>
      <c r="Z75" s="980"/>
      <c r="AA75" s="981">
        <v>10417</v>
      </c>
      <c r="AB75" s="979"/>
      <c r="AC75" s="979"/>
      <c r="AD75" s="979"/>
      <c r="AE75" s="980"/>
      <c r="AF75" s="981">
        <v>10417</v>
      </c>
      <c r="AG75" s="979"/>
      <c r="AH75" s="979"/>
      <c r="AI75" s="979"/>
      <c r="AJ75" s="980"/>
      <c r="AK75" s="981">
        <v>77</v>
      </c>
      <c r="AL75" s="979"/>
      <c r="AM75" s="979"/>
      <c r="AN75" s="979"/>
      <c r="AO75" s="980"/>
      <c r="AP75" s="971" t="s">
        <v>601</v>
      </c>
      <c r="AQ75" s="971"/>
      <c r="AR75" s="971"/>
      <c r="AS75" s="971"/>
      <c r="AT75" s="971"/>
      <c r="AU75" s="971" t="s">
        <v>601</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82" t="s">
        <v>597</v>
      </c>
      <c r="C76" s="983"/>
      <c r="D76" s="983"/>
      <c r="E76" s="983"/>
      <c r="F76" s="983"/>
      <c r="G76" s="983"/>
      <c r="H76" s="983"/>
      <c r="I76" s="983"/>
      <c r="J76" s="983"/>
      <c r="K76" s="983"/>
      <c r="L76" s="983"/>
      <c r="M76" s="983"/>
      <c r="N76" s="983"/>
      <c r="O76" s="983"/>
      <c r="P76" s="984"/>
      <c r="Q76" s="978">
        <v>2469</v>
      </c>
      <c r="R76" s="979"/>
      <c r="S76" s="979"/>
      <c r="T76" s="979"/>
      <c r="U76" s="980"/>
      <c r="V76" s="981">
        <v>2468</v>
      </c>
      <c r="W76" s="979"/>
      <c r="X76" s="979"/>
      <c r="Y76" s="979"/>
      <c r="Z76" s="980"/>
      <c r="AA76" s="981">
        <v>1</v>
      </c>
      <c r="AB76" s="979"/>
      <c r="AC76" s="979"/>
      <c r="AD76" s="979"/>
      <c r="AE76" s="980"/>
      <c r="AF76" s="981">
        <v>1</v>
      </c>
      <c r="AG76" s="979"/>
      <c r="AH76" s="979"/>
      <c r="AI76" s="979"/>
      <c r="AJ76" s="980"/>
      <c r="AK76" s="981" t="s">
        <v>601</v>
      </c>
      <c r="AL76" s="979"/>
      <c r="AM76" s="979"/>
      <c r="AN76" s="979"/>
      <c r="AO76" s="980"/>
      <c r="AP76" s="971" t="s">
        <v>601</v>
      </c>
      <c r="AQ76" s="971"/>
      <c r="AR76" s="971"/>
      <c r="AS76" s="971"/>
      <c r="AT76" s="971"/>
      <c r="AU76" s="971" t="s">
        <v>601</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11323</v>
      </c>
      <c r="AG88" s="959"/>
      <c r="AH88" s="959"/>
      <c r="AI88" s="959"/>
      <c r="AJ88" s="959"/>
      <c r="AK88" s="963"/>
      <c r="AL88" s="963"/>
      <c r="AM88" s="963"/>
      <c r="AN88" s="963"/>
      <c r="AO88" s="963"/>
      <c r="AP88" s="959">
        <v>6683</v>
      </c>
      <c r="AQ88" s="959"/>
      <c r="AR88" s="959"/>
      <c r="AS88" s="959"/>
      <c r="AT88" s="959"/>
      <c r="AU88" s="959">
        <v>161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309</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309</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309</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213007</v>
      </c>
      <c r="AB110" s="889"/>
      <c r="AC110" s="889"/>
      <c r="AD110" s="889"/>
      <c r="AE110" s="890"/>
      <c r="AF110" s="891">
        <v>246060</v>
      </c>
      <c r="AG110" s="889"/>
      <c r="AH110" s="889"/>
      <c r="AI110" s="889"/>
      <c r="AJ110" s="890"/>
      <c r="AK110" s="891">
        <v>221940</v>
      </c>
      <c r="AL110" s="889"/>
      <c r="AM110" s="889"/>
      <c r="AN110" s="889"/>
      <c r="AO110" s="890"/>
      <c r="AP110" s="892">
        <v>9.3000000000000007</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3031736</v>
      </c>
      <c r="BR110" s="842"/>
      <c r="BS110" s="842"/>
      <c r="BT110" s="842"/>
      <c r="BU110" s="842"/>
      <c r="BV110" s="842">
        <v>2596749</v>
      </c>
      <c r="BW110" s="842"/>
      <c r="BX110" s="842"/>
      <c r="BY110" s="842"/>
      <c r="BZ110" s="842"/>
      <c r="CA110" s="842">
        <v>3866456</v>
      </c>
      <c r="CB110" s="842"/>
      <c r="CC110" s="842"/>
      <c r="CD110" s="842"/>
      <c r="CE110" s="842"/>
      <c r="CF110" s="866">
        <v>162.1</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443</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446</v>
      </c>
      <c r="AG111" s="919"/>
      <c r="AH111" s="919"/>
      <c r="AI111" s="919"/>
      <c r="AJ111" s="920"/>
      <c r="AK111" s="921" t="s">
        <v>447</v>
      </c>
      <c r="AL111" s="919"/>
      <c r="AM111" s="919"/>
      <c r="AN111" s="919"/>
      <c r="AO111" s="920"/>
      <c r="AP111" s="922" t="s">
        <v>448</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444</v>
      </c>
      <c r="BR111" s="817"/>
      <c r="BS111" s="817"/>
      <c r="BT111" s="817"/>
      <c r="BU111" s="817"/>
      <c r="BV111" s="817" t="s">
        <v>441</v>
      </c>
      <c r="BW111" s="817"/>
      <c r="BX111" s="817"/>
      <c r="BY111" s="817"/>
      <c r="BZ111" s="817"/>
      <c r="CA111" s="817" t="s">
        <v>444</v>
      </c>
      <c r="CB111" s="817"/>
      <c r="CC111" s="817"/>
      <c r="CD111" s="817"/>
      <c r="CE111" s="817"/>
      <c r="CF111" s="875" t="s">
        <v>130</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393</v>
      </c>
      <c r="DM111" s="817"/>
      <c r="DN111" s="817"/>
      <c r="DO111" s="817"/>
      <c r="DP111" s="817"/>
      <c r="DQ111" s="817" t="s">
        <v>441</v>
      </c>
      <c r="DR111" s="817"/>
      <c r="DS111" s="817"/>
      <c r="DT111" s="817"/>
      <c r="DU111" s="817"/>
      <c r="DV111" s="794" t="s">
        <v>441</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453</v>
      </c>
      <c r="AG112" s="780"/>
      <c r="AH112" s="780"/>
      <c r="AI112" s="780"/>
      <c r="AJ112" s="781"/>
      <c r="AK112" s="782" t="s">
        <v>446</v>
      </c>
      <c r="AL112" s="780"/>
      <c r="AM112" s="780"/>
      <c r="AN112" s="780"/>
      <c r="AO112" s="781"/>
      <c r="AP112" s="824" t="s">
        <v>454</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1323190</v>
      </c>
      <c r="BR112" s="817"/>
      <c r="BS112" s="817"/>
      <c r="BT112" s="817"/>
      <c r="BU112" s="817"/>
      <c r="BV112" s="817">
        <v>1214741</v>
      </c>
      <c r="BW112" s="817"/>
      <c r="BX112" s="817"/>
      <c r="BY112" s="817"/>
      <c r="BZ112" s="817"/>
      <c r="CA112" s="817">
        <v>1124270</v>
      </c>
      <c r="CB112" s="817"/>
      <c r="CC112" s="817"/>
      <c r="CD112" s="817"/>
      <c r="CE112" s="817"/>
      <c r="CF112" s="875">
        <v>47.1</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454</v>
      </c>
      <c r="DH112" s="817"/>
      <c r="DI112" s="817"/>
      <c r="DJ112" s="817"/>
      <c r="DK112" s="817"/>
      <c r="DL112" s="817" t="s">
        <v>446</v>
      </c>
      <c r="DM112" s="817"/>
      <c r="DN112" s="817"/>
      <c r="DO112" s="817"/>
      <c r="DP112" s="817"/>
      <c r="DQ112" s="817" t="s">
        <v>393</v>
      </c>
      <c r="DR112" s="817"/>
      <c r="DS112" s="817"/>
      <c r="DT112" s="817"/>
      <c r="DU112" s="817"/>
      <c r="DV112" s="794" t="s">
        <v>441</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141016</v>
      </c>
      <c r="AB113" s="919"/>
      <c r="AC113" s="919"/>
      <c r="AD113" s="919"/>
      <c r="AE113" s="920"/>
      <c r="AF113" s="921">
        <v>136648</v>
      </c>
      <c r="AG113" s="919"/>
      <c r="AH113" s="919"/>
      <c r="AI113" s="919"/>
      <c r="AJ113" s="920"/>
      <c r="AK113" s="921">
        <v>154998</v>
      </c>
      <c r="AL113" s="919"/>
      <c r="AM113" s="919"/>
      <c r="AN113" s="919"/>
      <c r="AO113" s="920"/>
      <c r="AP113" s="922">
        <v>6.5</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173783</v>
      </c>
      <c r="BR113" s="817"/>
      <c r="BS113" s="817"/>
      <c r="BT113" s="817"/>
      <c r="BU113" s="817"/>
      <c r="BV113" s="817">
        <v>162164</v>
      </c>
      <c r="BW113" s="817"/>
      <c r="BX113" s="817"/>
      <c r="BY113" s="817"/>
      <c r="BZ113" s="817"/>
      <c r="CA113" s="817">
        <v>161053</v>
      </c>
      <c r="CB113" s="817"/>
      <c r="CC113" s="817"/>
      <c r="CD113" s="817"/>
      <c r="CE113" s="817"/>
      <c r="CF113" s="875">
        <v>6.8</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446</v>
      </c>
      <c r="DM113" s="780"/>
      <c r="DN113" s="780"/>
      <c r="DO113" s="780"/>
      <c r="DP113" s="781"/>
      <c r="DQ113" s="782" t="s">
        <v>446</v>
      </c>
      <c r="DR113" s="780"/>
      <c r="DS113" s="780"/>
      <c r="DT113" s="780"/>
      <c r="DU113" s="781"/>
      <c r="DV113" s="824" t="s">
        <v>444</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18666</v>
      </c>
      <c r="AB114" s="780"/>
      <c r="AC114" s="780"/>
      <c r="AD114" s="780"/>
      <c r="AE114" s="781"/>
      <c r="AF114" s="782">
        <v>15922</v>
      </c>
      <c r="AG114" s="780"/>
      <c r="AH114" s="780"/>
      <c r="AI114" s="780"/>
      <c r="AJ114" s="781"/>
      <c r="AK114" s="782">
        <v>15834</v>
      </c>
      <c r="AL114" s="780"/>
      <c r="AM114" s="780"/>
      <c r="AN114" s="780"/>
      <c r="AO114" s="781"/>
      <c r="AP114" s="824">
        <v>0.7</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561808</v>
      </c>
      <c r="BR114" s="817"/>
      <c r="BS114" s="817"/>
      <c r="BT114" s="817"/>
      <c r="BU114" s="817"/>
      <c r="BV114" s="817">
        <v>518593</v>
      </c>
      <c r="BW114" s="817"/>
      <c r="BX114" s="817"/>
      <c r="BY114" s="817"/>
      <c r="BZ114" s="817"/>
      <c r="CA114" s="817">
        <v>526370</v>
      </c>
      <c r="CB114" s="817"/>
      <c r="CC114" s="817"/>
      <c r="CD114" s="817"/>
      <c r="CE114" s="817"/>
      <c r="CF114" s="875">
        <v>22.1</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446</v>
      </c>
      <c r="DM114" s="780"/>
      <c r="DN114" s="780"/>
      <c r="DO114" s="780"/>
      <c r="DP114" s="781"/>
      <c r="DQ114" s="782" t="s">
        <v>441</v>
      </c>
      <c r="DR114" s="780"/>
      <c r="DS114" s="780"/>
      <c r="DT114" s="780"/>
      <c r="DU114" s="781"/>
      <c r="DV114" s="824" t="s">
        <v>448</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448</v>
      </c>
      <c r="AG115" s="919"/>
      <c r="AH115" s="919"/>
      <c r="AI115" s="919"/>
      <c r="AJ115" s="920"/>
      <c r="AK115" s="921" t="s">
        <v>464</v>
      </c>
      <c r="AL115" s="919"/>
      <c r="AM115" s="919"/>
      <c r="AN115" s="919"/>
      <c r="AO115" s="920"/>
      <c r="AP115" s="922" t="s">
        <v>454</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466</v>
      </c>
      <c r="BR115" s="817"/>
      <c r="BS115" s="817"/>
      <c r="BT115" s="817"/>
      <c r="BU115" s="817"/>
      <c r="BV115" s="817" t="s">
        <v>441</v>
      </c>
      <c r="BW115" s="817"/>
      <c r="BX115" s="817"/>
      <c r="BY115" s="817"/>
      <c r="BZ115" s="817"/>
      <c r="CA115" s="817" t="s">
        <v>393</v>
      </c>
      <c r="CB115" s="817"/>
      <c r="CC115" s="817"/>
      <c r="CD115" s="817"/>
      <c r="CE115" s="817"/>
      <c r="CF115" s="875" t="s">
        <v>130</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446</v>
      </c>
      <c r="DM115" s="780"/>
      <c r="DN115" s="780"/>
      <c r="DO115" s="780"/>
      <c r="DP115" s="781"/>
      <c r="DQ115" s="782" t="s">
        <v>393</v>
      </c>
      <c r="DR115" s="780"/>
      <c r="DS115" s="780"/>
      <c r="DT115" s="780"/>
      <c r="DU115" s="781"/>
      <c r="DV115" s="824" t="s">
        <v>393</v>
      </c>
      <c r="DW115" s="825"/>
      <c r="DX115" s="825"/>
      <c r="DY115" s="825"/>
      <c r="DZ115" s="826"/>
    </row>
    <row r="116" spans="1:130" s="230" customFormat="1" ht="26.25" customHeight="1" x14ac:dyDescent="0.2">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454</v>
      </c>
      <c r="AB116" s="780"/>
      <c r="AC116" s="780"/>
      <c r="AD116" s="780"/>
      <c r="AE116" s="781"/>
      <c r="AF116" s="782" t="s">
        <v>469</v>
      </c>
      <c r="AG116" s="780"/>
      <c r="AH116" s="780"/>
      <c r="AI116" s="780"/>
      <c r="AJ116" s="781"/>
      <c r="AK116" s="782" t="s">
        <v>441</v>
      </c>
      <c r="AL116" s="780"/>
      <c r="AM116" s="780"/>
      <c r="AN116" s="780"/>
      <c r="AO116" s="781"/>
      <c r="AP116" s="824" t="s">
        <v>444</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466</v>
      </c>
      <c r="BW116" s="817"/>
      <c r="BX116" s="817"/>
      <c r="BY116" s="817"/>
      <c r="BZ116" s="817"/>
      <c r="CA116" s="817" t="s">
        <v>441</v>
      </c>
      <c r="CB116" s="817"/>
      <c r="CC116" s="817"/>
      <c r="CD116" s="817"/>
      <c r="CE116" s="817"/>
      <c r="CF116" s="875" t="s">
        <v>446</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447</v>
      </c>
      <c r="DH116" s="780"/>
      <c r="DI116" s="780"/>
      <c r="DJ116" s="780"/>
      <c r="DK116" s="781"/>
      <c r="DL116" s="782" t="s">
        <v>454</v>
      </c>
      <c r="DM116" s="780"/>
      <c r="DN116" s="780"/>
      <c r="DO116" s="780"/>
      <c r="DP116" s="781"/>
      <c r="DQ116" s="782" t="s">
        <v>393</v>
      </c>
      <c r="DR116" s="780"/>
      <c r="DS116" s="780"/>
      <c r="DT116" s="780"/>
      <c r="DU116" s="781"/>
      <c r="DV116" s="824" t="s">
        <v>393</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372689</v>
      </c>
      <c r="AB117" s="903"/>
      <c r="AC117" s="903"/>
      <c r="AD117" s="903"/>
      <c r="AE117" s="904"/>
      <c r="AF117" s="905">
        <v>398630</v>
      </c>
      <c r="AG117" s="903"/>
      <c r="AH117" s="903"/>
      <c r="AI117" s="903"/>
      <c r="AJ117" s="904"/>
      <c r="AK117" s="905">
        <v>392772</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441</v>
      </c>
      <c r="BW117" s="817"/>
      <c r="BX117" s="817"/>
      <c r="BY117" s="817"/>
      <c r="BZ117" s="817"/>
      <c r="CA117" s="817" t="s">
        <v>393</v>
      </c>
      <c r="CB117" s="817"/>
      <c r="CC117" s="817"/>
      <c r="CD117" s="817"/>
      <c r="CE117" s="817"/>
      <c r="CF117" s="875" t="s">
        <v>446</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448</v>
      </c>
      <c r="DH117" s="780"/>
      <c r="DI117" s="780"/>
      <c r="DJ117" s="780"/>
      <c r="DK117" s="781"/>
      <c r="DL117" s="782" t="s">
        <v>446</v>
      </c>
      <c r="DM117" s="780"/>
      <c r="DN117" s="780"/>
      <c r="DO117" s="780"/>
      <c r="DP117" s="781"/>
      <c r="DQ117" s="782" t="s">
        <v>441</v>
      </c>
      <c r="DR117" s="780"/>
      <c r="DS117" s="780"/>
      <c r="DT117" s="780"/>
      <c r="DU117" s="781"/>
      <c r="DV117" s="824" t="s">
        <v>446</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309</v>
      </c>
      <c r="AL118" s="896"/>
      <c r="AM118" s="896"/>
      <c r="AN118" s="896"/>
      <c r="AO118" s="897"/>
      <c r="AP118" s="899" t="s">
        <v>435</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469</v>
      </c>
      <c r="BR118" s="845"/>
      <c r="BS118" s="845"/>
      <c r="BT118" s="845"/>
      <c r="BU118" s="845"/>
      <c r="BV118" s="845" t="s">
        <v>447</v>
      </c>
      <c r="BW118" s="845"/>
      <c r="BX118" s="845"/>
      <c r="BY118" s="845"/>
      <c r="BZ118" s="845"/>
      <c r="CA118" s="845" t="s">
        <v>446</v>
      </c>
      <c r="CB118" s="845"/>
      <c r="CC118" s="845"/>
      <c r="CD118" s="845"/>
      <c r="CE118" s="845"/>
      <c r="CF118" s="875" t="s">
        <v>130</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442</v>
      </c>
      <c r="DM118" s="780"/>
      <c r="DN118" s="780"/>
      <c r="DO118" s="780"/>
      <c r="DP118" s="781"/>
      <c r="DQ118" s="782" t="s">
        <v>393</v>
      </c>
      <c r="DR118" s="780"/>
      <c r="DS118" s="780"/>
      <c r="DT118" s="780"/>
      <c r="DU118" s="781"/>
      <c r="DV118" s="824" t="s">
        <v>442</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448</v>
      </c>
      <c r="AG119" s="889"/>
      <c r="AH119" s="889"/>
      <c r="AI119" s="889"/>
      <c r="AJ119" s="890"/>
      <c r="AK119" s="891" t="s">
        <v>466</v>
      </c>
      <c r="AL119" s="889"/>
      <c r="AM119" s="889"/>
      <c r="AN119" s="889"/>
      <c r="AO119" s="890"/>
      <c r="AP119" s="892" t="s">
        <v>442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477</v>
      </c>
      <c r="BP119" s="878"/>
      <c r="BQ119" s="879">
        <v>5090517</v>
      </c>
      <c r="BR119" s="845"/>
      <c r="BS119" s="845"/>
      <c r="BT119" s="845"/>
      <c r="BU119" s="845"/>
      <c r="BV119" s="845">
        <v>4492247</v>
      </c>
      <c r="BW119" s="845"/>
      <c r="BX119" s="845"/>
      <c r="BY119" s="845"/>
      <c r="BZ119" s="845"/>
      <c r="CA119" s="845">
        <v>5678149</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393</v>
      </c>
      <c r="DM119" s="764"/>
      <c r="DN119" s="764"/>
      <c r="DO119" s="764"/>
      <c r="DP119" s="765"/>
      <c r="DQ119" s="766" t="s">
        <v>466</v>
      </c>
      <c r="DR119" s="764"/>
      <c r="DS119" s="764"/>
      <c r="DT119" s="764"/>
      <c r="DU119" s="765"/>
      <c r="DV119" s="848" t="s">
        <v>448</v>
      </c>
      <c r="DW119" s="849"/>
      <c r="DX119" s="849"/>
      <c r="DY119" s="849"/>
      <c r="DZ119" s="850"/>
    </row>
    <row r="120" spans="1:130" s="230"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444</v>
      </c>
      <c r="AG120" s="780"/>
      <c r="AH120" s="780"/>
      <c r="AI120" s="780"/>
      <c r="AJ120" s="781"/>
      <c r="AK120" s="782" t="s">
        <v>448</v>
      </c>
      <c r="AL120" s="780"/>
      <c r="AM120" s="780"/>
      <c r="AN120" s="780"/>
      <c r="AO120" s="781"/>
      <c r="AP120" s="824" t="s">
        <v>444</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7524769</v>
      </c>
      <c r="BR120" s="842"/>
      <c r="BS120" s="842"/>
      <c r="BT120" s="842"/>
      <c r="BU120" s="842"/>
      <c r="BV120" s="842">
        <v>7298141</v>
      </c>
      <c r="BW120" s="842"/>
      <c r="BX120" s="842"/>
      <c r="BY120" s="842"/>
      <c r="BZ120" s="842"/>
      <c r="CA120" s="842">
        <v>7341355</v>
      </c>
      <c r="CB120" s="842"/>
      <c r="CC120" s="842"/>
      <c r="CD120" s="842"/>
      <c r="CE120" s="842"/>
      <c r="CF120" s="866">
        <v>307.8</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1314491</v>
      </c>
      <c r="DH120" s="842"/>
      <c r="DI120" s="842"/>
      <c r="DJ120" s="842"/>
      <c r="DK120" s="842"/>
      <c r="DL120" s="842">
        <v>1205010</v>
      </c>
      <c r="DM120" s="842"/>
      <c r="DN120" s="842"/>
      <c r="DO120" s="842"/>
      <c r="DP120" s="842"/>
      <c r="DQ120" s="842">
        <v>1108988</v>
      </c>
      <c r="DR120" s="842"/>
      <c r="DS120" s="842"/>
      <c r="DT120" s="842"/>
      <c r="DU120" s="842"/>
      <c r="DV120" s="843">
        <v>46.5</v>
      </c>
      <c r="DW120" s="843"/>
      <c r="DX120" s="843"/>
      <c r="DY120" s="843"/>
      <c r="DZ120" s="844"/>
    </row>
    <row r="121" spans="1:130" s="230"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448</v>
      </c>
      <c r="AG121" s="780"/>
      <c r="AH121" s="780"/>
      <c r="AI121" s="780"/>
      <c r="AJ121" s="781"/>
      <c r="AK121" s="782" t="s">
        <v>393</v>
      </c>
      <c r="AL121" s="780"/>
      <c r="AM121" s="780"/>
      <c r="AN121" s="780"/>
      <c r="AO121" s="781"/>
      <c r="AP121" s="824" t="s">
        <v>466</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473527</v>
      </c>
      <c r="BR121" s="817"/>
      <c r="BS121" s="817"/>
      <c r="BT121" s="817"/>
      <c r="BU121" s="817"/>
      <c r="BV121" s="817">
        <v>460603</v>
      </c>
      <c r="BW121" s="817"/>
      <c r="BX121" s="817"/>
      <c r="BY121" s="817"/>
      <c r="BZ121" s="817"/>
      <c r="CA121" s="817">
        <v>455794</v>
      </c>
      <c r="CB121" s="817"/>
      <c r="CC121" s="817"/>
      <c r="CD121" s="817"/>
      <c r="CE121" s="817"/>
      <c r="CF121" s="875">
        <v>19.100000000000001</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8699</v>
      </c>
      <c r="DH121" s="817"/>
      <c r="DI121" s="817"/>
      <c r="DJ121" s="817"/>
      <c r="DK121" s="817"/>
      <c r="DL121" s="817">
        <v>9731</v>
      </c>
      <c r="DM121" s="817"/>
      <c r="DN121" s="817"/>
      <c r="DO121" s="817"/>
      <c r="DP121" s="817"/>
      <c r="DQ121" s="817">
        <v>15282</v>
      </c>
      <c r="DR121" s="817"/>
      <c r="DS121" s="817"/>
      <c r="DT121" s="817"/>
      <c r="DU121" s="817"/>
      <c r="DV121" s="794">
        <v>0.6</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448</v>
      </c>
      <c r="AB122" s="780"/>
      <c r="AC122" s="780"/>
      <c r="AD122" s="780"/>
      <c r="AE122" s="781"/>
      <c r="AF122" s="782" t="s">
        <v>393</v>
      </c>
      <c r="AG122" s="780"/>
      <c r="AH122" s="780"/>
      <c r="AI122" s="780"/>
      <c r="AJ122" s="781"/>
      <c r="AK122" s="782" t="s">
        <v>454</v>
      </c>
      <c r="AL122" s="780"/>
      <c r="AM122" s="780"/>
      <c r="AN122" s="780"/>
      <c r="AO122" s="781"/>
      <c r="AP122" s="824" t="s">
        <v>454</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3669422</v>
      </c>
      <c r="BR122" s="845"/>
      <c r="BS122" s="845"/>
      <c r="BT122" s="845"/>
      <c r="BU122" s="845"/>
      <c r="BV122" s="845">
        <v>3706639</v>
      </c>
      <c r="BW122" s="845"/>
      <c r="BX122" s="845"/>
      <c r="BY122" s="845"/>
      <c r="BZ122" s="845"/>
      <c r="CA122" s="845">
        <v>4914381</v>
      </c>
      <c r="CB122" s="845"/>
      <c r="CC122" s="845"/>
      <c r="CD122" s="845"/>
      <c r="CE122" s="845"/>
      <c r="CF122" s="846">
        <v>206.1</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t="s">
        <v>469</v>
      </c>
      <c r="DH122" s="817"/>
      <c r="DI122" s="817"/>
      <c r="DJ122" s="817"/>
      <c r="DK122" s="817"/>
      <c r="DL122" s="817" t="s">
        <v>466</v>
      </c>
      <c r="DM122" s="817"/>
      <c r="DN122" s="817"/>
      <c r="DO122" s="817"/>
      <c r="DP122" s="817"/>
      <c r="DQ122" s="817" t="s">
        <v>393</v>
      </c>
      <c r="DR122" s="817"/>
      <c r="DS122" s="817"/>
      <c r="DT122" s="817"/>
      <c r="DU122" s="817"/>
      <c r="DV122" s="794" t="s">
        <v>393</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448</v>
      </c>
      <c r="AB123" s="780"/>
      <c r="AC123" s="780"/>
      <c r="AD123" s="780"/>
      <c r="AE123" s="781"/>
      <c r="AF123" s="782" t="s">
        <v>444</v>
      </c>
      <c r="AG123" s="780"/>
      <c r="AH123" s="780"/>
      <c r="AI123" s="780"/>
      <c r="AJ123" s="781"/>
      <c r="AK123" s="782" t="s">
        <v>454</v>
      </c>
      <c r="AL123" s="780"/>
      <c r="AM123" s="780"/>
      <c r="AN123" s="780"/>
      <c r="AO123" s="781"/>
      <c r="AP123" s="824" t="s">
        <v>454</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488</v>
      </c>
      <c r="BP123" s="878"/>
      <c r="BQ123" s="832">
        <v>11667718</v>
      </c>
      <c r="BR123" s="833"/>
      <c r="BS123" s="833"/>
      <c r="BT123" s="833"/>
      <c r="BU123" s="833"/>
      <c r="BV123" s="833">
        <v>11465383</v>
      </c>
      <c r="BW123" s="833"/>
      <c r="BX123" s="833"/>
      <c r="BY123" s="833"/>
      <c r="BZ123" s="833"/>
      <c r="CA123" s="833">
        <v>12711530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393</v>
      </c>
      <c r="AG124" s="780"/>
      <c r="AH124" s="780"/>
      <c r="AI124" s="780"/>
      <c r="AJ124" s="781"/>
      <c r="AK124" s="782" t="s">
        <v>464</v>
      </c>
      <c r="AL124" s="780"/>
      <c r="AM124" s="780"/>
      <c r="AN124" s="780"/>
      <c r="AO124" s="781"/>
      <c r="AP124" s="824" t="s">
        <v>393</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393</v>
      </c>
      <c r="BR124" s="831"/>
      <c r="BS124" s="831"/>
      <c r="BT124" s="831"/>
      <c r="BU124" s="831"/>
      <c r="BV124" s="831" t="s">
        <v>448</v>
      </c>
      <c r="BW124" s="831"/>
      <c r="BX124" s="831"/>
      <c r="BY124" s="831"/>
      <c r="BZ124" s="831"/>
      <c r="CA124" s="831" t="s">
        <v>469</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393</v>
      </c>
      <c r="DH124" s="764"/>
      <c r="DI124" s="764"/>
      <c r="DJ124" s="764"/>
      <c r="DK124" s="765"/>
      <c r="DL124" s="766" t="s">
        <v>444</v>
      </c>
      <c r="DM124" s="764"/>
      <c r="DN124" s="764"/>
      <c r="DO124" s="764"/>
      <c r="DP124" s="765"/>
      <c r="DQ124" s="766" t="s">
        <v>130</v>
      </c>
      <c r="DR124" s="764"/>
      <c r="DS124" s="764"/>
      <c r="DT124" s="764"/>
      <c r="DU124" s="765"/>
      <c r="DV124" s="848" t="s">
        <v>393</v>
      </c>
      <c r="DW124" s="849"/>
      <c r="DX124" s="849"/>
      <c r="DY124" s="849"/>
      <c r="DZ124" s="850"/>
    </row>
    <row r="125" spans="1:130" s="230" customFormat="1" ht="26.25" customHeight="1" x14ac:dyDescent="0.2">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393</v>
      </c>
      <c r="AB125" s="780"/>
      <c r="AC125" s="780"/>
      <c r="AD125" s="780"/>
      <c r="AE125" s="781"/>
      <c r="AF125" s="782" t="s">
        <v>441</v>
      </c>
      <c r="AG125" s="780"/>
      <c r="AH125" s="780"/>
      <c r="AI125" s="780"/>
      <c r="AJ125" s="781"/>
      <c r="AK125" s="782" t="s">
        <v>444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393</v>
      </c>
      <c r="DM125" s="842"/>
      <c r="DN125" s="842"/>
      <c r="DO125" s="842"/>
      <c r="DP125" s="842"/>
      <c r="DQ125" s="842" t="s">
        <v>464</v>
      </c>
      <c r="DR125" s="842"/>
      <c r="DS125" s="842"/>
      <c r="DT125" s="842"/>
      <c r="DU125" s="842"/>
      <c r="DV125" s="843" t="s">
        <v>393</v>
      </c>
      <c r="DW125" s="843"/>
      <c r="DX125" s="843"/>
      <c r="DY125" s="843"/>
      <c r="DZ125" s="844"/>
    </row>
    <row r="126" spans="1:130" s="230" customFormat="1" ht="26.25" customHeight="1" thickBot="1" x14ac:dyDescent="0.25">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444</v>
      </c>
      <c r="AB126" s="780"/>
      <c r="AC126" s="780"/>
      <c r="AD126" s="780"/>
      <c r="AE126" s="781"/>
      <c r="AF126" s="782" t="s">
        <v>130</v>
      </c>
      <c r="AG126" s="780"/>
      <c r="AH126" s="780"/>
      <c r="AI126" s="780"/>
      <c r="AJ126" s="781"/>
      <c r="AK126" s="782" t="s">
        <v>464</v>
      </c>
      <c r="AL126" s="780"/>
      <c r="AM126" s="780"/>
      <c r="AN126" s="780"/>
      <c r="AO126" s="781"/>
      <c r="AP126" s="824" t="s">
        <v>393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393</v>
      </c>
      <c r="DH126" s="817"/>
      <c r="DI126" s="817"/>
      <c r="DJ126" s="817"/>
      <c r="DK126" s="817"/>
      <c r="DL126" s="817" t="s">
        <v>130</v>
      </c>
      <c r="DM126" s="817"/>
      <c r="DN126" s="817"/>
      <c r="DO126" s="817"/>
      <c r="DP126" s="817"/>
      <c r="DQ126" s="817" t="s">
        <v>469</v>
      </c>
      <c r="DR126" s="817"/>
      <c r="DS126" s="817"/>
      <c r="DT126" s="817"/>
      <c r="DU126" s="817"/>
      <c r="DV126" s="794" t="s">
        <v>393</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444</v>
      </c>
      <c r="AL127" s="780"/>
      <c r="AM127" s="780"/>
      <c r="AN127" s="780"/>
      <c r="AO127" s="781"/>
      <c r="AP127" s="824" t="s">
        <v>444</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393</v>
      </c>
      <c r="DH127" s="817"/>
      <c r="DI127" s="817"/>
      <c r="DJ127" s="817"/>
      <c r="DK127" s="817"/>
      <c r="DL127" s="817" t="s">
        <v>464</v>
      </c>
      <c r="DM127" s="817"/>
      <c r="DN127" s="817"/>
      <c r="DO127" s="817"/>
      <c r="DP127" s="817"/>
      <c r="DQ127" s="817" t="s">
        <v>464</v>
      </c>
      <c r="DR127" s="817"/>
      <c r="DS127" s="817"/>
      <c r="DT127" s="817"/>
      <c r="DU127" s="817"/>
      <c r="DV127" s="794" t="s">
        <v>393</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62002</v>
      </c>
      <c r="AB128" s="801"/>
      <c r="AC128" s="801"/>
      <c r="AD128" s="801"/>
      <c r="AE128" s="802"/>
      <c r="AF128" s="803">
        <v>55597</v>
      </c>
      <c r="AG128" s="801"/>
      <c r="AH128" s="801"/>
      <c r="AI128" s="801"/>
      <c r="AJ128" s="802"/>
      <c r="AK128" s="803">
        <v>57612</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441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441</v>
      </c>
      <c r="DH128" s="791"/>
      <c r="DI128" s="791"/>
      <c r="DJ128" s="791"/>
      <c r="DK128" s="791"/>
      <c r="DL128" s="791" t="s">
        <v>393</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2539760</v>
      </c>
      <c r="AB129" s="780"/>
      <c r="AC129" s="780"/>
      <c r="AD129" s="780"/>
      <c r="AE129" s="781"/>
      <c r="AF129" s="782">
        <v>2755955</v>
      </c>
      <c r="AG129" s="780"/>
      <c r="AH129" s="780"/>
      <c r="AI129" s="780"/>
      <c r="AJ129" s="781"/>
      <c r="AK129" s="782">
        <v>2733192</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441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347930</v>
      </c>
      <c r="AB130" s="780"/>
      <c r="AC130" s="780"/>
      <c r="AD130" s="780"/>
      <c r="AE130" s="781"/>
      <c r="AF130" s="782">
        <v>346407</v>
      </c>
      <c r="AG130" s="780"/>
      <c r="AH130" s="780"/>
      <c r="AI130" s="780"/>
      <c r="AJ130" s="781"/>
      <c r="AK130" s="782">
        <v>348418</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2191830</v>
      </c>
      <c r="AB131" s="764"/>
      <c r="AC131" s="764"/>
      <c r="AD131" s="764"/>
      <c r="AE131" s="765"/>
      <c r="AF131" s="766">
        <v>2409548</v>
      </c>
      <c r="AG131" s="764"/>
      <c r="AH131" s="764"/>
      <c r="AI131" s="764"/>
      <c r="AJ131" s="765"/>
      <c r="AK131" s="766">
        <v>2384774</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t="s">
        <v>511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-1.6991737499999999</v>
      </c>
      <c r="AB132" s="745"/>
      <c r="AC132" s="745"/>
      <c r="AD132" s="745"/>
      <c r="AE132" s="746"/>
      <c r="AF132" s="747">
        <v>-0.14002626000000001</v>
      </c>
      <c r="AG132" s="745"/>
      <c r="AH132" s="745"/>
      <c r="AI132" s="745"/>
      <c r="AJ132" s="746"/>
      <c r="AK132" s="747">
        <v>-0.55594367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v>
      </c>
      <c r="AB133" s="724"/>
      <c r="AC133" s="724"/>
      <c r="AD133" s="724"/>
      <c r="AE133" s="725"/>
      <c r="AF133" s="723">
        <v>-0.8</v>
      </c>
      <c r="AG133" s="724"/>
      <c r="AH133" s="724"/>
      <c r="AI133" s="724"/>
      <c r="AJ133" s="725"/>
      <c r="AK133" s="723">
        <v>-0.7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xdHvxJvQr1caAiqqwB75jMKFV7cQhy0eejWe58PYpTXO7TDdweAV6GCsDfx/+kcc8nn7XUdvfX/2kPs1lqLoA==" saltValue="7f6y4Vs0WBUmgK6JsA2r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4559E-18C5-4904-851A-6AD61C0927D5}">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wBSmGlSRney2PVqF+/mWXgdLIavQHJ52rM6YSKCEJkvfp9L4tpw0i+++qNhsMU/1KZ62pnszYNbEDhoqTkKFA==" saltValue="iuS3Ev5MCJ9aILCrWrFl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lX5GVloTcwzIl43wzaVe88EE8wBhW6XImZIYrIRtD6FRqu9ms4GC/qDBna4OEsUJ4OxzTrkORDszaVnzW89AQ==" saltValue="l/okA7zVVwrYCgdngbuF1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523</v>
      </c>
      <c r="AL9" s="1134"/>
      <c r="AM9" s="1134"/>
      <c r="AN9" s="1135"/>
      <c r="AO9" s="281">
        <v>928599</v>
      </c>
      <c r="AP9" s="281">
        <v>132487</v>
      </c>
      <c r="AQ9" s="282">
        <v>139150</v>
      </c>
      <c r="AR9" s="283">
        <v>-4.8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524</v>
      </c>
      <c r="AL10" s="1134"/>
      <c r="AM10" s="1134"/>
      <c r="AN10" s="1135"/>
      <c r="AO10" s="284">
        <v>12482</v>
      </c>
      <c r="AP10" s="284">
        <v>1781</v>
      </c>
      <c r="AQ10" s="285">
        <v>19663</v>
      </c>
      <c r="AR10" s="286">
        <v>-90.9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525</v>
      </c>
      <c r="AL11" s="1134"/>
      <c r="AM11" s="1134"/>
      <c r="AN11" s="1135"/>
      <c r="AO11" s="284" t="s">
        <v>526</v>
      </c>
      <c r="AP11" s="284" t="s">
        <v>526</v>
      </c>
      <c r="AQ11" s="285">
        <v>1097</v>
      </c>
      <c r="AR11" s="286" t="s">
        <v>526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527</v>
      </c>
      <c r="AL12" s="1134"/>
      <c r="AM12" s="1134"/>
      <c r="AN12" s="1135"/>
      <c r="AO12" s="284" t="s">
        <v>526</v>
      </c>
      <c r="AP12" s="284" t="s">
        <v>526</v>
      </c>
      <c r="AQ12" s="285" t="s">
        <v>526</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528</v>
      </c>
      <c r="AL13" s="1134"/>
      <c r="AM13" s="1134"/>
      <c r="AN13" s="1135"/>
      <c r="AO13" s="284">
        <v>25245</v>
      </c>
      <c r="AP13" s="284">
        <v>3602</v>
      </c>
      <c r="AQ13" s="285">
        <v>5184</v>
      </c>
      <c r="AR13" s="286">
        <v>-30.5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529</v>
      </c>
      <c r="AL14" s="1134"/>
      <c r="AM14" s="1134"/>
      <c r="AN14" s="1135"/>
      <c r="AO14" s="284">
        <v>56000</v>
      </c>
      <c r="AP14" s="284">
        <v>7990</v>
      </c>
      <c r="AQ14" s="285">
        <v>3143</v>
      </c>
      <c r="AR14" s="286">
        <v>154.19999999999999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530</v>
      </c>
      <c r="AL15" s="1137"/>
      <c r="AM15" s="1137"/>
      <c r="AN15" s="1138"/>
      <c r="AO15" s="284">
        <v>-73094</v>
      </c>
      <c r="AP15" s="284">
        <v>-10429</v>
      </c>
      <c r="AQ15" s="285">
        <v>-11320</v>
      </c>
      <c r="AR15" s="286">
        <v>-7.9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190</v>
      </c>
      <c r="AL16" s="1137"/>
      <c r="AM16" s="1137"/>
      <c r="AN16" s="1138"/>
      <c r="AO16" s="284">
        <v>949232</v>
      </c>
      <c r="AP16" s="284">
        <v>135430</v>
      </c>
      <c r="AQ16" s="285">
        <v>156916</v>
      </c>
      <c r="AR16" s="286">
        <v>-13.7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535</v>
      </c>
      <c r="AL21" s="1140"/>
      <c r="AM21" s="1140"/>
      <c r="AN21" s="1141"/>
      <c r="AO21" s="297">
        <v>12.56</v>
      </c>
      <c r="AP21" s="298">
        <v>13.85</v>
      </c>
      <c r="AQ21" s="299">
        <v>-1.29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536</v>
      </c>
      <c r="AL22" s="1140"/>
      <c r="AM22" s="1140"/>
      <c r="AN22" s="1141"/>
      <c r="AO22" s="302">
        <v>93.4</v>
      </c>
      <c r="AP22" s="303">
        <v>95.5</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537</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540</v>
      </c>
      <c r="AL32" s="1124"/>
      <c r="AM32" s="1124"/>
      <c r="AN32" s="1125"/>
      <c r="AO32" s="312">
        <v>221940</v>
      </c>
      <c r="AP32" s="312">
        <v>31665</v>
      </c>
      <c r="AQ32" s="313">
        <v>83132</v>
      </c>
      <c r="AR32" s="314">
        <v>-61.9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541</v>
      </c>
      <c r="AL33" s="1124"/>
      <c r="AM33" s="1124"/>
      <c r="AN33" s="1125"/>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542</v>
      </c>
      <c r="AL34" s="1124"/>
      <c r="AM34" s="1124"/>
      <c r="AN34" s="1125"/>
      <c r="AO34" s="312" t="s">
        <v>526</v>
      </c>
      <c r="AP34" s="312" t="s">
        <v>526</v>
      </c>
      <c r="AQ34" s="313" t="s">
        <v>526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543</v>
      </c>
      <c r="AL35" s="1124"/>
      <c r="AM35" s="1124"/>
      <c r="AN35" s="1125"/>
      <c r="AO35" s="312">
        <v>154998</v>
      </c>
      <c r="AP35" s="312">
        <v>22114</v>
      </c>
      <c r="AQ35" s="313">
        <v>18852</v>
      </c>
      <c r="AR35" s="314">
        <v>17.3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544</v>
      </c>
      <c r="AL36" s="1124"/>
      <c r="AM36" s="1124"/>
      <c r="AN36" s="1125"/>
      <c r="AO36" s="312">
        <v>15834</v>
      </c>
      <c r="AP36" s="312">
        <v>2259</v>
      </c>
      <c r="AQ36" s="313">
        <v>4344</v>
      </c>
      <c r="AR36" s="314">
        <v>-48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545</v>
      </c>
      <c r="AL37" s="1124"/>
      <c r="AM37" s="1124"/>
      <c r="AN37" s="1125"/>
      <c r="AO37" s="312" t="s">
        <v>526</v>
      </c>
      <c r="AP37" s="312" t="s">
        <v>526</v>
      </c>
      <c r="AQ37" s="313">
        <v>1642</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546</v>
      </c>
      <c r="AL38" s="1127"/>
      <c r="AM38" s="1127"/>
      <c r="AN38" s="1128"/>
      <c r="AO38" s="315" t="s">
        <v>526</v>
      </c>
      <c r="AP38" s="315" t="s">
        <v>526</v>
      </c>
      <c r="AQ38" s="316">
        <v>19</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547</v>
      </c>
      <c r="AL39" s="1127"/>
      <c r="AM39" s="1127"/>
      <c r="AN39" s="1128"/>
      <c r="AO39" s="312">
        <v>-57612</v>
      </c>
      <c r="AP39" s="312">
        <v>-8220</v>
      </c>
      <c r="AQ39" s="313">
        <v>-4399</v>
      </c>
      <c r="AR39" s="314">
        <v>86.9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548</v>
      </c>
      <c r="AL40" s="1124"/>
      <c r="AM40" s="1124"/>
      <c r="AN40" s="1125"/>
      <c r="AO40" s="312">
        <v>-348418</v>
      </c>
      <c r="AP40" s="312">
        <v>-49710</v>
      </c>
      <c r="AQ40" s="313">
        <v>-69608</v>
      </c>
      <c r="AR40" s="314">
        <v>-28.6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301</v>
      </c>
      <c r="AL41" s="1130"/>
      <c r="AM41" s="1130"/>
      <c r="AN41" s="1131"/>
      <c r="AO41" s="312">
        <v>-13258</v>
      </c>
      <c r="AP41" s="312">
        <v>-1892</v>
      </c>
      <c r="AQ41" s="313">
        <v>33982</v>
      </c>
      <c r="AR41" s="314">
        <v>-105.6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518</v>
      </c>
      <c r="AN49" s="1118" t="s">
        <v>552</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1523792</v>
      </c>
      <c r="AN51" s="334">
        <v>203389</v>
      </c>
      <c r="AO51" s="335">
        <v>71.900000000000006</v>
      </c>
      <c r="AP51" s="336">
        <v>114790</v>
      </c>
      <c r="AQ51" s="337">
        <v>-6.6</v>
      </c>
      <c r="AR51" s="338">
        <v>78.5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646979</v>
      </c>
      <c r="AN52" s="342">
        <v>86356</v>
      </c>
      <c r="AO52" s="343">
        <v>42.6</v>
      </c>
      <c r="AP52" s="344">
        <v>55601</v>
      </c>
      <c r="AQ52" s="345">
        <v>-15.5</v>
      </c>
      <c r="AR52" s="346">
        <v>58.1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615499</v>
      </c>
      <c r="AN53" s="334">
        <v>83153</v>
      </c>
      <c r="AO53" s="335">
        <v>-59.1</v>
      </c>
      <c r="AP53" s="336">
        <v>126262</v>
      </c>
      <c r="AQ53" s="337">
        <v>10</v>
      </c>
      <c r="AR53" s="338">
        <v>-69.099999999999994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371453</v>
      </c>
      <c r="AN54" s="342">
        <v>50183</v>
      </c>
      <c r="AO54" s="343">
        <v>-41.9</v>
      </c>
      <c r="AP54" s="344">
        <v>56769</v>
      </c>
      <c r="AQ54" s="345">
        <v>2.1</v>
      </c>
      <c r="AR54" s="346">
        <v>-44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556855</v>
      </c>
      <c r="AN55" s="334">
        <v>76282</v>
      </c>
      <c r="AO55" s="335">
        <v>-8.3000000000000007</v>
      </c>
      <c r="AP55" s="336">
        <v>126525</v>
      </c>
      <c r="AQ55" s="337">
        <v>0.2</v>
      </c>
      <c r="AR55" s="338">
        <v>-8.5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378556</v>
      </c>
      <c r="AN56" s="342">
        <v>51857</v>
      </c>
      <c r="AO56" s="343">
        <v>3.3</v>
      </c>
      <c r="AP56" s="344">
        <v>67052</v>
      </c>
      <c r="AQ56" s="345">
        <v>18.100000000000001</v>
      </c>
      <c r="AR56" s="346">
        <v>-14.8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1274519</v>
      </c>
      <c r="AN57" s="334">
        <v>178205</v>
      </c>
      <c r="AO57" s="335">
        <v>133.6</v>
      </c>
      <c r="AP57" s="336">
        <v>138402</v>
      </c>
      <c r="AQ57" s="337">
        <v>9.4</v>
      </c>
      <c r="AR57" s="338">
        <v>124.2</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918173</v>
      </c>
      <c r="AN58" s="342">
        <v>128380</v>
      </c>
      <c r="AO58" s="343">
        <v>147.6</v>
      </c>
      <c r="AP58" s="344">
        <v>70652</v>
      </c>
      <c r="AQ58" s="345">
        <v>5.4</v>
      </c>
      <c r="AR58" s="346">
        <v>142.19999999999999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3168144</v>
      </c>
      <c r="AN59" s="334">
        <v>452011</v>
      </c>
      <c r="AO59" s="335">
        <v>153.6</v>
      </c>
      <c r="AP59" s="336">
        <v>146367</v>
      </c>
      <c r="AQ59" s="337">
        <v>5.8</v>
      </c>
      <c r="AR59" s="338">
        <v>147.80000000000001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2590340</v>
      </c>
      <c r="AN60" s="342">
        <v>369573</v>
      </c>
      <c r="AO60" s="343">
        <v>187.9</v>
      </c>
      <c r="AP60" s="344">
        <v>79441</v>
      </c>
      <c r="AQ60" s="345">
        <v>12.4</v>
      </c>
      <c r="AR60" s="346">
        <v>175.5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1427762</v>
      </c>
      <c r="AN61" s="349">
        <v>198608</v>
      </c>
      <c r="AO61" s="350">
        <v>58.3</v>
      </c>
      <c r="AP61" s="351">
        <v>130469</v>
      </c>
      <c r="AQ61" s="352">
        <v>3.8</v>
      </c>
      <c r="AR61" s="338">
        <v>54.5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981100</v>
      </c>
      <c r="AN62" s="342">
        <v>137270</v>
      </c>
      <c r="AO62" s="343">
        <v>67.900000000000006</v>
      </c>
      <c r="AP62" s="344">
        <v>65903</v>
      </c>
      <c r="AQ62" s="345">
        <v>4.5</v>
      </c>
      <c r="AR62" s="346">
        <v>63.4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sU8TaNa4K96aUJ1rYB9LVcLnE6p+2Ay6GAIzXc37/J/8Eukko26HON9e3bJnfEGhpRRI/hb/QiYlirOyU/jVQ==" saltValue="6vSqfipjL1K5uvHAlrKg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0" spans="125:125" ht="13.5" hidden="1" customHeight="1" x14ac:dyDescent="0.2"/>
    <row r="121" spans="125:125" ht="13.5" hidden="1" customHeight="1" x14ac:dyDescent="0.2">
      <c r="DU121" s="259"/>
    </row>
  </sheetData>
  <sheetProtection algorithmName="SHA-512" hashValue="d75LpMfN/pHhCD8+hLyNYOt391YM2Aku6GVdaEMYcbVbVzgbu9Xm+CnkVx9fyLa76UvPQvPBXAg2PsRMvcL1rQ==" saltValue="9Zjk9LNX1SUtsjzuy89Q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gCSoDElJsqJwIvSSiqPf8JKuTBikpZrDtMTnlR02hLkeUA/u+CEYlewctvZ25AGXT5bvMMeB8qtupYAld7R5uQ==" saltValue="mg2HdnIShHMEobQdS4U6U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42" t="s">
        <v>3</v>
      </c>
      <c r="D47" s="1142"/>
      <c r="E47" s="1143"/>
      <c r="F47" s="11">
        <v>97.04</v>
      </c>
      <c r="G47" s="12">
        <v>98.3</v>
      </c>
      <c r="H47" s="12">
        <v>93.31</v>
      </c>
      <c r="I47" s="12">
        <v>86.23</v>
      </c>
      <c r="J47" s="13">
        <v>87.2</v>
      </c>
    </row>
    <row r="48" spans="2:10" ht="57.75" customHeight="1" x14ac:dyDescent="0.2">
      <c r="B48" s="14"/>
      <c r="C48" s="1144" t="s">
        <v>4</v>
      </c>
      <c r="D48" s="1144"/>
      <c r="E48" s="1145"/>
      <c r="F48" s="15">
        <v>14.57</v>
      </c>
      <c r="G48" s="16">
        <v>14.61</v>
      </c>
      <c r="H48" s="16">
        <v>14.34</v>
      </c>
      <c r="I48" s="16">
        <v>13.39</v>
      </c>
      <c r="J48" s="17">
        <v>14.05</v>
      </c>
    </row>
    <row r="49" spans="2:10" ht="57.75" customHeight="1" thickBot="1" x14ac:dyDescent="0.25">
      <c r="B49" s="18"/>
      <c r="C49" s="1146" t="s">
        <v>5</v>
      </c>
      <c r="D49" s="1146"/>
      <c r="E49" s="1147"/>
      <c r="F49" s="19" t="s">
        <v>573</v>
      </c>
      <c r="G49" s="20">
        <v>0.19</v>
      </c>
      <c r="H49" s="20">
        <v>0.77</v>
      </c>
      <c r="I49" s="20">
        <v>24.38</v>
      </c>
      <c r="J49" s="21">
        <v>0.8</v>
      </c>
    </row>
    <row r="50" spans="2:10" ht="13.2" x14ac:dyDescent="0.2"/>
  </sheetData>
  <sheetProtection algorithmName="SHA-512" hashValue="eNx+dkFruIB7YQ0yJbp0+WGgWS53s4EtTNS0QeG6QOStGP8WjOVlWZsBImpcf2YPZIsiDCZu09LvqfMdDvxtfQ==" saltValue="hvJjaeH2HUad9+enK7+i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仲久保　茂俊</dc:creator>
  <cp:lastModifiedBy>岡田 久美</cp:lastModifiedBy>
  <cp:lastPrinted>2024-03-12T06:48:18Z</cp:lastPrinted>
  <dcterms:created xsi:type="dcterms:W3CDTF">2024-03-12T06:48:56Z</dcterms:created>
  <dcterms:modified xsi:type="dcterms:W3CDTF">2024-03-21T06:02:18Z</dcterms:modified>
</cp:coreProperties>
</file>