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３０年度決算\02 ②５月公表分←総務省が遅れ９月公表に（さらに決算担当者がメールを認識したのが１０月８日となり、大幅に遅れた）\05 最終版【ＨＰアップ】\"/>
    </mc:Choice>
  </mc:AlternateContent>
  <xr:revisionPtr revIDLastSave="0" documentId="13_ncr:1_{E60333BF-AAE7-4C97-8CD3-016D865E3545}" xr6:coauthVersionLast="36" xr6:coauthVersionMax="36" xr10:uidLastSave="{00000000-0000-0000-0000-000000000000}"/>
  <bookViews>
    <workbookView xWindow="0" yWindow="0" windowWidth="15360" windowHeight="76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s="1"/>
  <c r="BE34" i="10" l="1"/>
  <c r="BW34" i="10" s="1"/>
  <c r="BW35" i="10" s="1"/>
  <c r="BW36" i="10" s="1"/>
  <c r="BW37" i="10" s="1"/>
  <c r="BW38" i="10" s="1"/>
  <c r="BW39" i="10" s="1"/>
  <c r="BW40" i="10" s="1"/>
</calcChain>
</file>

<file path=xl/sharedStrings.xml><?xml version="1.0" encoding="utf-8"?>
<sst xmlns="http://schemas.openxmlformats.org/spreadsheetml/2006/main" count="1109" uniqueCount="612">
  <si>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</si>
  <si>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</si>
  <si>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</si>
  <si>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</si>
  <si>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</si>
  <si>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</si>
  <si>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</si>
  <si>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</si>
  <si>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</si>
  <si>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</si>
  <si>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</si>
  <si>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</si>
  <si>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</si>
  <si>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</si>
  <si>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</si>
  <si>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</si>
  <si>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</si>
  <si>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</si>
  <si>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</si>
  <si>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</si>
  <si>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</si>
  <si>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</si>
  <si>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</si>
  <si>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</si>
  <si>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</si>
  <si>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</si>
  <si>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</si>
  <si>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</si>
  <si>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</si>
  <si>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</si>
  <si>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</si>
  <si>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</si>
  <si>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</si>
  <si>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</si>
  <si>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</si>
  <si>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</si>
  <si>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</si>
  <si>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</si>
  <si>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</si>
  <si>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</si>
  <si>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</si>
  <si>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</si>
  <si>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</si>
  <si>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</si>
  <si>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</si>
  <si>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</si>
  <si>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</si>
  <si>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</si>
  <si>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</si>
  <si>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</si>
  <si>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</si>
  <si>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</si>
  <si>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</si>
  <si>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</si>
  <si>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</si>
  <si>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</si>
  <si>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</si>
  <si>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</si>
  <si>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</si>
  <si>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</si>
  <si>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</si>
  <si>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</si>
  <si>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</si>
  <si>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</si>
  <si>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</si>
  <si>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</si>
  <si>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</si>
  <si>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</si>
  <si>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</si>
  <si>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</si>
  <si>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</si>
  <si>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</si>
  <si>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</si>
  <si>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</si>
  <si>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</si>
  <si>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</si>
  <si>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</si>
  <si>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</si>
  <si>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</si>
  <si>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</si>
  <si>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</si>
  <si>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</si>
  <si>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</si>
  <si>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</si>
  <si>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</si>
  <si>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</si>
  <si>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</si>
  <si>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</si>
  <si>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</si>
  <si>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</si>
  <si>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</si>
  <si>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</si>
  <si>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</si>
  <si>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</si>
  <si>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</si>
  <si>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</si>
  <si>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</si>
  <si>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宇治田原町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</si>
  <si>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</si>
  <si>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</si>
  <si>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</si>
  <si>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</si>
  <si>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</si>
  <si>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</si>
  <si>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</si>
  <si>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</si>
  <si>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</si>
  <si>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</si>
  <si>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</si>
  <si>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</si>
  <si>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</si>
  <si>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</si>
  <si>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</si>
  <si>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</si>
  <si>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</si>
  <si>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</si>
  <si>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</si>
  <si>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</si>
  <si>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</si>
  <si>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</si>
  <si>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</si>
  <si>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</si>
  <si>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</si>
  <si>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</si>
  <si>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</si>
  <si>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</si>
  <si>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</si>
  <si>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</si>
  <si>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</si>
  <si>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</si>
  <si>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</si>
  <si>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</si>
  <si>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</si>
  <si>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</si>
  <si>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</si>
  <si>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</si>
  <si>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</si>
  <si>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</si>
  <si>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</si>
  <si>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</si>
  <si>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</si>
  <si>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</si>
  <si>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</si>
  <si>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</si>
  <si>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</si>
  <si>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</si>
  <si>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</si>
  <si>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</si>
  <si>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</si>
  <si>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</si>
  <si>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</si>
  <si>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</si>
  <si>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</si>
  <si>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</si>
  <si>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</si>
  <si>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</si>
  <si>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</si>
  <si>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</si>
  <si>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</si>
  <si>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</si>
  <si>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</si>
  <si>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</si>
  <si>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</si>
  <si>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</si>
  <si>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</si>
  <si>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</si>
  <si>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</si>
  <si>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</si>
  <si>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</si>
  <si>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</si>
  <si>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</si>
  <si>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</si>
  <si>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</si>
  <si>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</si>
  <si>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</si>
  <si>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</si>
  <si>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</si>
  <si>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</si>
  <si>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</si>
  <si>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</si>
  <si>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</si>
  <si>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</si>
  <si>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</si>
  <si>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</si>
  <si>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</si>
  <si>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</si>
  <si>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</si>
  <si>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</si>
  <si>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</si>
  <si>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</si>
  <si>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</si>
  <si>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</si>
  <si>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</si>
  <si>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</si>
  <si>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</si>
  <si>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</si>
  <si>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</si>
  <si>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</si>
  <si>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</si>
  <si>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</si>
  <si>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</si>
  <si>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</si>
  <si>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</si>
  <si>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</si>
  <si>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</si>
  <si>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</si>
  <si>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</si>
  <si>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</si>
  <si>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</si>
  <si>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</si>
  <si>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京都府宇治田原町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</si>
  <si>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</si>
  <si>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</si>
  <si>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</si>
  <si>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</si>
  <si>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</si>
  <si>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</si>
  <si>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</si>
  <si>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</si>
  <si>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</si>
  <si>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</si>
  <si>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</si>
  <si>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</si>
  <si>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</si>
  <si>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</si>
  <si>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</si>
  <si>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</si>
  <si>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</si>
  <si>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</si>
  <si>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</si>
  <si>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</si>
  <si>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</si>
  <si>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</si>
  <si>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</si>
  <si>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</si>
  <si>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</si>
  <si>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</si>
  <si>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</si>
  <si>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</si>
  <si>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</si>
  <si>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</si>
  <si>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</si>
  <si>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</si>
  <si>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</si>
  <si>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</si>
  <si>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</si>
  <si>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</si>
  <si>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</si>
  <si>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</si>
  <si>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</si>
  <si>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</si>
  <si>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</si>
  <si>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</si>
  <si>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</si>
  <si>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</si>
  <si>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</si>
  <si>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</si>
  <si>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</si>
  <si>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</si>
  <si>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</si>
  <si>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</si>
  <si>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</si>
  <si>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</si>
  <si>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</si>
  <si>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</si>
  <si>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</si>
  <si>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</si>
  <si>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</si>
  <si>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</si>
  <si>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</si>
  <si>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</si>
  <si>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</si>
  <si>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</si>
  <si>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</si>
  <si>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</si>
  <si>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</si>
  <si>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</si>
  <si>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</si>
  <si>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</si>
  <si>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</si>
  <si>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</si>
  <si>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</si>
  <si>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</si>
  <si>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</si>
  <si>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</si>
  <si>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</si>
  <si>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</si>
  <si>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</si>
  <si>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</si>
  <si>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</si>
  <si>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</si>
  <si>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</si>
  <si>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</si>
  <si>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</si>
  <si>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</si>
  <si>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</si>
  <si>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</si>
  <si>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</si>
  <si>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</si>
  <si>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</si>
  <si>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</si>
  <si>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</si>
  <si>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</si>
  <si>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</si>
  <si>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</si>
  <si>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</si>
  <si>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</si>
  <si>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</si>
  <si>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</si>
  <si>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</si>
  <si>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</si>
  <si>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</si>
  <si>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</si>
  <si>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</si>
  <si>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</si>
  <si>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</si>
  <si>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</si>
  <si>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</si>
  <si>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</si>
  <si>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</si>
  <si>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</si>
  <si>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</si>
  <si>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</si>
  <si>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</si>
  <si>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</si>
  <si>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</si>
  <si>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</si>
  <si>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</si>
  <si>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</si>
  <si>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</si>
  <si>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</si>
  <si>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</si>
  <si>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</si>
  <si>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</si>
  <si>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</si>
  <si>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</si>
  <si>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</si>
  <si>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</si>
  <si>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</si>
  <si>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</si>
  <si>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</si>
  <si>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</si>
  <si>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</si>
  <si>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</si>
  <si>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</si>
  <si>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</si>
  <si>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</si>
  <si>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</si>
  <si>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</si>
  <si>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</si>
  <si>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</si>
  <si>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</si>
  <si>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</si>
  <si>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</si>
  <si>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</si>
  <si>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</si>
  <si>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</si>
  <si>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</si>
  <si>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</si>
  <si>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</si>
  <si>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京都府宇治田原町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</si>
  <si>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</si>
  <si>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</si>
  <si>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</si>
  <si>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</si>
  <si>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</si>
  <si>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</si>
  <si>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</si>
  <si>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</si>
  <si>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</si>
  <si>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</si>
  <si>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</si>
  <si>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</si>
  <si>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</si>
  <si>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</si>
  <si>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</si>
  <si>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</si>
  <si>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</si>
  <si>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</si>
  <si>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</si>
  <si>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</si>
  <si>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</si>
  <si>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</si>
  <si>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</si>
  <si>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</si>
  <si>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</si>
  <si>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</si>
  <si>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</si>
  <si>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</si>
  <si>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</si>
  <si>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</si>
  <si>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</si>
  <si>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</si>
  <si>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</si>
  <si>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</si>
  <si>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宇治田原町国民健康保険特別会計（事業勘定）</t>
    <phoneticPr fontId="5"/>
  </si>
  <si>
    <t>宇治田原町介護保険特別会計</t>
    <phoneticPr fontId="5"/>
  </si>
  <si>
    <t>宇治田原町後期高齢者医療特別会計</t>
    <phoneticPr fontId="5"/>
  </si>
  <si>
    <t>宇治田原町水道事業会計</t>
    <phoneticPr fontId="5"/>
  </si>
  <si>
    <t>法適用企業</t>
    <phoneticPr fontId="5"/>
  </si>
  <si>
    <t>宇治田原町公共下水道事業特別会計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</si>
  <si>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</si>
  <si>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</si>
  <si>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</si>
  <si>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</si>
  <si>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</si>
  <si>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</si>
  <si>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</si>
  <si>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</si>
  <si>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</si>
  <si>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</si>
  <si>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</si>
  <si>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</si>
  <si>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</si>
  <si>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</si>
  <si>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</si>
  <si>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</si>
  <si>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</si>
  <si>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</si>
  <si>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</si>
  <si>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</si>
  <si>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</si>
  <si>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</si>
  <si>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</si>
  <si>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</si>
  <si>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</si>
  <si>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</si>
  <si>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</si>
  <si>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</si>
  <si>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</si>
  <si>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</si>
  <si>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</si>
  <si>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</si>
  <si>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</si>
  <si>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</si>
  <si>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</si>
  <si>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</si>
  <si>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</si>
  <si>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</si>
  <si>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</si>
  <si>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</si>
  <si>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</si>
  <si>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</si>
  <si>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</si>
  <si>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</si>
  <si>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</si>
  <si>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</si>
  <si>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</si>
  <si>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</si>
  <si>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</si>
  <si>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</si>
  <si>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</si>
  <si>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</si>
  <si>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</si>
  <si>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</si>
  <si>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</si>
  <si>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</si>
  <si>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</si>
  <si>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</si>
  <si>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</si>
  <si>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</si>
  <si>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</si>
  <si>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</si>
  <si>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</si>
  <si>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</si>
  <si>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</si>
  <si>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</si>
  <si>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</si>
  <si>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</si>
  <si>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</si>
  <si>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</si>
  <si>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</si>
  <si>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宇治田原町公共下水道事業特別会計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</si>
  <si>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</si>
  <si>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</si>
  <si>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宇治田原町水道事業会計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</si>
  <si>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</si>
  <si>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</si>
  <si>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</si>
  <si>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</si>
  <si>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</si>
  <si>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</si>
  <si>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</si>
  <si>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</si>
  <si>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</si>
  <si>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</si>
  <si>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</si>
  <si>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</si>
  <si>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</si>
  <si>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</si>
  <si>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</si>
  <si>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</si>
  <si>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</si>
  <si>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</si>
  <si>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</si>
  <si>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</si>
  <si>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</si>
  <si>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</si>
  <si>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</si>
  <si>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</si>
  <si>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</si>
  <si>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</si>
  <si>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</si>
  <si>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</si>
  <si>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</si>
  <si>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</si>
  <si>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</si>
  <si>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</si>
  <si>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</si>
  <si>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</si>
  <si>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</si>
  <si>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</si>
  <si>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</si>
  <si>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</si>
  <si>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</si>
  <si>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</si>
  <si>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</si>
  <si>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</si>
  <si>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</si>
  <si>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</si>
  <si>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</si>
  <si>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</si>
  <si>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</si>
  <si>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</si>
  <si>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</si>
  <si>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</si>
  <si>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</si>
  <si>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</si>
  <si>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</si>
  <si>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</si>
  <si>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</si>
  <si>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</si>
  <si>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</si>
  <si>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</si>
  <si>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</si>
  <si>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</si>
  <si>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</si>
  <si>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</si>
  <si>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</si>
  <si>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</si>
  <si>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</si>
  <si>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</si>
  <si>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</si>
  <si>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</si>
  <si>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</si>
  <si>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</si>
  <si>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</si>
  <si>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</si>
  <si>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</si>
  <si>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</si>
  <si>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</si>
  <si>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</si>
  <si>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</si>
  <si>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</si>
  <si>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</si>
  <si>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</si>
  <si>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</si>
  <si>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</si>
  <si>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</si>
  <si>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</si>
  <si>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</si>
  <si>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</si>
  <si>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6.48</t>
  </si>
  <si>
    <t>▲ 2.75</t>
  </si>
  <si>
    <t>▲ 6.68</t>
  </si>
  <si>
    <t>▲ 7.85</t>
  </si>
  <si>
    <t>▲ 4.54</t>
  </si>
  <si>
    <t>一般会計</t>
  </si>
  <si>
    <t>宇治田原町水道事業会計</t>
  </si>
  <si>
    <t>宇治田原町公共下水道事業特別会計</t>
  </si>
  <si>
    <t>宇治田原町介護保険特別会計</t>
  </si>
  <si>
    <t>宇治田原町国民健康保険特別会計（事業勘定）</t>
  </si>
  <si>
    <t>▲ 2.41</t>
  </si>
  <si>
    <t>▲ 2.08</t>
  </si>
  <si>
    <t>▲ 0.82</t>
  </si>
  <si>
    <t>宇治田原町後期高齢者医療特別会計</t>
  </si>
  <si>
    <t>その他会計（赤字）</t>
  </si>
  <si>
    <t>その他会計（黒字）</t>
  </si>
  <si>
    <t>H25末</t>
    <phoneticPr fontId="5"/>
  </si>
  <si>
    <t>H26末</t>
    <phoneticPr fontId="5"/>
  </si>
  <si>
    <t>H27末</t>
    <phoneticPr fontId="5"/>
  </si>
  <si>
    <t>H28末</t>
    <phoneticPr fontId="5"/>
  </si>
  <si>
    <t>H29末</t>
    <phoneticPr fontId="5"/>
  </si>
  <si>
    <t>城南衛生管理組合</t>
    <rPh sb="0" eb="2">
      <t>ジョウナン</t>
    </rPh>
    <rPh sb="2" eb="4">
      <t>エイセイ</t>
    </rPh>
    <rPh sb="4" eb="6">
      <t>カンリ</t>
    </rPh>
    <rPh sb="6" eb="8">
      <t>クミアイ</t>
    </rPh>
    <phoneticPr fontId="2"/>
  </si>
  <si>
    <t>京都府市町村職員退職手当組合</t>
    <rPh sb="0" eb="3">
      <t>キョウトフ</t>
    </rPh>
    <rPh sb="3" eb="6">
      <t>シチョウソン</t>
    </rPh>
    <rPh sb="6" eb="8">
      <t>ショクイン</t>
    </rPh>
    <rPh sb="8" eb="10">
      <t>タイショク</t>
    </rPh>
    <rPh sb="10" eb="12">
      <t>テアテ</t>
    </rPh>
    <rPh sb="12" eb="14">
      <t>クミアイ</t>
    </rPh>
    <phoneticPr fontId="2"/>
  </si>
  <si>
    <t>京都府市町村議会議員公務災害補償等組合</t>
    <rPh sb="0" eb="3">
      <t>キョウトフ</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</si>
  <si>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京都府自治会館管理組合</t>
    <rPh sb="0" eb="3">
      <t>キョウトフ</t>
    </rPh>
    <rPh sb="3" eb="5">
      <t>ジチ</t>
    </rPh>
    <rPh sb="5" eb="7">
      <t>カイカン</t>
    </rPh>
    <rPh sb="7" eb="9">
      <t>カンリ</t>
    </rPh>
    <rPh sb="9" eb="11">
      <t>クミアイ</t>
    </rPh>
    <phoneticPr fontId="2"/>
  </si>
  <si>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2"/>
  </si>
  <si>
    <t>京都府後期高齢者医療広域連合（後期高齢者医療特別会計）</t>
    <rPh sb="0" eb="3">
      <t>キョウトフ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</si>
  <si>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京都地方税機構</t>
    <rPh sb="0" eb="2">
      <t>キョウト</t>
    </rPh>
    <rPh sb="2" eb="4">
      <t>チホウ</t>
    </rPh>
    <rPh sb="4" eb="5">
      <t>ゼイ</t>
    </rPh>
    <rPh sb="5" eb="7">
      <t>キコウ</t>
    </rPh>
    <phoneticPr fontId="2"/>
  </si>
  <si>
    <t>総収益
（歳入）</t>
    <phoneticPr fontId="5"/>
  </si>
  <si>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</si>
  <si>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</si>
  <si>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</si>
  <si>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</si>
  <si>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2"/>
  </si>
  <si>
    <t>庁舎建設基金</t>
    <rPh sb="0" eb="2">
      <t>チョウシャ</t>
    </rPh>
    <rPh sb="2" eb="4">
      <t>ケンセツ</t>
    </rPh>
    <rPh sb="4" eb="6">
      <t>キキン</t>
    </rPh>
    <phoneticPr fontId="2"/>
  </si>
  <si>
    <t>ふるさと応援基金</t>
    <rPh sb="4" eb="6">
      <t>オウエン</t>
    </rPh>
    <rPh sb="6" eb="8">
      <t>キキン</t>
    </rPh>
    <phoneticPr fontId="2"/>
  </si>
  <si>
    <t>地域づくり振興基金</t>
    <rPh sb="0" eb="2">
      <t>チイキ</t>
    </rPh>
    <rPh sb="5" eb="7">
      <t>シンコウ</t>
    </rPh>
    <rPh sb="7" eb="9">
      <t>キキン</t>
    </rPh>
    <phoneticPr fontId="2"/>
  </si>
  <si>
    <t>地域福祉振興基金</t>
    <rPh sb="0" eb="2">
      <t>チイキ</t>
    </rPh>
    <rPh sb="2" eb="4">
      <t>フクシ</t>
    </rPh>
    <rPh sb="4" eb="6">
      <t>シンコウ</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</si>
  <si>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</si>
  <si>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</si>
  <si>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</si>
  <si>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</si>
  <si>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</si>
  <si>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</si>
  <si>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</si>
  <si>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</si>
  <si>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</si>
  <si>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を下回っているが、平成２９年度より将来負担比率が０以上となり、今後、令和５年度に完成予定の新名神高速道路に伴う関連インフラの整備及び新庁舎の建設等により、いずれの指標も増加する見込みとなっている。このような厳しい財政状況となる中で、効率的・効果的な行財政運営を進める必要がある。</t>
    <phoneticPr fontId="2"/>
  </si>
  <si>
    <t>実質公債費比率</t>
    <phoneticPr fontId="5"/>
  </si>
  <si>
    <t>今後、令和５年度に完成予定の新名神高速道路に伴う関連インフラの整備及び新庁舎の建設等により、将来負担比率は増加する見込みとなっている。一方、有形固定資産減価償却率についても類似団体よりも高い数値となっているが、前述の大型公共施設の整備に伴い、有形固定資産減価償却率は今後低くなる。そして、その後整備した公共施設の償却が本格的に始まり、緩やかに上昇する見込みとなっている。</t>
    <rPh sb="93" eb="94">
      <t>タカ</t>
    </rPh>
    <rPh sb="95" eb="97">
      <t>スウチ</t>
    </rPh>
    <rPh sb="121" eb="123">
      <t>ユウケイ</t>
    </rPh>
    <rPh sb="123" eb="125">
      <t>コテイ</t>
    </rPh>
    <rPh sb="125" eb="127">
      <t>シサン</t>
    </rPh>
    <rPh sb="127" eb="129">
      <t>ゲンカ</t>
    </rPh>
    <rPh sb="129" eb="131">
      <t>ショウキャク</t>
    </rPh>
    <rPh sb="131" eb="132">
      <t>リツ</t>
    </rPh>
    <rPh sb="133" eb="135">
      <t>コンゴ</t>
    </rPh>
    <rPh sb="135" eb="136">
      <t>ヒク</t>
    </rPh>
    <rPh sb="163" eb="164">
      <t>ハジ</t>
    </rPh>
    <rPh sb="167" eb="168">
      <t>ユル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</si>
</sst>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CE38CE5-F5E7-4BD8-9F25-D585ED4D770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128611</c:v>
                </c:pt>
                <c:pt idx="2">
                  <c:v>138651</c:v>
                </c:pt>
                <c:pt idx="3">
                  <c:v>122882</c:v>
                </c:pt>
                <c:pt idx="4">
                  <c:v>114790</c:v>
                </c:pt>
              </c:numCache>
            </c:numRef>
          </c:val>
          <c:smooth val="0"/>
          <c:extLst>
            <c:ext xmlns:c16="http://schemas.microsoft.com/office/drawing/2014/chart" uri="{C3380CC4-5D6E-409C-BE32-E72D297353CC}">
              <c16:uniqueId val="{00000000-4EB0-4806-89E0-69912447A9E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36062</c:v>
                </c:pt>
                <c:pt idx="1">
                  <c:v>60027</c:v>
                </c:pt>
                <c:pt idx="2">
                  <c:v>49201</c:v>
                </c:pt>
                <c:pt idx="3">
                  <c:v>77780</c:v>
                </c:pt>
                <c:pt idx="4">
                  <c:v>152123</c:v>
                </c:pt>
              </c:numCache>
            </c:numRef>
          </c:val>
          <c:smooth val="0"/>
          <c:extLst>
            <c:ext xmlns:c16="http://schemas.microsoft.com/office/drawing/2014/chart" uri="{C3380CC4-5D6E-409C-BE32-E72D297353CC}">
              <c16:uniqueId val="{00000001-4EB0-4806-89E0-69912447A9E4}"/>
            </c:ext>
          </c:extLst>
        </c:ser>
        <c:dLbls>
          <c:showLegendKey val="0"/>
          <c:showVal val="0"/>
          <c:showCatName val="0"/>
          <c:showSerName val="0"/>
          <c:showPercent val="0"/>
          <c:showBubbleSize val="0"/>
        </c:dLbls>
        <c:marker val="1"/>
        <c:smooth val="0"/>
        <c:axId val="217019904"/>
        <c:axId val="217021824"/>
      </c:lineChart>
      <c:catAx>
        <c:axId val="217019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7021824"/>
        <c:crosses val="autoZero"/>
        <c:auto val="1"/>
        <c:lblAlgn val="ctr"/>
        <c:lblOffset val="100"/>
        <c:tickLblSkip val="1"/>
        <c:tickMarkSkip val="1"/>
        <c:noMultiLvlLbl val="0"/>
      </c:catAx>
      <c:valAx>
        <c:axId val="21702182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7019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5.12</c:v>
                </c:pt>
                <c:pt idx="1">
                  <c:v>6.24</c:v>
                </c:pt>
                <c:pt idx="2">
                  <c:v>4.03</c:v>
                </c:pt>
                <c:pt idx="3">
                  <c:v>3.83</c:v>
                </c:pt>
                <c:pt idx="4">
                  <c:v>5.82</c:v>
                </c:pt>
              </c:numCache>
            </c:numRef>
          </c:val>
          <c:extLst>
            <c:ext xmlns:c16="http://schemas.microsoft.com/office/drawing/2014/chart" uri="{C3380CC4-5D6E-409C-BE32-E72D297353CC}">
              <c16:uniqueId val="{00000000-10AB-4953-928E-60041F3C404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47.1</c:v>
                </c:pt>
                <c:pt idx="1">
                  <c:v>41.42</c:v>
                </c:pt>
                <c:pt idx="2">
                  <c:v>37.17</c:v>
                </c:pt>
                <c:pt idx="3">
                  <c:v>29.36</c:v>
                </c:pt>
                <c:pt idx="4">
                  <c:v>22.41</c:v>
                </c:pt>
              </c:numCache>
            </c:numRef>
          </c:val>
          <c:extLst>
            <c:ext xmlns:c16="http://schemas.microsoft.com/office/drawing/2014/chart" uri="{C3380CC4-5D6E-409C-BE32-E72D297353CC}">
              <c16:uniqueId val="{00000001-10AB-4953-928E-60041F3C404D}"/>
            </c:ext>
          </c:extLst>
        </c:ser>
        <c:dLbls>
          <c:showLegendKey val="0"/>
          <c:showVal val="0"/>
          <c:showCatName val="0"/>
          <c:showSerName val="0"/>
          <c:showPercent val="0"/>
          <c:showBubbleSize val="0"/>
        </c:dLbls>
        <c:gapWidth val="250"/>
        <c:overlap val="100"/>
        <c:axId val="225347072"/>
        <c:axId val="225348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-6.48</c:v>
                </c:pt>
                <c:pt idx="1">
                  <c:v>-2.75</c:v>
                </c:pt>
                <c:pt idx="2">
                  <c:v>-6.68</c:v>
                </c:pt>
                <c:pt idx="3">
                  <c:v>-7.85</c:v>
                </c:pt>
                <c:pt idx="4">
                  <c:v>-4.54</c:v>
                </c:pt>
              </c:numCache>
            </c:numRef>
          </c:val>
          <c:smooth val="0"/>
          <c:extLst>
            <c:ext xmlns:c16="http://schemas.microsoft.com/office/drawing/2014/chart" uri="{C3380CC4-5D6E-409C-BE32-E72D297353CC}">
              <c16:uniqueId val="{00000002-10AB-4953-928E-60041F3C404D}"/>
            </c:ext>
          </c:extLst>
        </c:ser>
        <c:dLbls>
          <c:showLegendKey val="0"/>
          <c:showVal val="0"/>
          <c:showCatName val="0"/>
          <c:showSerName val="0"/>
          <c:showPercent val="0"/>
          <c:showBubbleSize val="0"/>
        </c:dLbls>
        <c:marker val="1"/>
        <c:smooth val="0"/>
        <c:axId val="225347072"/>
        <c:axId val="225348992"/>
      </c:lineChart>
      <c:catAx>
        <c:axId val="22534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5348992"/>
        <c:crosses val="autoZero"/>
        <c:auto val="1"/>
        <c:lblAlgn val="ctr"/>
        <c:lblOffset val="100"/>
        <c:tickLblSkip val="1"/>
        <c:tickMarkSkip val="1"/>
        <c:noMultiLvlLbl val="0"/>
      </c:catAx>
      <c:valAx>
        <c:axId val="225348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347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120-4E4E-8C43-5C01FCFA2D1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120-4E4E-8C43-5C01FCFA2D1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120-4E4E-8C43-5C01FCFA2D1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120-4E4E-8C43-5C01FCFA2D19}"/>
            </c:ext>
          </c:extLst>
        </c:ser>
        <c:ser>
          <c:idx val="4"/>
          <c:order val="4"/>
          <c:tx>
            <c:strRef>
              <c:f>データシート!$A$31</c:f>
              <c:strCache>
                <c:ptCount val="1"/>
                <c:pt idx="0">
                  <c:v>宇治田原町後期高齢者医療特別会計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0.03</c:v>
                </c:pt>
                <c:pt idx="4">
                  <c:v>#N/A</c:v>
                </c:pt>
                <c:pt idx="5">
                  <c:v>0.04</c:v>
                </c:pt>
                <c:pt idx="6">
                  <c:v>#N/A</c:v>
                </c:pt>
                <c:pt idx="7">
                  <c:v>0.04</c:v>
                </c:pt>
                <c:pt idx="8">
                  <c:v>#N/A</c:v>
                </c:pt>
                <c:pt idx="9">
                  <c:v>0.05</c:v>
                </c:pt>
              </c:numCache>
            </c:numRef>
          </c:val>
          <c:extLst>
            <c:ext xmlns:c16="http://schemas.microsoft.com/office/drawing/2014/chart" uri="{C3380CC4-5D6E-409C-BE32-E72D297353CC}">
              <c16:uniqueId val="{00000004-4120-4E4E-8C43-5C01FCFA2D19}"/>
            </c:ext>
          </c:extLst>
        </c:ser>
        <c:ser>
          <c:idx val="5"/>
          <c:order val="5"/>
          <c:tx>
            <c:strRef>
              <c:f>データシート!$A$32</c:f>
              <c:strCache>
                <c:ptCount val="1"/>
                <c:pt idx="0">
                  <c:v>宇治田原町国民健康保険特別会計（事業勘定）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2.41</c:v>
                </c:pt>
                <c:pt idx="1">
                  <c:v>#N/A</c:v>
                </c:pt>
                <c:pt idx="2">
                  <c:v>2.08</c:v>
                </c:pt>
                <c:pt idx="3">
                  <c:v>#N/A</c:v>
                </c:pt>
                <c:pt idx="4">
                  <c:v>0.82</c:v>
                </c:pt>
                <c:pt idx="5">
                  <c:v>#N/A</c:v>
                </c:pt>
                <c:pt idx="6">
                  <c:v>#N/A</c:v>
                </c:pt>
                <c:pt idx="7">
                  <c:v>1.03</c:v>
                </c:pt>
                <c:pt idx="8">
                  <c:v>#N/A</c:v>
                </c:pt>
                <c:pt idx="9">
                  <c:v>0.56000000000000005</c:v>
                </c:pt>
              </c:numCache>
            </c:numRef>
          </c:val>
          <c:extLst>
            <c:ext xmlns:c16="http://schemas.microsoft.com/office/drawing/2014/chart" uri="{C3380CC4-5D6E-409C-BE32-E72D297353CC}">
              <c16:uniqueId val="{00000005-4120-4E4E-8C43-5C01FCFA2D19}"/>
            </c:ext>
          </c:extLst>
        </c:ser>
        <c:ser>
          <c:idx val="6"/>
          <c:order val="6"/>
          <c:tx>
            <c:strRef>
              <c:f>データシート!$A$33</c:f>
              <c:strCache>
                <c:ptCount val="1"/>
                <c:pt idx="0">
                  <c:v>宇治田原町介護保険特別会計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0.39</c:v>
                </c:pt>
                <c:pt idx="2">
                  <c:v>#N/A</c:v>
                </c:pt>
                <c:pt idx="3">
                  <c:v>1.08</c:v>
                </c:pt>
                <c:pt idx="4">
                  <c:v>#N/A</c:v>
                </c:pt>
                <c:pt idx="5">
                  <c:v>0.61</c:v>
                </c:pt>
                <c:pt idx="6">
                  <c:v>#N/A</c:v>
                </c:pt>
                <c:pt idx="7">
                  <c:v>0.96</c:v>
                </c:pt>
                <c:pt idx="8">
                  <c:v>#N/A</c:v>
                </c:pt>
                <c:pt idx="9">
                  <c:v>1.1100000000000001</c:v>
                </c:pt>
              </c:numCache>
            </c:numRef>
          </c:val>
          <c:extLst>
            <c:ext xmlns:c16="http://schemas.microsoft.com/office/drawing/2014/chart" uri="{C3380CC4-5D6E-409C-BE32-E72D297353CC}">
              <c16:uniqueId val="{00000006-4120-4E4E-8C43-5C01FCFA2D19}"/>
            </c:ext>
          </c:extLst>
        </c:ser>
        <c:ser>
          <c:idx val="7"/>
          <c:order val="7"/>
          <c:tx>
            <c:strRef>
              <c:f>データシート!$A$34</c:f>
              <c:strCache>
                <c:ptCount val="1"/>
                <c:pt idx="0">
                  <c:v>宇治田原町公共下水道事業特別会計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0.25</c:v>
                </c:pt>
                <c:pt idx="2">
                  <c:v>#N/A</c:v>
                </c:pt>
                <c:pt idx="3">
                  <c:v>0.22</c:v>
                </c:pt>
                <c:pt idx="4">
                  <c:v>#N/A</c:v>
                </c:pt>
                <c:pt idx="5">
                  <c:v>0.84</c:v>
                </c:pt>
                <c:pt idx="6">
                  <c:v>#N/A</c:v>
                </c:pt>
                <c:pt idx="7">
                  <c:v>0.49</c:v>
                </c:pt>
                <c:pt idx="8">
                  <c:v>#N/A</c:v>
                </c:pt>
                <c:pt idx="9">
                  <c:v>2.09</c:v>
                </c:pt>
              </c:numCache>
            </c:numRef>
          </c:val>
          <c:extLst>
            <c:ext xmlns:c16="http://schemas.microsoft.com/office/drawing/2014/chart" uri="{C3380CC4-5D6E-409C-BE32-E72D297353CC}">
              <c16:uniqueId val="{00000007-4120-4E4E-8C43-5C01FCFA2D19}"/>
            </c:ext>
          </c:extLst>
        </c:ser>
        <c:ser>
          <c:idx val="8"/>
          <c:order val="8"/>
          <c:tx>
            <c:strRef>
              <c:f>データシート!$A$35</c:f>
              <c:strCache>
                <c:ptCount val="1"/>
                <c:pt idx="0">
                  <c:v>宇治田原町水道事業会計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12.06</c:v>
                </c:pt>
                <c:pt idx="2">
                  <c:v>#N/A</c:v>
                </c:pt>
                <c:pt idx="3">
                  <c:v>10.34</c:v>
                </c:pt>
                <c:pt idx="4">
                  <c:v>#N/A</c:v>
                </c:pt>
                <c:pt idx="5">
                  <c:v>7.3</c:v>
                </c:pt>
                <c:pt idx="6">
                  <c:v>#N/A</c:v>
                </c:pt>
                <c:pt idx="7">
                  <c:v>5.04</c:v>
                </c:pt>
                <c:pt idx="8">
                  <c:v>#N/A</c:v>
                </c:pt>
                <c:pt idx="9">
                  <c:v>4.42</c:v>
                </c:pt>
              </c:numCache>
            </c:numRef>
          </c:val>
          <c:extLst>
            <c:ext xmlns:c16="http://schemas.microsoft.com/office/drawing/2014/chart" uri="{C3380CC4-5D6E-409C-BE32-E72D297353CC}">
              <c16:uniqueId val="{00000008-4120-4E4E-8C43-5C01FCFA2D1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5.12</c:v>
                </c:pt>
                <c:pt idx="2">
                  <c:v>#N/A</c:v>
                </c:pt>
                <c:pt idx="3">
                  <c:v>6.24</c:v>
                </c:pt>
                <c:pt idx="4">
                  <c:v>#N/A</c:v>
                </c:pt>
                <c:pt idx="5">
                  <c:v>4.0199999999999996</c:v>
                </c:pt>
                <c:pt idx="6">
                  <c:v>#N/A</c:v>
                </c:pt>
                <c:pt idx="7">
                  <c:v>3.83</c:v>
                </c:pt>
                <c:pt idx="8">
                  <c:v>#N/A</c:v>
                </c:pt>
                <c:pt idx="9">
                  <c:v>5.81</c:v>
                </c:pt>
              </c:numCache>
            </c:numRef>
          </c:val>
          <c:extLst>
            <c:ext xmlns:c16="http://schemas.microsoft.com/office/drawing/2014/chart" uri="{C3380CC4-5D6E-409C-BE32-E72D297353CC}">
              <c16:uniqueId val="{00000009-4120-4E4E-8C43-5C01FCFA2D19}"/>
            </c:ext>
          </c:extLst>
        </c:ser>
        <c:dLbls>
          <c:showLegendKey val="0"/>
          <c:showVal val="0"/>
          <c:showCatName val="0"/>
          <c:showSerName val="0"/>
          <c:showPercent val="0"/>
          <c:showBubbleSize val="0"/>
        </c:dLbls>
        <c:gapWidth val="150"/>
        <c:overlap val="100"/>
        <c:axId val="225792000"/>
        <c:axId val="225793536"/>
      </c:barChart>
      <c:catAx>
        <c:axId val="225792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5793536"/>
        <c:crosses val="autoZero"/>
        <c:auto val="1"/>
        <c:lblAlgn val="ctr"/>
        <c:lblOffset val="100"/>
        <c:tickLblSkip val="1"/>
        <c:tickMarkSkip val="1"/>
        <c:noMultiLvlLbl val="0"/>
      </c:catAx>
      <c:valAx>
        <c:axId val="225793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792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391</c:v>
                </c:pt>
                <c:pt idx="5">
                  <c:v>395</c:v>
                </c:pt>
                <c:pt idx="8">
                  <c:v>408</c:v>
                </c:pt>
                <c:pt idx="11">
                  <c:v>439</c:v>
                </c:pt>
                <c:pt idx="14">
                  <c:v>440</c:v>
                </c:pt>
              </c:numCache>
            </c:numRef>
          </c:val>
          <c:extLst>
            <c:ext xmlns:c16="http://schemas.microsoft.com/office/drawing/2014/chart" uri="{C3380CC4-5D6E-409C-BE32-E72D297353CC}">
              <c16:uniqueId val="{00000000-E6D6-4CD1-8B8E-69159FA294B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6D6-4CD1-8B8E-69159FA294B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6D6-4CD1-8B8E-69159FA294B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20</c:v>
                </c:pt>
                <c:pt idx="3">
                  <c:v>18</c:v>
                </c:pt>
                <c:pt idx="6">
                  <c:v>14</c:v>
                </c:pt>
                <c:pt idx="9">
                  <c:v>14</c:v>
                </c:pt>
                <c:pt idx="12">
                  <c:v>18</c:v>
                </c:pt>
              </c:numCache>
            </c:numRef>
          </c:val>
          <c:extLst>
            <c:ext xmlns:c16="http://schemas.microsoft.com/office/drawing/2014/chart" uri="{C3380CC4-5D6E-409C-BE32-E72D297353CC}">
              <c16:uniqueId val="{00000003-E6D6-4CD1-8B8E-69159FA294B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125</c:v>
                </c:pt>
                <c:pt idx="3">
                  <c:v>121</c:v>
                </c:pt>
                <c:pt idx="6">
                  <c:v>131</c:v>
                </c:pt>
                <c:pt idx="9">
                  <c:v>137</c:v>
                </c:pt>
                <c:pt idx="12">
                  <c:v>162</c:v>
                </c:pt>
              </c:numCache>
            </c:numRef>
          </c:val>
          <c:extLst>
            <c:ext xmlns:c16="http://schemas.microsoft.com/office/drawing/2014/chart" uri="{C3380CC4-5D6E-409C-BE32-E72D297353CC}">
              <c16:uniqueId val="{00000004-E6D6-4CD1-8B8E-69159FA294B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D6-4CD1-8B8E-69159FA294B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6D6-4CD1-8B8E-69159FA294B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381</c:v>
                </c:pt>
                <c:pt idx="3">
                  <c:v>381</c:v>
                </c:pt>
                <c:pt idx="6">
                  <c:v>371</c:v>
                </c:pt>
                <c:pt idx="9">
                  <c:v>390</c:v>
                </c:pt>
                <c:pt idx="12">
                  <c:v>395</c:v>
                </c:pt>
              </c:numCache>
            </c:numRef>
          </c:val>
          <c:extLst>
            <c:ext xmlns:c16="http://schemas.microsoft.com/office/drawing/2014/chart" uri="{C3380CC4-5D6E-409C-BE32-E72D297353CC}">
              <c16:uniqueId val="{00000007-E6D6-4CD1-8B8E-69159FA294B3}"/>
            </c:ext>
          </c:extLst>
        </c:ser>
        <c:dLbls>
          <c:showLegendKey val="0"/>
          <c:showVal val="0"/>
          <c:showCatName val="0"/>
          <c:showSerName val="0"/>
          <c:showPercent val="0"/>
          <c:showBubbleSize val="0"/>
        </c:dLbls>
        <c:gapWidth val="100"/>
        <c:overlap val="100"/>
        <c:axId val="218513792"/>
        <c:axId val="218515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135</c:v>
                </c:pt>
                <c:pt idx="2">
                  <c:v>#N/A</c:v>
                </c:pt>
                <c:pt idx="3">
                  <c:v>#N/A</c:v>
                </c:pt>
                <c:pt idx="4">
                  <c:v>125</c:v>
                </c:pt>
                <c:pt idx="5">
                  <c:v>#N/A</c:v>
                </c:pt>
                <c:pt idx="6">
                  <c:v>#N/A</c:v>
                </c:pt>
                <c:pt idx="7">
                  <c:v>108</c:v>
                </c:pt>
                <c:pt idx="8">
                  <c:v>#N/A</c:v>
                </c:pt>
                <c:pt idx="9">
                  <c:v>#N/A</c:v>
                </c:pt>
                <c:pt idx="10">
                  <c:v>102</c:v>
                </c:pt>
                <c:pt idx="11">
                  <c:v>#N/A</c:v>
                </c:pt>
                <c:pt idx="12">
                  <c:v>#N/A</c:v>
                </c:pt>
                <c:pt idx="13">
                  <c:v>135</c:v>
                </c:pt>
                <c:pt idx="14">
                  <c:v>#N/A</c:v>
                </c:pt>
              </c:numCache>
            </c:numRef>
          </c:val>
          <c:smooth val="0"/>
          <c:extLst>
            <c:ext xmlns:c16="http://schemas.microsoft.com/office/drawing/2014/chart" uri="{C3380CC4-5D6E-409C-BE32-E72D297353CC}">
              <c16:uniqueId val="{00000008-E6D6-4CD1-8B8E-69159FA294B3}"/>
            </c:ext>
          </c:extLst>
        </c:ser>
        <c:dLbls>
          <c:showLegendKey val="0"/>
          <c:showVal val="0"/>
          <c:showCatName val="0"/>
          <c:showSerName val="0"/>
          <c:showPercent val="0"/>
          <c:showBubbleSize val="0"/>
        </c:dLbls>
        <c:marker val="1"/>
        <c:smooth val="0"/>
        <c:axId val="218513792"/>
        <c:axId val="218515712"/>
      </c:lineChart>
      <c:catAx>
        <c:axId val="21851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8515712"/>
        <c:crosses val="autoZero"/>
        <c:auto val="1"/>
        <c:lblAlgn val="ctr"/>
        <c:lblOffset val="100"/>
        <c:tickLblSkip val="1"/>
        <c:tickMarkSkip val="1"/>
        <c:noMultiLvlLbl val="0"/>
      </c:catAx>
      <c:valAx>
        <c:axId val="218515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513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5067</c:v>
                </c:pt>
                <c:pt idx="5">
                  <c:v>5047</c:v>
                </c:pt>
                <c:pt idx="8">
                  <c:v>5035</c:v>
                </c:pt>
                <c:pt idx="11">
                  <c:v>5077</c:v>
                </c:pt>
                <c:pt idx="14">
                  <c:v>5201</c:v>
                </c:pt>
              </c:numCache>
            </c:numRef>
          </c:val>
          <c:extLst>
            <c:ext xmlns:c16="http://schemas.microsoft.com/office/drawing/2014/chart" uri="{C3380CC4-5D6E-409C-BE32-E72D297353CC}">
              <c16:uniqueId val="{00000000-78CA-4153-AEB3-173FC477060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166</c:v>
                </c:pt>
                <c:pt idx="5">
                  <c:v>129</c:v>
                </c:pt>
                <c:pt idx="8">
                  <c:v>99</c:v>
                </c:pt>
                <c:pt idx="11">
                  <c:v>68</c:v>
                </c:pt>
                <c:pt idx="14">
                  <c:v>37</c:v>
                </c:pt>
              </c:numCache>
            </c:numRef>
          </c:val>
          <c:extLst>
            <c:ext xmlns:c16="http://schemas.microsoft.com/office/drawing/2014/chart" uri="{C3380CC4-5D6E-409C-BE32-E72D297353CC}">
              <c16:uniqueId val="{00000001-78CA-4153-AEB3-173FC477060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2565</c:v>
                </c:pt>
                <c:pt idx="5">
                  <c:v>2565</c:v>
                </c:pt>
                <c:pt idx="8">
                  <c:v>2446</c:v>
                </c:pt>
                <c:pt idx="11">
                  <c:v>2193</c:v>
                </c:pt>
                <c:pt idx="14">
                  <c:v>1684</c:v>
                </c:pt>
              </c:numCache>
            </c:numRef>
          </c:val>
          <c:extLst>
            <c:ext xmlns:c16="http://schemas.microsoft.com/office/drawing/2014/chart" uri="{C3380CC4-5D6E-409C-BE32-E72D297353CC}">
              <c16:uniqueId val="{00000002-78CA-4153-AEB3-173FC477060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8CA-4153-AEB3-173FC477060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8CA-4153-AEB3-173FC477060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8CA-4153-AEB3-173FC477060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488</c:v>
                </c:pt>
                <c:pt idx="3">
                  <c:v>477</c:v>
                </c:pt>
                <c:pt idx="6">
                  <c:v>533</c:v>
                </c:pt>
                <c:pt idx="9">
                  <c:v>530</c:v>
                </c:pt>
                <c:pt idx="12">
                  <c:v>488</c:v>
                </c:pt>
              </c:numCache>
            </c:numRef>
          </c:val>
          <c:extLst>
            <c:ext xmlns:c16="http://schemas.microsoft.com/office/drawing/2014/chart" uri="{C3380CC4-5D6E-409C-BE32-E72D297353CC}">
              <c16:uniqueId val="{00000006-78CA-4153-AEB3-173FC477060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109</c:v>
                </c:pt>
                <c:pt idx="3">
                  <c:v>108</c:v>
                </c:pt>
                <c:pt idx="6">
                  <c:v>188</c:v>
                </c:pt>
                <c:pt idx="9">
                  <c:v>242</c:v>
                </c:pt>
                <c:pt idx="12">
                  <c:v>233</c:v>
                </c:pt>
              </c:numCache>
            </c:numRef>
          </c:val>
          <c:extLst>
            <c:ext xmlns:c16="http://schemas.microsoft.com/office/drawing/2014/chart" uri="{C3380CC4-5D6E-409C-BE32-E72D297353CC}">
              <c16:uniqueId val="{00000007-78CA-4153-AEB3-173FC477060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2277</c:v>
                </c:pt>
                <c:pt idx="3">
                  <c:v>1959</c:v>
                </c:pt>
                <c:pt idx="6">
                  <c:v>2254</c:v>
                </c:pt>
                <c:pt idx="9">
                  <c:v>2303</c:v>
                </c:pt>
                <c:pt idx="12">
                  <c:v>2330</c:v>
                </c:pt>
              </c:numCache>
            </c:numRef>
          </c:val>
          <c:extLst>
            <c:ext xmlns:c16="http://schemas.microsoft.com/office/drawing/2014/chart" uri="{C3380CC4-5D6E-409C-BE32-E72D297353CC}">
              <c16:uniqueId val="{00000008-78CA-4153-AEB3-173FC477060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35</c:v>
                </c:pt>
                <c:pt idx="3">
                  <c:v>85</c:v>
                </c:pt>
                <c:pt idx="6">
                  <c:v>29</c:v>
                </c:pt>
                <c:pt idx="9">
                  <c:v>26</c:v>
                </c:pt>
                <c:pt idx="12">
                  <c:v>24</c:v>
                </c:pt>
              </c:numCache>
            </c:numRef>
          </c:val>
          <c:extLst>
            <c:ext xmlns:c16="http://schemas.microsoft.com/office/drawing/2014/chart" uri="{C3380CC4-5D6E-409C-BE32-E72D297353CC}">
              <c16:uniqueId val="{00000009-78CA-4153-AEB3-173FC477060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4118</c:v>
                </c:pt>
                <c:pt idx="3">
                  <c:v>4295</c:v>
                </c:pt>
                <c:pt idx="6">
                  <c:v>4322</c:v>
                </c:pt>
                <c:pt idx="9">
                  <c:v>4473</c:v>
                </c:pt>
                <c:pt idx="12">
                  <c:v>4863</c:v>
                </c:pt>
              </c:numCache>
            </c:numRef>
          </c:val>
          <c:extLst>
            <c:ext xmlns:c16="http://schemas.microsoft.com/office/drawing/2014/chart" uri="{C3380CC4-5D6E-409C-BE32-E72D297353CC}">
              <c16:uniqueId val="{0000000A-78CA-4153-AEB3-173FC4770600}"/>
            </c:ext>
          </c:extLst>
        </c:ser>
        <c:dLbls>
          <c:showLegendKey val="0"/>
          <c:showVal val="0"/>
          <c:showCatName val="0"/>
          <c:showSerName val="0"/>
          <c:showPercent val="0"/>
          <c:showBubbleSize val="0"/>
        </c:dLbls>
        <c:gapWidth val="100"/>
        <c:overlap val="100"/>
        <c:axId val="225965568"/>
        <c:axId val="225967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237</c:v>
                </c:pt>
                <c:pt idx="11">
                  <c:v>#N/A</c:v>
                </c:pt>
                <c:pt idx="12">
                  <c:v>#N/A</c:v>
                </c:pt>
                <c:pt idx="13">
                  <c:v>1016</c:v>
                </c:pt>
                <c:pt idx="14">
                  <c:v>#N/A</c:v>
                </c:pt>
              </c:numCache>
            </c:numRef>
          </c:val>
          <c:smooth val="0"/>
          <c:extLst>
            <c:ext xmlns:c16="http://schemas.microsoft.com/office/drawing/2014/chart" uri="{C3380CC4-5D6E-409C-BE32-E72D297353CC}">
              <c16:uniqueId val="{0000000B-78CA-4153-AEB3-173FC4770600}"/>
            </c:ext>
          </c:extLst>
        </c:ser>
        <c:dLbls>
          <c:showLegendKey val="0"/>
          <c:showVal val="0"/>
          <c:showCatName val="0"/>
          <c:showSerName val="0"/>
          <c:showPercent val="0"/>
          <c:showBubbleSize val="0"/>
        </c:dLbls>
        <c:marker val="1"/>
        <c:smooth val="0"/>
        <c:axId val="225965568"/>
        <c:axId val="225967488"/>
      </c:lineChart>
      <c:catAx>
        <c:axId val="22596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5967488"/>
        <c:crosses val="autoZero"/>
        <c:auto val="1"/>
        <c:lblAlgn val="ctr"/>
        <c:lblOffset val="100"/>
        <c:tickLblSkip val="1"/>
        <c:tickMarkSkip val="1"/>
        <c:noMultiLvlLbl val="0"/>
      </c:catAx>
      <c:valAx>
        <c:axId val="225967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965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1052</c:v>
                </c:pt>
                <c:pt idx="1">
                  <c:v>834</c:v>
                </c:pt>
                <c:pt idx="2">
                  <c:v>645</c:v>
                </c:pt>
              </c:numCache>
            </c:numRef>
          </c:val>
          <c:extLst>
            <c:ext xmlns:c16="http://schemas.microsoft.com/office/drawing/2014/chart" uri="{C3380CC4-5D6E-409C-BE32-E72D297353CC}">
              <c16:uniqueId val="{00000000-8597-48FB-BEB1-F5DB09D5696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8597-48FB-BEB1-F5DB09D5696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1309</c:v>
                </c:pt>
                <c:pt idx="1">
                  <c:v>1273</c:v>
                </c:pt>
                <c:pt idx="2">
                  <c:v>954</c:v>
                </c:pt>
              </c:numCache>
            </c:numRef>
          </c:val>
          <c:extLst>
            <c:ext xmlns:c16="http://schemas.microsoft.com/office/drawing/2014/chart" uri="{C3380CC4-5D6E-409C-BE32-E72D297353CC}">
              <c16:uniqueId val="{00000002-8597-48FB-BEB1-F5DB09D56966}"/>
            </c:ext>
          </c:extLst>
        </c:ser>
        <c:dLbls>
          <c:showLegendKey val="0"/>
          <c:showVal val="0"/>
          <c:showCatName val="0"/>
          <c:showSerName val="0"/>
          <c:showPercent val="0"/>
          <c:showBubbleSize val="0"/>
        </c:dLbls>
        <c:gapWidth val="120"/>
        <c:overlap val="100"/>
        <c:axId val="226232960"/>
        <c:axId val="226238848"/>
      </c:barChart>
      <c:catAx>
        <c:axId val="22623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6238848"/>
        <c:crosses val="autoZero"/>
        <c:auto val="1"/>
        <c:lblAlgn val="ctr"/>
        <c:lblOffset val="100"/>
        <c:tickLblSkip val="1"/>
        <c:tickMarkSkip val="1"/>
        <c:noMultiLvlLbl val="0"/>
      </c:catAx>
      <c:valAx>
        <c:axId val="2262388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6232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{5CC90859-7DF1-4D41-9C95-E4E09AF18939}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CE7-4342-B588-5F739FE4740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{907DC578-9A15-4DAB-8721-A28AEBA27483}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E7-4342-B588-5F739FE4740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{EA3BC4A3-7D14-4470-B9F0-5904B66DFB2F}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E7-4342-B588-5F739FE4740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{3D73DA78-C4BF-4799-83D6-647D330812DE}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E7-4342-B588-5F739FE4740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{28D7D372-6035-4909-845E-30E8051FF4A2}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E7-4342-B588-5F739FE4740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{40D34A7A-427E-4737-82B1-EA83014F2AC5}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CE7-4342-B588-5F739FE4740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{3FB2575C-DE14-4695-9F6C-2569BD3570AE}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CE7-4342-B588-5F739FE47403}"/>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{C8ECCB42-A6E7-4B4B-B061-C90412506283}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CE7-4342-B588-5F739FE47403}"/>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{8B960187-E40F-4847-B26F-55C1B3E47C2E}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CE7-4342-B588-5F739FE4740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52.3</c:v>
                </c:pt>
                <c:pt idx="16">
                  <c:v>61.7</c:v>
                </c:pt>
                <c:pt idx="24">
                  <c:v>62.9</c:v>
                </c:pt>
                <c:pt idx="32">
                  <c:v>64.400000000000006</c:v>
                </c:pt>
              </c:numCache>
            </c:numRef>
          </c:xVal>
          <c:yVal>
            <c:numRef>
              <c:f>公会計指標分析・財政指標組合せ分析表!$BP$51:$DC$51</c:f>
              <c:numCache>
                <c:formatCode>#,##0.0;"▲ "#,##0.0</c:formatCode>
                <c:ptCount val="40"/>
                <c:pt idx="24">
                  <c:v>9.8000000000000007</c:v>
                </c:pt>
                <c:pt idx="32">
                  <c:v>41.5</c:v>
                </c:pt>
              </c:numCache>
            </c:numRef>
          </c:yVal>
          <c:smooth val="0"/>
          <c:extLst>
            <c:ext xmlns:c16="http://schemas.microsoft.com/office/drawing/2014/chart" uri="{C3380CC4-5D6E-409C-BE32-E72D297353CC}">
              <c16:uniqueId val="{00000009-9CE7-4342-B588-5F739FE4740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{C14FF41C-DE01-47F3-852A-D125AF8BDEA9}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CE7-4342-B588-5F739FE4740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{BE924169-6ACC-4828-9B86-5053386FAE31}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E7-4342-B588-5F739FE4740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{7C4D408A-A6AD-458E-AF4E-4A9DB173EEDF}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E7-4342-B588-5F739FE4740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{F36A1B37-0DAA-4345-9F0E-2AE81825FD86}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E7-4342-B588-5F739FE4740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{E23F28F1-1FE3-40F3-9242-699FBC8A28BE}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E7-4342-B588-5F739FE4740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{1AC62266-78CC-4DA4-B3E7-9D115724F484}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CE7-4342-B588-5F739FE4740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{7F471823-03DE-4FCA-85A5-C9039937A67D}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CE7-4342-B588-5F739FE4740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{8919FCA6-26FD-46E0-9D4C-6700CAC22848}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CE7-4342-B588-5F739FE4740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{72B21617-000B-4A18-B87F-9B236FF3A5B9}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CE7-4342-B588-5F739FE474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16">
                  <c:v>58.6</c:v>
                </c:pt>
                <c:pt idx="24">
                  <c:v>59.1</c:v>
                </c:pt>
                <c:pt idx="32">
                  <c:v>61.2</c:v>
                </c:pt>
              </c:numCache>
            </c:numRef>
          </c:xVal>
          <c:yVal>
            <c:numRef>
              <c:f>公会計指標分析・財政指標組合せ分析表!$BP$55:$DC$55</c:f>
              <c:numCache>
                <c:formatCode>#,##0.0;"▲ "#,##0.0</c:formatCode>
                <c:ptCount val="40"/>
                <c:pt idx="8">
                  <c:v>0.8</c:v>
                </c:pt>
                <c:pt idx="16">
                  <c:v>0</c:v>
                </c:pt>
                <c:pt idx="24">
                  <c:v>0</c:v>
                </c:pt>
                <c:pt idx="32">
                  <c:v>0</c:v>
                </c:pt>
              </c:numCache>
            </c:numRef>
          </c:yVal>
          <c:smooth val="0"/>
          <c:extLst>
            <c:ext xmlns:c16="http://schemas.microsoft.com/office/drawing/2014/chart" uri="{C3380CC4-5D6E-409C-BE32-E72D297353CC}">
              <c16:uniqueId val="{00000013-9CE7-4342-B588-5F739FE47403}"/>
            </c:ext>
          </c:extLst>
        </c:ser>
        <c:dLbls>
          <c:showLegendKey val="0"/>
          <c:showVal val="1"/>
          <c:showCatName val="0"/>
          <c:showSerName val="0"/>
          <c:showPercent val="0"/>
          <c:showBubbleSize val="0"/>
        </c:dLbls>
        <c:axId val="46179840"/>
        <c:axId val="46181760"/>
      </c:scatterChart>
      <c:valAx>
        <c:axId val="46179840"/>
        <c:scaling>
          <c:orientation val="minMax"/>
          <c:max val="65.099999999999994"/>
          <c:min val="5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9"/>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{FF503EA8-1AAE-4682-BB9C-77A0011FCECC}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F8E-4535-BD24-43EC5159D68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{FA3B9ECB-3740-42D7-A672-67812A6D684C}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8E-4535-BD24-43EC5159D68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{6022F82E-5B54-4525-9DB8-FB0D0123DAAF}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8E-4535-BD24-43EC5159D68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{7A5B445A-0EC2-4DB4-8919-8952DD9A5C54}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8E-4535-BD24-43EC5159D68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{3F4C69C8-8529-4D77-B179-79800B8160BB}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8E-4535-BD24-43EC5159D68A}"/>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{4169098A-A5DA-46C3-87D5-F778A3393E83}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F8E-4535-BD24-43EC5159D68A}"/>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{D0D5401A-01C2-4191-84B8-49D8C7C4A240}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F8E-4535-BD24-43EC5159D68A}"/>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{50850B5F-7A2E-4974-9989-FB8EFDDB698A}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F8E-4535-BD24-43EC5159D68A}"/>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{7088E4B3-9949-4785-9A6D-1420625C1600}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F8E-4535-BD24-43EC5159D68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6</c:v>
                </c:pt>
                <c:pt idx="16">
                  <c:v>5</c:v>
                </c:pt>
                <c:pt idx="24">
                  <c:v>4.5</c:v>
                </c:pt>
                <c:pt idx="32">
                  <c:v>4.7</c:v>
                </c:pt>
              </c:numCache>
            </c:numRef>
          </c:xVal>
          <c:yVal>
            <c:numRef>
              <c:f>公会計指標分析・財政指標組合せ分析表!$BP$73:$DC$73</c:f>
              <c:numCache>
                <c:formatCode>#,##0.0;"▲ "#,##0.0</c:formatCode>
                <c:ptCount val="40"/>
                <c:pt idx="24">
                  <c:v>9.8000000000000007</c:v>
                </c:pt>
                <c:pt idx="32">
                  <c:v>41.5</c:v>
                </c:pt>
              </c:numCache>
            </c:numRef>
          </c:yVal>
          <c:smooth val="0"/>
          <c:extLst>
            <c:ext xmlns:c16="http://schemas.microsoft.com/office/drawing/2014/chart" uri="{C3380CC4-5D6E-409C-BE32-E72D297353CC}">
              <c16:uniqueId val="{00000009-0F8E-4535-BD24-43EC5159D68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{B504EC5D-D5CD-4D5F-93E4-F24E91C29F93}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F8E-4535-BD24-43EC5159D68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{AF803166-7A7E-4C0A-A131-90B2B14F55AD}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8E-4535-BD24-43EC5159D68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{F7A146D9-5FD5-4551-BA91-2D51E609494A}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8E-4535-BD24-43EC5159D68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{0E0F20FC-A4E9-48B1-BF66-B0C796453D4C}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8E-4535-BD24-43EC5159D68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{9A46F9ED-F492-464B-89B2-0500FBDB2B86}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8E-4535-BD24-43EC5159D68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{14F15AB2-5715-4C69-9596-598162F1BCA3}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F8E-4535-BD24-43EC5159D68A}"/>
                </c:ext>
              </c:extLst>
            </c:dLbl>
            <c:dLbl>
              <c:idx val="16"/>
              <c:layout>
                <c:manualLayout>
                  <c:x val="-2.5541983706889423E-2"/>
                  <c:y val="-8.1337372860051965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{3E7A6C3F-A6F3-43AB-82FB-7ABD19E0EF23}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F8E-4535-BD24-43EC5159D68A}"/>
                </c:ext>
              </c:extLst>
            </c:dLbl>
            <c:dLbl>
              <c:idx val="24"/>
              <c:layout>
                <c:manualLayout>
                  <c:x val="-3.7853999531331908E-2"/>
                  <c:y val="-7.187700997392307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{5A4002B9-9454-4A92-A380-BD9A112BE2EC}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F8E-4535-BD24-43EC5159D68A}"/>
                </c:ext>
              </c:extLst>
            </c:dLbl>
            <c:dLbl>
              <c:idx val="32"/>
              <c:layout>
                <c:manualLayout>
                  <c:x val="-3.1697991619110633E-2"/>
                  <c:y val="-3.4035558429406802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{104DB529-50D5-4C3D-B394-C65A7EE6C551}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F8E-4535-BD24-43EC5159D68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7.3</c:v>
                </c:pt>
                <c:pt idx="24">
                  <c:v>7.2</c:v>
                </c:pt>
                <c:pt idx="32">
                  <c:v>7.2</c:v>
                </c:pt>
              </c:numCache>
            </c:numRef>
          </c:xVal>
          <c:yVal>
            <c:numRef>
              <c:f>公会計指標分析・財政指標組合せ分析表!$BP$77:$DC$77</c:f>
              <c:numCache>
                <c:formatCode>#,##0.0;"▲ "#,##0.0</c:formatCode>
                <c:ptCount val="40"/>
                <c:pt idx="0">
                  <c:v>17.899999999999999</c:v>
                </c:pt>
                <c:pt idx="8">
                  <c:v>0.8</c:v>
                </c:pt>
                <c:pt idx="16">
                  <c:v>0</c:v>
                </c:pt>
                <c:pt idx="24">
                  <c:v>0</c:v>
                </c:pt>
                <c:pt idx="32">
                  <c:v>0</c:v>
                </c:pt>
              </c:numCache>
            </c:numRef>
          </c:yVal>
          <c:smooth val="0"/>
          <c:extLst>
            <c:ext xmlns:c16="http://schemas.microsoft.com/office/drawing/2014/chart" uri="{C3380CC4-5D6E-409C-BE32-E72D297353CC}">
              <c16:uniqueId val="{00000013-0F8E-4535-BD24-43EC5159D68A}"/>
            </c:ext>
          </c:extLst>
        </c:ser>
        <c:dLbls>
          <c:showLegendKey val="0"/>
          <c:showVal val="1"/>
          <c:showCatName val="0"/>
          <c:showSerName val="0"/>
          <c:showPercent val="0"/>
          <c:showBubbleSize val="0"/>
        </c:dLbls>
        <c:axId val="84219776"/>
        <c:axId val="84234240"/>
      </c:scatterChart>
      <c:valAx>
        <c:axId val="84219776"/>
        <c:scaling>
          <c:orientation val="minMax"/>
          <c:max val="10"/>
          <c:min val="4.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9"/>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京都府宇治田原町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公営企業債の元利償還金の繰入金の大半を占める下水道事業債償還額は近年横ばいの状況であるが、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新庁舎建設や主要幹線道路整備、下水道整備の拡張など大型公共事業の実施をしているため、平成２６年度並みに実質公債費比率の分子は増加している。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今後の公債費について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過度な公債費負担とならないよう、起債対象となる投資的事業を計画的に実施していく必要があると考えている。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今後も減債基金を繰入をする予定がないため、積立をする必要がないと考えている。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京都府宇治田原町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平成２８年度までのマイナスの数値から一転し、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平成２９年度以降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プラスの数値に悪化した。近年の状況としては地方債残高が増加傾向にあることや充当可能基金が減少傾向にあることなど</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が要因となっている。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現在実施している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庁舎建設や主要幹線道路整備の進捗により、将来負担額が増加し、充当可能基金は減少することが見込まれ、将来負担比率は上昇していくと予測しているが、公債費の適正化に取り組むなど財政の健全性を維持するよう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京都府宇治田原町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年度から財源不足補填により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年連続で財政調整基金を取り崩しを行ったため、基金残高は減少している。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基金残高の減少を極力抑え、健全な財政運営に努める。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新庁舎建設に新庁舎建設基金を充当し、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保育所、小中学校等の施設整備に公共施設整備基金を充当。</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上記施設の整備により、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基金の残高が減少している。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ふるさと納税によるふるさと応援基金の積み立てが増加しているものの、その他の特定目的基金を過度に取り崩さないよう、健全な財政運営に努める必要がある。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年度において、財政調整基金は財源不足補填により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００万円取り崩しを行ったため、基金残高は減少している。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財政調整基金残高の減少を極力抑え、健全な財政運営に努める。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年度については、取り崩しを行っていない。</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今後も取り崩すことなく健全な財政運営に努める。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D510974-72F1-40D3-A425-69E15CE3AA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CA672FC-9A78-45CC-AE14-C718D9776B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3F26C70F-8C63-4560-9281-FE631851BC51}"/>
            </a:ext>
          </a:extLst>
        </xdr:cNvPr>
        <xdr:cNvSpPr/>
      </xdr:nvSpPr>
      <xdr:spPr>
        <a:xfrm>
          <a:off x="131318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CD456BB4-E859-46BC-858B-6B0D7B9B75A5}"/>
            </a:ext>
          </a:extLst>
        </xdr:cNvPr>
        <xdr:cNvSpPr/>
      </xdr:nvSpPr>
      <xdr:spPr>
        <a:xfrm>
          <a:off x="145034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E6A59D25-2FEC-414A-98E5-64405FC81913}"/>
            </a:ext>
          </a:extLst>
        </xdr:cNvPr>
        <xdr:cNvSpPr/>
      </xdr:nvSpPr>
      <xdr:spPr>
        <a:xfrm>
          <a:off x="117602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35585BAA-9F6B-46B6-856B-64849C54E45F}"/>
            </a:ext>
          </a:extLst>
        </xdr:cNvPr>
        <xdr:cNvSpPr/>
      </xdr:nvSpPr>
      <xdr:spPr>
        <a:xfrm>
          <a:off x="131318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772CF09A-3C3B-4472-9B7C-8534F1694B78}"/>
            </a:ext>
          </a:extLst>
        </xdr:cNvPr>
        <xdr:cNvSpPr/>
      </xdr:nvSpPr>
      <xdr:spPr>
        <a:xfrm>
          <a:off x="145034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a:extLst>
            <a:ext uri="{FF2B5EF4-FFF2-40B4-BE49-F238E27FC236}">
              <a16:creationId xmlns:a16="http://schemas.microsoft.com/office/drawing/2014/main" id="{A9B16948-C889-4135-9A6B-24B26EAC2626}"/>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a:extLst>
            <a:ext uri="{FF2B5EF4-FFF2-40B4-BE49-F238E27FC236}">
              <a16:creationId xmlns:a16="http://schemas.microsoft.com/office/drawing/2014/main" id="{669AFEB9-61CA-4528-B025-1BC7F167B959}"/>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a:extLst>
            <a:ext uri="{FF2B5EF4-FFF2-40B4-BE49-F238E27FC236}">
              <a16:creationId xmlns:a16="http://schemas.microsoft.com/office/drawing/2014/main" id="{ACCECCBA-A683-4122-8B81-A6A124CCF949}"/>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a:extLst>
            <a:ext uri="{FF2B5EF4-FFF2-40B4-BE49-F238E27FC236}">
              <a16:creationId xmlns:a16="http://schemas.microsoft.com/office/drawing/2014/main" id="{C0C53404-7937-4007-8299-50A61B52EEBD}"/>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京都府宇治田原町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a:extLst>
            <a:ext uri="{FF2B5EF4-FFF2-40B4-BE49-F238E27FC236}">
              <a16:creationId xmlns:a16="http://schemas.microsoft.com/office/drawing/2014/main" id="{297B62B9-D94C-4E85-918E-DCE6E80474BD}"/>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a:extLst>
            <a:ext uri="{FF2B5EF4-FFF2-40B4-BE49-F238E27FC236}">
              <a16:creationId xmlns:a16="http://schemas.microsoft.com/office/drawing/2014/main" id="{D5307FF6-FE21-4201-8A9B-0C093A09151E}"/>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a:extLst>
            <a:ext uri="{FF2B5EF4-FFF2-40B4-BE49-F238E27FC236}">
              <a16:creationId xmlns:a16="http://schemas.microsoft.com/office/drawing/2014/main" id="{D1DCDFEE-5BFB-4BA6-99B3-3DE976C6AA5D}"/>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a:extLst>
            <a:ext uri="{FF2B5EF4-FFF2-40B4-BE49-F238E27FC236}">
              <a16:creationId xmlns:a16="http://schemas.microsoft.com/office/drawing/2014/main" id="{2F2F4028-8DA7-456B-AE82-87D5389A2C98}"/>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a:extLst>
            <a:ext uri="{FF2B5EF4-FFF2-40B4-BE49-F238E27FC236}">
              <a16:creationId xmlns:a16="http://schemas.microsoft.com/office/drawing/2014/main" id="{AA3EFB4D-FDF1-486E-9185-DBD2816F5C3F}"/>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a:extLst>
            <a:ext uri="{FF2B5EF4-FFF2-40B4-BE49-F238E27FC236}">
              <a16:creationId xmlns:a16="http://schemas.microsoft.com/office/drawing/2014/main" id="{69F8D690-DE6A-4448-B2D7-F656FF652C80}"/>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9,342
9,083
58.16
5,601,216
5,415,081
167,446
2,877,698
4,863,426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a:extLst>
            <a:ext uri="{FF2B5EF4-FFF2-40B4-BE49-F238E27FC236}">
              <a16:creationId xmlns:a16="http://schemas.microsoft.com/office/drawing/2014/main" id="{46E67771-6A46-4F8D-BCA0-70F727E8DC59}"/>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a:extLst>
            <a:ext uri="{FF2B5EF4-FFF2-40B4-BE49-F238E27FC236}">
              <a16:creationId xmlns:a16="http://schemas.microsoft.com/office/drawing/2014/main" id="{4084E4B9-8EC4-46BC-ADE4-16D7172DFDF0}"/>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a:extLst>
            <a:ext uri="{FF2B5EF4-FFF2-40B4-BE49-F238E27FC236}">
              <a16:creationId xmlns:a16="http://schemas.microsoft.com/office/drawing/2014/main" id="{268AB61B-FC49-48A2-8400-8AE5FBA3C79F}"/>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a:extLst>
            <a:ext uri="{FF2B5EF4-FFF2-40B4-BE49-F238E27FC236}">
              <a16:creationId xmlns:a16="http://schemas.microsoft.com/office/drawing/2014/main" id="{7E37D9D9-BF92-4272-BB9A-9BECD1DC554E}"/>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a:extLst>
            <a:ext uri="{FF2B5EF4-FFF2-40B4-BE49-F238E27FC236}">
              <a16:creationId xmlns:a16="http://schemas.microsoft.com/office/drawing/2014/main" id="{2D90665C-55BC-46EC-A8FD-1A5241C29A21}"/>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a:extLst>
            <a:ext uri="{FF2B5EF4-FFF2-40B4-BE49-F238E27FC236}">
              <a16:creationId xmlns:a16="http://schemas.microsoft.com/office/drawing/2014/main" id="{4036AE03-46DA-499B-BBFF-06C8B218A083}"/>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a:extLst>
            <a:ext uri="{FF2B5EF4-FFF2-40B4-BE49-F238E27FC236}">
              <a16:creationId xmlns:a16="http://schemas.microsoft.com/office/drawing/2014/main" id="{9D34B4B0-B098-4047-A6B6-4687D5BADDA6}"/>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a:extLst>
            <a:ext uri="{FF2B5EF4-FFF2-40B4-BE49-F238E27FC236}">
              <a16:creationId xmlns:a16="http://schemas.microsoft.com/office/drawing/2014/main" id="{9AFFB759-A46E-41E4-9887-FDEC12B2275B}"/>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a:extLst>
            <a:ext uri="{FF2B5EF4-FFF2-40B4-BE49-F238E27FC236}">
              <a16:creationId xmlns:a16="http://schemas.microsoft.com/office/drawing/2014/main" id="{ED6CF532-064C-4C86-9C94-105D7F32354F}"/>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a:extLst>
            <a:ext uri="{FF2B5EF4-FFF2-40B4-BE49-F238E27FC236}">
              <a16:creationId xmlns:a16="http://schemas.microsoft.com/office/drawing/2014/main" id="{983D88AB-4E23-45A6-8619-B840C809C16F}"/>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a:extLst>
            <a:ext uri="{FF2B5EF4-FFF2-40B4-BE49-F238E27FC236}">
              <a16:creationId xmlns:a16="http://schemas.microsoft.com/office/drawing/2014/main" id="{4044D690-6952-47DC-A57F-C5AC66ECCCEA}"/>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a:extLst>
            <a:ext uri="{FF2B5EF4-FFF2-40B4-BE49-F238E27FC236}">
              <a16:creationId xmlns:a16="http://schemas.microsoft.com/office/drawing/2014/main" id="{BD9C273C-CCE0-4709-8A3D-C2869C21B2D7}"/>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a:extLst>
            <a:ext uri="{FF2B5EF4-FFF2-40B4-BE49-F238E27FC236}">
              <a16:creationId xmlns:a16="http://schemas.microsoft.com/office/drawing/2014/main" id="{1D78883A-88E8-4266-A287-531F2990E9F1}"/>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a:extLst>
            <a:ext uri="{FF2B5EF4-FFF2-40B4-BE49-F238E27FC236}">
              <a16:creationId xmlns:a16="http://schemas.microsoft.com/office/drawing/2014/main" id="{26932C0B-C3AF-4616-9810-E266364A5E55}"/>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a:extLst>
            <a:ext uri="{FF2B5EF4-FFF2-40B4-BE49-F238E27FC236}">
              <a16:creationId xmlns:a16="http://schemas.microsoft.com/office/drawing/2014/main" id="{0379BAA5-20A0-4C90-9F8B-E3A6A2D99436}"/>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a:extLst>
            <a:ext uri="{FF2B5EF4-FFF2-40B4-BE49-F238E27FC236}">
              <a16:creationId xmlns:a16="http://schemas.microsoft.com/office/drawing/2014/main" id="{D6C6030D-9233-4EAC-B6C6-CEFBED8146F2}"/>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a:extLst>
            <a:ext uri="{FF2B5EF4-FFF2-40B4-BE49-F238E27FC236}">
              <a16:creationId xmlns:a16="http://schemas.microsoft.com/office/drawing/2014/main" id="{7319A953-214B-4E79-98FD-39282151E912}"/>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a:extLst>
            <a:ext uri="{FF2B5EF4-FFF2-40B4-BE49-F238E27FC236}">
              <a16:creationId xmlns:a16="http://schemas.microsoft.com/office/drawing/2014/main" id="{90AC271D-7738-49B5-AC7F-ED17D8E8E0C2}"/>
            </a:ext>
          </a:extLst>
        </xdr:cNvPr>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7" name="テキスト ボックス 36">
          <a:extLst>
            <a:ext uri="{FF2B5EF4-FFF2-40B4-BE49-F238E27FC236}">
              <a16:creationId xmlns:a16="http://schemas.microsoft.com/office/drawing/2014/main" id="{F3ED9977-15E3-4C95-835F-E0FD5ED1F8A2}"/>
            </a:ext>
          </a:extLst>
        </xdr:cNvPr>
        <xdr:cNvSpPr txBox="1"/>
      </xdr:nvSpPr>
      <xdr:spPr>
        <a:xfrm>
          <a:off x="419100" y="30003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8" name="テキスト ボックス 37">
          <a:extLst>
            <a:ext uri="{FF2B5EF4-FFF2-40B4-BE49-F238E27FC236}">
              <a16:creationId xmlns:a16="http://schemas.microsoft.com/office/drawing/2014/main" id="{3FE55640-6C7B-42C9-8C70-6119650F2B98}"/>
            </a:ext>
          </a:extLst>
        </xdr:cNvPr>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9" name="テキスト ボックス 38">
          <a:extLst>
            <a:ext uri="{FF2B5EF4-FFF2-40B4-BE49-F238E27FC236}">
              <a16:creationId xmlns:a16="http://schemas.microsoft.com/office/drawing/2014/main" id="{A0022FD1-48FB-4F79-B493-2F3ADCA2FD58}"/>
            </a:ext>
          </a:extLst>
        </xdr:cNvPr>
        <xdr:cNvSpPr txBox="1"/>
      </xdr:nvSpPr>
      <xdr:spPr>
        <a:xfrm>
          <a:off x="419100" y="35655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7FF2ED5C-AE4A-495C-AA7F-6FF79F1604C3}"/>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B0749893-4FB1-4701-8C73-AEF5E3D597F2}"/>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4FDFB6ED-D373-497C-9F6B-A154F2B0EABE}"/>
            </a:ext>
          </a:extLst>
        </xdr:cNvPr>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B60095C9-ED00-4757-AE64-331CFFA79D8C}"/>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55161EEC-8089-4DF0-8936-918458B77444}"/>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A4BD2C9F-C680-464A-8EFC-C295A777DF4D}"/>
            </a:ext>
          </a:extLst>
        </xdr:cNvPr>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702C7B3E-D440-416C-AD51-C5EBF91C2286}"/>
            </a:ext>
          </a:extLst>
        </xdr:cNvPr>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75CCE618-6445-48E2-9C5A-53BA51EA3B08}"/>
            </a:ext>
          </a:extLst>
        </xdr:cNvPr>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6ADC177F-C082-4DC9-9FA7-01BBA41CC194}"/>
            </a:ext>
          </a:extLst>
        </xdr:cNvPr>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2BD59E4C-11B0-4796-B65E-CD1413618614}"/>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FA6199B2-D85A-4F58-85E3-6D2BE0E5FCAA}"/>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55A60B38-2C60-4FE8-A1AC-2FF4F5A93814}"/>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BF55E460-584C-4A2A-ADAF-E4E7CE102602}"/>
            </a:ext>
          </a:extLst>
        </xdr:cNvPr>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本町では、平成２７年度に策定した公共施設等総合管理計画において、公共施設等の延べ床面積を５％削減するという目標を掲げ、老朽化した施設の集約化・複合化や除却を進めている。</a:t>
          </a:r>
          <a:endParaRPr lang="ja-JP" altLang="ja-JP">
            <a:effectLst/>
          </a:endParaRPr>
        </a:p>
        <a:p>
          <a:r>
            <a:rPr kumimoji="1" lang="ja-JP" altLang="ja-JP" sz="1100">
              <a:solidFill>
                <a:schemeClr val="dk1"/>
              </a:solidFill>
              <a:effectLst/>
              <a:latin typeface="+mn-lt"/>
              <a:ea typeface="+mn-ea"/>
              <a:cs typeface="+mn-cs"/>
            </a:rPr>
            <a:t>有形固定資産減価償却率については、全国平均、類似団体平均程度であるが、今後は既存施設の老朽化に伴い上昇することが見込まれる。既存施設の更新時期に留意する必要がある。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A86F8214-7DC7-42E7-827A-DC0D6426C002}"/>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CE9F088E-B5C9-4965-BA52-A3353A30081F}"/>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5" name="テキスト ボックス 54">
          <a:extLst>
            <a:ext uri="{FF2B5EF4-FFF2-40B4-BE49-F238E27FC236}">
              <a16:creationId xmlns:a16="http://schemas.microsoft.com/office/drawing/2014/main" id="{56579238-4C2D-4A38-9524-DAF6BE33B358}"/>
            </a:ext>
          </a:extLst>
        </xdr:cNvPr>
        <xdr:cNvSpPr txBox="1"/>
      </xdr:nvSpPr>
      <xdr:spPr>
        <a:xfrm>
          <a:off x="819028" y="67991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a:extLst>
            <a:ext uri="{FF2B5EF4-FFF2-40B4-BE49-F238E27FC236}">
              <a16:creationId xmlns:a16="http://schemas.microsoft.com/office/drawing/2014/main" id="{F147EC4D-785C-4828-878C-5E87F5F422DC}"/>
            </a:ext>
          </a:extLst>
        </xdr:cNvPr>
        <xdr:cNvCxnSpPr/>
      </xdr:nvCxnSpPr>
      <xdr:spPr>
        <a:xfrm>
          <a:off x="1152525" y="65457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7" name="テキスト ボックス 56">
          <a:extLst>
            <a:ext uri="{FF2B5EF4-FFF2-40B4-BE49-F238E27FC236}">
              <a16:creationId xmlns:a16="http://schemas.microsoft.com/office/drawing/2014/main" id="{F87A9578-5B9E-474F-89BF-8BE3429933CD}"/>
            </a:ext>
          </a:extLst>
        </xdr:cNvPr>
        <xdr:cNvSpPr txBox="1"/>
      </xdr:nvSpPr>
      <xdr:spPr>
        <a:xfrm>
          <a:off x="786781" y="6451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a:extLst>
            <a:ext uri="{FF2B5EF4-FFF2-40B4-BE49-F238E27FC236}">
              <a16:creationId xmlns:a16="http://schemas.microsoft.com/office/drawing/2014/main" id="{BACB1A39-60E7-4FFA-967D-68DE64818E28}"/>
            </a:ext>
          </a:extLst>
        </xdr:cNvPr>
        <xdr:cNvCxnSpPr/>
      </xdr:nvCxnSpPr>
      <xdr:spPr>
        <a:xfrm>
          <a:off x="1152525" y="61986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a:extLst>
            <a:ext uri="{FF2B5EF4-FFF2-40B4-BE49-F238E27FC236}">
              <a16:creationId xmlns:a16="http://schemas.microsoft.com/office/drawing/2014/main" id="{238DBB24-65B5-44A6-BF76-B19FD03D6275}"/>
            </a:ext>
          </a:extLst>
        </xdr:cNvPr>
        <xdr:cNvSpPr txBox="1"/>
      </xdr:nvSpPr>
      <xdr:spPr>
        <a:xfrm>
          <a:off x="786781" y="61048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a:extLst>
            <a:ext uri="{FF2B5EF4-FFF2-40B4-BE49-F238E27FC236}">
              <a16:creationId xmlns:a16="http://schemas.microsoft.com/office/drawing/2014/main" id="{1DD3DF69-7D7C-4A79-9F5F-E76986758EAE}"/>
            </a:ext>
          </a:extLst>
        </xdr:cNvPr>
        <xdr:cNvCxnSpPr/>
      </xdr:nvCxnSpPr>
      <xdr:spPr>
        <a:xfrm>
          <a:off x="1152525" y="5851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a:extLst>
            <a:ext uri="{FF2B5EF4-FFF2-40B4-BE49-F238E27FC236}">
              <a16:creationId xmlns:a16="http://schemas.microsoft.com/office/drawing/2014/main" id="{BB96B6FC-B266-4653-AFC8-5FA3E234DB11}"/>
            </a:ext>
          </a:extLst>
        </xdr:cNvPr>
        <xdr:cNvSpPr txBox="1"/>
      </xdr:nvSpPr>
      <xdr:spPr>
        <a:xfrm>
          <a:off x="786781" y="5757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a:extLst>
            <a:ext uri="{FF2B5EF4-FFF2-40B4-BE49-F238E27FC236}">
              <a16:creationId xmlns:a16="http://schemas.microsoft.com/office/drawing/2014/main" id="{2D8BAEB8-F99F-418D-A2D1-5CB3B154F90A}"/>
            </a:ext>
          </a:extLst>
        </xdr:cNvPr>
        <xdr:cNvCxnSpPr/>
      </xdr:nvCxnSpPr>
      <xdr:spPr>
        <a:xfrm>
          <a:off x="1152525" y="55043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a:extLst>
            <a:ext uri="{FF2B5EF4-FFF2-40B4-BE49-F238E27FC236}">
              <a16:creationId xmlns:a16="http://schemas.microsoft.com/office/drawing/2014/main" id="{D3D38D0E-2268-4F19-89AD-5C027DE67A18}"/>
            </a:ext>
          </a:extLst>
        </xdr:cNvPr>
        <xdr:cNvSpPr txBox="1"/>
      </xdr:nvSpPr>
      <xdr:spPr>
        <a:xfrm>
          <a:off x="786781" y="54105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a:extLst>
            <a:ext uri="{FF2B5EF4-FFF2-40B4-BE49-F238E27FC236}">
              <a16:creationId xmlns:a16="http://schemas.microsoft.com/office/drawing/2014/main" id="{27ABE826-983C-4E6E-9D5A-93C3A003788F}"/>
            </a:ext>
          </a:extLst>
        </xdr:cNvPr>
        <xdr:cNvCxnSpPr/>
      </xdr:nvCxnSpPr>
      <xdr:spPr>
        <a:xfrm>
          <a:off x="1152525" y="51572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5" name="テキスト ボックス 64">
          <a:extLst>
            <a:ext uri="{FF2B5EF4-FFF2-40B4-BE49-F238E27FC236}">
              <a16:creationId xmlns:a16="http://schemas.microsoft.com/office/drawing/2014/main" id="{0409410E-84E8-458D-A74A-4AD33652CAC3}"/>
            </a:ext>
          </a:extLst>
        </xdr:cNvPr>
        <xdr:cNvSpPr txBox="1"/>
      </xdr:nvSpPr>
      <xdr:spPr>
        <a:xfrm>
          <a:off x="735486" y="50698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31FDFEDB-EBDB-499E-8D8D-22F36389EEC6}"/>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7" name="テキスト ボックス 66">
          <a:extLst>
            <a:ext uri="{FF2B5EF4-FFF2-40B4-BE49-F238E27FC236}">
              <a16:creationId xmlns:a16="http://schemas.microsoft.com/office/drawing/2014/main" id="{D3FCD4AB-E1C9-4769-9BAA-4A6350D847BB}"/>
            </a:ext>
          </a:extLst>
        </xdr:cNvPr>
        <xdr:cNvSpPr txBox="1"/>
      </xdr:nvSpPr>
      <xdr:spPr>
        <a:xfrm>
          <a:off x="735486" y="4722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4967D182-7A85-4B76-A3A9-ED746F7143A4}"/>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69" name="直線コネクタ 68">
          <a:extLst>
            <a:ext uri="{FF2B5EF4-FFF2-40B4-BE49-F238E27FC236}">
              <a16:creationId xmlns:a16="http://schemas.microsoft.com/office/drawing/2014/main" id="{EC559E8D-BA30-40C8-91AE-9241C1382395}"/>
            </a:ext>
          </a:extLst>
        </xdr:cNvPr>
        <xdr:cNvCxnSpPr/>
      </xdr:nvCxnSpPr>
      <xdr:spPr>
        <a:xfrm flipV="1">
          <a:off x="4300220" y="5381202"/>
          <a:ext cx="1270" cy="956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70" name="有形固定資産減価償却率最小値テキスト">
          <a:extLst>
            <a:ext uri="{FF2B5EF4-FFF2-40B4-BE49-F238E27FC236}">
              <a16:creationId xmlns:a16="http://schemas.microsoft.com/office/drawing/2014/main" id="{FD28EB1A-F9A5-4152-A7FE-250E065D7683}"/>
            </a:ext>
          </a:extLst>
        </xdr:cNvPr>
        <xdr:cNvSpPr txBox="1"/>
      </xdr:nvSpPr>
      <xdr:spPr>
        <a:xfrm>
          <a:off x="4352925" y="6341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71" name="直線コネクタ 70">
          <a:extLst>
            <a:ext uri="{FF2B5EF4-FFF2-40B4-BE49-F238E27FC236}">
              <a16:creationId xmlns:a16="http://schemas.microsoft.com/office/drawing/2014/main" id="{B09730B8-219F-4001-A07E-4B17E02E6CB4}"/>
            </a:ext>
          </a:extLst>
        </xdr:cNvPr>
        <xdr:cNvCxnSpPr/>
      </xdr:nvCxnSpPr>
      <xdr:spPr>
        <a:xfrm>
          <a:off x="4213225" y="633804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72" name="有形固定資産減価償却率最大値テキスト">
          <a:extLst>
            <a:ext uri="{FF2B5EF4-FFF2-40B4-BE49-F238E27FC236}">
              <a16:creationId xmlns:a16="http://schemas.microsoft.com/office/drawing/2014/main" id="{E9B7BB4E-3159-4A71-B986-1AEB04D8FB9A}"/>
            </a:ext>
          </a:extLst>
        </xdr:cNvPr>
        <xdr:cNvSpPr txBox="1"/>
      </xdr:nvSpPr>
      <xdr:spPr>
        <a:xfrm>
          <a:off x="4352925" y="5162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73" name="直線コネクタ 72">
          <a:extLst>
            <a:ext uri="{FF2B5EF4-FFF2-40B4-BE49-F238E27FC236}">
              <a16:creationId xmlns:a16="http://schemas.microsoft.com/office/drawing/2014/main" id="{F670E8D5-EA4B-47EC-BF9B-023882AB2BF4}"/>
            </a:ext>
          </a:extLst>
        </xdr:cNvPr>
        <xdr:cNvCxnSpPr/>
      </xdr:nvCxnSpPr>
      <xdr:spPr>
        <a:xfrm>
          <a:off x="4213225" y="538120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23512</xdr:rowOff>
    </xdr:from>
    <xdr:ext cx="405111" cy="259045"/>
    <xdr:sp macro="" textlink="">
      <xdr:nvSpPr>
        <xdr:cNvPr id="74" name="有形固定資産減価償却率平均値テキスト">
          <a:extLst>
            <a:ext uri="{FF2B5EF4-FFF2-40B4-BE49-F238E27FC236}">
              <a16:creationId xmlns:a16="http://schemas.microsoft.com/office/drawing/2014/main" id="{59ABF9C0-4B75-432E-9F53-86684E74881F}"/>
            </a:ext>
          </a:extLst>
        </xdr:cNvPr>
        <xdr:cNvSpPr txBox="1"/>
      </xdr:nvSpPr>
      <xdr:spPr>
        <a:xfrm>
          <a:off x="4352925" y="57575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5" name="フローチャート: 判断 74">
          <a:extLst>
            <a:ext uri="{FF2B5EF4-FFF2-40B4-BE49-F238E27FC236}">
              <a16:creationId xmlns:a16="http://schemas.microsoft.com/office/drawing/2014/main" id="{FDD4C0A0-B43B-421D-9E92-344461061112}"/>
            </a:ext>
          </a:extLst>
        </xdr:cNvPr>
        <xdr:cNvSpPr/>
      </xdr:nvSpPr>
      <xdr:spPr>
        <a:xfrm>
          <a:off x="4251325" y="577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76" name="フローチャート: 判断 75">
          <a:extLst>
            <a:ext uri="{FF2B5EF4-FFF2-40B4-BE49-F238E27FC236}">
              <a16:creationId xmlns:a16="http://schemas.microsoft.com/office/drawing/2014/main" id="{313F8DFF-AB4E-4033-91CF-A9F9D6DFFB96}"/>
            </a:ext>
          </a:extLst>
        </xdr:cNvPr>
        <xdr:cNvSpPr/>
      </xdr:nvSpPr>
      <xdr:spPr>
        <a:xfrm>
          <a:off x="3616325" y="58169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7" name="フローチャート: 判断 76">
          <a:extLst>
            <a:ext uri="{FF2B5EF4-FFF2-40B4-BE49-F238E27FC236}">
              <a16:creationId xmlns:a16="http://schemas.microsoft.com/office/drawing/2014/main" id="{DC136D67-132F-4CAF-B80B-864102134150}"/>
            </a:ext>
          </a:extLst>
        </xdr:cNvPr>
        <xdr:cNvSpPr/>
      </xdr:nvSpPr>
      <xdr:spPr>
        <a:xfrm>
          <a:off x="2930525" y="58259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135043</xdr:rowOff>
    </xdr:from>
    <xdr:to>
      <xdr:col>11</xdr:col>
      <xdr:colOff>187325</xdr:colOff>
      <xdr:row>31</xdr:row>
      <xdr:rowOff>65193</xdr:rowOff>
    </xdr:to>
    <xdr:sp macro="" textlink="">
      <xdr:nvSpPr>
        <xdr:cNvPr id="78" name="フローチャート: 判断 77">
          <a:extLst>
            <a:ext uri="{FF2B5EF4-FFF2-40B4-BE49-F238E27FC236}">
              <a16:creationId xmlns:a16="http://schemas.microsoft.com/office/drawing/2014/main" id="{977267AD-FBD2-4972-91D3-B7A93F1FFCBE}"/>
            </a:ext>
          </a:extLst>
        </xdr:cNvPr>
        <xdr:cNvSpPr/>
      </xdr:nvSpPr>
      <xdr:spPr>
        <a:xfrm>
          <a:off x="2244725" y="58690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533A3C15-B6DA-4816-812F-B3F5794E8054}"/>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1628829E-313A-4ACE-BDF0-B5A32E2B0928}"/>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5247296-4927-4ECA-B45E-46D9A3AC15B9}"/>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F17AED65-1E27-4A65-880C-499BB77FD6B4}"/>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7A2A3F4C-EF3C-4002-8786-D559E15E3348}"/>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158962</xdr:rowOff>
    </xdr:from>
    <xdr:to>
      <xdr:col>23</xdr:col>
      <xdr:colOff>136525</xdr:colOff>
      <xdr:row>30</xdr:row>
      <xdr:rowOff>89112</xdr:rowOff>
    </xdr:to>
    <xdr:sp macro="" textlink="">
      <xdr:nvSpPr>
        <xdr:cNvPr id="84" name="楕円 83">
          <a:extLst>
            <a:ext uri="{FF2B5EF4-FFF2-40B4-BE49-F238E27FC236}">
              <a16:creationId xmlns:a16="http://schemas.microsoft.com/office/drawing/2014/main" id="{FCA5FB57-3BE9-4632-9B35-F3B74ED1345D}"/>
            </a:ext>
          </a:extLst>
        </xdr:cNvPr>
        <xdr:cNvSpPr/>
      </xdr:nvSpPr>
      <xdr:spPr>
        <a:xfrm>
          <a:off x="4251325" y="57279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10389</xdr:rowOff>
    </xdr:from>
    <xdr:ext cx="405111" cy="259045"/>
    <xdr:sp macro="" textlink="">
      <xdr:nvSpPr>
        <xdr:cNvPr id="85" name="有形固定資産減価償却率該当値テキスト">
          <a:extLst>
            <a:ext uri="{FF2B5EF4-FFF2-40B4-BE49-F238E27FC236}">
              <a16:creationId xmlns:a16="http://schemas.microsoft.com/office/drawing/2014/main" id="{05F620D7-BA80-49F0-BF03-DA530168880D}"/>
            </a:ext>
          </a:extLst>
        </xdr:cNvPr>
        <xdr:cNvSpPr txBox="1"/>
      </xdr:nvSpPr>
      <xdr:spPr>
        <a:xfrm>
          <a:off x="4352925" y="557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14499</xdr:rowOff>
    </xdr:from>
    <xdr:to>
      <xdr:col>19</xdr:col>
      <xdr:colOff>187325</xdr:colOff>
      <xdr:row>30</xdr:row>
      <xdr:rowOff>116099</xdr:rowOff>
    </xdr:to>
    <xdr:sp macro="" textlink="">
      <xdr:nvSpPr>
        <xdr:cNvPr id="86" name="楕円 85">
          <a:extLst>
            <a:ext uri="{FF2B5EF4-FFF2-40B4-BE49-F238E27FC236}">
              <a16:creationId xmlns:a16="http://schemas.microsoft.com/office/drawing/2014/main" id="{D674C976-F8C0-4724-AF10-F9C0FD520F1F}"/>
            </a:ext>
          </a:extLst>
        </xdr:cNvPr>
        <xdr:cNvSpPr/>
      </xdr:nvSpPr>
      <xdr:spPr>
        <a:xfrm>
          <a:off x="3616325" y="574854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38312</xdr:rowOff>
    </xdr:from>
    <xdr:to>
      <xdr:col>23</xdr:col>
      <xdr:colOff>85725</xdr:colOff>
      <xdr:row>30</xdr:row>
      <xdr:rowOff>65299</xdr:rowOff>
    </xdr:to>
    <xdr:cxnSp macro="">
      <xdr:nvCxnSpPr>
        <xdr:cNvPr id="87" name="直線コネクタ 86">
          <a:extLst>
            <a:ext uri="{FF2B5EF4-FFF2-40B4-BE49-F238E27FC236}">
              <a16:creationId xmlns:a16="http://schemas.microsoft.com/office/drawing/2014/main" id="{D6F2D650-3EF4-477B-861C-CD58D1787186}"/>
            </a:ext>
          </a:extLst>
        </xdr:cNvPr>
        <xdr:cNvCxnSpPr/>
      </xdr:nvCxnSpPr>
      <xdr:spPr>
        <a:xfrm flipV="1">
          <a:off x="3667125" y="5772362"/>
          <a:ext cx="635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36089</xdr:rowOff>
    </xdr:from>
    <xdr:to>
      <xdr:col>15</xdr:col>
      <xdr:colOff>187325</xdr:colOff>
      <xdr:row>30</xdr:row>
      <xdr:rowOff>137689</xdr:rowOff>
    </xdr:to>
    <xdr:sp macro="" textlink="">
      <xdr:nvSpPr>
        <xdr:cNvPr id="88" name="楕円 87">
          <a:extLst>
            <a:ext uri="{FF2B5EF4-FFF2-40B4-BE49-F238E27FC236}">
              <a16:creationId xmlns:a16="http://schemas.microsoft.com/office/drawing/2014/main" id="{DD4D3BB3-281F-4729-B864-6CC76C778F24}"/>
            </a:ext>
          </a:extLst>
        </xdr:cNvPr>
        <xdr:cNvSpPr/>
      </xdr:nvSpPr>
      <xdr:spPr>
        <a:xfrm>
          <a:off x="2930525" y="57701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65299</xdr:rowOff>
    </xdr:from>
    <xdr:to>
      <xdr:col>19</xdr:col>
      <xdr:colOff>136525</xdr:colOff>
      <xdr:row>30</xdr:row>
      <xdr:rowOff>86889</xdr:rowOff>
    </xdr:to>
    <xdr:cxnSp macro="">
      <xdr:nvCxnSpPr>
        <xdr:cNvPr id="89" name="直線コネクタ 88">
          <a:extLst>
            <a:ext uri="{FF2B5EF4-FFF2-40B4-BE49-F238E27FC236}">
              <a16:creationId xmlns:a16="http://schemas.microsoft.com/office/drawing/2014/main" id="{8AB71826-30F8-46A1-A0C6-C746E4057928}"/>
            </a:ext>
          </a:extLst>
        </xdr:cNvPr>
        <xdr:cNvCxnSpPr/>
      </xdr:nvCxnSpPr>
      <xdr:spPr>
        <a:xfrm flipV="1">
          <a:off x="2981325" y="5799349"/>
          <a:ext cx="6858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33761</xdr:rowOff>
    </xdr:from>
    <xdr:to>
      <xdr:col>11</xdr:col>
      <xdr:colOff>187325</xdr:colOff>
      <xdr:row>31</xdr:row>
      <xdr:rowOff>135361</xdr:rowOff>
    </xdr:to>
    <xdr:sp macro="" textlink="">
      <xdr:nvSpPr>
        <xdr:cNvPr id="90" name="楕円 89">
          <a:extLst>
            <a:ext uri="{FF2B5EF4-FFF2-40B4-BE49-F238E27FC236}">
              <a16:creationId xmlns:a16="http://schemas.microsoft.com/office/drawing/2014/main" id="{BA94AC0F-D432-45A4-88E4-80474390C4E0}"/>
            </a:ext>
          </a:extLst>
        </xdr:cNvPr>
        <xdr:cNvSpPr/>
      </xdr:nvSpPr>
      <xdr:spPr>
        <a:xfrm>
          <a:off x="2244725" y="59329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86889</xdr:rowOff>
    </xdr:from>
    <xdr:to>
      <xdr:col>15</xdr:col>
      <xdr:colOff>136525</xdr:colOff>
      <xdr:row>31</xdr:row>
      <xdr:rowOff>84561</xdr:rowOff>
    </xdr:to>
    <xdr:cxnSp macro="">
      <xdr:nvCxnSpPr>
        <xdr:cNvPr id="91" name="直線コネクタ 90">
          <a:extLst>
            <a:ext uri="{FF2B5EF4-FFF2-40B4-BE49-F238E27FC236}">
              <a16:creationId xmlns:a16="http://schemas.microsoft.com/office/drawing/2014/main" id="{6AA64A62-7A66-4072-A56B-D9FBDE4E6542}"/>
            </a:ext>
          </a:extLst>
        </xdr:cNvPr>
        <xdr:cNvCxnSpPr/>
      </xdr:nvCxnSpPr>
      <xdr:spPr>
        <a:xfrm flipV="1">
          <a:off x="2295525" y="5820939"/>
          <a:ext cx="685800" cy="16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4144</xdr:rowOff>
    </xdr:from>
    <xdr:ext cx="405111" cy="259045"/>
    <xdr:sp macro="" textlink="">
      <xdr:nvSpPr>
        <xdr:cNvPr id="92" name="n_1aveValue有形固定資産減価償却率">
          <a:extLst>
            <a:ext uri="{FF2B5EF4-FFF2-40B4-BE49-F238E27FC236}">
              <a16:creationId xmlns:a16="http://schemas.microsoft.com/office/drawing/2014/main" id="{58778C3C-6845-4A7D-8D1E-94BAB0597898}"/>
            </a:ext>
          </a:extLst>
        </xdr:cNvPr>
        <xdr:cNvSpPr txBox="1"/>
      </xdr:nvSpPr>
      <xdr:spPr>
        <a:xfrm>
          <a:off x="3470919" y="5903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13140</xdr:rowOff>
    </xdr:from>
    <xdr:ext cx="405111" cy="259045"/>
    <xdr:sp macro="" textlink="">
      <xdr:nvSpPr>
        <xdr:cNvPr id="93" name="n_2aveValue有形固定資産減価償却率">
          <a:extLst>
            <a:ext uri="{FF2B5EF4-FFF2-40B4-BE49-F238E27FC236}">
              <a16:creationId xmlns:a16="http://schemas.microsoft.com/office/drawing/2014/main" id="{A2202610-8831-40CD-BE37-541EA499EEFC}"/>
            </a:ext>
          </a:extLst>
        </xdr:cNvPr>
        <xdr:cNvSpPr txBox="1"/>
      </xdr:nvSpPr>
      <xdr:spPr>
        <a:xfrm>
          <a:off x="2797819" y="5912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81720</xdr:rowOff>
    </xdr:from>
    <xdr:ext cx="405111" cy="259045"/>
    <xdr:sp macro="" textlink="">
      <xdr:nvSpPr>
        <xdr:cNvPr id="94" name="n_3aveValue有形固定資産減価償却率">
          <a:extLst>
            <a:ext uri="{FF2B5EF4-FFF2-40B4-BE49-F238E27FC236}">
              <a16:creationId xmlns:a16="http://schemas.microsoft.com/office/drawing/2014/main" id="{7C23686A-E428-43C3-BDD1-B0A63B0008E5}"/>
            </a:ext>
          </a:extLst>
        </xdr:cNvPr>
        <xdr:cNvSpPr txBox="1"/>
      </xdr:nvSpPr>
      <xdr:spPr>
        <a:xfrm>
          <a:off x="2112019" y="565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132626</xdr:rowOff>
    </xdr:from>
    <xdr:ext cx="405111" cy="259045"/>
    <xdr:sp macro="" textlink="">
      <xdr:nvSpPr>
        <xdr:cNvPr id="95" name="n_1mainValue有形固定資産減価償却率">
          <a:extLst>
            <a:ext uri="{FF2B5EF4-FFF2-40B4-BE49-F238E27FC236}">
              <a16:creationId xmlns:a16="http://schemas.microsoft.com/office/drawing/2014/main" id="{2C91DCC0-06C0-4D39-95FC-50BEFA39F359}"/>
            </a:ext>
          </a:extLst>
        </xdr:cNvPr>
        <xdr:cNvSpPr txBox="1"/>
      </xdr:nvSpPr>
      <xdr:spPr>
        <a:xfrm>
          <a:off x="3470919" y="5536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96" name="n_2mainValue有形固定資産減価償却率">
          <a:extLst>
            <a:ext uri="{FF2B5EF4-FFF2-40B4-BE49-F238E27FC236}">
              <a16:creationId xmlns:a16="http://schemas.microsoft.com/office/drawing/2014/main" id="{96D4B84C-B7B7-495E-BC4C-FBC9C832758F}"/>
            </a:ext>
          </a:extLst>
        </xdr:cNvPr>
        <xdr:cNvSpPr txBox="1"/>
      </xdr:nvSpPr>
      <xdr:spPr>
        <a:xfrm>
          <a:off x="2797819" y="555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126488</xdr:rowOff>
    </xdr:from>
    <xdr:ext cx="405111" cy="259045"/>
    <xdr:sp macro="" textlink="">
      <xdr:nvSpPr>
        <xdr:cNvPr id="97" name="n_3mainValue有形固定資産減価償却率">
          <a:extLst>
            <a:ext uri="{FF2B5EF4-FFF2-40B4-BE49-F238E27FC236}">
              <a16:creationId xmlns:a16="http://schemas.microsoft.com/office/drawing/2014/main" id="{1158ED82-9B95-4A25-A059-49794E207FCB}"/>
            </a:ext>
          </a:extLst>
        </xdr:cNvPr>
        <xdr:cNvSpPr txBox="1"/>
      </xdr:nvSpPr>
      <xdr:spPr>
        <a:xfrm>
          <a:off x="2112019" y="602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4D55A858-57C4-4ED9-95CC-124F3BA5E733}"/>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D0ED5A9D-15F6-4CB4-BED6-18534BE6999E}"/>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E57696BA-3A83-49A4-841A-B5717C542CE3}"/>
            </a:ext>
          </a:extLst>
        </xdr:cNvPr>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48DD8E48-5CDA-4BDF-B215-167052EAF47F}"/>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0CEC075A-0A63-4956-B905-35778F120191}"/>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619D251B-1AF0-451F-8A0A-804BE45FB6F1}"/>
            </a:ext>
          </a:extLst>
        </xdr:cNvPr>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4C56D141-8D62-4C5D-95EA-05AEBF699195}"/>
            </a:ext>
          </a:extLst>
        </xdr:cNvPr>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97DB8400-107C-46C1-9F2F-1172E0081C95}"/>
            </a:ext>
          </a:extLst>
        </xdr:cNvPr>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44D1E7AB-E49D-4C86-AED3-05568108F0F3}"/>
            </a:ext>
          </a:extLst>
        </xdr:cNvPr>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B6B83291-2783-4D28-A222-226808C57531}"/>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F9ACFD32-D26E-4A3B-A797-1C264A6ED5E5}"/>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5AE68E42-FADF-4738-80A1-B481058BA740}"/>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2D085F90-E915-455C-B38D-1C82A4107E1E}"/>
            </a:ext>
          </a:extLst>
        </xdr:cNvPr>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類似団体の平均値よりも</a:t>
          </a:r>
          <a:r>
            <a:rPr kumimoji="1" lang="ja-JP" altLang="en-US" sz="1100">
              <a:solidFill>
                <a:schemeClr val="dk1"/>
              </a:solidFill>
              <a:effectLst/>
              <a:latin typeface="+mn-lt"/>
              <a:ea typeface="+mn-ea"/>
              <a:cs typeface="+mn-cs"/>
            </a:rPr>
            <a:t>高く</a:t>
          </a:r>
          <a:r>
            <a:rPr kumimoji="1" lang="ja-JP" altLang="ja-JP" sz="1100">
              <a:solidFill>
                <a:schemeClr val="dk1"/>
              </a:solidFill>
              <a:effectLst/>
              <a:latin typeface="+mn-lt"/>
              <a:ea typeface="+mn-ea"/>
              <a:cs typeface="+mn-cs"/>
            </a:rPr>
            <a:t>、京都府平均よりも</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状況ではあるが、今後大型公共施設の整備に伴い、債務が増えるにつれ、債務償還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も</a:t>
          </a:r>
          <a:r>
            <a:rPr kumimoji="1" lang="ja-JP" altLang="en-US" sz="1100">
              <a:solidFill>
                <a:schemeClr val="dk1"/>
              </a:solidFill>
              <a:effectLst/>
              <a:latin typeface="+mn-lt"/>
              <a:ea typeface="+mn-ea"/>
              <a:cs typeface="+mn-cs"/>
            </a:rPr>
            <a:t>高く</a:t>
          </a:r>
          <a:r>
            <a:rPr kumimoji="1" lang="ja-JP" altLang="ja-JP" sz="1100">
              <a:solidFill>
                <a:schemeClr val="dk1"/>
              </a:solidFill>
              <a:effectLst/>
              <a:latin typeface="+mn-lt"/>
              <a:ea typeface="+mn-ea"/>
              <a:cs typeface="+mn-cs"/>
            </a:rPr>
            <a:t>なることが見込まれる。このことから第６次行政改革大綱による「財政改革」を推進する必要がある。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78780B08-A778-4639-8B05-9B73FC01D02A}"/>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BCB93ABD-9727-4F06-B0E6-CFAFC5397F5F}"/>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6F73D06D-CCC6-4953-86E4-A5F8CBB8DC7F}"/>
            </a:ext>
          </a:extLst>
        </xdr:cNvPr>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a:extLst>
            <a:ext uri="{FF2B5EF4-FFF2-40B4-BE49-F238E27FC236}">
              <a16:creationId xmlns:a16="http://schemas.microsoft.com/office/drawing/2014/main" id="{FB958666-79D8-454B-B1A3-F82C2EE51AE7}"/>
            </a:ext>
          </a:extLst>
        </xdr:cNvPr>
        <xdr:cNvSpPr txBox="1"/>
      </xdr:nvSpPr>
      <xdr:spPr>
        <a:xfrm>
          <a:off x="9861428" y="645199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84AA5442-1FD6-4F9F-877B-A279C426DF19}"/>
            </a:ext>
          </a:extLst>
        </xdr:cNvPr>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37E12242-22F4-40E3-8834-FAC990B48D0F}"/>
            </a:ext>
          </a:extLst>
        </xdr:cNvPr>
        <xdr:cNvSpPr txBox="1"/>
      </xdr:nvSpPr>
      <xdr:spPr>
        <a:xfrm>
          <a:off x="9758836" y="61048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4F3F6C15-DACA-47AD-8910-B3186D23BD7D}"/>
            </a:ext>
          </a:extLst>
        </xdr:cNvPr>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A9E83DA1-5F24-445B-A471-564B866D6A7E}"/>
            </a:ext>
          </a:extLst>
        </xdr:cNvPr>
        <xdr:cNvSpPr txBox="1"/>
      </xdr:nvSpPr>
      <xdr:spPr>
        <a:xfrm>
          <a:off x="9758836" y="57577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2D57E2F9-C799-4CCF-8337-F390BC62FF5B}"/>
            </a:ext>
          </a:extLst>
        </xdr:cNvPr>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1D742E91-B935-4928-BFDA-C3885079F79C}"/>
            </a:ext>
          </a:extLst>
        </xdr:cNvPr>
        <xdr:cNvSpPr txBox="1"/>
      </xdr:nvSpPr>
      <xdr:spPr>
        <a:xfrm>
          <a:off x="9758836" y="54105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CFD3D4D3-CBA7-4EFB-8518-EDF8D96D9970}"/>
            </a:ext>
          </a:extLst>
        </xdr:cNvPr>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2" name="テキスト ボックス 121">
          <a:extLst>
            <a:ext uri="{FF2B5EF4-FFF2-40B4-BE49-F238E27FC236}">
              <a16:creationId xmlns:a16="http://schemas.microsoft.com/office/drawing/2014/main" id="{EED7E289-6718-47F8-8655-3EDED9067F99}"/>
            </a:ext>
          </a:extLst>
        </xdr:cNvPr>
        <xdr:cNvSpPr txBox="1"/>
      </xdr:nvSpPr>
      <xdr:spPr>
        <a:xfrm>
          <a:off x="9705751" y="50698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A5247246-4A2F-49F7-8C67-14EDB267A12E}"/>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a:extLst>
            <a:ext uri="{FF2B5EF4-FFF2-40B4-BE49-F238E27FC236}">
              <a16:creationId xmlns:a16="http://schemas.microsoft.com/office/drawing/2014/main" id="{7A85D85C-2A12-4ECE-AAF5-8DD290E548A2}"/>
            </a:ext>
          </a:extLst>
        </xdr:cNvPr>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F7DE8750-6159-4256-A209-41FC87D68FEE}"/>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26" name="直線コネクタ 125">
          <a:extLst>
            <a:ext uri="{FF2B5EF4-FFF2-40B4-BE49-F238E27FC236}">
              <a16:creationId xmlns:a16="http://schemas.microsoft.com/office/drawing/2014/main" id="{3F179123-9230-4A02-B7CA-BA4F92F3345D}"/>
            </a:ext>
          </a:extLst>
        </xdr:cNvPr>
        <xdr:cNvCxnSpPr/>
      </xdr:nvCxnSpPr>
      <xdr:spPr>
        <a:xfrm flipV="1">
          <a:off x="13323570" y="5254301"/>
          <a:ext cx="1269" cy="129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比率最小値テキスト">
          <a:extLst>
            <a:ext uri="{FF2B5EF4-FFF2-40B4-BE49-F238E27FC236}">
              <a16:creationId xmlns:a16="http://schemas.microsoft.com/office/drawing/2014/main" id="{5B0980E7-985E-41F5-A000-B11644A247A1}"/>
            </a:ext>
          </a:extLst>
        </xdr:cNvPr>
        <xdr:cNvSpPr txBox="1"/>
      </xdr:nvSpPr>
      <xdr:spPr>
        <a:xfrm>
          <a:off x="13376275" y="65496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a:extLst>
            <a:ext uri="{FF2B5EF4-FFF2-40B4-BE49-F238E27FC236}">
              <a16:creationId xmlns:a16="http://schemas.microsoft.com/office/drawing/2014/main" id="{8DCF5EF2-ADC4-49EC-9910-E41D95FA7A28}"/>
            </a:ext>
          </a:extLst>
        </xdr:cNvPr>
        <xdr:cNvCxnSpPr/>
      </xdr:nvCxnSpPr>
      <xdr:spPr>
        <a:xfrm>
          <a:off x="13255625" y="65457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29" name="債務償還比率最大値テキスト">
          <a:extLst>
            <a:ext uri="{FF2B5EF4-FFF2-40B4-BE49-F238E27FC236}">
              <a16:creationId xmlns:a16="http://schemas.microsoft.com/office/drawing/2014/main" id="{443DE2AE-2229-4763-B05C-E52608285EBD}"/>
            </a:ext>
          </a:extLst>
        </xdr:cNvPr>
        <xdr:cNvSpPr txBox="1"/>
      </xdr:nvSpPr>
      <xdr:spPr>
        <a:xfrm>
          <a:off x="13376275" y="50422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30" name="直線コネクタ 129">
          <a:extLst>
            <a:ext uri="{FF2B5EF4-FFF2-40B4-BE49-F238E27FC236}">
              <a16:creationId xmlns:a16="http://schemas.microsoft.com/office/drawing/2014/main" id="{BDEBF6B1-9062-4273-B5E4-EA83B04E96AA}"/>
            </a:ext>
          </a:extLst>
        </xdr:cNvPr>
        <xdr:cNvCxnSpPr/>
      </xdr:nvCxnSpPr>
      <xdr:spPr>
        <a:xfrm>
          <a:off x="13255625" y="52543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38456</xdr:rowOff>
    </xdr:from>
    <xdr:ext cx="469744" cy="259045"/>
    <xdr:sp macro="" textlink="">
      <xdr:nvSpPr>
        <xdr:cNvPr id="131" name="債務償還比率平均値テキスト">
          <a:extLst>
            <a:ext uri="{FF2B5EF4-FFF2-40B4-BE49-F238E27FC236}">
              <a16:creationId xmlns:a16="http://schemas.microsoft.com/office/drawing/2014/main" id="{A6339F5C-E15F-4CEC-B83E-E59FC589AA38}"/>
            </a:ext>
          </a:extLst>
        </xdr:cNvPr>
        <xdr:cNvSpPr txBox="1"/>
      </xdr:nvSpPr>
      <xdr:spPr>
        <a:xfrm>
          <a:off x="13376275" y="5937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32" name="フローチャート: 判断 131">
          <a:extLst>
            <a:ext uri="{FF2B5EF4-FFF2-40B4-BE49-F238E27FC236}">
              <a16:creationId xmlns:a16="http://schemas.microsoft.com/office/drawing/2014/main" id="{C7F278C9-2DF1-4AEB-AC8E-0209CEF7AB08}"/>
            </a:ext>
          </a:extLst>
        </xdr:cNvPr>
        <xdr:cNvSpPr/>
      </xdr:nvSpPr>
      <xdr:spPr>
        <a:xfrm>
          <a:off x="13293725" y="595917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33" name="フローチャート: 判断 132">
          <a:extLst>
            <a:ext uri="{FF2B5EF4-FFF2-40B4-BE49-F238E27FC236}">
              <a16:creationId xmlns:a16="http://schemas.microsoft.com/office/drawing/2014/main" id="{8AB9AF0A-0035-4ABD-8C75-1157573CD4F7}"/>
            </a:ext>
          </a:extLst>
        </xdr:cNvPr>
        <xdr:cNvSpPr/>
      </xdr:nvSpPr>
      <xdr:spPr>
        <a:xfrm>
          <a:off x="12639675" y="594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9D392125-878F-4AB1-88CC-C81564399DF1}"/>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7EAC6165-B0C3-40E6-A784-929AC076FDDF}"/>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DED9FC20-D508-45BA-8F04-A53D02E58AD4}"/>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A602EA78-A968-4B1A-B577-750CEAA46359}"/>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A93B1B1F-7B07-41E5-82EC-81205A9F9F64}"/>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10230</xdr:rowOff>
    </xdr:from>
    <xdr:to>
      <xdr:col>76</xdr:col>
      <xdr:colOff>73025</xdr:colOff>
      <xdr:row>29</xdr:row>
      <xdr:rowOff>111830</xdr:rowOff>
    </xdr:to>
    <xdr:sp macro="" textlink="">
      <xdr:nvSpPr>
        <xdr:cNvPr id="139" name="楕円 138">
          <a:extLst>
            <a:ext uri="{FF2B5EF4-FFF2-40B4-BE49-F238E27FC236}">
              <a16:creationId xmlns:a16="http://schemas.microsoft.com/office/drawing/2014/main" id="{FD6095AB-A169-4B03-8925-9435E13AA514}"/>
            </a:ext>
          </a:extLst>
        </xdr:cNvPr>
        <xdr:cNvSpPr/>
      </xdr:nvSpPr>
      <xdr:spPr>
        <a:xfrm>
          <a:off x="13293725" y="55791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33107</xdr:rowOff>
    </xdr:from>
    <xdr:ext cx="469744" cy="259045"/>
    <xdr:sp macro="" textlink="">
      <xdr:nvSpPr>
        <xdr:cNvPr id="140" name="債務償還比率該当値テキスト">
          <a:extLst>
            <a:ext uri="{FF2B5EF4-FFF2-40B4-BE49-F238E27FC236}">
              <a16:creationId xmlns:a16="http://schemas.microsoft.com/office/drawing/2014/main" id="{901DF089-89BF-42E0-95BC-D9ADC07886F8}"/>
            </a:ext>
          </a:extLst>
        </xdr:cNvPr>
        <xdr:cNvSpPr txBox="1"/>
      </xdr:nvSpPr>
      <xdr:spPr>
        <a:xfrm>
          <a:off x="13376275" y="543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68524</xdr:rowOff>
    </xdr:from>
    <xdr:to>
      <xdr:col>72</xdr:col>
      <xdr:colOff>123825</xdr:colOff>
      <xdr:row>29</xdr:row>
      <xdr:rowOff>170124</xdr:rowOff>
    </xdr:to>
    <xdr:sp macro="" textlink="">
      <xdr:nvSpPr>
        <xdr:cNvPr id="141" name="楕円 140">
          <a:extLst>
            <a:ext uri="{FF2B5EF4-FFF2-40B4-BE49-F238E27FC236}">
              <a16:creationId xmlns:a16="http://schemas.microsoft.com/office/drawing/2014/main" id="{AA6AA104-D83E-4C46-9940-0949539612C9}"/>
            </a:ext>
          </a:extLst>
        </xdr:cNvPr>
        <xdr:cNvSpPr/>
      </xdr:nvSpPr>
      <xdr:spPr>
        <a:xfrm>
          <a:off x="12639675" y="56374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61030</xdr:rowOff>
    </xdr:from>
    <xdr:to>
      <xdr:col>76</xdr:col>
      <xdr:colOff>22225</xdr:colOff>
      <xdr:row>29</xdr:row>
      <xdr:rowOff>119324</xdr:rowOff>
    </xdr:to>
    <xdr:cxnSp macro="">
      <xdr:nvCxnSpPr>
        <xdr:cNvPr id="142" name="直線コネクタ 141">
          <a:extLst>
            <a:ext uri="{FF2B5EF4-FFF2-40B4-BE49-F238E27FC236}">
              <a16:creationId xmlns:a16="http://schemas.microsoft.com/office/drawing/2014/main" id="{9DE1CD1D-9818-4655-B4E6-E93A399402DB}"/>
            </a:ext>
          </a:extLst>
        </xdr:cNvPr>
        <xdr:cNvCxnSpPr/>
      </xdr:nvCxnSpPr>
      <xdr:spPr>
        <a:xfrm flipV="1">
          <a:off x="12690475" y="5629980"/>
          <a:ext cx="635000" cy="5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135843</xdr:rowOff>
    </xdr:from>
    <xdr:ext cx="469744" cy="259045"/>
    <xdr:sp macro="" textlink="">
      <xdr:nvSpPr>
        <xdr:cNvPr id="143" name="n_1aveValue債務償還比率">
          <a:extLst>
            <a:ext uri="{FF2B5EF4-FFF2-40B4-BE49-F238E27FC236}">
              <a16:creationId xmlns:a16="http://schemas.microsoft.com/office/drawing/2014/main" id="{FBD555C9-AA61-42AB-90FD-63A882ED23F3}"/>
            </a:ext>
          </a:extLst>
        </xdr:cNvPr>
        <xdr:cNvSpPr txBox="1"/>
      </xdr:nvSpPr>
      <xdr:spPr>
        <a:xfrm>
          <a:off x="12461952" y="603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15201</xdr:rowOff>
    </xdr:from>
    <xdr:ext cx="469744" cy="259045"/>
    <xdr:sp macro="" textlink="">
      <xdr:nvSpPr>
        <xdr:cNvPr id="144" name="n_1mainValue債務償還比率">
          <a:extLst>
            <a:ext uri="{FF2B5EF4-FFF2-40B4-BE49-F238E27FC236}">
              <a16:creationId xmlns:a16="http://schemas.microsoft.com/office/drawing/2014/main" id="{5377747F-370A-4D80-9976-3F5D3C151F8B}"/>
            </a:ext>
          </a:extLst>
        </xdr:cNvPr>
        <xdr:cNvSpPr txBox="1"/>
      </xdr:nvSpPr>
      <xdr:spPr>
        <a:xfrm>
          <a:off x="12461952" y="541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a:extLst>
            <a:ext uri="{FF2B5EF4-FFF2-40B4-BE49-F238E27FC236}">
              <a16:creationId xmlns:a16="http://schemas.microsoft.com/office/drawing/2014/main" id="{B7910EB3-F1C0-476E-AFCC-1A834B7899FF}"/>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a:extLst>
            <a:ext uri="{FF2B5EF4-FFF2-40B4-BE49-F238E27FC236}">
              <a16:creationId xmlns:a16="http://schemas.microsoft.com/office/drawing/2014/main" id="{1617EEA3-D5BC-4640-A21E-579E8D279CDF}"/>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a:extLst>
            <a:ext uri="{FF2B5EF4-FFF2-40B4-BE49-F238E27FC236}">
              <a16:creationId xmlns:a16="http://schemas.microsoft.com/office/drawing/2014/main" id="{A7AF5335-C092-4C7A-8F63-07B8A6753426}"/>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a:extLst>
            <a:ext uri="{FF2B5EF4-FFF2-40B4-BE49-F238E27FC236}">
              <a16:creationId xmlns:a16="http://schemas.microsoft.com/office/drawing/2014/main" id="{A68439E7-FEBD-42E9-AB8D-7EA900024B51}"/>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a:extLst>
            <a:ext uri="{FF2B5EF4-FFF2-40B4-BE49-F238E27FC236}">
              <a16:creationId xmlns:a16="http://schemas.microsoft.com/office/drawing/2014/main" id="{40574758-6E0F-407A-B2FD-E66F3E3EE47F}"/>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a:extLst>
            <a:ext uri="{FF2B5EF4-FFF2-40B4-BE49-F238E27FC236}">
              <a16:creationId xmlns:a16="http://schemas.microsoft.com/office/drawing/2014/main" id="{5BD4B6E2-D12C-4B40-90D8-ACEA05756F7A}"/>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70DE759-1D13-4688-95CA-025280879FF2}"/>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75835B4-DEFF-4D78-A155-6EAE45D581F4}"/>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8BA56C2-6CB4-451B-BB1A-362CDED06159}"/>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A630F91-6687-4B7E-8D99-CB87E9A6EDA2}"/>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京都府宇治田原町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C74F033-E83F-4AAD-92EF-06ADC6EA5E52}"/>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4E81A3F-656C-4875-8BEA-A85AD495E449}"/>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9013D2E-472E-4C09-B5B4-4F05707175E7}"/>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2CA4971-1EBA-425D-BF8F-CB7BC5CA9561}"/>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B944968-2EFB-4995-89C2-B13AF15D3607}"/>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9378485-D9A6-4EC9-A7AD-0DDFDCBFF1DD}"/>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9,342
9,083
58.16
5,601,216
5,415,081
167,446
2,877,698
4,863,426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329FBD7-101D-4E73-A313-E2EBFD1E51B9}"/>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73760AE-F9F8-4B10-B59C-4DA57B3AFDB9}"/>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A0F1A2F-9F98-4FAA-B1F4-98F852860A5E}"/>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764D960-70FF-408F-8E04-9FC30A0CD205}"/>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300BB30-BA44-420A-88DC-24C2D1862543}"/>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7494478-BCFE-417B-B71A-45357F7F8D02}"/>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EC3A661-2035-420E-A216-4C15EFB5AC16}"/>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576E37D-BC40-4A8A-BF3F-57361BD70E11}"/>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5E9DF92-AF94-448D-9192-C101DA30CF2C}"/>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B3C4883-8274-4FBA-8B2B-41BEFBD6CB76}"/>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3E10CD6-3B68-49D8-8A74-7AF724D79D91}"/>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FFBBC37-84D7-416D-BFE5-DCCE207DF4EB}"/>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9072139-CBA8-4968-9BB3-FD14BC94E14A}"/>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052E31E-8028-49A1-9E21-840AE8CD5BA9}"/>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29A90A0-C198-4F76-B358-8729C763F0EB}"/>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B681DCF-C50F-48D3-88CE-B0D5F39E8708}"/>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0E108C0-9863-4A85-9B65-A2261955F522}"/>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353E4C5-139B-4721-B109-45038FAC4B2F}"/>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CF2F00F-7FB0-46E3-A34B-0DA9E40DF421}"/>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D2D92F5-8284-4686-87EF-CB5F2DFC86D5}"/>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9ED0469C-5BAD-4F33-837E-3A43034CBE19}"/>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C406EA8C-1AF4-43B8-A3EC-11E2DD1AC24A}"/>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274F831E-7E59-4F5C-A7AE-19B7C2B2926B}"/>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3BD0D868-2DF9-4019-A175-90D13E5E09CD}"/>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E51798F4-4438-4789-AF76-EBE5F9B6F976}"/>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1EA350E-D85D-4614-9786-AC9209C5EE30}"/>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B1206107-2E9F-42DD-835A-590C68E3BCE2}"/>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683127C2-7728-4BA3-8867-E8A832211CA0}"/>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6C7362E9-971F-4D42-8DA8-035CD2F73D7C}"/>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E6172E87-7609-44DA-8D2C-FFDF51C0C9CA}"/>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F3FD188B-8754-417A-9612-80B549480C98}"/>
            </a:ext>
          </a:extLst>
        </xdr:cNvPr>
        <xdr:cNvSpPr txBox="1"/>
      </xdr:nvSpPr>
      <xdr:spPr>
        <a:xfrm>
          <a:off x="38496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C3E90839-0C90-476B-A79B-ED2EDC625BFB}"/>
            </a:ext>
          </a:extLst>
        </xdr:cNvPr>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D5CAE082-3823-4E49-A31D-67FD10D63AA0}"/>
            </a:ext>
          </a:extLst>
        </xdr:cNvPr>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84FE2963-166B-4420-A7CC-54D9FC3BC7D0}"/>
            </a:ext>
          </a:extLst>
        </xdr:cNvPr>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8F7E86FF-C0E5-4199-BD90-4C8803C59944}"/>
            </a:ext>
          </a:extLst>
        </xdr:cNvPr>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2FCCFD27-FA36-48CA-A8F9-1F85D3E979C6}"/>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C9CE7CE3-7320-4C00-9A7B-CAB4CC758AF2}"/>
            </a:ext>
          </a:extLst>
        </xdr:cNvPr>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D622C7A8-8E5A-4B41-8EA4-86289527060D}"/>
            </a:ext>
          </a:extLst>
        </xdr:cNvPr>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5D33A2A1-2187-4E29-9BAC-A3B1DB23841A}"/>
            </a:ext>
          </a:extLst>
        </xdr:cNvPr>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57981A3B-686E-4D7E-99F2-A2675DC8F95C}"/>
            </a:ext>
          </a:extLst>
        </xdr:cNvPr>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66BB539F-C7C0-464E-B2A8-D56F120459B5}"/>
            </a:ext>
          </a:extLst>
        </xdr:cNvPr>
        <xdr:cNvSpPr txBox="1"/>
      </xdr:nvSpPr>
      <xdr:spPr>
        <a:xfrm>
          <a:off x="2757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4D5229C8-88EF-486F-8533-DB864B487E2F}"/>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6498D8A9-3822-4428-A129-E12CADA14672}"/>
            </a:ext>
          </a:extLst>
        </xdr:cNvPr>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401BFA6A-77DC-4034-8FB5-29F1301F56AF}"/>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a:extLst>
            <a:ext uri="{FF2B5EF4-FFF2-40B4-BE49-F238E27FC236}">
              <a16:creationId xmlns:a16="http://schemas.microsoft.com/office/drawing/2014/main" id="{5BC3D118-0182-455F-BBB2-99B65FBFF63F}"/>
            </a:ext>
          </a:extLst>
        </xdr:cNvPr>
        <xdr:cNvCxnSpPr/>
      </xdr:nvCxnSpPr>
      <xdr:spPr>
        <a:xfrm flipV="1">
          <a:off x="4177665" y="5525135"/>
          <a:ext cx="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a:extLst>
            <a:ext uri="{FF2B5EF4-FFF2-40B4-BE49-F238E27FC236}">
              <a16:creationId xmlns:a16="http://schemas.microsoft.com/office/drawing/2014/main" id="{7A4B24AA-E676-4048-9C02-EC77D88D7DD2}"/>
            </a:ext>
          </a:extLst>
        </xdr:cNvPr>
        <xdr:cNvSpPr txBox="1"/>
      </xdr:nvSpPr>
      <xdr:spPr>
        <a:xfrm>
          <a:off x="4216400" y="683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a:extLst>
            <a:ext uri="{FF2B5EF4-FFF2-40B4-BE49-F238E27FC236}">
              <a16:creationId xmlns:a16="http://schemas.microsoft.com/office/drawing/2014/main" id="{86A63E80-30E0-40B6-BC7E-E48ECD4922FE}"/>
            </a:ext>
          </a:extLst>
        </xdr:cNvPr>
        <xdr:cNvCxnSpPr/>
      </xdr:nvCxnSpPr>
      <xdr:spPr>
        <a:xfrm>
          <a:off x="4108450" y="68268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a:extLst>
            <a:ext uri="{FF2B5EF4-FFF2-40B4-BE49-F238E27FC236}">
              <a16:creationId xmlns:a16="http://schemas.microsoft.com/office/drawing/2014/main" id="{B49E44EF-A354-4C21-A864-12D75D70CACD}"/>
            </a:ext>
          </a:extLst>
        </xdr:cNvPr>
        <xdr:cNvSpPr txBox="1"/>
      </xdr:nvSpPr>
      <xdr:spPr>
        <a:xfrm>
          <a:off x="4216400" y="530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a:extLst>
            <a:ext uri="{FF2B5EF4-FFF2-40B4-BE49-F238E27FC236}">
              <a16:creationId xmlns:a16="http://schemas.microsoft.com/office/drawing/2014/main" id="{5D213485-19D5-4CBA-BC95-2D640EC76EDC}"/>
            </a:ext>
          </a:extLst>
        </xdr:cNvPr>
        <xdr:cNvCxnSpPr/>
      </xdr:nvCxnSpPr>
      <xdr:spPr>
        <a:xfrm>
          <a:off x="4108450" y="55251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25417</xdr:rowOff>
    </xdr:from>
    <xdr:ext cx="405111" cy="259045"/>
    <xdr:sp macro="" textlink="">
      <xdr:nvSpPr>
        <xdr:cNvPr id="61" name="【道路】&#10;有形固定資産減価償却率平均値テキスト">
          <a:extLst>
            <a:ext uri="{FF2B5EF4-FFF2-40B4-BE49-F238E27FC236}">
              <a16:creationId xmlns:a16="http://schemas.microsoft.com/office/drawing/2014/main" id="{1FF30932-6FDF-4A60-B066-C9BCD7D14DDB}"/>
            </a:ext>
          </a:extLst>
        </xdr:cNvPr>
        <xdr:cNvSpPr txBox="1"/>
      </xdr:nvSpPr>
      <xdr:spPr>
        <a:xfrm>
          <a:off x="4216400" y="5975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a:extLst>
            <a:ext uri="{FF2B5EF4-FFF2-40B4-BE49-F238E27FC236}">
              <a16:creationId xmlns:a16="http://schemas.microsoft.com/office/drawing/2014/main" id="{5532A5F1-79EF-4746-B455-C600F71E279E}"/>
            </a:ext>
          </a:extLst>
        </xdr:cNvPr>
        <xdr:cNvSpPr/>
      </xdr:nvSpPr>
      <xdr:spPr>
        <a:xfrm>
          <a:off x="4127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a:extLst>
            <a:ext uri="{FF2B5EF4-FFF2-40B4-BE49-F238E27FC236}">
              <a16:creationId xmlns:a16="http://schemas.microsoft.com/office/drawing/2014/main" id="{8801BE0D-B1F2-4A31-AE31-6969B5810A95}"/>
            </a:ext>
          </a:extLst>
        </xdr:cNvPr>
        <xdr:cNvSpPr/>
      </xdr:nvSpPr>
      <xdr:spPr>
        <a:xfrm>
          <a:off x="3384550" y="61556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a:extLst>
            <a:ext uri="{FF2B5EF4-FFF2-40B4-BE49-F238E27FC236}">
              <a16:creationId xmlns:a16="http://schemas.microsoft.com/office/drawing/2014/main" id="{B3F23728-604F-415E-B813-31511BFD6BC1}"/>
            </a:ext>
          </a:extLst>
        </xdr:cNvPr>
        <xdr:cNvSpPr/>
      </xdr:nvSpPr>
      <xdr:spPr>
        <a:xfrm>
          <a:off x="257175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5" name="フローチャート: 判断 64">
          <a:extLst>
            <a:ext uri="{FF2B5EF4-FFF2-40B4-BE49-F238E27FC236}">
              <a16:creationId xmlns:a16="http://schemas.microsoft.com/office/drawing/2014/main" id="{532BBC98-DBCE-4295-9E01-6F59D55405AE}"/>
            </a:ext>
          </a:extLst>
        </xdr:cNvPr>
        <xdr:cNvSpPr/>
      </xdr:nvSpPr>
      <xdr:spPr>
        <a:xfrm>
          <a:off x="177800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1DFD1E65-65AD-45CA-A73B-440EB214DE37}"/>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E233355-F0D0-461C-8F3F-9EB2CAF73E8C}"/>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D2D6C82-E9E5-45B9-98AB-13CC5E96026E}"/>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5BD7FB3-0BEB-479A-9A9F-D403C22460AA}"/>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CCBBF66-D0D5-4157-B18B-737F6E8031E9}"/>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21590</xdr:rowOff>
    </xdr:from>
    <xdr:to>
      <xdr:col>24</xdr:col>
      <xdr:colOff>114300</xdr:colOff>
      <xdr:row>37</xdr:row>
      <xdr:rowOff>123190</xdr:rowOff>
    </xdr:to>
    <xdr:sp macro="" textlink="">
      <xdr:nvSpPr>
        <xdr:cNvPr id="71" name="楕円 70">
          <a:extLst>
            <a:ext uri="{FF2B5EF4-FFF2-40B4-BE49-F238E27FC236}">
              <a16:creationId xmlns:a16="http://schemas.microsoft.com/office/drawing/2014/main" id="{661B8043-9DD5-4DCE-97EC-56EB8F5683F8}"/>
            </a:ext>
          </a:extLst>
        </xdr:cNvPr>
        <xdr:cNvSpPr/>
      </xdr:nvSpPr>
      <xdr:spPr>
        <a:xfrm>
          <a:off x="4127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17</xdr:rowOff>
    </xdr:from>
    <xdr:ext cx="405111" cy="259045"/>
    <xdr:sp macro="" textlink="">
      <xdr:nvSpPr>
        <xdr:cNvPr id="72" name="【道路】&#10;有形固定資産減価償却率該当値テキスト">
          <a:extLst>
            <a:ext uri="{FF2B5EF4-FFF2-40B4-BE49-F238E27FC236}">
              <a16:creationId xmlns:a16="http://schemas.microsoft.com/office/drawing/2014/main" id="{5D2D7A54-316F-4E9D-9082-0052F0795097}"/>
            </a:ext>
          </a:extLst>
        </xdr:cNvPr>
        <xdr:cNvSpPr txBox="1"/>
      </xdr:nvSpPr>
      <xdr:spPr>
        <a:xfrm>
          <a:off x="4216400"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52070</xdr:rowOff>
    </xdr:from>
    <xdr:to>
      <xdr:col>20</xdr:col>
      <xdr:colOff>38100</xdr:colOff>
      <xdr:row>37</xdr:row>
      <xdr:rowOff>153670</xdr:rowOff>
    </xdr:to>
    <xdr:sp macro="" textlink="">
      <xdr:nvSpPr>
        <xdr:cNvPr id="73" name="楕円 72">
          <a:extLst>
            <a:ext uri="{FF2B5EF4-FFF2-40B4-BE49-F238E27FC236}">
              <a16:creationId xmlns:a16="http://schemas.microsoft.com/office/drawing/2014/main" id="{8CB1349C-C538-4185-B831-692B70A07955}"/>
            </a:ext>
          </a:extLst>
        </xdr:cNvPr>
        <xdr:cNvSpPr/>
      </xdr:nvSpPr>
      <xdr:spPr>
        <a:xfrm>
          <a:off x="3384550" y="61671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72390</xdr:rowOff>
    </xdr:from>
    <xdr:to>
      <xdr:col>24</xdr:col>
      <xdr:colOff>63500</xdr:colOff>
      <xdr:row>37</xdr:row>
      <xdr:rowOff>102870</xdr:rowOff>
    </xdr:to>
    <xdr:cxnSp macro="">
      <xdr:nvCxnSpPr>
        <xdr:cNvPr id="74" name="直線コネクタ 73">
          <a:extLst>
            <a:ext uri="{FF2B5EF4-FFF2-40B4-BE49-F238E27FC236}">
              <a16:creationId xmlns:a16="http://schemas.microsoft.com/office/drawing/2014/main" id="{5216905E-1773-4A37-B915-5554679B691D}"/>
            </a:ext>
          </a:extLst>
        </xdr:cNvPr>
        <xdr:cNvCxnSpPr/>
      </xdr:nvCxnSpPr>
      <xdr:spPr>
        <a:xfrm flipV="1">
          <a:off x="3429000" y="6187440"/>
          <a:ext cx="7493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80645</xdr:rowOff>
    </xdr:from>
    <xdr:to>
      <xdr:col>15</xdr:col>
      <xdr:colOff>101600</xdr:colOff>
      <xdr:row>38</xdr:row>
      <xdr:rowOff>10795</xdr:rowOff>
    </xdr:to>
    <xdr:sp macro="" textlink="">
      <xdr:nvSpPr>
        <xdr:cNvPr id="75" name="楕円 74">
          <a:extLst>
            <a:ext uri="{FF2B5EF4-FFF2-40B4-BE49-F238E27FC236}">
              <a16:creationId xmlns:a16="http://schemas.microsoft.com/office/drawing/2014/main" id="{6D755068-9966-450D-BEA5-3283AB851FE1}"/>
            </a:ext>
          </a:extLst>
        </xdr:cNvPr>
        <xdr:cNvSpPr/>
      </xdr:nvSpPr>
      <xdr:spPr>
        <a:xfrm>
          <a:off x="2571750" y="61956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102870</xdr:rowOff>
    </xdr:from>
    <xdr:to>
      <xdr:col>19</xdr:col>
      <xdr:colOff>177800</xdr:colOff>
      <xdr:row>37</xdr:row>
      <xdr:rowOff>131445</xdr:rowOff>
    </xdr:to>
    <xdr:cxnSp macro="">
      <xdr:nvCxnSpPr>
        <xdr:cNvPr id="76" name="直線コネクタ 75">
          <a:extLst>
            <a:ext uri="{FF2B5EF4-FFF2-40B4-BE49-F238E27FC236}">
              <a16:creationId xmlns:a16="http://schemas.microsoft.com/office/drawing/2014/main" id="{387EB6FA-35EA-496F-AF2A-B15C70C1E0B0}"/>
            </a:ext>
          </a:extLst>
        </xdr:cNvPr>
        <xdr:cNvCxnSpPr/>
      </xdr:nvCxnSpPr>
      <xdr:spPr>
        <a:xfrm flipV="1">
          <a:off x="2622550" y="6217920"/>
          <a:ext cx="8064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103505</xdr:rowOff>
    </xdr:from>
    <xdr:to>
      <xdr:col>10</xdr:col>
      <xdr:colOff>165100</xdr:colOff>
      <xdr:row>38</xdr:row>
      <xdr:rowOff>33655</xdr:rowOff>
    </xdr:to>
    <xdr:sp macro="" textlink="">
      <xdr:nvSpPr>
        <xdr:cNvPr id="77" name="楕円 76">
          <a:extLst>
            <a:ext uri="{FF2B5EF4-FFF2-40B4-BE49-F238E27FC236}">
              <a16:creationId xmlns:a16="http://schemas.microsoft.com/office/drawing/2014/main" id="{D8B8E202-BCA9-40AE-8E0E-0FE6BD223FF9}"/>
            </a:ext>
          </a:extLst>
        </xdr:cNvPr>
        <xdr:cNvSpPr/>
      </xdr:nvSpPr>
      <xdr:spPr>
        <a:xfrm>
          <a:off x="1778000" y="62185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131445</xdr:rowOff>
    </xdr:from>
    <xdr:to>
      <xdr:col>15</xdr:col>
      <xdr:colOff>50800</xdr:colOff>
      <xdr:row>37</xdr:row>
      <xdr:rowOff>154305</xdr:rowOff>
    </xdr:to>
    <xdr:cxnSp macro="">
      <xdr:nvCxnSpPr>
        <xdr:cNvPr id="78" name="直線コネクタ 77">
          <a:extLst>
            <a:ext uri="{FF2B5EF4-FFF2-40B4-BE49-F238E27FC236}">
              <a16:creationId xmlns:a16="http://schemas.microsoft.com/office/drawing/2014/main" id="{EBC2553A-D661-44F4-8102-5C7C0F2D0277}"/>
            </a:ext>
          </a:extLst>
        </xdr:cNvPr>
        <xdr:cNvCxnSpPr/>
      </xdr:nvCxnSpPr>
      <xdr:spPr>
        <a:xfrm flipV="1">
          <a:off x="1828800" y="6246495"/>
          <a:ext cx="7937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158767</xdr:rowOff>
    </xdr:from>
    <xdr:ext cx="405111" cy="259045"/>
    <xdr:sp macro="" textlink="">
      <xdr:nvSpPr>
        <xdr:cNvPr id="79" name="n_1aveValue【道路】&#10;有形固定資産減価償却率">
          <a:extLst>
            <a:ext uri="{FF2B5EF4-FFF2-40B4-BE49-F238E27FC236}">
              <a16:creationId xmlns:a16="http://schemas.microsoft.com/office/drawing/2014/main" id="{BAED9027-5D62-425C-A525-A70CA92F387D}"/>
            </a:ext>
          </a:extLst>
        </xdr:cNvPr>
        <xdr:cNvSpPr txBox="1"/>
      </xdr:nvSpPr>
      <xdr:spPr>
        <a:xfrm>
          <a:off x="3239144" y="5943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652</xdr:rowOff>
    </xdr:from>
    <xdr:ext cx="405111" cy="259045"/>
    <xdr:sp macro="" textlink="">
      <xdr:nvSpPr>
        <xdr:cNvPr id="80" name="n_2aveValue【道路】&#10;有形固定資産減価償却率">
          <a:extLst>
            <a:ext uri="{FF2B5EF4-FFF2-40B4-BE49-F238E27FC236}">
              <a16:creationId xmlns:a16="http://schemas.microsoft.com/office/drawing/2014/main" id="{A54FF790-BF8E-425F-9FED-A53255AA70FD}"/>
            </a:ext>
          </a:extLst>
        </xdr:cNvPr>
        <xdr:cNvSpPr txBox="1"/>
      </xdr:nvSpPr>
      <xdr:spPr>
        <a:xfrm>
          <a:off x="2439044" y="5950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95267</xdr:rowOff>
    </xdr:from>
    <xdr:ext cx="405111" cy="259045"/>
    <xdr:sp macro="" textlink="">
      <xdr:nvSpPr>
        <xdr:cNvPr id="81" name="n_3aveValue【道路】&#10;有形固定資産減価償却率">
          <a:extLst>
            <a:ext uri="{FF2B5EF4-FFF2-40B4-BE49-F238E27FC236}">
              <a16:creationId xmlns:a16="http://schemas.microsoft.com/office/drawing/2014/main" id="{AC4F9CA5-5009-43A4-990C-5EF4DC4C8FD3}"/>
            </a:ext>
          </a:extLst>
        </xdr:cNvPr>
        <xdr:cNvSpPr txBox="1"/>
      </xdr:nvSpPr>
      <xdr:spPr>
        <a:xfrm>
          <a:off x="1645294" y="6375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144797</xdr:rowOff>
    </xdr:from>
    <xdr:ext cx="405111" cy="259045"/>
    <xdr:sp macro="" textlink="">
      <xdr:nvSpPr>
        <xdr:cNvPr id="82" name="n_1mainValue【道路】&#10;有形固定資産減価償却率">
          <a:extLst>
            <a:ext uri="{FF2B5EF4-FFF2-40B4-BE49-F238E27FC236}">
              <a16:creationId xmlns:a16="http://schemas.microsoft.com/office/drawing/2014/main" id="{1E2CF17F-BA36-4DDA-8CEB-51852D39737E}"/>
            </a:ext>
          </a:extLst>
        </xdr:cNvPr>
        <xdr:cNvSpPr txBox="1"/>
      </xdr:nvSpPr>
      <xdr:spPr>
        <a:xfrm>
          <a:off x="3239144" y="625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1922</xdr:rowOff>
    </xdr:from>
    <xdr:ext cx="405111" cy="259045"/>
    <xdr:sp macro="" textlink="">
      <xdr:nvSpPr>
        <xdr:cNvPr id="83" name="n_2mainValue【道路】&#10;有形固定資産減価償却率">
          <a:extLst>
            <a:ext uri="{FF2B5EF4-FFF2-40B4-BE49-F238E27FC236}">
              <a16:creationId xmlns:a16="http://schemas.microsoft.com/office/drawing/2014/main" id="{691424FB-44BD-4CDD-9563-4C8F3B50AFCF}"/>
            </a:ext>
          </a:extLst>
        </xdr:cNvPr>
        <xdr:cNvSpPr txBox="1"/>
      </xdr:nvSpPr>
      <xdr:spPr>
        <a:xfrm>
          <a:off x="2439044" y="6282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50182</xdr:rowOff>
    </xdr:from>
    <xdr:ext cx="405111" cy="259045"/>
    <xdr:sp macro="" textlink="">
      <xdr:nvSpPr>
        <xdr:cNvPr id="84" name="n_3mainValue【道路】&#10;有形固定資産減価償却率">
          <a:extLst>
            <a:ext uri="{FF2B5EF4-FFF2-40B4-BE49-F238E27FC236}">
              <a16:creationId xmlns:a16="http://schemas.microsoft.com/office/drawing/2014/main" id="{9630E336-37CA-4929-AB09-B5E3C26D90BA}"/>
            </a:ext>
          </a:extLst>
        </xdr:cNvPr>
        <xdr:cNvSpPr txBox="1"/>
      </xdr:nvSpPr>
      <xdr:spPr>
        <a:xfrm>
          <a:off x="1645294" y="6000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865F660-7F1E-45B6-9B3D-A8CA72DB83D7}"/>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950F395C-E0B8-4A06-B485-6315889B8DBD}"/>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8AA3412A-60F9-4645-9715-E1E3CDB2EB0D}"/>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8BA1FF82-CF41-4430-A8D2-392601B995D4}"/>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803B093F-EB2E-4E5F-9713-CC402C9D64F4}"/>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791CACC9-225C-425D-8B9A-40F18DC54324}"/>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2DBFA7D1-F123-482E-A902-737440643D3C}"/>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5207A720-2A7F-46AB-AEFA-F3F2FADA2AC4}"/>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6E850F52-7F7B-4660-BDC4-6C34CFB9AEC6}"/>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8A4E4089-14EB-46D1-AB1C-1C2D377D2375}"/>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A2290520-0029-4213-8469-EFC95E44D80F}"/>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C286DE68-5271-47A1-B7B1-A48EAA687B7A}"/>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2BB7C57F-D69D-4844-97F4-63AF4041178D}"/>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8" name="テキスト ボックス 97">
          <a:extLst>
            <a:ext uri="{FF2B5EF4-FFF2-40B4-BE49-F238E27FC236}">
              <a16:creationId xmlns:a16="http://schemas.microsoft.com/office/drawing/2014/main" id="{9D19E1BE-62A6-4973-ACBD-59E5A7986F83}"/>
            </a:ext>
          </a:extLst>
        </xdr:cNvPr>
        <xdr:cNvSpPr txBox="1"/>
      </xdr:nvSpPr>
      <xdr:spPr>
        <a:xfrm>
          <a:off x="5327878" y="6474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80D69BC0-437A-409E-BE3B-8FE81CFFA426}"/>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0" name="テキスト ボックス 99">
          <a:extLst>
            <a:ext uri="{FF2B5EF4-FFF2-40B4-BE49-F238E27FC236}">
              <a16:creationId xmlns:a16="http://schemas.microsoft.com/office/drawing/2014/main" id="{998A3315-CE40-4C77-B77E-9C5BB345BD0C}"/>
            </a:ext>
          </a:extLst>
        </xdr:cNvPr>
        <xdr:cNvSpPr txBox="1"/>
      </xdr:nvSpPr>
      <xdr:spPr>
        <a:xfrm>
          <a:off x="5327878" y="6112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9075B39D-39F7-40AE-8558-87E9AC17D8CF}"/>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2" name="テキスト ボックス 101">
          <a:extLst>
            <a:ext uri="{FF2B5EF4-FFF2-40B4-BE49-F238E27FC236}">
              <a16:creationId xmlns:a16="http://schemas.microsoft.com/office/drawing/2014/main" id="{F870A076-BBC3-477B-A299-77D0D8258FFD}"/>
            </a:ext>
          </a:extLst>
        </xdr:cNvPr>
        <xdr:cNvSpPr txBox="1"/>
      </xdr:nvSpPr>
      <xdr:spPr>
        <a:xfrm>
          <a:off x="5327878" y="5744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CFF6A73F-3BF8-4629-8C36-B21D4572560B}"/>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4" name="テキスト ボックス 103">
          <a:extLst>
            <a:ext uri="{FF2B5EF4-FFF2-40B4-BE49-F238E27FC236}">
              <a16:creationId xmlns:a16="http://schemas.microsoft.com/office/drawing/2014/main" id="{3D576554-7683-4E71-9883-8E73147CABE7}"/>
            </a:ext>
          </a:extLst>
        </xdr:cNvPr>
        <xdr:cNvSpPr txBox="1"/>
      </xdr:nvSpPr>
      <xdr:spPr>
        <a:xfrm>
          <a:off x="5327878" y="5375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BFBCCF56-BBF3-4848-B983-0173087522D9}"/>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6" name="テキスト ボックス 105">
          <a:extLst>
            <a:ext uri="{FF2B5EF4-FFF2-40B4-BE49-F238E27FC236}">
              <a16:creationId xmlns:a16="http://schemas.microsoft.com/office/drawing/2014/main" id="{BDD42E18-CCAA-46BF-ACA6-F1BC0C98AC42}"/>
            </a:ext>
          </a:extLst>
        </xdr:cNvPr>
        <xdr:cNvSpPr txBox="1"/>
      </xdr:nvSpPr>
      <xdr:spPr>
        <a:xfrm>
          <a:off x="5282808" y="500762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81F79E2F-BF59-43A6-992E-885BC7A7D22B}"/>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108" name="直線コネクタ 107">
          <a:extLst>
            <a:ext uri="{FF2B5EF4-FFF2-40B4-BE49-F238E27FC236}">
              <a16:creationId xmlns:a16="http://schemas.microsoft.com/office/drawing/2014/main" id="{865C4339-8227-42C6-B0C5-96AF3DDE0447}"/>
            </a:ext>
          </a:extLst>
        </xdr:cNvPr>
        <xdr:cNvCxnSpPr/>
      </xdr:nvCxnSpPr>
      <xdr:spPr>
        <a:xfrm flipV="1">
          <a:off x="9429115" y="5586842"/>
          <a:ext cx="0" cy="1390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9" name="【道路】&#10;一人当たり延長最小値テキスト">
          <a:extLst>
            <a:ext uri="{FF2B5EF4-FFF2-40B4-BE49-F238E27FC236}">
              <a16:creationId xmlns:a16="http://schemas.microsoft.com/office/drawing/2014/main" id="{A8A29579-A28C-460F-8A30-37B0BFC53A3C}"/>
            </a:ext>
          </a:extLst>
        </xdr:cNvPr>
        <xdr:cNvSpPr txBox="1"/>
      </xdr:nvSpPr>
      <xdr:spPr>
        <a:xfrm>
          <a:off x="9467850" y="699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10" name="直線コネクタ 109">
          <a:extLst>
            <a:ext uri="{FF2B5EF4-FFF2-40B4-BE49-F238E27FC236}">
              <a16:creationId xmlns:a16="http://schemas.microsoft.com/office/drawing/2014/main" id="{EB7457C5-859F-4875-A12D-9AEE757D0E8A}"/>
            </a:ext>
          </a:extLst>
        </xdr:cNvPr>
        <xdr:cNvCxnSpPr/>
      </xdr:nvCxnSpPr>
      <xdr:spPr>
        <a:xfrm>
          <a:off x="9359900" y="69773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11" name="【道路】&#10;一人当たり延長最大値テキスト">
          <a:extLst>
            <a:ext uri="{FF2B5EF4-FFF2-40B4-BE49-F238E27FC236}">
              <a16:creationId xmlns:a16="http://schemas.microsoft.com/office/drawing/2014/main" id="{9ED15A77-8B4A-4AB9-BBAC-7C542B330946}"/>
            </a:ext>
          </a:extLst>
        </xdr:cNvPr>
        <xdr:cNvSpPr txBox="1"/>
      </xdr:nvSpPr>
      <xdr:spPr>
        <a:xfrm>
          <a:off x="9467850" y="5368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12" name="直線コネクタ 111">
          <a:extLst>
            <a:ext uri="{FF2B5EF4-FFF2-40B4-BE49-F238E27FC236}">
              <a16:creationId xmlns:a16="http://schemas.microsoft.com/office/drawing/2014/main" id="{35525BF0-81A4-439D-9BA7-62B205ACBD36}"/>
            </a:ext>
          </a:extLst>
        </xdr:cNvPr>
        <xdr:cNvCxnSpPr/>
      </xdr:nvCxnSpPr>
      <xdr:spPr>
        <a:xfrm>
          <a:off x="9359900" y="55868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147259</xdr:rowOff>
    </xdr:from>
    <xdr:ext cx="599010" cy="259045"/>
    <xdr:sp macro="" textlink="">
      <xdr:nvSpPr>
        <xdr:cNvPr id="113" name="【道路】&#10;一人当たり延長平均値テキスト">
          <a:extLst>
            <a:ext uri="{FF2B5EF4-FFF2-40B4-BE49-F238E27FC236}">
              <a16:creationId xmlns:a16="http://schemas.microsoft.com/office/drawing/2014/main" id="{EBF8FD4D-3E73-4786-B811-EF8D3B7A6334}"/>
            </a:ext>
          </a:extLst>
        </xdr:cNvPr>
        <xdr:cNvSpPr txBox="1"/>
      </xdr:nvSpPr>
      <xdr:spPr>
        <a:xfrm>
          <a:off x="9467850" y="6757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14" name="フローチャート: 判断 113">
          <a:extLst>
            <a:ext uri="{FF2B5EF4-FFF2-40B4-BE49-F238E27FC236}">
              <a16:creationId xmlns:a16="http://schemas.microsoft.com/office/drawing/2014/main" id="{E9A893F4-4CCB-4B70-9096-AE1A5170CA9F}"/>
            </a:ext>
          </a:extLst>
        </xdr:cNvPr>
        <xdr:cNvSpPr/>
      </xdr:nvSpPr>
      <xdr:spPr>
        <a:xfrm>
          <a:off x="9398000" y="689983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15" name="フローチャート: 判断 114">
          <a:extLst>
            <a:ext uri="{FF2B5EF4-FFF2-40B4-BE49-F238E27FC236}">
              <a16:creationId xmlns:a16="http://schemas.microsoft.com/office/drawing/2014/main" id="{4A83FDF6-D805-42CD-9B1F-BD2F4A5F4A23}"/>
            </a:ext>
          </a:extLst>
        </xdr:cNvPr>
        <xdr:cNvSpPr/>
      </xdr:nvSpPr>
      <xdr:spPr>
        <a:xfrm>
          <a:off x="8636000" y="690445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16" name="フローチャート: 判断 115">
          <a:extLst>
            <a:ext uri="{FF2B5EF4-FFF2-40B4-BE49-F238E27FC236}">
              <a16:creationId xmlns:a16="http://schemas.microsoft.com/office/drawing/2014/main" id="{BEE9DB20-B144-4254-9827-EB0729172CCC}"/>
            </a:ext>
          </a:extLst>
        </xdr:cNvPr>
        <xdr:cNvSpPr/>
      </xdr:nvSpPr>
      <xdr:spPr>
        <a:xfrm>
          <a:off x="7842250" y="69281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153066</xdr:rowOff>
    </xdr:from>
    <xdr:to>
      <xdr:col>41</xdr:col>
      <xdr:colOff>101600</xdr:colOff>
      <xdr:row>42</xdr:row>
      <xdr:rowOff>83216</xdr:rowOff>
    </xdr:to>
    <xdr:sp macro="" textlink="">
      <xdr:nvSpPr>
        <xdr:cNvPr id="117" name="フローチャート: 判断 116">
          <a:extLst>
            <a:ext uri="{FF2B5EF4-FFF2-40B4-BE49-F238E27FC236}">
              <a16:creationId xmlns:a16="http://schemas.microsoft.com/office/drawing/2014/main" id="{FBDA16F5-BDD3-4B34-AC5E-E9D0C57D8D8E}"/>
            </a:ext>
          </a:extLst>
        </xdr:cNvPr>
        <xdr:cNvSpPr/>
      </xdr:nvSpPr>
      <xdr:spPr>
        <a:xfrm>
          <a:off x="7029450" y="69285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8F3CDEDD-456A-4351-BDC3-173753B18BF8}"/>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ED98336C-AE22-481D-ACD2-3339A970EA1C}"/>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1C9BFA12-A603-411E-BE4A-98C5762D1A8D}"/>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5DBC5591-51F3-460A-BC95-5C924BB76052}"/>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54B3455D-5D46-4C47-BF70-210280BA2492}"/>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155186</xdr:rowOff>
    </xdr:from>
    <xdr:to>
      <xdr:col>55</xdr:col>
      <xdr:colOff>50800</xdr:colOff>
      <xdr:row>42</xdr:row>
      <xdr:rowOff>85336</xdr:rowOff>
    </xdr:to>
    <xdr:sp macro="" textlink="">
      <xdr:nvSpPr>
        <xdr:cNvPr id="123" name="楕円 122">
          <a:extLst>
            <a:ext uri="{FF2B5EF4-FFF2-40B4-BE49-F238E27FC236}">
              <a16:creationId xmlns:a16="http://schemas.microsoft.com/office/drawing/2014/main" id="{8C312668-CC71-4370-81DF-35F5E4367656}"/>
            </a:ext>
          </a:extLst>
        </xdr:cNvPr>
        <xdr:cNvSpPr/>
      </xdr:nvSpPr>
      <xdr:spPr>
        <a:xfrm>
          <a:off x="9398000" y="693063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102808</xdr:rowOff>
    </xdr:from>
    <xdr:ext cx="534377" cy="259045"/>
    <xdr:sp macro="" textlink="">
      <xdr:nvSpPr>
        <xdr:cNvPr id="124" name="【道路】&#10;一人当たり延長該当値テキスト">
          <a:extLst>
            <a:ext uri="{FF2B5EF4-FFF2-40B4-BE49-F238E27FC236}">
              <a16:creationId xmlns:a16="http://schemas.microsoft.com/office/drawing/2014/main" id="{93648A01-D154-4A61-9869-4906C4C5383F}"/>
            </a:ext>
          </a:extLst>
        </xdr:cNvPr>
        <xdr:cNvSpPr txBox="1"/>
      </xdr:nvSpPr>
      <xdr:spPr>
        <a:xfrm>
          <a:off x="9467850" y="687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155211</xdr:rowOff>
    </xdr:from>
    <xdr:to>
      <xdr:col>50</xdr:col>
      <xdr:colOff>165100</xdr:colOff>
      <xdr:row>42</xdr:row>
      <xdr:rowOff>85361</xdr:rowOff>
    </xdr:to>
    <xdr:sp macro="" textlink="">
      <xdr:nvSpPr>
        <xdr:cNvPr id="125" name="楕円 124">
          <a:extLst>
            <a:ext uri="{FF2B5EF4-FFF2-40B4-BE49-F238E27FC236}">
              <a16:creationId xmlns:a16="http://schemas.microsoft.com/office/drawing/2014/main" id="{F40ADC71-F5AC-4BCD-ABB0-95C511B408A4}"/>
            </a:ext>
          </a:extLst>
        </xdr:cNvPr>
        <xdr:cNvSpPr/>
      </xdr:nvSpPr>
      <xdr:spPr>
        <a:xfrm>
          <a:off x="8636000" y="69306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34536</xdr:rowOff>
    </xdr:from>
    <xdr:to>
      <xdr:col>55</xdr:col>
      <xdr:colOff>0</xdr:colOff>
      <xdr:row>42</xdr:row>
      <xdr:rowOff>34561</xdr:rowOff>
    </xdr:to>
    <xdr:cxnSp macro="">
      <xdr:nvCxnSpPr>
        <xdr:cNvPr id="126" name="直線コネクタ 125">
          <a:extLst>
            <a:ext uri="{FF2B5EF4-FFF2-40B4-BE49-F238E27FC236}">
              <a16:creationId xmlns:a16="http://schemas.microsoft.com/office/drawing/2014/main" id="{EDA3B443-BFAA-4948-9D69-9B1D79BB1470}"/>
            </a:ext>
          </a:extLst>
        </xdr:cNvPr>
        <xdr:cNvCxnSpPr/>
      </xdr:nvCxnSpPr>
      <xdr:spPr>
        <a:xfrm flipV="1">
          <a:off x="8686800" y="6975086"/>
          <a:ext cx="74295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155249</xdr:rowOff>
    </xdr:from>
    <xdr:to>
      <xdr:col>46</xdr:col>
      <xdr:colOff>38100</xdr:colOff>
      <xdr:row>42</xdr:row>
      <xdr:rowOff>85399</xdr:rowOff>
    </xdr:to>
    <xdr:sp macro="" textlink="">
      <xdr:nvSpPr>
        <xdr:cNvPr id="127" name="楕円 126">
          <a:extLst>
            <a:ext uri="{FF2B5EF4-FFF2-40B4-BE49-F238E27FC236}">
              <a16:creationId xmlns:a16="http://schemas.microsoft.com/office/drawing/2014/main" id="{4E641D2B-CE5E-4F4C-BDE9-35F1E698CDC1}"/>
            </a:ext>
          </a:extLst>
        </xdr:cNvPr>
        <xdr:cNvSpPr/>
      </xdr:nvSpPr>
      <xdr:spPr>
        <a:xfrm>
          <a:off x="7842250" y="693069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34561</xdr:rowOff>
    </xdr:from>
    <xdr:to>
      <xdr:col>50</xdr:col>
      <xdr:colOff>114300</xdr:colOff>
      <xdr:row>42</xdr:row>
      <xdr:rowOff>34599</xdr:rowOff>
    </xdr:to>
    <xdr:cxnSp macro="">
      <xdr:nvCxnSpPr>
        <xdr:cNvPr id="128" name="直線コネクタ 127">
          <a:extLst>
            <a:ext uri="{FF2B5EF4-FFF2-40B4-BE49-F238E27FC236}">
              <a16:creationId xmlns:a16="http://schemas.microsoft.com/office/drawing/2014/main" id="{DC3513A6-6474-4531-B3AC-AE47EF7F13D2}"/>
            </a:ext>
          </a:extLst>
        </xdr:cNvPr>
        <xdr:cNvCxnSpPr/>
      </xdr:nvCxnSpPr>
      <xdr:spPr>
        <a:xfrm flipV="1">
          <a:off x="7886700" y="6975111"/>
          <a:ext cx="8001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154440</xdr:rowOff>
    </xdr:from>
    <xdr:to>
      <xdr:col>41</xdr:col>
      <xdr:colOff>101600</xdr:colOff>
      <xdr:row>42</xdr:row>
      <xdr:rowOff>84590</xdr:rowOff>
    </xdr:to>
    <xdr:sp macro="" textlink="">
      <xdr:nvSpPr>
        <xdr:cNvPr id="129" name="楕円 128">
          <a:extLst>
            <a:ext uri="{FF2B5EF4-FFF2-40B4-BE49-F238E27FC236}">
              <a16:creationId xmlns:a16="http://schemas.microsoft.com/office/drawing/2014/main" id="{7CF0E7F9-3242-4150-8EF6-EBB739395D80}"/>
            </a:ext>
          </a:extLst>
        </xdr:cNvPr>
        <xdr:cNvSpPr/>
      </xdr:nvSpPr>
      <xdr:spPr>
        <a:xfrm>
          <a:off x="7029450" y="69298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33790</xdr:rowOff>
    </xdr:from>
    <xdr:to>
      <xdr:col>45</xdr:col>
      <xdr:colOff>177800</xdr:colOff>
      <xdr:row>42</xdr:row>
      <xdr:rowOff>34599</xdr:rowOff>
    </xdr:to>
    <xdr:cxnSp macro="">
      <xdr:nvCxnSpPr>
        <xdr:cNvPr id="130" name="直線コネクタ 129">
          <a:extLst>
            <a:ext uri="{FF2B5EF4-FFF2-40B4-BE49-F238E27FC236}">
              <a16:creationId xmlns:a16="http://schemas.microsoft.com/office/drawing/2014/main" id="{E72F49AB-03B5-4F2C-828A-537E5233D170}"/>
            </a:ext>
          </a:extLst>
        </xdr:cNvPr>
        <xdr:cNvCxnSpPr/>
      </xdr:nvCxnSpPr>
      <xdr:spPr>
        <a:xfrm>
          <a:off x="7080250" y="6974340"/>
          <a:ext cx="806450" cy="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75680</xdr:rowOff>
    </xdr:from>
    <xdr:ext cx="599010" cy="259045"/>
    <xdr:sp macro="" textlink="">
      <xdr:nvSpPr>
        <xdr:cNvPr id="131" name="n_1aveValue【道路】&#10;一人当たり延長">
          <a:extLst>
            <a:ext uri="{FF2B5EF4-FFF2-40B4-BE49-F238E27FC236}">
              <a16:creationId xmlns:a16="http://schemas.microsoft.com/office/drawing/2014/main" id="{AEF5C567-AA92-4273-95DE-8C62C43DC682}"/>
            </a:ext>
          </a:extLst>
        </xdr:cNvPr>
        <xdr:cNvSpPr txBox="1"/>
      </xdr:nvSpPr>
      <xdr:spPr>
        <a:xfrm>
          <a:off x="8399994" y="668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99382</xdr:rowOff>
    </xdr:from>
    <xdr:ext cx="534377" cy="259045"/>
    <xdr:sp macro="" textlink="">
      <xdr:nvSpPr>
        <xdr:cNvPr id="132" name="n_2aveValue【道路】&#10;一人当たり延長">
          <a:extLst>
            <a:ext uri="{FF2B5EF4-FFF2-40B4-BE49-F238E27FC236}">
              <a16:creationId xmlns:a16="http://schemas.microsoft.com/office/drawing/2014/main" id="{F8D56846-CA69-4D09-A77C-45B786848FD9}"/>
            </a:ext>
          </a:extLst>
        </xdr:cNvPr>
        <xdr:cNvSpPr txBox="1"/>
      </xdr:nvSpPr>
      <xdr:spPr>
        <a:xfrm>
          <a:off x="7644911" y="670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99743</xdr:rowOff>
    </xdr:from>
    <xdr:ext cx="534377" cy="259045"/>
    <xdr:sp macro="" textlink="">
      <xdr:nvSpPr>
        <xdr:cNvPr id="133" name="n_3aveValue【道路】&#10;一人当たり延長">
          <a:extLst>
            <a:ext uri="{FF2B5EF4-FFF2-40B4-BE49-F238E27FC236}">
              <a16:creationId xmlns:a16="http://schemas.microsoft.com/office/drawing/2014/main" id="{BCDB79F5-C17D-414B-878A-8D208EF4C25D}"/>
            </a:ext>
          </a:extLst>
        </xdr:cNvPr>
        <xdr:cNvSpPr txBox="1"/>
      </xdr:nvSpPr>
      <xdr:spPr>
        <a:xfrm>
          <a:off x="6851161" y="671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76488</xdr:rowOff>
    </xdr:from>
    <xdr:ext cx="534377" cy="259045"/>
    <xdr:sp macro="" textlink="">
      <xdr:nvSpPr>
        <xdr:cNvPr id="134" name="n_1mainValue【道路】&#10;一人当たり延長">
          <a:extLst>
            <a:ext uri="{FF2B5EF4-FFF2-40B4-BE49-F238E27FC236}">
              <a16:creationId xmlns:a16="http://schemas.microsoft.com/office/drawing/2014/main" id="{6B65A8FA-77CD-44C5-8E30-A714CE97B650}"/>
            </a:ext>
          </a:extLst>
        </xdr:cNvPr>
        <xdr:cNvSpPr txBox="1"/>
      </xdr:nvSpPr>
      <xdr:spPr>
        <a:xfrm>
          <a:off x="8425961" y="701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76526</xdr:rowOff>
    </xdr:from>
    <xdr:ext cx="534377" cy="259045"/>
    <xdr:sp macro="" textlink="">
      <xdr:nvSpPr>
        <xdr:cNvPr id="135" name="n_2mainValue【道路】&#10;一人当たり延長">
          <a:extLst>
            <a:ext uri="{FF2B5EF4-FFF2-40B4-BE49-F238E27FC236}">
              <a16:creationId xmlns:a16="http://schemas.microsoft.com/office/drawing/2014/main" id="{F1E291C0-1842-4F69-96AC-275EE8D116C6}"/>
            </a:ext>
          </a:extLst>
        </xdr:cNvPr>
        <xdr:cNvSpPr txBox="1"/>
      </xdr:nvSpPr>
      <xdr:spPr>
        <a:xfrm>
          <a:off x="7644911" y="701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75717</xdr:rowOff>
    </xdr:from>
    <xdr:ext cx="534377" cy="259045"/>
    <xdr:sp macro="" textlink="">
      <xdr:nvSpPr>
        <xdr:cNvPr id="136" name="n_3mainValue【道路】&#10;一人当たり延長">
          <a:extLst>
            <a:ext uri="{FF2B5EF4-FFF2-40B4-BE49-F238E27FC236}">
              <a16:creationId xmlns:a16="http://schemas.microsoft.com/office/drawing/2014/main" id="{C9E608D3-EB99-4ED3-9C23-F1F01FA1979B}"/>
            </a:ext>
          </a:extLst>
        </xdr:cNvPr>
        <xdr:cNvSpPr txBox="1"/>
      </xdr:nvSpPr>
      <xdr:spPr>
        <a:xfrm>
          <a:off x="6851161" y="701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279F0301-9F69-4713-B717-3885D5E8896C}"/>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6C368862-F8B2-4866-9559-F74AF6A079D0}"/>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627BC23F-8BAF-4124-B4C0-8B0A85E8F733}"/>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2F90C49B-EB93-4BA5-B665-B018A59FAED3}"/>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D4D66A50-CC2E-4176-9CA6-F52541C310C4}"/>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21DEA44D-1A2F-4C3C-A4FB-7470842B14C7}"/>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F77CE480-CE83-4293-9284-5BCAED80CD69}"/>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2899E837-8916-4E1E-91E3-5FCC750AA683}"/>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93EBFB1B-C3AE-408B-AEAF-5BFC6337BE8F}"/>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B155099A-633E-4345-811A-4DEEDBE63A1B}"/>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a16="http://schemas.microsoft.com/office/drawing/2014/main" id="{E8BBBD63-2F5C-4202-97A8-2EB06C232588}"/>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a:extLst>
            <a:ext uri="{FF2B5EF4-FFF2-40B4-BE49-F238E27FC236}">
              <a16:creationId xmlns:a16="http://schemas.microsoft.com/office/drawing/2014/main" id="{840A258F-2100-409D-84AF-13947F09FAED}"/>
            </a:ext>
          </a:extLst>
        </xdr:cNvPr>
        <xdr:cNvSpPr txBox="1"/>
      </xdr:nvSpPr>
      <xdr:spPr>
        <a:xfrm>
          <a:off x="384961" y="105675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a16="http://schemas.microsoft.com/office/drawing/2014/main" id="{8AE64537-1AEC-4CF1-A042-541F571F2C58}"/>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a16="http://schemas.microsoft.com/office/drawing/2014/main" id="{3B3DB008-E761-4DB6-85A7-7C5BB540247C}"/>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a16="http://schemas.microsoft.com/office/drawing/2014/main" id="{7841F26A-F8F8-4138-BC75-C4548DC2363D}"/>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a16="http://schemas.microsoft.com/office/drawing/2014/main" id="{E21D10B4-80D3-4601-BB85-F7B934603BCE}"/>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a16="http://schemas.microsoft.com/office/drawing/2014/main" id="{072B9B4E-2729-4D1A-A1D7-625A57E5D565}"/>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a16="http://schemas.microsoft.com/office/drawing/2014/main" id="{FF765AF5-2093-4C87-904A-AA1A73ABA698}"/>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a16="http://schemas.microsoft.com/office/drawing/2014/main" id="{BF6E31C1-E649-4333-9722-E32C37FE508C}"/>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a16="http://schemas.microsoft.com/office/drawing/2014/main" id="{77F8FA12-4C1F-413D-99F6-411AF0DEC1EA}"/>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a16="http://schemas.microsoft.com/office/drawing/2014/main" id="{0DAA6B02-A66F-4F12-8E13-08446B1E14BE}"/>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a:extLst>
            <a:ext uri="{FF2B5EF4-FFF2-40B4-BE49-F238E27FC236}">
              <a16:creationId xmlns:a16="http://schemas.microsoft.com/office/drawing/2014/main" id="{491D62D1-412D-40AD-9F2D-B67019EE068C}"/>
            </a:ext>
          </a:extLst>
        </xdr:cNvPr>
        <xdr:cNvSpPr txBox="1"/>
      </xdr:nvSpPr>
      <xdr:spPr>
        <a:xfrm>
          <a:off x="2757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BB1AECA0-21E4-48A3-9BD4-79CFFCAA1556}"/>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1717055C-4CC2-42AE-8F6D-574DAA53A252}"/>
            </a:ext>
          </a:extLst>
        </xdr:cNvPr>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id="{84D1B11E-578B-43C7-ABD1-AE0FCE5C81BF}"/>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62" name="直線コネクタ 161">
          <a:extLst>
            <a:ext uri="{FF2B5EF4-FFF2-40B4-BE49-F238E27FC236}">
              <a16:creationId xmlns:a16="http://schemas.microsoft.com/office/drawing/2014/main" id="{63B2AEB1-2882-430F-B26E-DF4511E8CE24}"/>
            </a:ext>
          </a:extLst>
        </xdr:cNvPr>
        <xdr:cNvCxnSpPr/>
      </xdr:nvCxnSpPr>
      <xdr:spPr>
        <a:xfrm flipV="1">
          <a:off x="4177665" y="9206049"/>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3" name="【橋りょう・トンネル】&#10;有形固定資産減価償却率最小値テキスト">
          <a:extLst>
            <a:ext uri="{FF2B5EF4-FFF2-40B4-BE49-F238E27FC236}">
              <a16:creationId xmlns:a16="http://schemas.microsoft.com/office/drawing/2014/main" id="{C3E6F384-F0BA-4791-9EAD-2BAEF26C3329}"/>
            </a:ext>
          </a:extLst>
        </xdr:cNvPr>
        <xdr:cNvSpPr txBox="1"/>
      </xdr:nvSpPr>
      <xdr:spPr>
        <a:xfrm>
          <a:off x="4216400" y="107072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4" name="直線コネクタ 163">
          <a:extLst>
            <a:ext uri="{FF2B5EF4-FFF2-40B4-BE49-F238E27FC236}">
              <a16:creationId xmlns:a16="http://schemas.microsoft.com/office/drawing/2014/main" id="{4C7D4306-9E33-4371-BEF1-D34F1500FDD4}"/>
            </a:ext>
          </a:extLst>
        </xdr:cNvPr>
        <xdr:cNvCxnSpPr/>
      </xdr:nvCxnSpPr>
      <xdr:spPr>
        <a:xfrm>
          <a:off x="41084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65" name="【橋りょう・トンネル】&#10;有形固定資産減価償却率最大値テキスト">
          <a:extLst>
            <a:ext uri="{FF2B5EF4-FFF2-40B4-BE49-F238E27FC236}">
              <a16:creationId xmlns:a16="http://schemas.microsoft.com/office/drawing/2014/main" id="{00047829-41F7-415A-8DFD-BF88C3C8CE05}"/>
            </a:ext>
          </a:extLst>
        </xdr:cNvPr>
        <xdr:cNvSpPr txBox="1"/>
      </xdr:nvSpPr>
      <xdr:spPr>
        <a:xfrm>
          <a:off x="4216400" y="8987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66" name="直線コネクタ 165">
          <a:extLst>
            <a:ext uri="{FF2B5EF4-FFF2-40B4-BE49-F238E27FC236}">
              <a16:creationId xmlns:a16="http://schemas.microsoft.com/office/drawing/2014/main" id="{B310D79B-160F-4447-99D0-94390CFB6C3A}"/>
            </a:ext>
          </a:extLst>
        </xdr:cNvPr>
        <xdr:cNvCxnSpPr/>
      </xdr:nvCxnSpPr>
      <xdr:spPr>
        <a:xfrm>
          <a:off x="4108450" y="92060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71318</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id="{6832E984-C015-4D49-821E-9A0C2CB498C7}"/>
            </a:ext>
          </a:extLst>
        </xdr:cNvPr>
        <xdr:cNvSpPr txBox="1"/>
      </xdr:nvSpPr>
      <xdr:spPr>
        <a:xfrm>
          <a:off x="4216400" y="9653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68" name="フローチャート: 判断 167">
          <a:extLst>
            <a:ext uri="{FF2B5EF4-FFF2-40B4-BE49-F238E27FC236}">
              <a16:creationId xmlns:a16="http://schemas.microsoft.com/office/drawing/2014/main" id="{F58E8011-5397-4ACE-B31D-B799E3CA233C}"/>
            </a:ext>
          </a:extLst>
        </xdr:cNvPr>
        <xdr:cNvSpPr/>
      </xdr:nvSpPr>
      <xdr:spPr>
        <a:xfrm>
          <a:off x="4127500" y="967504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69" name="フローチャート: 判断 168">
          <a:extLst>
            <a:ext uri="{FF2B5EF4-FFF2-40B4-BE49-F238E27FC236}">
              <a16:creationId xmlns:a16="http://schemas.microsoft.com/office/drawing/2014/main" id="{60E0BCD2-35E6-4B6A-A81D-246C7C22B7C4}"/>
            </a:ext>
          </a:extLst>
        </xdr:cNvPr>
        <xdr:cNvSpPr/>
      </xdr:nvSpPr>
      <xdr:spPr>
        <a:xfrm>
          <a:off x="3384550" y="97403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0" name="フローチャート: 判断 169">
          <a:extLst>
            <a:ext uri="{FF2B5EF4-FFF2-40B4-BE49-F238E27FC236}">
              <a16:creationId xmlns:a16="http://schemas.microsoft.com/office/drawing/2014/main" id="{BAC9866F-8C90-4429-AE09-90CD2F40288E}"/>
            </a:ext>
          </a:extLst>
        </xdr:cNvPr>
        <xdr:cNvSpPr/>
      </xdr:nvSpPr>
      <xdr:spPr>
        <a:xfrm>
          <a:off x="2571750" y="97436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71" name="フローチャート: 判断 170">
          <a:extLst>
            <a:ext uri="{FF2B5EF4-FFF2-40B4-BE49-F238E27FC236}">
              <a16:creationId xmlns:a16="http://schemas.microsoft.com/office/drawing/2014/main" id="{EE936BFA-9FE7-49D1-AF80-7194874AD1CF}"/>
            </a:ext>
          </a:extLst>
        </xdr:cNvPr>
        <xdr:cNvSpPr/>
      </xdr:nvSpPr>
      <xdr:spPr>
        <a:xfrm>
          <a:off x="1778000" y="976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36A93362-4A49-4602-BA44-38B585AAE400}"/>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54EAF7F1-7339-4DFE-8970-AB30AFC2163E}"/>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5E1564E4-A126-41B0-8096-AF6A286A7061}"/>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A89BBCE5-C437-41D5-9B00-915722516994}"/>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1FCC62EC-5D4B-4A8E-932F-16460D7A9B15}"/>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166370</xdr:rowOff>
    </xdr:from>
    <xdr:to>
      <xdr:col>24</xdr:col>
      <xdr:colOff>114300</xdr:colOff>
      <xdr:row>56</xdr:row>
      <xdr:rowOff>96520</xdr:rowOff>
    </xdr:to>
    <xdr:sp macro="" textlink="">
      <xdr:nvSpPr>
        <xdr:cNvPr id="177" name="楕円 176">
          <a:extLst>
            <a:ext uri="{FF2B5EF4-FFF2-40B4-BE49-F238E27FC236}">
              <a16:creationId xmlns:a16="http://schemas.microsoft.com/office/drawing/2014/main" id="{C248C857-DD44-4EC5-91F4-4829D234EA0D}"/>
            </a:ext>
          </a:extLst>
        </xdr:cNvPr>
        <xdr:cNvSpPr/>
      </xdr:nvSpPr>
      <xdr:spPr>
        <a:xfrm>
          <a:off x="4127500" y="92532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81297</xdr:rowOff>
    </xdr:from>
    <xdr:ext cx="405111" cy="259045"/>
    <xdr:sp macro="" textlink="">
      <xdr:nvSpPr>
        <xdr:cNvPr id="178" name="【橋りょう・トンネル】&#10;有形固定資産減価償却率該当値テキスト">
          <a:extLst>
            <a:ext uri="{FF2B5EF4-FFF2-40B4-BE49-F238E27FC236}">
              <a16:creationId xmlns:a16="http://schemas.microsoft.com/office/drawing/2014/main" id="{3261234F-E1FD-49BD-AF8E-67E781B674FF}"/>
            </a:ext>
          </a:extLst>
        </xdr:cNvPr>
        <xdr:cNvSpPr txBox="1"/>
      </xdr:nvSpPr>
      <xdr:spPr>
        <a:xfrm>
          <a:off x="4216400" y="9168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19413</xdr:rowOff>
    </xdr:from>
    <xdr:to>
      <xdr:col>20</xdr:col>
      <xdr:colOff>38100</xdr:colOff>
      <xdr:row>56</xdr:row>
      <xdr:rowOff>121013</xdr:rowOff>
    </xdr:to>
    <xdr:sp macro="" textlink="">
      <xdr:nvSpPr>
        <xdr:cNvPr id="179" name="楕円 178">
          <a:extLst>
            <a:ext uri="{FF2B5EF4-FFF2-40B4-BE49-F238E27FC236}">
              <a16:creationId xmlns:a16="http://schemas.microsoft.com/office/drawing/2014/main" id="{3300C539-6F0A-42E6-9F31-7F47F1F2EB6E}"/>
            </a:ext>
          </a:extLst>
        </xdr:cNvPr>
        <xdr:cNvSpPr/>
      </xdr:nvSpPr>
      <xdr:spPr>
        <a:xfrm>
          <a:off x="3384550" y="92713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45720</xdr:rowOff>
    </xdr:from>
    <xdr:to>
      <xdr:col>24</xdr:col>
      <xdr:colOff>63500</xdr:colOff>
      <xdr:row>56</xdr:row>
      <xdr:rowOff>70213</xdr:rowOff>
    </xdr:to>
    <xdr:cxnSp macro="">
      <xdr:nvCxnSpPr>
        <xdr:cNvPr id="180" name="直線コネクタ 179">
          <a:extLst>
            <a:ext uri="{FF2B5EF4-FFF2-40B4-BE49-F238E27FC236}">
              <a16:creationId xmlns:a16="http://schemas.microsoft.com/office/drawing/2014/main" id="{2FE06E03-227F-4752-99B7-8E4017648B2C}"/>
            </a:ext>
          </a:extLst>
        </xdr:cNvPr>
        <xdr:cNvCxnSpPr/>
      </xdr:nvCxnSpPr>
      <xdr:spPr>
        <a:xfrm flipV="1">
          <a:off x="3429000" y="9297670"/>
          <a:ext cx="7493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45538</xdr:rowOff>
    </xdr:from>
    <xdr:to>
      <xdr:col>15</xdr:col>
      <xdr:colOff>101600</xdr:colOff>
      <xdr:row>56</xdr:row>
      <xdr:rowOff>147138</xdr:rowOff>
    </xdr:to>
    <xdr:sp macro="" textlink="">
      <xdr:nvSpPr>
        <xdr:cNvPr id="181" name="楕円 180">
          <a:extLst>
            <a:ext uri="{FF2B5EF4-FFF2-40B4-BE49-F238E27FC236}">
              <a16:creationId xmlns:a16="http://schemas.microsoft.com/office/drawing/2014/main" id="{B27C7761-36F2-439E-BBE2-7F9554C5F9CC}"/>
            </a:ext>
          </a:extLst>
        </xdr:cNvPr>
        <xdr:cNvSpPr/>
      </xdr:nvSpPr>
      <xdr:spPr>
        <a:xfrm>
          <a:off x="2571750" y="929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70213</xdr:rowOff>
    </xdr:from>
    <xdr:to>
      <xdr:col>19</xdr:col>
      <xdr:colOff>177800</xdr:colOff>
      <xdr:row>56</xdr:row>
      <xdr:rowOff>96338</xdr:rowOff>
    </xdr:to>
    <xdr:cxnSp macro="">
      <xdr:nvCxnSpPr>
        <xdr:cNvPr id="182" name="直線コネクタ 181">
          <a:extLst>
            <a:ext uri="{FF2B5EF4-FFF2-40B4-BE49-F238E27FC236}">
              <a16:creationId xmlns:a16="http://schemas.microsoft.com/office/drawing/2014/main" id="{A364609A-DF29-4B8C-8A32-F27578FBBC46}"/>
            </a:ext>
          </a:extLst>
        </xdr:cNvPr>
        <xdr:cNvCxnSpPr/>
      </xdr:nvCxnSpPr>
      <xdr:spPr>
        <a:xfrm flipV="1">
          <a:off x="2622550" y="9322163"/>
          <a:ext cx="80645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71665</xdr:rowOff>
    </xdr:from>
    <xdr:to>
      <xdr:col>10</xdr:col>
      <xdr:colOff>165100</xdr:colOff>
      <xdr:row>57</xdr:row>
      <xdr:rowOff>1815</xdr:rowOff>
    </xdr:to>
    <xdr:sp macro="" textlink="">
      <xdr:nvSpPr>
        <xdr:cNvPr id="183" name="楕円 182">
          <a:extLst>
            <a:ext uri="{FF2B5EF4-FFF2-40B4-BE49-F238E27FC236}">
              <a16:creationId xmlns:a16="http://schemas.microsoft.com/office/drawing/2014/main" id="{1EEE4AFD-F2FC-4579-8F54-D8F205ACE9B3}"/>
            </a:ext>
          </a:extLst>
        </xdr:cNvPr>
        <xdr:cNvSpPr/>
      </xdr:nvSpPr>
      <xdr:spPr>
        <a:xfrm>
          <a:off x="1778000" y="93236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96338</xdr:rowOff>
    </xdr:from>
    <xdr:to>
      <xdr:col>15</xdr:col>
      <xdr:colOff>50800</xdr:colOff>
      <xdr:row>56</xdr:row>
      <xdr:rowOff>122465</xdr:rowOff>
    </xdr:to>
    <xdr:cxnSp macro="">
      <xdr:nvCxnSpPr>
        <xdr:cNvPr id="184" name="直線コネクタ 183">
          <a:extLst>
            <a:ext uri="{FF2B5EF4-FFF2-40B4-BE49-F238E27FC236}">
              <a16:creationId xmlns:a16="http://schemas.microsoft.com/office/drawing/2014/main" id="{45E6CDC8-A20E-40EF-9F1D-EC4C72B68FB2}"/>
            </a:ext>
          </a:extLst>
        </xdr:cNvPr>
        <xdr:cNvCxnSpPr/>
      </xdr:nvCxnSpPr>
      <xdr:spPr>
        <a:xfrm flipV="1">
          <a:off x="1828800" y="9348288"/>
          <a:ext cx="79375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79483</xdr:rowOff>
    </xdr:from>
    <xdr:ext cx="405111" cy="259045"/>
    <xdr:sp macro="" textlink="">
      <xdr:nvSpPr>
        <xdr:cNvPr id="185" name="n_1aveValue【橋りょう・トンネル】&#10;有形固定資産減価償却率">
          <a:extLst>
            <a:ext uri="{FF2B5EF4-FFF2-40B4-BE49-F238E27FC236}">
              <a16:creationId xmlns:a16="http://schemas.microsoft.com/office/drawing/2014/main" id="{E60B0E13-D2DF-4388-AF9F-57080A355D53}"/>
            </a:ext>
          </a:extLst>
        </xdr:cNvPr>
        <xdr:cNvSpPr txBox="1"/>
      </xdr:nvSpPr>
      <xdr:spPr>
        <a:xfrm>
          <a:off x="3239144" y="9826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86" name="n_2aveValue【橋りょう・トンネル】&#10;有形固定資産減価償却率">
          <a:extLst>
            <a:ext uri="{FF2B5EF4-FFF2-40B4-BE49-F238E27FC236}">
              <a16:creationId xmlns:a16="http://schemas.microsoft.com/office/drawing/2014/main" id="{5175C57C-D3AE-4F7E-8EA2-D30EF054C5E1}"/>
            </a:ext>
          </a:extLst>
        </xdr:cNvPr>
        <xdr:cNvSpPr txBox="1"/>
      </xdr:nvSpPr>
      <xdr:spPr>
        <a:xfrm>
          <a:off x="2439044" y="9829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108874</xdr:rowOff>
    </xdr:from>
    <xdr:ext cx="405111" cy="259045"/>
    <xdr:sp macro="" textlink="">
      <xdr:nvSpPr>
        <xdr:cNvPr id="187" name="n_3aveValue【橋りょう・トンネル】&#10;有形固定資産減価償却率">
          <a:extLst>
            <a:ext uri="{FF2B5EF4-FFF2-40B4-BE49-F238E27FC236}">
              <a16:creationId xmlns:a16="http://schemas.microsoft.com/office/drawing/2014/main" id="{0F28CEEE-8566-4342-9227-4F97FCF70E38}"/>
            </a:ext>
          </a:extLst>
        </xdr:cNvPr>
        <xdr:cNvSpPr txBox="1"/>
      </xdr:nvSpPr>
      <xdr:spPr>
        <a:xfrm>
          <a:off x="1645294" y="9856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137540</xdr:rowOff>
    </xdr:from>
    <xdr:ext cx="405111" cy="259045"/>
    <xdr:sp macro="" textlink="">
      <xdr:nvSpPr>
        <xdr:cNvPr id="188" name="n_1mainValue【橋りょう・トンネル】&#10;有形固定資産減価償却率">
          <a:extLst>
            <a:ext uri="{FF2B5EF4-FFF2-40B4-BE49-F238E27FC236}">
              <a16:creationId xmlns:a16="http://schemas.microsoft.com/office/drawing/2014/main" id="{F021653C-C8CB-4963-8422-8347BA01A12A}"/>
            </a:ext>
          </a:extLst>
        </xdr:cNvPr>
        <xdr:cNvSpPr txBox="1"/>
      </xdr:nvSpPr>
      <xdr:spPr>
        <a:xfrm>
          <a:off x="3239144" y="9059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163665</xdr:rowOff>
    </xdr:from>
    <xdr:ext cx="405111" cy="259045"/>
    <xdr:sp macro="" textlink="">
      <xdr:nvSpPr>
        <xdr:cNvPr id="189" name="n_2mainValue【橋りょう・トンネル】&#10;有形固定資産減価償却率">
          <a:extLst>
            <a:ext uri="{FF2B5EF4-FFF2-40B4-BE49-F238E27FC236}">
              <a16:creationId xmlns:a16="http://schemas.microsoft.com/office/drawing/2014/main" id="{7BA9C089-7DA2-4CA8-9985-D171C1C331A0}"/>
            </a:ext>
          </a:extLst>
        </xdr:cNvPr>
        <xdr:cNvSpPr txBox="1"/>
      </xdr:nvSpPr>
      <xdr:spPr>
        <a:xfrm>
          <a:off x="2439044" y="9085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18342</xdr:rowOff>
    </xdr:from>
    <xdr:ext cx="405111" cy="259045"/>
    <xdr:sp macro="" textlink="">
      <xdr:nvSpPr>
        <xdr:cNvPr id="190" name="n_3mainValue【橋りょう・トンネル】&#10;有形固定資産減価償却率">
          <a:extLst>
            <a:ext uri="{FF2B5EF4-FFF2-40B4-BE49-F238E27FC236}">
              <a16:creationId xmlns:a16="http://schemas.microsoft.com/office/drawing/2014/main" id="{3F196A14-F4C8-4A9B-83FA-A322CF3E2C97}"/>
            </a:ext>
          </a:extLst>
        </xdr:cNvPr>
        <xdr:cNvSpPr txBox="1"/>
      </xdr:nvSpPr>
      <xdr:spPr>
        <a:xfrm>
          <a:off x="1645294" y="910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A2B08724-E838-4355-AA1B-2355BCA5BBFE}"/>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C40096E1-4287-465B-AFB6-20408D193CA9}"/>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86BBD337-5A7F-48DE-986F-D9D152DD93B6}"/>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48309BC3-C1DC-4B33-8700-27CA15B992C4}"/>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D31223C8-8C0B-4A73-8B37-3902A44B1CD5}"/>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FC8BC843-AE76-4E01-9E87-B1232FD50DFE}"/>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D4567E82-21A9-49DE-9D87-7D24D5CECEB3}"/>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46238678-9082-4166-BA9D-0E3EFFC0A7F0}"/>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25481671-620C-4519-B6FC-ACFEC43C34C5}"/>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3F944C90-5DA1-4A26-AD28-49736B5F902B}"/>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a:extLst>
            <a:ext uri="{FF2B5EF4-FFF2-40B4-BE49-F238E27FC236}">
              <a16:creationId xmlns:a16="http://schemas.microsoft.com/office/drawing/2014/main" id="{7A072F6F-D2FA-4696-9E7C-5B219BB0CE4E}"/>
            </a:ext>
          </a:extLst>
        </xdr:cNvPr>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a:extLst>
            <a:ext uri="{FF2B5EF4-FFF2-40B4-BE49-F238E27FC236}">
              <a16:creationId xmlns:a16="http://schemas.microsoft.com/office/drawing/2014/main" id="{3F4FF713-EC92-477F-B38D-58FD0DE77A59}"/>
            </a:ext>
          </a:extLst>
        </xdr:cNvPr>
        <xdr:cNvSpPr txBox="1"/>
      </xdr:nvSpPr>
      <xdr:spPr>
        <a:xfrm>
          <a:off x="5726564" y="10436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a:extLst>
            <a:ext uri="{FF2B5EF4-FFF2-40B4-BE49-F238E27FC236}">
              <a16:creationId xmlns:a16="http://schemas.microsoft.com/office/drawing/2014/main" id="{B7959CE2-DB97-4229-B1C0-A0495AD1E86E}"/>
            </a:ext>
          </a:extLst>
        </xdr:cNvPr>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a:extLst>
            <a:ext uri="{FF2B5EF4-FFF2-40B4-BE49-F238E27FC236}">
              <a16:creationId xmlns:a16="http://schemas.microsoft.com/office/drawing/2014/main" id="{8F003E0D-AB26-44D7-9025-A1325F2794CC}"/>
            </a:ext>
          </a:extLst>
        </xdr:cNvPr>
        <xdr:cNvSpPr txBox="1"/>
      </xdr:nvSpPr>
      <xdr:spPr>
        <a:xfrm>
          <a:off x="5327878" y="99987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a:extLst>
            <a:ext uri="{FF2B5EF4-FFF2-40B4-BE49-F238E27FC236}">
              <a16:creationId xmlns:a16="http://schemas.microsoft.com/office/drawing/2014/main" id="{929F93EE-F7C5-4772-B5DE-81984FE88FD4}"/>
            </a:ext>
          </a:extLst>
        </xdr:cNvPr>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a:extLst>
            <a:ext uri="{FF2B5EF4-FFF2-40B4-BE49-F238E27FC236}">
              <a16:creationId xmlns:a16="http://schemas.microsoft.com/office/drawing/2014/main" id="{A8E9BBD5-14DE-461A-8892-3DCC37C20943}"/>
            </a:ext>
          </a:extLst>
        </xdr:cNvPr>
        <xdr:cNvSpPr txBox="1"/>
      </xdr:nvSpPr>
      <xdr:spPr>
        <a:xfrm>
          <a:off x="5327878" y="95605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a:extLst>
            <a:ext uri="{FF2B5EF4-FFF2-40B4-BE49-F238E27FC236}">
              <a16:creationId xmlns:a16="http://schemas.microsoft.com/office/drawing/2014/main" id="{F306B494-96B3-46C8-975E-D4D8CD08D3CC}"/>
            </a:ext>
          </a:extLst>
        </xdr:cNvPr>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a:extLst>
            <a:ext uri="{FF2B5EF4-FFF2-40B4-BE49-F238E27FC236}">
              <a16:creationId xmlns:a16="http://schemas.microsoft.com/office/drawing/2014/main" id="{54E1F883-D4C2-44D2-B920-0BAC02CCEBCF}"/>
            </a:ext>
          </a:extLst>
        </xdr:cNvPr>
        <xdr:cNvSpPr txBox="1"/>
      </xdr:nvSpPr>
      <xdr:spPr>
        <a:xfrm>
          <a:off x="5327878" y="91160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CEC1C39F-F659-4B88-B0D0-6DBE488FD0AF}"/>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a:extLst>
            <a:ext uri="{FF2B5EF4-FFF2-40B4-BE49-F238E27FC236}">
              <a16:creationId xmlns:a16="http://schemas.microsoft.com/office/drawing/2014/main" id="{FDE1D50F-302A-4705-8D8A-470BCC0F28AC}"/>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a:extLst>
            <a:ext uri="{FF2B5EF4-FFF2-40B4-BE49-F238E27FC236}">
              <a16:creationId xmlns:a16="http://schemas.microsoft.com/office/drawing/2014/main" id="{36E15683-F1B0-4B9C-B8FE-9145DDD7B204}"/>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212" name="直線コネクタ 211">
          <a:extLst>
            <a:ext uri="{FF2B5EF4-FFF2-40B4-BE49-F238E27FC236}">
              <a16:creationId xmlns:a16="http://schemas.microsoft.com/office/drawing/2014/main" id="{5EF25B63-8307-4458-AFBF-968EC264CB92}"/>
            </a:ext>
          </a:extLst>
        </xdr:cNvPr>
        <xdr:cNvCxnSpPr/>
      </xdr:nvCxnSpPr>
      <xdr:spPr>
        <a:xfrm flipV="1">
          <a:off x="9429115" y="9333597"/>
          <a:ext cx="0" cy="123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213" name="【橋りょう・トンネル】&#10;一人当たり有形固定資産（償却資産）額最小値テキスト">
          <a:extLst>
            <a:ext uri="{FF2B5EF4-FFF2-40B4-BE49-F238E27FC236}">
              <a16:creationId xmlns:a16="http://schemas.microsoft.com/office/drawing/2014/main" id="{BE6DEA5D-4E5E-4361-8712-8E4912BE4FF0}"/>
            </a:ext>
          </a:extLst>
        </xdr:cNvPr>
        <xdr:cNvSpPr txBox="1"/>
      </xdr:nvSpPr>
      <xdr:spPr>
        <a:xfrm>
          <a:off x="9467850" y="10576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214" name="直線コネクタ 213">
          <a:extLst>
            <a:ext uri="{FF2B5EF4-FFF2-40B4-BE49-F238E27FC236}">
              <a16:creationId xmlns:a16="http://schemas.microsoft.com/office/drawing/2014/main" id="{1C9A86A5-19FF-4429-AFDD-BC6C9265CD1D}"/>
            </a:ext>
          </a:extLst>
        </xdr:cNvPr>
        <xdr:cNvCxnSpPr/>
      </xdr:nvCxnSpPr>
      <xdr:spPr>
        <a:xfrm>
          <a:off x="9359900" y="105725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215" name="【橋りょう・トンネル】&#10;一人当たり有形固定資産（償却資産）額最大値テキスト">
          <a:extLst>
            <a:ext uri="{FF2B5EF4-FFF2-40B4-BE49-F238E27FC236}">
              <a16:creationId xmlns:a16="http://schemas.microsoft.com/office/drawing/2014/main" id="{E2E2BCAB-8C85-4127-AE51-18AB2DAA6BE4}"/>
            </a:ext>
          </a:extLst>
        </xdr:cNvPr>
        <xdr:cNvSpPr txBox="1"/>
      </xdr:nvSpPr>
      <xdr:spPr>
        <a:xfrm>
          <a:off x="9467850" y="91151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216" name="直線コネクタ 215">
          <a:extLst>
            <a:ext uri="{FF2B5EF4-FFF2-40B4-BE49-F238E27FC236}">
              <a16:creationId xmlns:a16="http://schemas.microsoft.com/office/drawing/2014/main" id="{1C7290B1-272B-489E-8429-ECFA0CCC5379}"/>
            </a:ext>
          </a:extLst>
        </xdr:cNvPr>
        <xdr:cNvCxnSpPr/>
      </xdr:nvCxnSpPr>
      <xdr:spPr>
        <a:xfrm>
          <a:off x="9359900" y="93335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50082</xdr:rowOff>
    </xdr:from>
    <xdr:ext cx="599010" cy="259045"/>
    <xdr:sp macro="" textlink="">
      <xdr:nvSpPr>
        <xdr:cNvPr id="217" name="【橋りょう・トンネル】&#10;一人当たり有形固定資産（償却資産）額平均値テキスト">
          <a:extLst>
            <a:ext uri="{FF2B5EF4-FFF2-40B4-BE49-F238E27FC236}">
              <a16:creationId xmlns:a16="http://schemas.microsoft.com/office/drawing/2014/main" id="{9DF36743-D10C-4CA1-AB87-A2141BCE2A86}"/>
            </a:ext>
          </a:extLst>
        </xdr:cNvPr>
        <xdr:cNvSpPr txBox="1"/>
      </xdr:nvSpPr>
      <xdr:spPr>
        <a:xfrm>
          <a:off x="9467850" y="102926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218" name="フローチャート: 判断 217">
          <a:extLst>
            <a:ext uri="{FF2B5EF4-FFF2-40B4-BE49-F238E27FC236}">
              <a16:creationId xmlns:a16="http://schemas.microsoft.com/office/drawing/2014/main" id="{110D26DA-DDE1-4103-8D4D-538CBE5E3776}"/>
            </a:ext>
          </a:extLst>
        </xdr:cNvPr>
        <xdr:cNvSpPr/>
      </xdr:nvSpPr>
      <xdr:spPr>
        <a:xfrm>
          <a:off x="9398000" y="103142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219" name="フローチャート: 判断 218">
          <a:extLst>
            <a:ext uri="{FF2B5EF4-FFF2-40B4-BE49-F238E27FC236}">
              <a16:creationId xmlns:a16="http://schemas.microsoft.com/office/drawing/2014/main" id="{963FD868-65F4-48B6-9F19-0E7ECBBAFB79}"/>
            </a:ext>
          </a:extLst>
        </xdr:cNvPr>
        <xdr:cNvSpPr/>
      </xdr:nvSpPr>
      <xdr:spPr>
        <a:xfrm>
          <a:off x="8636000" y="10285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220" name="フローチャート: 判断 219">
          <a:extLst>
            <a:ext uri="{FF2B5EF4-FFF2-40B4-BE49-F238E27FC236}">
              <a16:creationId xmlns:a16="http://schemas.microsoft.com/office/drawing/2014/main" id="{A23DE9F1-B6FE-418C-B1DF-DB79D7F6F50D}"/>
            </a:ext>
          </a:extLst>
        </xdr:cNvPr>
        <xdr:cNvSpPr/>
      </xdr:nvSpPr>
      <xdr:spPr>
        <a:xfrm>
          <a:off x="7842250" y="102710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53794</xdr:rowOff>
    </xdr:from>
    <xdr:to>
      <xdr:col>41</xdr:col>
      <xdr:colOff>101600</xdr:colOff>
      <xdr:row>62</xdr:row>
      <xdr:rowOff>155394</xdr:rowOff>
    </xdr:to>
    <xdr:sp macro="" textlink="">
      <xdr:nvSpPr>
        <xdr:cNvPr id="221" name="フローチャート: 判断 220">
          <a:extLst>
            <a:ext uri="{FF2B5EF4-FFF2-40B4-BE49-F238E27FC236}">
              <a16:creationId xmlns:a16="http://schemas.microsoft.com/office/drawing/2014/main" id="{6EB5C610-024A-494C-9878-BE5A7E7AAFFF}"/>
            </a:ext>
          </a:extLst>
        </xdr:cNvPr>
        <xdr:cNvSpPr/>
      </xdr:nvSpPr>
      <xdr:spPr>
        <a:xfrm>
          <a:off x="7029450" y="102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A2595397-5408-43C4-B980-99BA86919E61}"/>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ED4B4298-864F-4A76-B2D6-5284AB95B12E}"/>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C3C6B424-0C7A-4F5F-9F66-8956F3417043}"/>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942A2F03-B1A2-4236-B0F8-E9B94E8418DC}"/>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AFC66415-AFAA-4F00-8F7E-41D89C58BDD5}"/>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46237</xdr:rowOff>
    </xdr:from>
    <xdr:to>
      <xdr:col>55</xdr:col>
      <xdr:colOff>50800</xdr:colOff>
      <xdr:row>62</xdr:row>
      <xdr:rowOff>147837</xdr:rowOff>
    </xdr:to>
    <xdr:sp macro="" textlink="">
      <xdr:nvSpPr>
        <xdr:cNvPr id="227" name="楕円 226">
          <a:extLst>
            <a:ext uri="{FF2B5EF4-FFF2-40B4-BE49-F238E27FC236}">
              <a16:creationId xmlns:a16="http://schemas.microsoft.com/office/drawing/2014/main" id="{999E4E88-48C0-4D8A-92D3-36F2B5AC2DBD}"/>
            </a:ext>
          </a:extLst>
        </xdr:cNvPr>
        <xdr:cNvSpPr/>
      </xdr:nvSpPr>
      <xdr:spPr>
        <a:xfrm>
          <a:off x="9398000" y="102887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69114</xdr:rowOff>
    </xdr:from>
    <xdr:ext cx="599010" cy="259045"/>
    <xdr:sp macro="" textlink="">
      <xdr:nvSpPr>
        <xdr:cNvPr id="228" name="【橋りょう・トンネル】&#10;一人当たり有形固定資産（償却資産）額該当値テキスト">
          <a:extLst>
            <a:ext uri="{FF2B5EF4-FFF2-40B4-BE49-F238E27FC236}">
              <a16:creationId xmlns:a16="http://schemas.microsoft.com/office/drawing/2014/main" id="{5C50158F-0488-48A6-A1D5-268978F6AB5F}"/>
            </a:ext>
          </a:extLst>
        </xdr:cNvPr>
        <xdr:cNvSpPr txBox="1"/>
      </xdr:nvSpPr>
      <xdr:spPr>
        <a:xfrm>
          <a:off x="9467850" y="1014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47909</xdr:rowOff>
    </xdr:from>
    <xdr:to>
      <xdr:col>50</xdr:col>
      <xdr:colOff>165100</xdr:colOff>
      <xdr:row>62</xdr:row>
      <xdr:rowOff>149509</xdr:rowOff>
    </xdr:to>
    <xdr:sp macro="" textlink="">
      <xdr:nvSpPr>
        <xdr:cNvPr id="229" name="楕円 228">
          <a:extLst>
            <a:ext uri="{FF2B5EF4-FFF2-40B4-BE49-F238E27FC236}">
              <a16:creationId xmlns:a16="http://schemas.microsoft.com/office/drawing/2014/main" id="{6640A01D-DC6B-4141-96B0-BC3BCCBBA481}"/>
            </a:ext>
          </a:extLst>
        </xdr:cNvPr>
        <xdr:cNvSpPr/>
      </xdr:nvSpPr>
      <xdr:spPr>
        <a:xfrm>
          <a:off x="8636000" y="1029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97037</xdr:rowOff>
    </xdr:from>
    <xdr:to>
      <xdr:col>55</xdr:col>
      <xdr:colOff>0</xdr:colOff>
      <xdr:row>62</xdr:row>
      <xdr:rowOff>98709</xdr:rowOff>
    </xdr:to>
    <xdr:cxnSp macro="">
      <xdr:nvCxnSpPr>
        <xdr:cNvPr id="230" name="直線コネクタ 229">
          <a:extLst>
            <a:ext uri="{FF2B5EF4-FFF2-40B4-BE49-F238E27FC236}">
              <a16:creationId xmlns:a16="http://schemas.microsoft.com/office/drawing/2014/main" id="{58AAB226-EB1D-4CD8-AC12-9E3D90DC8604}"/>
            </a:ext>
          </a:extLst>
        </xdr:cNvPr>
        <xdr:cNvCxnSpPr/>
      </xdr:nvCxnSpPr>
      <xdr:spPr>
        <a:xfrm flipV="1">
          <a:off x="8686800" y="10339587"/>
          <a:ext cx="742950" cy="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50580</xdr:rowOff>
    </xdr:from>
    <xdr:to>
      <xdr:col>46</xdr:col>
      <xdr:colOff>38100</xdr:colOff>
      <xdr:row>62</xdr:row>
      <xdr:rowOff>152180</xdr:rowOff>
    </xdr:to>
    <xdr:sp macro="" textlink="">
      <xdr:nvSpPr>
        <xdr:cNvPr id="231" name="楕円 230">
          <a:extLst>
            <a:ext uri="{FF2B5EF4-FFF2-40B4-BE49-F238E27FC236}">
              <a16:creationId xmlns:a16="http://schemas.microsoft.com/office/drawing/2014/main" id="{6CF7F6F8-B4EA-4179-993C-D830D140FD94}"/>
            </a:ext>
          </a:extLst>
        </xdr:cNvPr>
        <xdr:cNvSpPr/>
      </xdr:nvSpPr>
      <xdr:spPr>
        <a:xfrm>
          <a:off x="7842250" y="102931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98709</xdr:rowOff>
    </xdr:from>
    <xdr:to>
      <xdr:col>50</xdr:col>
      <xdr:colOff>114300</xdr:colOff>
      <xdr:row>62</xdr:row>
      <xdr:rowOff>101380</xdr:rowOff>
    </xdr:to>
    <xdr:cxnSp macro="">
      <xdr:nvCxnSpPr>
        <xdr:cNvPr id="232" name="直線コネクタ 231">
          <a:extLst>
            <a:ext uri="{FF2B5EF4-FFF2-40B4-BE49-F238E27FC236}">
              <a16:creationId xmlns:a16="http://schemas.microsoft.com/office/drawing/2014/main" id="{3EF03743-16D3-47AA-ADC4-AA16C298D798}"/>
            </a:ext>
          </a:extLst>
        </xdr:cNvPr>
        <xdr:cNvCxnSpPr/>
      </xdr:nvCxnSpPr>
      <xdr:spPr>
        <a:xfrm flipV="1">
          <a:off x="7886700" y="10341259"/>
          <a:ext cx="800100" cy="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53217</xdr:rowOff>
    </xdr:from>
    <xdr:to>
      <xdr:col>41</xdr:col>
      <xdr:colOff>101600</xdr:colOff>
      <xdr:row>62</xdr:row>
      <xdr:rowOff>154817</xdr:rowOff>
    </xdr:to>
    <xdr:sp macro="" textlink="">
      <xdr:nvSpPr>
        <xdr:cNvPr id="233" name="楕円 232">
          <a:extLst>
            <a:ext uri="{FF2B5EF4-FFF2-40B4-BE49-F238E27FC236}">
              <a16:creationId xmlns:a16="http://schemas.microsoft.com/office/drawing/2014/main" id="{3FF4CD38-17A1-42A5-86AA-80264A40B580}"/>
            </a:ext>
          </a:extLst>
        </xdr:cNvPr>
        <xdr:cNvSpPr/>
      </xdr:nvSpPr>
      <xdr:spPr>
        <a:xfrm>
          <a:off x="7029450" y="1029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101380</xdr:rowOff>
    </xdr:from>
    <xdr:to>
      <xdr:col>45</xdr:col>
      <xdr:colOff>177800</xdr:colOff>
      <xdr:row>62</xdr:row>
      <xdr:rowOff>104017</xdr:rowOff>
    </xdr:to>
    <xdr:cxnSp macro="">
      <xdr:nvCxnSpPr>
        <xdr:cNvPr id="234" name="直線コネクタ 233">
          <a:extLst>
            <a:ext uri="{FF2B5EF4-FFF2-40B4-BE49-F238E27FC236}">
              <a16:creationId xmlns:a16="http://schemas.microsoft.com/office/drawing/2014/main" id="{E4ED65D6-33DD-4CAE-A4A4-AE2AA4A98BC9}"/>
            </a:ext>
          </a:extLst>
        </xdr:cNvPr>
        <xdr:cNvCxnSpPr/>
      </xdr:nvCxnSpPr>
      <xdr:spPr>
        <a:xfrm flipV="1">
          <a:off x="7080250" y="10343930"/>
          <a:ext cx="806450" cy="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160784</xdr:rowOff>
    </xdr:from>
    <xdr:ext cx="599010" cy="259045"/>
    <xdr:sp macro="" textlink="">
      <xdr:nvSpPr>
        <xdr:cNvPr id="235" name="n_1aveValue【橋りょう・トンネル】&#10;一人当たり有形固定資産（償却資産）額">
          <a:extLst>
            <a:ext uri="{FF2B5EF4-FFF2-40B4-BE49-F238E27FC236}">
              <a16:creationId xmlns:a16="http://schemas.microsoft.com/office/drawing/2014/main" id="{824BC08E-8A5E-47F1-9BA3-BC1BD4CF84D7}"/>
            </a:ext>
          </a:extLst>
        </xdr:cNvPr>
        <xdr:cNvSpPr txBox="1"/>
      </xdr:nvSpPr>
      <xdr:spPr>
        <a:xfrm>
          <a:off x="8399995" y="1007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146600</xdr:rowOff>
    </xdr:from>
    <xdr:ext cx="599010" cy="259045"/>
    <xdr:sp macro="" textlink="">
      <xdr:nvSpPr>
        <xdr:cNvPr id="236" name="n_2aveValue【橋りょう・トンネル】&#10;一人当たり有形固定資産（償却資産）額">
          <a:extLst>
            <a:ext uri="{FF2B5EF4-FFF2-40B4-BE49-F238E27FC236}">
              <a16:creationId xmlns:a16="http://schemas.microsoft.com/office/drawing/2014/main" id="{C2D66554-9465-495D-8238-04B4614BC5FD}"/>
            </a:ext>
          </a:extLst>
        </xdr:cNvPr>
        <xdr:cNvSpPr txBox="1"/>
      </xdr:nvSpPr>
      <xdr:spPr>
        <a:xfrm>
          <a:off x="7612595" y="1005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146521</xdr:rowOff>
    </xdr:from>
    <xdr:ext cx="599010" cy="259045"/>
    <xdr:sp macro="" textlink="">
      <xdr:nvSpPr>
        <xdr:cNvPr id="237" name="n_3aveValue【橋りょう・トンネル】&#10;一人当たり有形固定資産（償却資産）額">
          <a:extLst>
            <a:ext uri="{FF2B5EF4-FFF2-40B4-BE49-F238E27FC236}">
              <a16:creationId xmlns:a16="http://schemas.microsoft.com/office/drawing/2014/main" id="{9CB0DC09-24D4-4CE2-AB43-8A330F6E35A3}"/>
            </a:ext>
          </a:extLst>
        </xdr:cNvPr>
        <xdr:cNvSpPr txBox="1"/>
      </xdr:nvSpPr>
      <xdr:spPr>
        <a:xfrm>
          <a:off x="6818845" y="1038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140636</xdr:rowOff>
    </xdr:from>
    <xdr:ext cx="599010" cy="259045"/>
    <xdr:sp macro="" textlink="">
      <xdr:nvSpPr>
        <xdr:cNvPr id="238" name="n_1mainValue【橋りょう・トンネル】&#10;一人当たり有形固定資産（償却資産）額">
          <a:extLst>
            <a:ext uri="{FF2B5EF4-FFF2-40B4-BE49-F238E27FC236}">
              <a16:creationId xmlns:a16="http://schemas.microsoft.com/office/drawing/2014/main" id="{CBCDEC88-5B06-4402-AD49-E198AE52B160}"/>
            </a:ext>
          </a:extLst>
        </xdr:cNvPr>
        <xdr:cNvSpPr txBox="1"/>
      </xdr:nvSpPr>
      <xdr:spPr>
        <a:xfrm>
          <a:off x="8399995" y="10383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143307</xdr:rowOff>
    </xdr:from>
    <xdr:ext cx="599010" cy="259045"/>
    <xdr:sp macro="" textlink="">
      <xdr:nvSpPr>
        <xdr:cNvPr id="239" name="n_2mainValue【橋りょう・トンネル】&#10;一人当たり有形固定資産（償却資産）額">
          <a:extLst>
            <a:ext uri="{FF2B5EF4-FFF2-40B4-BE49-F238E27FC236}">
              <a16:creationId xmlns:a16="http://schemas.microsoft.com/office/drawing/2014/main" id="{DFCE6C8C-4A15-4159-9101-F7BD3C5C9569}"/>
            </a:ext>
          </a:extLst>
        </xdr:cNvPr>
        <xdr:cNvSpPr txBox="1"/>
      </xdr:nvSpPr>
      <xdr:spPr>
        <a:xfrm>
          <a:off x="7612595" y="1038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171344</xdr:rowOff>
    </xdr:from>
    <xdr:ext cx="599010" cy="259045"/>
    <xdr:sp macro="" textlink="">
      <xdr:nvSpPr>
        <xdr:cNvPr id="240" name="n_3mainValue【橋りょう・トンネル】&#10;一人当たり有形固定資産（償却資産）額">
          <a:extLst>
            <a:ext uri="{FF2B5EF4-FFF2-40B4-BE49-F238E27FC236}">
              <a16:creationId xmlns:a16="http://schemas.microsoft.com/office/drawing/2014/main" id="{F131B8A0-5454-4FD6-861E-481A0AAFEBC2}"/>
            </a:ext>
          </a:extLst>
        </xdr:cNvPr>
        <xdr:cNvSpPr txBox="1"/>
      </xdr:nvSpPr>
      <xdr:spPr>
        <a:xfrm>
          <a:off x="6818845" y="1007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4DAA9778-94D2-4912-8FFA-04DF700A9A35}"/>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6E2F3526-27A1-4112-B9A2-A4F72B87AE1E}"/>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5B2EBEC7-04A4-40E7-A981-FC6DE38C9EC1}"/>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722DA932-1DCC-4B46-846B-2C38287FB3F5}"/>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BCEB6705-4184-4DD2-9FB7-F5989D3156F8}"/>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4BEC5695-CEA8-4313-84EC-5906053F266C}"/>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DCD35749-D715-4E47-91EB-D60DD1042F75}"/>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F00B56C4-4C6B-494A-87C8-7D88DCDD5E6B}"/>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04C1AA43-A001-453E-A972-ECF3FF3B365F}"/>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8BA13A52-A6E1-49E4-B87B-FA79F4B92F98}"/>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a:extLst>
            <a:ext uri="{FF2B5EF4-FFF2-40B4-BE49-F238E27FC236}">
              <a16:creationId xmlns:a16="http://schemas.microsoft.com/office/drawing/2014/main" id="{CA980AAF-761D-448E-B979-528E81C7F106}"/>
            </a:ext>
          </a:extLst>
        </xdr:cNvPr>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2" name="テキスト ボックス 251">
          <a:extLst>
            <a:ext uri="{FF2B5EF4-FFF2-40B4-BE49-F238E27FC236}">
              <a16:creationId xmlns:a16="http://schemas.microsoft.com/office/drawing/2014/main" id="{B4F1498A-C99D-4AFA-A693-2B87F8ED170D}"/>
            </a:ext>
          </a:extLst>
        </xdr:cNvPr>
        <xdr:cNvSpPr txBox="1"/>
      </xdr:nvSpPr>
      <xdr:spPr>
        <a:xfrm>
          <a:off x="38496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a:extLst>
            <a:ext uri="{FF2B5EF4-FFF2-40B4-BE49-F238E27FC236}">
              <a16:creationId xmlns:a16="http://schemas.microsoft.com/office/drawing/2014/main" id="{5413B66E-F2A9-4C28-B765-60C5F4291E9B}"/>
            </a:ext>
          </a:extLst>
        </xdr:cNvPr>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a:extLst>
            <a:ext uri="{FF2B5EF4-FFF2-40B4-BE49-F238E27FC236}">
              <a16:creationId xmlns:a16="http://schemas.microsoft.com/office/drawing/2014/main" id="{37D7E5B2-EF23-4B29-B6F0-C06C6995617B}"/>
            </a:ext>
          </a:extLst>
        </xdr:cNvPr>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a:extLst>
            <a:ext uri="{FF2B5EF4-FFF2-40B4-BE49-F238E27FC236}">
              <a16:creationId xmlns:a16="http://schemas.microsoft.com/office/drawing/2014/main" id="{9D4735F1-2A40-42AC-BFCA-882837EF0383}"/>
            </a:ext>
          </a:extLst>
        </xdr:cNvPr>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a:extLst>
            <a:ext uri="{FF2B5EF4-FFF2-40B4-BE49-F238E27FC236}">
              <a16:creationId xmlns:a16="http://schemas.microsoft.com/office/drawing/2014/main" id="{CDB41E35-0D8F-4D88-8C31-B0332D1E37D5}"/>
            </a:ext>
          </a:extLst>
        </xdr:cNvPr>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a:extLst>
            <a:ext uri="{FF2B5EF4-FFF2-40B4-BE49-F238E27FC236}">
              <a16:creationId xmlns:a16="http://schemas.microsoft.com/office/drawing/2014/main" id="{E918489E-E13B-4E61-90B9-5543D0974262}"/>
            </a:ext>
          </a:extLst>
        </xdr:cNvPr>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a:extLst>
            <a:ext uri="{FF2B5EF4-FFF2-40B4-BE49-F238E27FC236}">
              <a16:creationId xmlns:a16="http://schemas.microsoft.com/office/drawing/2014/main" id="{257A72F9-657F-40E8-8D33-7312E9E0E633}"/>
            </a:ext>
          </a:extLst>
        </xdr:cNvPr>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a:extLst>
            <a:ext uri="{FF2B5EF4-FFF2-40B4-BE49-F238E27FC236}">
              <a16:creationId xmlns:a16="http://schemas.microsoft.com/office/drawing/2014/main" id="{41B1CD96-E1E8-4D0D-9EE7-DFBAB2843260}"/>
            </a:ext>
          </a:extLst>
        </xdr:cNvPr>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a:extLst>
            <a:ext uri="{FF2B5EF4-FFF2-40B4-BE49-F238E27FC236}">
              <a16:creationId xmlns:a16="http://schemas.microsoft.com/office/drawing/2014/main" id="{584540E8-721C-4F13-8ADD-89580B191D87}"/>
            </a:ext>
          </a:extLst>
        </xdr:cNvPr>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a:extLst>
            <a:ext uri="{FF2B5EF4-FFF2-40B4-BE49-F238E27FC236}">
              <a16:creationId xmlns:a16="http://schemas.microsoft.com/office/drawing/2014/main" id="{9BF73C70-B50E-4ACD-AE1C-8AB91F42E450}"/>
            </a:ext>
          </a:extLst>
        </xdr:cNvPr>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2" name="テキスト ボックス 261">
          <a:extLst>
            <a:ext uri="{FF2B5EF4-FFF2-40B4-BE49-F238E27FC236}">
              <a16:creationId xmlns:a16="http://schemas.microsoft.com/office/drawing/2014/main" id="{DF82E439-A9AE-491E-B9AB-5264272BB807}"/>
            </a:ext>
          </a:extLst>
        </xdr:cNvPr>
        <xdr:cNvSpPr txBox="1"/>
      </xdr:nvSpPr>
      <xdr:spPr>
        <a:xfrm>
          <a:off x="2757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E2C061E1-04CB-461A-8DDB-B1C146D2B37F}"/>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7F51474E-16F2-4E1A-A051-5CF0CA8124C3}"/>
            </a:ext>
          </a:extLst>
        </xdr:cNvPr>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D00BAC69-A8EC-404C-9265-9294B43B3694}"/>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266" name="直線コネクタ 265">
          <a:extLst>
            <a:ext uri="{FF2B5EF4-FFF2-40B4-BE49-F238E27FC236}">
              <a16:creationId xmlns:a16="http://schemas.microsoft.com/office/drawing/2014/main" id="{6DD71C34-CFB4-45F4-A838-2FEAD742EA88}"/>
            </a:ext>
          </a:extLst>
        </xdr:cNvPr>
        <xdr:cNvCxnSpPr/>
      </xdr:nvCxnSpPr>
      <xdr:spPr>
        <a:xfrm flipV="1">
          <a:off x="4177665" y="1279797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267" name="【公営住宅】&#10;有形固定資産減価償却率最小値テキスト">
          <a:extLst>
            <a:ext uri="{FF2B5EF4-FFF2-40B4-BE49-F238E27FC236}">
              <a16:creationId xmlns:a16="http://schemas.microsoft.com/office/drawing/2014/main" id="{7B98C791-CB7F-4B84-9FBA-4FF516151291}"/>
            </a:ext>
          </a:extLst>
        </xdr:cNvPr>
        <xdr:cNvSpPr txBox="1"/>
      </xdr:nvSpPr>
      <xdr:spPr>
        <a:xfrm>
          <a:off x="4216400" y="142550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268" name="直線コネクタ 267">
          <a:extLst>
            <a:ext uri="{FF2B5EF4-FFF2-40B4-BE49-F238E27FC236}">
              <a16:creationId xmlns:a16="http://schemas.microsoft.com/office/drawing/2014/main" id="{5D39B96A-6D99-4333-B47C-963949968260}"/>
            </a:ext>
          </a:extLst>
        </xdr:cNvPr>
        <xdr:cNvCxnSpPr/>
      </xdr:nvCxnSpPr>
      <xdr:spPr>
        <a:xfrm>
          <a:off x="4108450" y="142512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9" name="【公営住宅】&#10;有形固定資産減価償却率最大値テキスト">
          <a:extLst>
            <a:ext uri="{FF2B5EF4-FFF2-40B4-BE49-F238E27FC236}">
              <a16:creationId xmlns:a16="http://schemas.microsoft.com/office/drawing/2014/main" id="{95991C81-0184-4644-A287-B5AB5FF9B316}"/>
            </a:ext>
          </a:extLst>
        </xdr:cNvPr>
        <xdr:cNvSpPr txBox="1"/>
      </xdr:nvSpPr>
      <xdr:spPr>
        <a:xfrm>
          <a:off x="4216400" y="125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0" name="直線コネクタ 269">
          <a:extLst>
            <a:ext uri="{FF2B5EF4-FFF2-40B4-BE49-F238E27FC236}">
              <a16:creationId xmlns:a16="http://schemas.microsoft.com/office/drawing/2014/main" id="{54DF8575-7529-4F15-BC42-F71F60F4629D}"/>
            </a:ext>
          </a:extLst>
        </xdr:cNvPr>
        <xdr:cNvCxnSpPr/>
      </xdr:nvCxnSpPr>
      <xdr:spPr>
        <a:xfrm>
          <a:off x="4108450" y="127979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106515</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CD49E5FE-FD9E-4B69-A9F1-F8C80EDDC33C}"/>
            </a:ext>
          </a:extLst>
        </xdr:cNvPr>
        <xdr:cNvSpPr txBox="1"/>
      </xdr:nvSpPr>
      <xdr:spPr>
        <a:xfrm>
          <a:off x="4216400" y="131557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72" name="フローチャート: 判断 271">
          <a:extLst>
            <a:ext uri="{FF2B5EF4-FFF2-40B4-BE49-F238E27FC236}">
              <a16:creationId xmlns:a16="http://schemas.microsoft.com/office/drawing/2014/main" id="{52E3BF30-3DBC-407A-8C8E-A516D5006330}"/>
            </a:ext>
          </a:extLst>
        </xdr:cNvPr>
        <xdr:cNvSpPr/>
      </xdr:nvSpPr>
      <xdr:spPr>
        <a:xfrm>
          <a:off x="4127500" y="132979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273" name="フローチャート: 判断 272">
          <a:extLst>
            <a:ext uri="{FF2B5EF4-FFF2-40B4-BE49-F238E27FC236}">
              <a16:creationId xmlns:a16="http://schemas.microsoft.com/office/drawing/2014/main" id="{56D68EF5-F8BC-421A-A9B2-086ACC27C81F}"/>
            </a:ext>
          </a:extLst>
        </xdr:cNvPr>
        <xdr:cNvSpPr/>
      </xdr:nvSpPr>
      <xdr:spPr>
        <a:xfrm>
          <a:off x="3384550" y="1332574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74" name="フローチャート: 判断 273">
          <a:extLst>
            <a:ext uri="{FF2B5EF4-FFF2-40B4-BE49-F238E27FC236}">
              <a16:creationId xmlns:a16="http://schemas.microsoft.com/office/drawing/2014/main" id="{3DDDB599-A28C-4FD1-A418-496B7A7E7616}"/>
            </a:ext>
          </a:extLst>
        </xdr:cNvPr>
        <xdr:cNvSpPr/>
      </xdr:nvSpPr>
      <xdr:spPr>
        <a:xfrm>
          <a:off x="2571750" y="12985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26488</xdr:rowOff>
    </xdr:from>
    <xdr:to>
      <xdr:col>10</xdr:col>
      <xdr:colOff>165100</xdr:colOff>
      <xdr:row>81</xdr:row>
      <xdr:rowOff>128088</xdr:rowOff>
    </xdr:to>
    <xdr:sp macro="" textlink="">
      <xdr:nvSpPr>
        <xdr:cNvPr id="275" name="フローチャート: 判断 274">
          <a:extLst>
            <a:ext uri="{FF2B5EF4-FFF2-40B4-BE49-F238E27FC236}">
              <a16:creationId xmlns:a16="http://schemas.microsoft.com/office/drawing/2014/main" id="{B5E086F6-D0DC-4BAD-9007-A0573609274D}"/>
            </a:ext>
          </a:extLst>
        </xdr:cNvPr>
        <xdr:cNvSpPr/>
      </xdr:nvSpPr>
      <xdr:spPr>
        <a:xfrm>
          <a:off x="1778000" y="1340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EBB12D4C-472F-4C00-B406-536B79E7BA89}"/>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8E676284-97A4-46EB-8961-F286F47DF04F}"/>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DCA5D27-CDCA-4FBB-9504-24A7768A28E6}"/>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D75AB0DC-1F90-4FB1-93AF-84C973077A53}"/>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B2E17D67-BE42-40C8-827E-EB34969A88E0}"/>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93436</xdr:rowOff>
    </xdr:from>
    <xdr:to>
      <xdr:col>24</xdr:col>
      <xdr:colOff>114300</xdr:colOff>
      <xdr:row>82</xdr:row>
      <xdr:rowOff>23586</xdr:rowOff>
    </xdr:to>
    <xdr:sp macro="" textlink="">
      <xdr:nvSpPr>
        <xdr:cNvPr id="281" name="楕円 280">
          <a:extLst>
            <a:ext uri="{FF2B5EF4-FFF2-40B4-BE49-F238E27FC236}">
              <a16:creationId xmlns:a16="http://schemas.microsoft.com/office/drawing/2014/main" id="{50DEB3E6-7A62-49A5-A496-BEB7B03EBB89}"/>
            </a:ext>
          </a:extLst>
        </xdr:cNvPr>
        <xdr:cNvSpPr/>
      </xdr:nvSpPr>
      <xdr:spPr>
        <a:xfrm>
          <a:off x="4127500" y="134728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71863</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28C3B432-11DB-4563-BDD2-05482FBAEDA1}"/>
            </a:ext>
          </a:extLst>
        </xdr:cNvPr>
        <xdr:cNvSpPr txBox="1"/>
      </xdr:nvSpPr>
      <xdr:spPr>
        <a:xfrm>
          <a:off x="4216400" y="1345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129358</xdr:rowOff>
    </xdr:from>
    <xdr:to>
      <xdr:col>20</xdr:col>
      <xdr:colOff>38100</xdr:colOff>
      <xdr:row>82</xdr:row>
      <xdr:rowOff>59508</xdr:rowOff>
    </xdr:to>
    <xdr:sp macro="" textlink="">
      <xdr:nvSpPr>
        <xdr:cNvPr id="283" name="楕円 282">
          <a:extLst>
            <a:ext uri="{FF2B5EF4-FFF2-40B4-BE49-F238E27FC236}">
              <a16:creationId xmlns:a16="http://schemas.microsoft.com/office/drawing/2014/main" id="{011606E8-0D06-4DBA-9817-D08C3D8ABEC0}"/>
            </a:ext>
          </a:extLst>
        </xdr:cNvPr>
        <xdr:cNvSpPr/>
      </xdr:nvSpPr>
      <xdr:spPr>
        <a:xfrm>
          <a:off x="3384550" y="1350880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144236</xdr:rowOff>
    </xdr:from>
    <xdr:to>
      <xdr:col>24</xdr:col>
      <xdr:colOff>63500</xdr:colOff>
      <xdr:row>82</xdr:row>
      <xdr:rowOff>8708</xdr:rowOff>
    </xdr:to>
    <xdr:cxnSp macro="">
      <xdr:nvCxnSpPr>
        <xdr:cNvPr id="284" name="直線コネクタ 283">
          <a:extLst>
            <a:ext uri="{FF2B5EF4-FFF2-40B4-BE49-F238E27FC236}">
              <a16:creationId xmlns:a16="http://schemas.microsoft.com/office/drawing/2014/main" id="{A19277E3-0CB2-4491-84F6-1B2CE030337F}"/>
            </a:ext>
          </a:extLst>
        </xdr:cNvPr>
        <xdr:cNvCxnSpPr/>
      </xdr:nvCxnSpPr>
      <xdr:spPr>
        <a:xfrm flipV="1">
          <a:off x="3429000" y="13523686"/>
          <a:ext cx="749300" cy="2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163649</xdr:rowOff>
    </xdr:from>
    <xdr:to>
      <xdr:col>15</xdr:col>
      <xdr:colOff>101600</xdr:colOff>
      <xdr:row>82</xdr:row>
      <xdr:rowOff>93799</xdr:rowOff>
    </xdr:to>
    <xdr:sp macro="" textlink="">
      <xdr:nvSpPr>
        <xdr:cNvPr id="285" name="楕円 284">
          <a:extLst>
            <a:ext uri="{FF2B5EF4-FFF2-40B4-BE49-F238E27FC236}">
              <a16:creationId xmlns:a16="http://schemas.microsoft.com/office/drawing/2014/main" id="{587A83FB-787F-4376-9CC8-CAF5F34BD06C}"/>
            </a:ext>
          </a:extLst>
        </xdr:cNvPr>
        <xdr:cNvSpPr/>
      </xdr:nvSpPr>
      <xdr:spPr>
        <a:xfrm>
          <a:off x="2571750" y="135430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8708</xdr:rowOff>
    </xdr:from>
    <xdr:to>
      <xdr:col>19</xdr:col>
      <xdr:colOff>177800</xdr:colOff>
      <xdr:row>82</xdr:row>
      <xdr:rowOff>42999</xdr:rowOff>
    </xdr:to>
    <xdr:cxnSp macro="">
      <xdr:nvCxnSpPr>
        <xdr:cNvPr id="286" name="直線コネクタ 285">
          <a:extLst>
            <a:ext uri="{FF2B5EF4-FFF2-40B4-BE49-F238E27FC236}">
              <a16:creationId xmlns:a16="http://schemas.microsoft.com/office/drawing/2014/main" id="{42FADB62-F654-426C-B051-55E6ADFFD992}"/>
            </a:ext>
          </a:extLst>
        </xdr:cNvPr>
        <xdr:cNvCxnSpPr/>
      </xdr:nvCxnSpPr>
      <xdr:spPr>
        <a:xfrm flipV="1">
          <a:off x="2622550" y="13553258"/>
          <a:ext cx="80645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87" name="楕円 286">
          <a:extLst>
            <a:ext uri="{FF2B5EF4-FFF2-40B4-BE49-F238E27FC236}">
              <a16:creationId xmlns:a16="http://schemas.microsoft.com/office/drawing/2014/main" id="{4116A475-F9A1-4654-A034-56249E0E948F}"/>
            </a:ext>
          </a:extLst>
        </xdr:cNvPr>
        <xdr:cNvSpPr/>
      </xdr:nvSpPr>
      <xdr:spPr>
        <a:xfrm>
          <a:off x="1778000" y="1375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42999</xdr:rowOff>
    </xdr:from>
    <xdr:to>
      <xdr:col>15</xdr:col>
      <xdr:colOff>50800</xdr:colOff>
      <xdr:row>83</xdr:row>
      <xdr:rowOff>100149</xdr:rowOff>
    </xdr:to>
    <xdr:cxnSp macro="">
      <xdr:nvCxnSpPr>
        <xdr:cNvPr id="288" name="直線コネクタ 287">
          <a:extLst>
            <a:ext uri="{FF2B5EF4-FFF2-40B4-BE49-F238E27FC236}">
              <a16:creationId xmlns:a16="http://schemas.microsoft.com/office/drawing/2014/main" id="{4B1682C5-9E5D-4A3B-8541-DBD75B0722EE}"/>
            </a:ext>
          </a:extLst>
        </xdr:cNvPr>
        <xdr:cNvCxnSpPr/>
      </xdr:nvCxnSpPr>
      <xdr:spPr>
        <a:xfrm flipV="1">
          <a:off x="1828800" y="13587549"/>
          <a:ext cx="793750" cy="2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58075</xdr:rowOff>
    </xdr:from>
    <xdr:ext cx="405111" cy="259045"/>
    <xdr:sp macro="" textlink="">
      <xdr:nvSpPr>
        <xdr:cNvPr id="289" name="n_1aveValue【公営住宅】&#10;有形固定資産減価償却率">
          <a:extLst>
            <a:ext uri="{FF2B5EF4-FFF2-40B4-BE49-F238E27FC236}">
              <a16:creationId xmlns:a16="http://schemas.microsoft.com/office/drawing/2014/main" id="{4B4AC1C6-9E02-4EE1-B702-41D7295CB138}"/>
            </a:ext>
          </a:extLst>
        </xdr:cNvPr>
        <xdr:cNvSpPr txBox="1"/>
      </xdr:nvSpPr>
      <xdr:spPr>
        <a:xfrm>
          <a:off x="3239144" y="1310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290" name="n_2aveValue【公営住宅】&#10;有形固定資産減価償却率">
          <a:extLst>
            <a:ext uri="{FF2B5EF4-FFF2-40B4-BE49-F238E27FC236}">
              <a16:creationId xmlns:a16="http://schemas.microsoft.com/office/drawing/2014/main" id="{045BCACA-03D1-420E-9F8E-821CDA191AB0}"/>
            </a:ext>
          </a:extLst>
        </xdr:cNvPr>
        <xdr:cNvSpPr txBox="1"/>
      </xdr:nvSpPr>
      <xdr:spPr>
        <a:xfrm>
          <a:off x="2439044" y="12767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144615</xdr:rowOff>
    </xdr:from>
    <xdr:ext cx="405111" cy="259045"/>
    <xdr:sp macro="" textlink="">
      <xdr:nvSpPr>
        <xdr:cNvPr id="291" name="n_3aveValue【公営住宅】&#10;有形固定資産減価償却率">
          <a:extLst>
            <a:ext uri="{FF2B5EF4-FFF2-40B4-BE49-F238E27FC236}">
              <a16:creationId xmlns:a16="http://schemas.microsoft.com/office/drawing/2014/main" id="{3FA40DAC-721C-46B5-8ACF-0CBF4DD5A072}"/>
            </a:ext>
          </a:extLst>
        </xdr:cNvPr>
        <xdr:cNvSpPr txBox="1"/>
      </xdr:nvSpPr>
      <xdr:spPr>
        <a:xfrm>
          <a:off x="1645294" y="1319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50635</xdr:rowOff>
    </xdr:from>
    <xdr:ext cx="405111" cy="259045"/>
    <xdr:sp macro="" textlink="">
      <xdr:nvSpPr>
        <xdr:cNvPr id="292" name="n_1mainValue【公営住宅】&#10;有形固定資産減価償却率">
          <a:extLst>
            <a:ext uri="{FF2B5EF4-FFF2-40B4-BE49-F238E27FC236}">
              <a16:creationId xmlns:a16="http://schemas.microsoft.com/office/drawing/2014/main" id="{3B101DAE-7971-4458-9860-A75E0FE60E36}"/>
            </a:ext>
          </a:extLst>
        </xdr:cNvPr>
        <xdr:cNvSpPr txBox="1"/>
      </xdr:nvSpPr>
      <xdr:spPr>
        <a:xfrm>
          <a:off x="3239144" y="13595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84926</xdr:rowOff>
    </xdr:from>
    <xdr:ext cx="405111" cy="259045"/>
    <xdr:sp macro="" textlink="">
      <xdr:nvSpPr>
        <xdr:cNvPr id="293" name="n_2mainValue【公営住宅】&#10;有形固定資産減価償却率">
          <a:extLst>
            <a:ext uri="{FF2B5EF4-FFF2-40B4-BE49-F238E27FC236}">
              <a16:creationId xmlns:a16="http://schemas.microsoft.com/office/drawing/2014/main" id="{BE605D30-7101-4D42-9AAC-0DEFB4E14A06}"/>
            </a:ext>
          </a:extLst>
        </xdr:cNvPr>
        <xdr:cNvSpPr txBox="1"/>
      </xdr:nvSpPr>
      <xdr:spPr>
        <a:xfrm>
          <a:off x="2439044" y="13629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142076</xdr:rowOff>
    </xdr:from>
    <xdr:ext cx="405111" cy="259045"/>
    <xdr:sp macro="" textlink="">
      <xdr:nvSpPr>
        <xdr:cNvPr id="294" name="n_3mainValue【公営住宅】&#10;有形固定資産減価償却率">
          <a:extLst>
            <a:ext uri="{FF2B5EF4-FFF2-40B4-BE49-F238E27FC236}">
              <a16:creationId xmlns:a16="http://schemas.microsoft.com/office/drawing/2014/main" id="{37AD869F-880B-41F0-80F8-2B5774FEBD9C}"/>
            </a:ext>
          </a:extLst>
        </xdr:cNvPr>
        <xdr:cNvSpPr txBox="1"/>
      </xdr:nvSpPr>
      <xdr:spPr>
        <a:xfrm>
          <a:off x="1645294" y="1385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6252C856-7CF0-4D52-A6C8-D4995194AB18}"/>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1FFE7E55-96DE-45DD-B175-13B517F6AFC9}"/>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19E9DD3E-21A7-4E32-9F80-C239ACDBC85D}"/>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C6D865F9-35BE-44E4-9D2B-F53F2EE7DDEB}"/>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C5C15CA6-A167-4671-8418-92576CB6D9E2}"/>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1434DAF3-7CAB-46D1-9152-583FA1CB235E}"/>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B1BAFCC8-ADD9-4057-B077-722CB2F853D2}"/>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2E49E012-7E2F-4427-BF4C-3606D686B77C}"/>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3C14D6BA-0E7C-405A-BD76-71B8103FC03A}"/>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5EBC9152-531A-4405-9D77-7169A7FB16DE}"/>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5" name="直線コネクタ 304">
          <a:extLst>
            <a:ext uri="{FF2B5EF4-FFF2-40B4-BE49-F238E27FC236}">
              <a16:creationId xmlns:a16="http://schemas.microsoft.com/office/drawing/2014/main" id="{9AC32126-97DC-4402-85DB-1662B1A93A53}"/>
            </a:ext>
          </a:extLst>
        </xdr:cNvPr>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6" name="テキスト ボックス 305">
          <a:extLst>
            <a:ext uri="{FF2B5EF4-FFF2-40B4-BE49-F238E27FC236}">
              <a16:creationId xmlns:a16="http://schemas.microsoft.com/office/drawing/2014/main" id="{381E9E48-0EEE-43AE-A855-D21DC39AD5DD}"/>
            </a:ext>
          </a:extLst>
        </xdr:cNvPr>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7" name="直線コネクタ 306">
          <a:extLst>
            <a:ext uri="{FF2B5EF4-FFF2-40B4-BE49-F238E27FC236}">
              <a16:creationId xmlns:a16="http://schemas.microsoft.com/office/drawing/2014/main" id="{EE828380-4B27-4373-AD34-302DEE6B1DA3}"/>
            </a:ext>
          </a:extLst>
        </xdr:cNvPr>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8" name="テキスト ボックス 307">
          <a:extLst>
            <a:ext uri="{FF2B5EF4-FFF2-40B4-BE49-F238E27FC236}">
              <a16:creationId xmlns:a16="http://schemas.microsoft.com/office/drawing/2014/main" id="{0606D35E-7F57-4F23-8489-D806E31B1CF5}"/>
            </a:ext>
          </a:extLst>
        </xdr:cNvPr>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9" name="直線コネクタ 308">
          <a:extLst>
            <a:ext uri="{FF2B5EF4-FFF2-40B4-BE49-F238E27FC236}">
              <a16:creationId xmlns:a16="http://schemas.microsoft.com/office/drawing/2014/main" id="{0FDA8DED-4ABF-4DAA-BBF3-B0E10782A02A}"/>
            </a:ext>
          </a:extLst>
        </xdr:cNvPr>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0" name="テキスト ボックス 309">
          <a:extLst>
            <a:ext uri="{FF2B5EF4-FFF2-40B4-BE49-F238E27FC236}">
              <a16:creationId xmlns:a16="http://schemas.microsoft.com/office/drawing/2014/main" id="{9F14925A-55D0-4769-BB5F-0E51BF67AEFC}"/>
            </a:ext>
          </a:extLst>
        </xdr:cNvPr>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1" name="直線コネクタ 310">
          <a:extLst>
            <a:ext uri="{FF2B5EF4-FFF2-40B4-BE49-F238E27FC236}">
              <a16:creationId xmlns:a16="http://schemas.microsoft.com/office/drawing/2014/main" id="{27DB63B1-E9E8-46C1-9AEE-A3F5978A37BF}"/>
            </a:ext>
          </a:extLst>
        </xdr:cNvPr>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2" name="テキスト ボックス 311">
          <a:extLst>
            <a:ext uri="{FF2B5EF4-FFF2-40B4-BE49-F238E27FC236}">
              <a16:creationId xmlns:a16="http://schemas.microsoft.com/office/drawing/2014/main" id="{D6BCAB2F-567E-4711-919C-E5691CF3B3D4}"/>
            </a:ext>
          </a:extLst>
        </xdr:cNvPr>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a:extLst>
            <a:ext uri="{FF2B5EF4-FFF2-40B4-BE49-F238E27FC236}">
              <a16:creationId xmlns:a16="http://schemas.microsoft.com/office/drawing/2014/main" id="{8428F6EC-D669-4068-8D60-FAEB341B6B56}"/>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a:extLst>
            <a:ext uri="{FF2B5EF4-FFF2-40B4-BE49-F238E27FC236}">
              <a16:creationId xmlns:a16="http://schemas.microsoft.com/office/drawing/2014/main" id="{8B128F31-1BE1-4AEB-811D-DEA616303334}"/>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a:extLst>
            <a:ext uri="{FF2B5EF4-FFF2-40B4-BE49-F238E27FC236}">
              <a16:creationId xmlns:a16="http://schemas.microsoft.com/office/drawing/2014/main" id="{2419AC66-8011-41AD-BBA3-27E63E6BA34F}"/>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127939</xdr:rowOff>
    </xdr:from>
    <xdr:to>
      <xdr:col>54</xdr:col>
      <xdr:colOff>189865</xdr:colOff>
      <xdr:row>86</xdr:row>
      <xdr:rowOff>30327</xdr:rowOff>
    </xdr:to>
    <xdr:cxnSp macro="">
      <xdr:nvCxnSpPr>
        <xdr:cNvPr id="316" name="直線コネクタ 315">
          <a:extLst>
            <a:ext uri="{FF2B5EF4-FFF2-40B4-BE49-F238E27FC236}">
              <a16:creationId xmlns:a16="http://schemas.microsoft.com/office/drawing/2014/main" id="{7A4C3C92-2274-4FAD-9506-E439B220E02F}"/>
            </a:ext>
          </a:extLst>
        </xdr:cNvPr>
        <xdr:cNvCxnSpPr/>
      </xdr:nvCxnSpPr>
      <xdr:spPr>
        <a:xfrm flipV="1">
          <a:off x="9429115" y="13012089"/>
          <a:ext cx="0" cy="122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34154</xdr:rowOff>
    </xdr:from>
    <xdr:ext cx="469744" cy="259045"/>
    <xdr:sp macro="" textlink="">
      <xdr:nvSpPr>
        <xdr:cNvPr id="317" name="【公営住宅】&#10;一人当たり面積最小値テキスト">
          <a:extLst>
            <a:ext uri="{FF2B5EF4-FFF2-40B4-BE49-F238E27FC236}">
              <a16:creationId xmlns:a16="http://schemas.microsoft.com/office/drawing/2014/main" id="{3C575907-E693-45D8-A4E6-D72008E37D60}"/>
            </a:ext>
          </a:extLst>
        </xdr:cNvPr>
        <xdr:cNvSpPr txBox="1"/>
      </xdr:nvSpPr>
      <xdr:spPr>
        <a:xfrm>
          <a:off x="9467850" y="1423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30327</xdr:rowOff>
    </xdr:from>
    <xdr:to>
      <xdr:col>55</xdr:col>
      <xdr:colOff>88900</xdr:colOff>
      <xdr:row>86</xdr:row>
      <xdr:rowOff>30327</xdr:rowOff>
    </xdr:to>
    <xdr:cxnSp macro="">
      <xdr:nvCxnSpPr>
        <xdr:cNvPr id="318" name="直線コネクタ 317">
          <a:extLst>
            <a:ext uri="{FF2B5EF4-FFF2-40B4-BE49-F238E27FC236}">
              <a16:creationId xmlns:a16="http://schemas.microsoft.com/office/drawing/2014/main" id="{786DEAB2-E55B-4623-88A7-291EB655BB2A}"/>
            </a:ext>
          </a:extLst>
        </xdr:cNvPr>
        <xdr:cNvCxnSpPr/>
      </xdr:nvCxnSpPr>
      <xdr:spPr>
        <a:xfrm>
          <a:off x="9359900" y="142352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74616</xdr:rowOff>
    </xdr:from>
    <xdr:ext cx="469744" cy="259045"/>
    <xdr:sp macro="" textlink="">
      <xdr:nvSpPr>
        <xdr:cNvPr id="319" name="【公営住宅】&#10;一人当たり面積最大値テキスト">
          <a:extLst>
            <a:ext uri="{FF2B5EF4-FFF2-40B4-BE49-F238E27FC236}">
              <a16:creationId xmlns:a16="http://schemas.microsoft.com/office/drawing/2014/main" id="{7FBEB6A1-384E-4CB3-87AB-FBB7F8DAB4E6}"/>
            </a:ext>
          </a:extLst>
        </xdr:cNvPr>
        <xdr:cNvSpPr txBox="1"/>
      </xdr:nvSpPr>
      <xdr:spPr>
        <a:xfrm>
          <a:off x="9467850" y="1279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127939</xdr:rowOff>
    </xdr:from>
    <xdr:to>
      <xdr:col>55</xdr:col>
      <xdr:colOff>88900</xdr:colOff>
      <xdr:row>78</xdr:row>
      <xdr:rowOff>127939</xdr:rowOff>
    </xdr:to>
    <xdr:cxnSp macro="">
      <xdr:nvCxnSpPr>
        <xdr:cNvPr id="320" name="直線コネクタ 319">
          <a:extLst>
            <a:ext uri="{FF2B5EF4-FFF2-40B4-BE49-F238E27FC236}">
              <a16:creationId xmlns:a16="http://schemas.microsoft.com/office/drawing/2014/main" id="{DF1482E0-8097-46DC-B716-B2266BCA4ADD}"/>
            </a:ext>
          </a:extLst>
        </xdr:cNvPr>
        <xdr:cNvCxnSpPr/>
      </xdr:nvCxnSpPr>
      <xdr:spPr>
        <a:xfrm>
          <a:off x="9359900" y="130120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55439</xdr:rowOff>
    </xdr:from>
    <xdr:ext cx="469744" cy="259045"/>
    <xdr:sp macro="" textlink="">
      <xdr:nvSpPr>
        <xdr:cNvPr id="321" name="【公営住宅】&#10;一人当たり面積平均値テキスト">
          <a:extLst>
            <a:ext uri="{FF2B5EF4-FFF2-40B4-BE49-F238E27FC236}">
              <a16:creationId xmlns:a16="http://schemas.microsoft.com/office/drawing/2014/main" id="{0C40BB0A-22BC-4BE6-B56D-EB442FD5DAFD}"/>
            </a:ext>
          </a:extLst>
        </xdr:cNvPr>
        <xdr:cNvSpPr txBox="1"/>
      </xdr:nvSpPr>
      <xdr:spPr>
        <a:xfrm>
          <a:off x="9467850" y="13765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322" name="フローチャート: 判断 321">
          <a:extLst>
            <a:ext uri="{FF2B5EF4-FFF2-40B4-BE49-F238E27FC236}">
              <a16:creationId xmlns:a16="http://schemas.microsoft.com/office/drawing/2014/main" id="{505E96A9-7155-4070-967F-D0E2C2B983CF}"/>
            </a:ext>
          </a:extLst>
        </xdr:cNvPr>
        <xdr:cNvSpPr/>
      </xdr:nvSpPr>
      <xdr:spPr>
        <a:xfrm>
          <a:off x="9398000" y="1390731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25248</xdr:rowOff>
    </xdr:from>
    <xdr:to>
      <xdr:col>50</xdr:col>
      <xdr:colOff>165100</xdr:colOff>
      <xdr:row>84</xdr:row>
      <xdr:rowOff>126848</xdr:rowOff>
    </xdr:to>
    <xdr:sp macro="" textlink="">
      <xdr:nvSpPr>
        <xdr:cNvPr id="323" name="フローチャート: 判断 322">
          <a:extLst>
            <a:ext uri="{FF2B5EF4-FFF2-40B4-BE49-F238E27FC236}">
              <a16:creationId xmlns:a16="http://schemas.microsoft.com/office/drawing/2014/main" id="{EC6C137B-41DB-4AD2-BFFE-33FE28B57727}"/>
            </a:ext>
          </a:extLst>
        </xdr:cNvPr>
        <xdr:cNvSpPr/>
      </xdr:nvSpPr>
      <xdr:spPr>
        <a:xfrm>
          <a:off x="8636000" y="1389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xdr:rowOff>
    </xdr:from>
    <xdr:to>
      <xdr:col>46</xdr:col>
      <xdr:colOff>38100</xdr:colOff>
      <xdr:row>84</xdr:row>
      <xdr:rowOff>116332</xdr:rowOff>
    </xdr:to>
    <xdr:sp macro="" textlink="">
      <xdr:nvSpPr>
        <xdr:cNvPr id="324" name="フローチャート: 判断 323">
          <a:extLst>
            <a:ext uri="{FF2B5EF4-FFF2-40B4-BE49-F238E27FC236}">
              <a16:creationId xmlns:a16="http://schemas.microsoft.com/office/drawing/2014/main" id="{A666D35B-4370-40F0-84A6-D3580F727D1E}"/>
            </a:ext>
          </a:extLst>
        </xdr:cNvPr>
        <xdr:cNvSpPr/>
      </xdr:nvSpPr>
      <xdr:spPr>
        <a:xfrm>
          <a:off x="7842250" y="138894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17018</xdr:rowOff>
    </xdr:from>
    <xdr:to>
      <xdr:col>41</xdr:col>
      <xdr:colOff>101600</xdr:colOff>
      <xdr:row>84</xdr:row>
      <xdr:rowOff>118618</xdr:rowOff>
    </xdr:to>
    <xdr:sp macro="" textlink="">
      <xdr:nvSpPr>
        <xdr:cNvPr id="325" name="フローチャート: 判断 324">
          <a:extLst>
            <a:ext uri="{FF2B5EF4-FFF2-40B4-BE49-F238E27FC236}">
              <a16:creationId xmlns:a16="http://schemas.microsoft.com/office/drawing/2014/main" id="{0BCF0154-CF00-42FC-BA7B-B3AAF0418781}"/>
            </a:ext>
          </a:extLst>
        </xdr:cNvPr>
        <xdr:cNvSpPr/>
      </xdr:nvSpPr>
      <xdr:spPr>
        <a:xfrm>
          <a:off x="7029450" y="1389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53C6CDC7-251E-4538-A0AA-C223FA89C55D}"/>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BD072ECA-ED90-4AFA-B69C-6BB757B07728}"/>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4376C25C-C5D5-4E8D-AAD7-7B484C44C875}"/>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2C0CD2CA-3A2B-46F9-8C0E-BE7569BAC17A}"/>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C77F3B84-D33C-40E0-A56E-FB01AAD601A3}"/>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93599</xdr:rowOff>
    </xdr:from>
    <xdr:to>
      <xdr:col>55</xdr:col>
      <xdr:colOff>50800</xdr:colOff>
      <xdr:row>86</xdr:row>
      <xdr:rowOff>23749</xdr:rowOff>
    </xdr:to>
    <xdr:sp macro="" textlink="">
      <xdr:nvSpPr>
        <xdr:cNvPr id="331" name="楕円 330">
          <a:extLst>
            <a:ext uri="{FF2B5EF4-FFF2-40B4-BE49-F238E27FC236}">
              <a16:creationId xmlns:a16="http://schemas.microsoft.com/office/drawing/2014/main" id="{B9FE7448-35AC-477D-B39E-F522E0E0603A}"/>
            </a:ext>
          </a:extLst>
        </xdr:cNvPr>
        <xdr:cNvSpPr/>
      </xdr:nvSpPr>
      <xdr:spPr>
        <a:xfrm>
          <a:off x="9398000" y="1413344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8526</xdr:rowOff>
    </xdr:from>
    <xdr:ext cx="469744" cy="259045"/>
    <xdr:sp macro="" textlink="">
      <xdr:nvSpPr>
        <xdr:cNvPr id="332" name="【公営住宅】&#10;一人当たり面積該当値テキスト">
          <a:extLst>
            <a:ext uri="{FF2B5EF4-FFF2-40B4-BE49-F238E27FC236}">
              <a16:creationId xmlns:a16="http://schemas.microsoft.com/office/drawing/2014/main" id="{B46BF06D-971B-4E52-A866-3C477731DA52}"/>
            </a:ext>
          </a:extLst>
        </xdr:cNvPr>
        <xdr:cNvSpPr txBox="1"/>
      </xdr:nvSpPr>
      <xdr:spPr>
        <a:xfrm>
          <a:off x="9467850" y="1404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94056</xdr:rowOff>
    </xdr:from>
    <xdr:to>
      <xdr:col>50</xdr:col>
      <xdr:colOff>165100</xdr:colOff>
      <xdr:row>86</xdr:row>
      <xdr:rowOff>24206</xdr:rowOff>
    </xdr:to>
    <xdr:sp macro="" textlink="">
      <xdr:nvSpPr>
        <xdr:cNvPr id="333" name="楕円 332">
          <a:extLst>
            <a:ext uri="{FF2B5EF4-FFF2-40B4-BE49-F238E27FC236}">
              <a16:creationId xmlns:a16="http://schemas.microsoft.com/office/drawing/2014/main" id="{C43A3888-279E-43C0-88E0-4F4F732B1431}"/>
            </a:ext>
          </a:extLst>
        </xdr:cNvPr>
        <xdr:cNvSpPr/>
      </xdr:nvSpPr>
      <xdr:spPr>
        <a:xfrm>
          <a:off x="8636000" y="141339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144399</xdr:rowOff>
    </xdr:from>
    <xdr:to>
      <xdr:col>55</xdr:col>
      <xdr:colOff>0</xdr:colOff>
      <xdr:row>85</xdr:row>
      <xdr:rowOff>144856</xdr:rowOff>
    </xdr:to>
    <xdr:cxnSp macro="">
      <xdr:nvCxnSpPr>
        <xdr:cNvPr id="334" name="直線コネクタ 333">
          <a:extLst>
            <a:ext uri="{FF2B5EF4-FFF2-40B4-BE49-F238E27FC236}">
              <a16:creationId xmlns:a16="http://schemas.microsoft.com/office/drawing/2014/main" id="{100DF97D-EEF2-450D-BF9A-66F054CFF2FB}"/>
            </a:ext>
          </a:extLst>
        </xdr:cNvPr>
        <xdr:cNvCxnSpPr/>
      </xdr:nvCxnSpPr>
      <xdr:spPr>
        <a:xfrm flipV="1">
          <a:off x="8686800" y="14184249"/>
          <a:ext cx="74295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94742</xdr:rowOff>
    </xdr:from>
    <xdr:to>
      <xdr:col>46</xdr:col>
      <xdr:colOff>38100</xdr:colOff>
      <xdr:row>86</xdr:row>
      <xdr:rowOff>24892</xdr:rowOff>
    </xdr:to>
    <xdr:sp macro="" textlink="">
      <xdr:nvSpPr>
        <xdr:cNvPr id="335" name="楕円 334">
          <a:extLst>
            <a:ext uri="{FF2B5EF4-FFF2-40B4-BE49-F238E27FC236}">
              <a16:creationId xmlns:a16="http://schemas.microsoft.com/office/drawing/2014/main" id="{3AA0D39A-4055-4611-AFC4-28C048FA30EB}"/>
            </a:ext>
          </a:extLst>
        </xdr:cNvPr>
        <xdr:cNvSpPr/>
      </xdr:nvSpPr>
      <xdr:spPr>
        <a:xfrm>
          <a:off x="7842250" y="1413459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144856</xdr:rowOff>
    </xdr:from>
    <xdr:to>
      <xdr:col>50</xdr:col>
      <xdr:colOff>114300</xdr:colOff>
      <xdr:row>85</xdr:row>
      <xdr:rowOff>145542</xdr:rowOff>
    </xdr:to>
    <xdr:cxnSp macro="">
      <xdr:nvCxnSpPr>
        <xdr:cNvPr id="336" name="直線コネクタ 335">
          <a:extLst>
            <a:ext uri="{FF2B5EF4-FFF2-40B4-BE49-F238E27FC236}">
              <a16:creationId xmlns:a16="http://schemas.microsoft.com/office/drawing/2014/main" id="{5D4DBDB1-4A5A-4F30-A21A-E46B4852EDD5}"/>
            </a:ext>
          </a:extLst>
        </xdr:cNvPr>
        <xdr:cNvCxnSpPr/>
      </xdr:nvCxnSpPr>
      <xdr:spPr>
        <a:xfrm flipV="1">
          <a:off x="7886700" y="14184706"/>
          <a:ext cx="8001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95428</xdr:rowOff>
    </xdr:from>
    <xdr:to>
      <xdr:col>41</xdr:col>
      <xdr:colOff>101600</xdr:colOff>
      <xdr:row>86</xdr:row>
      <xdr:rowOff>25578</xdr:rowOff>
    </xdr:to>
    <xdr:sp macro="" textlink="">
      <xdr:nvSpPr>
        <xdr:cNvPr id="337" name="楕円 336">
          <a:extLst>
            <a:ext uri="{FF2B5EF4-FFF2-40B4-BE49-F238E27FC236}">
              <a16:creationId xmlns:a16="http://schemas.microsoft.com/office/drawing/2014/main" id="{46D78E26-3450-4E08-9995-7B734800C89E}"/>
            </a:ext>
          </a:extLst>
        </xdr:cNvPr>
        <xdr:cNvSpPr/>
      </xdr:nvSpPr>
      <xdr:spPr>
        <a:xfrm>
          <a:off x="7029450" y="141352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145542</xdr:rowOff>
    </xdr:from>
    <xdr:to>
      <xdr:col>45</xdr:col>
      <xdr:colOff>177800</xdr:colOff>
      <xdr:row>85</xdr:row>
      <xdr:rowOff>146228</xdr:rowOff>
    </xdr:to>
    <xdr:cxnSp macro="">
      <xdr:nvCxnSpPr>
        <xdr:cNvPr id="338" name="直線コネクタ 337">
          <a:extLst>
            <a:ext uri="{FF2B5EF4-FFF2-40B4-BE49-F238E27FC236}">
              <a16:creationId xmlns:a16="http://schemas.microsoft.com/office/drawing/2014/main" id="{5D897264-9C77-4A39-9711-859D4CA992FC}"/>
            </a:ext>
          </a:extLst>
        </xdr:cNvPr>
        <xdr:cNvCxnSpPr/>
      </xdr:nvCxnSpPr>
      <xdr:spPr>
        <a:xfrm flipV="1">
          <a:off x="7080250" y="14185392"/>
          <a:ext cx="80645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143375</xdr:rowOff>
    </xdr:from>
    <xdr:ext cx="469744" cy="259045"/>
    <xdr:sp macro="" textlink="">
      <xdr:nvSpPr>
        <xdr:cNvPr id="339" name="n_1aveValue【公営住宅】&#10;一人当たり面積">
          <a:extLst>
            <a:ext uri="{FF2B5EF4-FFF2-40B4-BE49-F238E27FC236}">
              <a16:creationId xmlns:a16="http://schemas.microsoft.com/office/drawing/2014/main" id="{B7D503E7-2AA6-4BAC-BD16-4A2073A8BEC3}"/>
            </a:ext>
          </a:extLst>
        </xdr:cNvPr>
        <xdr:cNvSpPr txBox="1"/>
      </xdr:nvSpPr>
      <xdr:spPr>
        <a:xfrm>
          <a:off x="8458277" y="1368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132859</xdr:rowOff>
    </xdr:from>
    <xdr:ext cx="469744" cy="259045"/>
    <xdr:sp macro="" textlink="">
      <xdr:nvSpPr>
        <xdr:cNvPr id="340" name="n_2aveValue【公営住宅】&#10;一人当たり面積">
          <a:extLst>
            <a:ext uri="{FF2B5EF4-FFF2-40B4-BE49-F238E27FC236}">
              <a16:creationId xmlns:a16="http://schemas.microsoft.com/office/drawing/2014/main" id="{AC0561F6-FE25-4054-9C59-B47068FB153A}"/>
            </a:ext>
          </a:extLst>
        </xdr:cNvPr>
        <xdr:cNvSpPr txBox="1"/>
      </xdr:nvSpPr>
      <xdr:spPr>
        <a:xfrm>
          <a:off x="7677227" y="1367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135145</xdr:rowOff>
    </xdr:from>
    <xdr:ext cx="469744" cy="259045"/>
    <xdr:sp macro="" textlink="">
      <xdr:nvSpPr>
        <xdr:cNvPr id="341" name="n_3aveValue【公営住宅】&#10;一人当たり面積">
          <a:extLst>
            <a:ext uri="{FF2B5EF4-FFF2-40B4-BE49-F238E27FC236}">
              <a16:creationId xmlns:a16="http://schemas.microsoft.com/office/drawing/2014/main" id="{EFC509B9-C48B-4A14-92F2-40C27F18852E}"/>
            </a:ext>
          </a:extLst>
        </xdr:cNvPr>
        <xdr:cNvSpPr txBox="1"/>
      </xdr:nvSpPr>
      <xdr:spPr>
        <a:xfrm>
          <a:off x="6864427" y="1367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15333</xdr:rowOff>
    </xdr:from>
    <xdr:ext cx="469744" cy="259045"/>
    <xdr:sp macro="" textlink="">
      <xdr:nvSpPr>
        <xdr:cNvPr id="342" name="n_1mainValue【公営住宅】&#10;一人当たり面積">
          <a:extLst>
            <a:ext uri="{FF2B5EF4-FFF2-40B4-BE49-F238E27FC236}">
              <a16:creationId xmlns:a16="http://schemas.microsoft.com/office/drawing/2014/main" id="{FEF904F3-ED7E-46BA-B48E-A2A7A7495DD1}"/>
            </a:ext>
          </a:extLst>
        </xdr:cNvPr>
        <xdr:cNvSpPr txBox="1"/>
      </xdr:nvSpPr>
      <xdr:spPr>
        <a:xfrm>
          <a:off x="8458277" y="1422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16019</xdr:rowOff>
    </xdr:from>
    <xdr:ext cx="469744" cy="259045"/>
    <xdr:sp macro="" textlink="">
      <xdr:nvSpPr>
        <xdr:cNvPr id="343" name="n_2mainValue【公営住宅】&#10;一人当たり面積">
          <a:extLst>
            <a:ext uri="{FF2B5EF4-FFF2-40B4-BE49-F238E27FC236}">
              <a16:creationId xmlns:a16="http://schemas.microsoft.com/office/drawing/2014/main" id="{570BC5EB-0784-44D6-8957-F6019C7D698D}"/>
            </a:ext>
          </a:extLst>
        </xdr:cNvPr>
        <xdr:cNvSpPr txBox="1"/>
      </xdr:nvSpPr>
      <xdr:spPr>
        <a:xfrm>
          <a:off x="7677227" y="14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16705</xdr:rowOff>
    </xdr:from>
    <xdr:ext cx="469744" cy="259045"/>
    <xdr:sp macro="" textlink="">
      <xdr:nvSpPr>
        <xdr:cNvPr id="344" name="n_3mainValue【公営住宅】&#10;一人当たり面積">
          <a:extLst>
            <a:ext uri="{FF2B5EF4-FFF2-40B4-BE49-F238E27FC236}">
              <a16:creationId xmlns:a16="http://schemas.microsoft.com/office/drawing/2014/main" id="{05E4619D-2730-4DDF-81E2-BFBC7EE9CFD4}"/>
            </a:ext>
          </a:extLst>
        </xdr:cNvPr>
        <xdr:cNvSpPr txBox="1"/>
      </xdr:nvSpPr>
      <xdr:spPr>
        <a:xfrm>
          <a:off x="6864427" y="1422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a:extLst>
            <a:ext uri="{FF2B5EF4-FFF2-40B4-BE49-F238E27FC236}">
              <a16:creationId xmlns:a16="http://schemas.microsoft.com/office/drawing/2014/main" id="{97CEBBBA-C590-4822-ACC1-C07453D993E9}"/>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a:extLst>
            <a:ext uri="{FF2B5EF4-FFF2-40B4-BE49-F238E27FC236}">
              <a16:creationId xmlns:a16="http://schemas.microsoft.com/office/drawing/2014/main" id="{D719F741-03E6-4605-B0D4-D064F8CBA6B3}"/>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a:extLst>
            <a:ext uri="{FF2B5EF4-FFF2-40B4-BE49-F238E27FC236}">
              <a16:creationId xmlns:a16="http://schemas.microsoft.com/office/drawing/2014/main" id="{62AFB1C0-1683-48BA-BF28-CF97CA5AD5D7}"/>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a:extLst>
            <a:ext uri="{FF2B5EF4-FFF2-40B4-BE49-F238E27FC236}">
              <a16:creationId xmlns:a16="http://schemas.microsoft.com/office/drawing/2014/main" id="{9018A7C2-8FEC-450C-9348-8C9856CC4DB8}"/>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a:extLst>
            <a:ext uri="{FF2B5EF4-FFF2-40B4-BE49-F238E27FC236}">
              <a16:creationId xmlns:a16="http://schemas.microsoft.com/office/drawing/2014/main" id="{CABDC3CC-AB60-4690-8F4F-E654118ECB72}"/>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a:extLst>
            <a:ext uri="{FF2B5EF4-FFF2-40B4-BE49-F238E27FC236}">
              <a16:creationId xmlns:a16="http://schemas.microsoft.com/office/drawing/2014/main" id="{58926F5D-C604-4DCA-B894-E10121178AB4}"/>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a:extLst>
            <a:ext uri="{FF2B5EF4-FFF2-40B4-BE49-F238E27FC236}">
              <a16:creationId xmlns:a16="http://schemas.microsoft.com/office/drawing/2014/main" id="{B08C9DE7-BC18-4A8D-938E-F5D37223141A}"/>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a:extLst>
            <a:ext uri="{FF2B5EF4-FFF2-40B4-BE49-F238E27FC236}">
              <a16:creationId xmlns:a16="http://schemas.microsoft.com/office/drawing/2014/main" id="{5A3A0103-DBAE-4F1F-832A-D698596477D5}"/>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a:extLst>
            <a:ext uri="{FF2B5EF4-FFF2-40B4-BE49-F238E27FC236}">
              <a16:creationId xmlns:a16="http://schemas.microsoft.com/office/drawing/2014/main" id="{AA37436D-5504-4D63-9428-910E02B9068D}"/>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a:extLst>
            <a:ext uri="{FF2B5EF4-FFF2-40B4-BE49-F238E27FC236}">
              <a16:creationId xmlns:a16="http://schemas.microsoft.com/office/drawing/2014/main" id="{BAE11843-2E66-4B58-92B5-FD6F8887C04A}"/>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a:extLst>
            <a:ext uri="{FF2B5EF4-FFF2-40B4-BE49-F238E27FC236}">
              <a16:creationId xmlns:a16="http://schemas.microsoft.com/office/drawing/2014/main" id="{ECC4BB1B-28E9-4F93-A43D-E3BA514B09E4}"/>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a:extLst>
            <a:ext uri="{FF2B5EF4-FFF2-40B4-BE49-F238E27FC236}">
              <a16:creationId xmlns:a16="http://schemas.microsoft.com/office/drawing/2014/main" id="{61FB2724-D00A-4E39-B11A-823A030ABDC1}"/>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a:extLst>
            <a:ext uri="{FF2B5EF4-FFF2-40B4-BE49-F238E27FC236}">
              <a16:creationId xmlns:a16="http://schemas.microsoft.com/office/drawing/2014/main" id="{7BF91A98-1132-4E0D-A5F7-D3678BDB379A}"/>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a:extLst>
            <a:ext uri="{FF2B5EF4-FFF2-40B4-BE49-F238E27FC236}">
              <a16:creationId xmlns:a16="http://schemas.microsoft.com/office/drawing/2014/main" id="{AD625738-DED2-4490-A51D-14EF6FBB3B26}"/>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a:extLst>
            <a:ext uri="{FF2B5EF4-FFF2-40B4-BE49-F238E27FC236}">
              <a16:creationId xmlns:a16="http://schemas.microsoft.com/office/drawing/2014/main" id="{BDAE2835-C094-491F-A1B1-E66D9759BD2E}"/>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a:extLst>
            <a:ext uri="{FF2B5EF4-FFF2-40B4-BE49-F238E27FC236}">
              <a16:creationId xmlns:a16="http://schemas.microsoft.com/office/drawing/2014/main" id="{4FE525FC-D388-416E-9E94-23C5BE3CF27F}"/>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a:extLst>
            <a:ext uri="{FF2B5EF4-FFF2-40B4-BE49-F238E27FC236}">
              <a16:creationId xmlns:a16="http://schemas.microsoft.com/office/drawing/2014/main" id="{7AFF680D-B649-4982-9036-E5E841494D25}"/>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a:extLst>
            <a:ext uri="{FF2B5EF4-FFF2-40B4-BE49-F238E27FC236}">
              <a16:creationId xmlns:a16="http://schemas.microsoft.com/office/drawing/2014/main" id="{CEDB4BD1-C46A-4AEE-AE3E-664629B039F0}"/>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a:extLst>
            <a:ext uri="{FF2B5EF4-FFF2-40B4-BE49-F238E27FC236}">
              <a16:creationId xmlns:a16="http://schemas.microsoft.com/office/drawing/2014/main" id="{C733A4F7-95E8-4882-BCA5-1224D20D0A15}"/>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a:extLst>
            <a:ext uri="{FF2B5EF4-FFF2-40B4-BE49-F238E27FC236}">
              <a16:creationId xmlns:a16="http://schemas.microsoft.com/office/drawing/2014/main" id="{84F45299-89EF-4DC3-96FC-447898AAF48F}"/>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a:extLst>
            <a:ext uri="{FF2B5EF4-FFF2-40B4-BE49-F238E27FC236}">
              <a16:creationId xmlns:a16="http://schemas.microsoft.com/office/drawing/2014/main" id="{3747A093-B61F-4BA2-A59A-A00FE5D16283}"/>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a:extLst>
            <a:ext uri="{FF2B5EF4-FFF2-40B4-BE49-F238E27FC236}">
              <a16:creationId xmlns:a16="http://schemas.microsoft.com/office/drawing/2014/main" id="{8A4A246F-185B-49A4-A59A-47726153FBB7}"/>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a:extLst>
            <a:ext uri="{FF2B5EF4-FFF2-40B4-BE49-F238E27FC236}">
              <a16:creationId xmlns:a16="http://schemas.microsoft.com/office/drawing/2014/main" id="{B7E4B8A2-F57A-499B-8A1C-103EC99B5D90}"/>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a:extLst>
            <a:ext uri="{FF2B5EF4-FFF2-40B4-BE49-F238E27FC236}">
              <a16:creationId xmlns:a16="http://schemas.microsoft.com/office/drawing/2014/main" id="{79607CCB-560E-4A72-A8BF-EC2DFD939D95}"/>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a:extLst>
            <a:ext uri="{FF2B5EF4-FFF2-40B4-BE49-F238E27FC236}">
              <a16:creationId xmlns:a16="http://schemas.microsoft.com/office/drawing/2014/main" id="{42B130F1-6637-437A-AE45-01002F30802C}"/>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a:extLst>
            <a:ext uri="{FF2B5EF4-FFF2-40B4-BE49-F238E27FC236}">
              <a16:creationId xmlns:a16="http://schemas.microsoft.com/office/drawing/2014/main" id="{04DF0F79-419D-474D-B9F1-1703150756D9}"/>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1" name="直線コネクタ 370">
          <a:extLst>
            <a:ext uri="{FF2B5EF4-FFF2-40B4-BE49-F238E27FC236}">
              <a16:creationId xmlns:a16="http://schemas.microsoft.com/office/drawing/2014/main" id="{79B343B2-D994-45C3-B5F5-8E4637CB727E}"/>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2" name="テキスト ボックス 371">
          <a:extLst>
            <a:ext uri="{FF2B5EF4-FFF2-40B4-BE49-F238E27FC236}">
              <a16:creationId xmlns:a16="http://schemas.microsoft.com/office/drawing/2014/main" id="{C9746704-8EC9-4956-871C-3119EED6D928}"/>
            </a:ext>
          </a:extLst>
        </xdr:cNvPr>
        <xdr:cNvSpPr txBox="1"/>
      </xdr:nvSpPr>
      <xdr:spPr>
        <a:xfrm>
          <a:off x="1090691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3" name="直線コネクタ 372">
          <a:extLst>
            <a:ext uri="{FF2B5EF4-FFF2-40B4-BE49-F238E27FC236}">
              <a16:creationId xmlns:a16="http://schemas.microsoft.com/office/drawing/2014/main" id="{0E75E86E-633C-4BCF-B7CB-577DCF84E175}"/>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4" name="テキスト ボックス 373">
          <a:extLst>
            <a:ext uri="{FF2B5EF4-FFF2-40B4-BE49-F238E27FC236}">
              <a16:creationId xmlns:a16="http://schemas.microsoft.com/office/drawing/2014/main" id="{3FFBBB19-6520-4564-9738-86690744F295}"/>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5" name="直線コネクタ 374">
          <a:extLst>
            <a:ext uri="{FF2B5EF4-FFF2-40B4-BE49-F238E27FC236}">
              <a16:creationId xmlns:a16="http://schemas.microsoft.com/office/drawing/2014/main" id="{8E04E6C9-5797-42E6-93A5-495999E0DC94}"/>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6" name="テキスト ボックス 375">
          <a:extLst>
            <a:ext uri="{FF2B5EF4-FFF2-40B4-BE49-F238E27FC236}">
              <a16:creationId xmlns:a16="http://schemas.microsoft.com/office/drawing/2014/main" id="{1821A258-DDE1-4B7C-8AFB-5156E7420783}"/>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7" name="直線コネクタ 376">
          <a:extLst>
            <a:ext uri="{FF2B5EF4-FFF2-40B4-BE49-F238E27FC236}">
              <a16:creationId xmlns:a16="http://schemas.microsoft.com/office/drawing/2014/main" id="{0F36155D-222F-4C40-B77A-E673FDF754CA}"/>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8" name="テキスト ボックス 377">
          <a:extLst>
            <a:ext uri="{FF2B5EF4-FFF2-40B4-BE49-F238E27FC236}">
              <a16:creationId xmlns:a16="http://schemas.microsoft.com/office/drawing/2014/main" id="{07182D6F-142C-4AD0-9BAE-85CAECE5CB72}"/>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9" name="直線コネクタ 378">
          <a:extLst>
            <a:ext uri="{FF2B5EF4-FFF2-40B4-BE49-F238E27FC236}">
              <a16:creationId xmlns:a16="http://schemas.microsoft.com/office/drawing/2014/main" id="{3D2B1981-15CD-4893-9A3F-C223BD75FFC1}"/>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0" name="テキスト ボックス 379">
          <a:extLst>
            <a:ext uri="{FF2B5EF4-FFF2-40B4-BE49-F238E27FC236}">
              <a16:creationId xmlns:a16="http://schemas.microsoft.com/office/drawing/2014/main" id="{B56C9CEA-D35B-42C6-9B42-81669D6F78C0}"/>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1" name="直線コネクタ 380">
          <a:extLst>
            <a:ext uri="{FF2B5EF4-FFF2-40B4-BE49-F238E27FC236}">
              <a16:creationId xmlns:a16="http://schemas.microsoft.com/office/drawing/2014/main" id="{30C2F062-6D5E-4824-A847-956C5EC84EB4}"/>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2" name="テキスト ボックス 381">
          <a:extLst>
            <a:ext uri="{FF2B5EF4-FFF2-40B4-BE49-F238E27FC236}">
              <a16:creationId xmlns:a16="http://schemas.microsoft.com/office/drawing/2014/main" id="{CE6DE0BD-FC43-4ECE-8268-C8E2BBED10CB}"/>
            </a:ext>
          </a:extLst>
        </xdr:cNvPr>
        <xdr:cNvSpPr txBox="1"/>
      </xdr:nvSpPr>
      <xdr:spPr>
        <a:xfrm>
          <a:off x="107977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a:extLst>
            <a:ext uri="{FF2B5EF4-FFF2-40B4-BE49-F238E27FC236}">
              <a16:creationId xmlns:a16="http://schemas.microsoft.com/office/drawing/2014/main" id="{204ED40E-3D50-416A-BED1-FD3EB6B4D822}"/>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a:extLst>
            <a:ext uri="{FF2B5EF4-FFF2-40B4-BE49-F238E27FC236}">
              <a16:creationId xmlns:a16="http://schemas.microsoft.com/office/drawing/2014/main" id="{D04F7EB7-86F7-49B4-817D-98B180202A1A}"/>
            </a:ext>
          </a:extLst>
        </xdr:cNvPr>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a:extLst>
            <a:ext uri="{FF2B5EF4-FFF2-40B4-BE49-F238E27FC236}">
              <a16:creationId xmlns:a16="http://schemas.microsoft.com/office/drawing/2014/main" id="{462015B5-BBAC-4FCC-9684-8D716090C799}"/>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15784</xdr:rowOff>
    </xdr:to>
    <xdr:cxnSp macro="">
      <xdr:nvCxnSpPr>
        <xdr:cNvPr id="386" name="直線コネクタ 385">
          <a:extLst>
            <a:ext uri="{FF2B5EF4-FFF2-40B4-BE49-F238E27FC236}">
              <a16:creationId xmlns:a16="http://schemas.microsoft.com/office/drawing/2014/main" id="{F702901E-2B28-4848-BB0C-A0F27B4E5A7E}"/>
            </a:ext>
          </a:extLst>
        </xdr:cNvPr>
        <xdr:cNvCxnSpPr/>
      </xdr:nvCxnSpPr>
      <xdr:spPr>
        <a:xfrm flipV="1">
          <a:off x="14699614" y="5457372"/>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340478" cy="259045"/>
    <xdr:sp macro="" textlink="">
      <xdr:nvSpPr>
        <xdr:cNvPr id="387" name="【認定こども園・幼稚園・保育所】&#10;有形固定資産減価償却率最小値テキスト">
          <a:extLst>
            <a:ext uri="{FF2B5EF4-FFF2-40B4-BE49-F238E27FC236}">
              <a16:creationId xmlns:a16="http://schemas.microsoft.com/office/drawing/2014/main" id="{A5BCAC5D-C682-4D0B-A0E3-DC77798B6E73}"/>
            </a:ext>
          </a:extLst>
        </xdr:cNvPr>
        <xdr:cNvSpPr txBox="1"/>
      </xdr:nvSpPr>
      <xdr:spPr>
        <a:xfrm>
          <a:off x="14738350" y="6960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388" name="直線コネクタ 387">
          <a:extLst>
            <a:ext uri="{FF2B5EF4-FFF2-40B4-BE49-F238E27FC236}">
              <a16:creationId xmlns:a16="http://schemas.microsoft.com/office/drawing/2014/main" id="{F5DD8061-378F-4115-83EA-ED2A9104A019}"/>
            </a:ext>
          </a:extLst>
        </xdr:cNvPr>
        <xdr:cNvCxnSpPr/>
      </xdr:nvCxnSpPr>
      <xdr:spPr>
        <a:xfrm>
          <a:off x="14611350" y="69563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89" name="【認定こども園・幼稚園・保育所】&#10;有形固定資産減価償却率最大値テキスト">
          <a:extLst>
            <a:ext uri="{FF2B5EF4-FFF2-40B4-BE49-F238E27FC236}">
              <a16:creationId xmlns:a16="http://schemas.microsoft.com/office/drawing/2014/main" id="{F4C40AD8-F6AC-4475-9AF9-264D48C9099F}"/>
            </a:ext>
          </a:extLst>
        </xdr:cNvPr>
        <xdr:cNvSpPr txBox="1"/>
      </xdr:nvSpPr>
      <xdr:spPr>
        <a:xfrm>
          <a:off x="14738350" y="524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0" name="直線コネクタ 389">
          <a:extLst>
            <a:ext uri="{FF2B5EF4-FFF2-40B4-BE49-F238E27FC236}">
              <a16:creationId xmlns:a16="http://schemas.microsoft.com/office/drawing/2014/main" id="{43E77F3E-5739-48B7-82C7-CCDDCE4A95FC}"/>
            </a:ext>
          </a:extLst>
        </xdr:cNvPr>
        <xdr:cNvCxnSpPr/>
      </xdr:nvCxnSpPr>
      <xdr:spPr>
        <a:xfrm>
          <a:off x="14611350" y="54573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147881</xdr:rowOff>
    </xdr:from>
    <xdr:ext cx="405111" cy="259045"/>
    <xdr:sp macro="" textlink="">
      <xdr:nvSpPr>
        <xdr:cNvPr id="391" name="【認定こども園・幼稚園・保育所】&#10;有形固定資産減価償却率平均値テキスト">
          <a:extLst>
            <a:ext uri="{FF2B5EF4-FFF2-40B4-BE49-F238E27FC236}">
              <a16:creationId xmlns:a16="http://schemas.microsoft.com/office/drawing/2014/main" id="{C0563B58-2E23-4187-A586-9EED091E33AB}"/>
            </a:ext>
          </a:extLst>
        </xdr:cNvPr>
        <xdr:cNvSpPr txBox="1"/>
      </xdr:nvSpPr>
      <xdr:spPr>
        <a:xfrm>
          <a:off x="14738350" y="60978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392" name="フローチャート: 判断 391">
          <a:extLst>
            <a:ext uri="{FF2B5EF4-FFF2-40B4-BE49-F238E27FC236}">
              <a16:creationId xmlns:a16="http://schemas.microsoft.com/office/drawing/2014/main" id="{1FA32690-7EA4-4299-9790-F4670741841D}"/>
            </a:ext>
          </a:extLst>
        </xdr:cNvPr>
        <xdr:cNvSpPr/>
      </xdr:nvSpPr>
      <xdr:spPr>
        <a:xfrm>
          <a:off x="14649450" y="6240054"/>
          <a:ext cx="9525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93" name="フローチャート: 判断 392">
          <a:extLst>
            <a:ext uri="{FF2B5EF4-FFF2-40B4-BE49-F238E27FC236}">
              <a16:creationId xmlns:a16="http://schemas.microsoft.com/office/drawing/2014/main" id="{E01DCACB-216D-4A89-B763-6D988E1576DA}"/>
            </a:ext>
          </a:extLst>
        </xdr:cNvPr>
        <xdr:cNvSpPr/>
      </xdr:nvSpPr>
      <xdr:spPr>
        <a:xfrm>
          <a:off x="13887450" y="62384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66222</xdr:rowOff>
    </xdr:from>
    <xdr:to>
      <xdr:col>76</xdr:col>
      <xdr:colOff>165100</xdr:colOff>
      <xdr:row>37</xdr:row>
      <xdr:rowOff>167822</xdr:rowOff>
    </xdr:to>
    <xdr:sp macro="" textlink="">
      <xdr:nvSpPr>
        <xdr:cNvPr id="394" name="フローチャート: 判断 393">
          <a:extLst>
            <a:ext uri="{FF2B5EF4-FFF2-40B4-BE49-F238E27FC236}">
              <a16:creationId xmlns:a16="http://schemas.microsoft.com/office/drawing/2014/main" id="{29AFB562-E3F3-4C9F-A1EE-CAA8F52F5FD0}"/>
            </a:ext>
          </a:extLst>
        </xdr:cNvPr>
        <xdr:cNvSpPr/>
      </xdr:nvSpPr>
      <xdr:spPr>
        <a:xfrm>
          <a:off x="13093700" y="618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395" name="フローチャート: 判断 394">
          <a:extLst>
            <a:ext uri="{FF2B5EF4-FFF2-40B4-BE49-F238E27FC236}">
              <a16:creationId xmlns:a16="http://schemas.microsoft.com/office/drawing/2014/main" id="{E062A8D4-D2B0-4BA8-9A9D-5B60FB77DD79}"/>
            </a:ext>
          </a:extLst>
        </xdr:cNvPr>
        <xdr:cNvSpPr/>
      </xdr:nvSpPr>
      <xdr:spPr>
        <a:xfrm>
          <a:off x="12299950" y="620413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49286846-D4A8-4FFE-9ECD-F290177B0048}"/>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B64313D5-2F3C-425D-B8D4-C10BD90501F8}"/>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8C4A0490-752A-4C1D-8004-1A571997FD5F}"/>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CE61B6BF-7EE5-46ED-853B-6F479B072DA7}"/>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450DBF04-A7B0-45DE-A290-F09511F501BC}"/>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15603</xdr:rowOff>
    </xdr:from>
    <xdr:to>
      <xdr:col>85</xdr:col>
      <xdr:colOff>177800</xdr:colOff>
      <xdr:row>39</xdr:row>
      <xdr:rowOff>117203</xdr:rowOff>
    </xdr:to>
    <xdr:sp macro="" textlink="">
      <xdr:nvSpPr>
        <xdr:cNvPr id="401" name="楕円 400">
          <a:extLst>
            <a:ext uri="{FF2B5EF4-FFF2-40B4-BE49-F238E27FC236}">
              <a16:creationId xmlns:a16="http://schemas.microsoft.com/office/drawing/2014/main" id="{F51A7037-9F55-405C-BC55-3AAEEECACFCC}"/>
            </a:ext>
          </a:extLst>
        </xdr:cNvPr>
        <xdr:cNvSpPr/>
      </xdr:nvSpPr>
      <xdr:spPr>
        <a:xfrm>
          <a:off x="14649450" y="646085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165480</xdr:rowOff>
    </xdr:from>
    <xdr:ext cx="405111" cy="259045"/>
    <xdr:sp macro="" textlink="">
      <xdr:nvSpPr>
        <xdr:cNvPr id="402" name="【認定こども園・幼稚園・保育所】&#10;有形固定資産減価償却率該当値テキスト">
          <a:extLst>
            <a:ext uri="{FF2B5EF4-FFF2-40B4-BE49-F238E27FC236}">
              <a16:creationId xmlns:a16="http://schemas.microsoft.com/office/drawing/2014/main" id="{DC562E43-EACF-465E-8126-729DCF9B154A}"/>
            </a:ext>
          </a:extLst>
        </xdr:cNvPr>
        <xdr:cNvSpPr txBox="1"/>
      </xdr:nvSpPr>
      <xdr:spPr>
        <a:xfrm>
          <a:off x="14738350" y="6445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51526</xdr:rowOff>
    </xdr:from>
    <xdr:to>
      <xdr:col>81</xdr:col>
      <xdr:colOff>101600</xdr:colOff>
      <xdr:row>39</xdr:row>
      <xdr:rowOff>153126</xdr:rowOff>
    </xdr:to>
    <xdr:sp macro="" textlink="">
      <xdr:nvSpPr>
        <xdr:cNvPr id="403" name="楕円 402">
          <a:extLst>
            <a:ext uri="{FF2B5EF4-FFF2-40B4-BE49-F238E27FC236}">
              <a16:creationId xmlns:a16="http://schemas.microsoft.com/office/drawing/2014/main" id="{CF83B3FF-F91D-4AE3-A3EB-60DA32267AB5}"/>
            </a:ext>
          </a:extLst>
        </xdr:cNvPr>
        <xdr:cNvSpPr/>
      </xdr:nvSpPr>
      <xdr:spPr>
        <a:xfrm>
          <a:off x="13887450" y="649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66403</xdr:rowOff>
    </xdr:from>
    <xdr:to>
      <xdr:col>85</xdr:col>
      <xdr:colOff>127000</xdr:colOff>
      <xdr:row>39</xdr:row>
      <xdr:rowOff>102326</xdr:rowOff>
    </xdr:to>
    <xdr:cxnSp macro="">
      <xdr:nvCxnSpPr>
        <xdr:cNvPr id="404" name="直線コネクタ 403">
          <a:extLst>
            <a:ext uri="{FF2B5EF4-FFF2-40B4-BE49-F238E27FC236}">
              <a16:creationId xmlns:a16="http://schemas.microsoft.com/office/drawing/2014/main" id="{09E062FE-1559-43B6-8431-8EBD1D0AED2C}"/>
            </a:ext>
          </a:extLst>
        </xdr:cNvPr>
        <xdr:cNvCxnSpPr/>
      </xdr:nvCxnSpPr>
      <xdr:spPr>
        <a:xfrm flipV="1">
          <a:off x="13938250" y="6511653"/>
          <a:ext cx="762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53159</xdr:rowOff>
    </xdr:from>
    <xdr:to>
      <xdr:col>76</xdr:col>
      <xdr:colOff>165100</xdr:colOff>
      <xdr:row>39</xdr:row>
      <xdr:rowOff>154759</xdr:rowOff>
    </xdr:to>
    <xdr:sp macro="" textlink="">
      <xdr:nvSpPr>
        <xdr:cNvPr id="405" name="楕円 404">
          <a:extLst>
            <a:ext uri="{FF2B5EF4-FFF2-40B4-BE49-F238E27FC236}">
              <a16:creationId xmlns:a16="http://schemas.microsoft.com/office/drawing/2014/main" id="{21B7CC56-9DE4-4DED-BDC0-A70903EC488B}"/>
            </a:ext>
          </a:extLst>
        </xdr:cNvPr>
        <xdr:cNvSpPr/>
      </xdr:nvSpPr>
      <xdr:spPr>
        <a:xfrm>
          <a:off x="13093700" y="649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102326</xdr:rowOff>
    </xdr:from>
    <xdr:to>
      <xdr:col>81</xdr:col>
      <xdr:colOff>50800</xdr:colOff>
      <xdr:row>39</xdr:row>
      <xdr:rowOff>103959</xdr:rowOff>
    </xdr:to>
    <xdr:cxnSp macro="">
      <xdr:nvCxnSpPr>
        <xdr:cNvPr id="406" name="直線コネクタ 405">
          <a:extLst>
            <a:ext uri="{FF2B5EF4-FFF2-40B4-BE49-F238E27FC236}">
              <a16:creationId xmlns:a16="http://schemas.microsoft.com/office/drawing/2014/main" id="{9868C64E-DF89-412A-9588-F39774CF8C05}"/>
            </a:ext>
          </a:extLst>
        </xdr:cNvPr>
        <xdr:cNvCxnSpPr/>
      </xdr:nvCxnSpPr>
      <xdr:spPr>
        <a:xfrm flipV="1">
          <a:off x="13144500" y="6547576"/>
          <a:ext cx="79375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15603</xdr:rowOff>
    </xdr:from>
    <xdr:to>
      <xdr:col>72</xdr:col>
      <xdr:colOff>38100</xdr:colOff>
      <xdr:row>40</xdr:row>
      <xdr:rowOff>117203</xdr:rowOff>
    </xdr:to>
    <xdr:sp macro="" textlink="">
      <xdr:nvSpPr>
        <xdr:cNvPr id="407" name="楕円 406">
          <a:extLst>
            <a:ext uri="{FF2B5EF4-FFF2-40B4-BE49-F238E27FC236}">
              <a16:creationId xmlns:a16="http://schemas.microsoft.com/office/drawing/2014/main" id="{6ABC97C6-549A-4324-9E8B-C51DC6605364}"/>
            </a:ext>
          </a:extLst>
        </xdr:cNvPr>
        <xdr:cNvSpPr/>
      </xdr:nvSpPr>
      <xdr:spPr>
        <a:xfrm>
          <a:off x="12299950" y="66259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103959</xdr:rowOff>
    </xdr:from>
    <xdr:to>
      <xdr:col>76</xdr:col>
      <xdr:colOff>114300</xdr:colOff>
      <xdr:row>40</xdr:row>
      <xdr:rowOff>66403</xdr:rowOff>
    </xdr:to>
    <xdr:cxnSp macro="">
      <xdr:nvCxnSpPr>
        <xdr:cNvPr id="408" name="直線コネクタ 407">
          <a:extLst>
            <a:ext uri="{FF2B5EF4-FFF2-40B4-BE49-F238E27FC236}">
              <a16:creationId xmlns:a16="http://schemas.microsoft.com/office/drawing/2014/main" id="{8140F9AD-A815-4D10-9DA9-8884C585B65A}"/>
            </a:ext>
          </a:extLst>
        </xdr:cNvPr>
        <xdr:cNvCxnSpPr/>
      </xdr:nvCxnSpPr>
      <xdr:spPr>
        <a:xfrm flipV="1">
          <a:off x="12344400" y="6549209"/>
          <a:ext cx="8001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70049</xdr:rowOff>
    </xdr:from>
    <xdr:ext cx="405111" cy="259045"/>
    <xdr:sp macro="" textlink="">
      <xdr:nvSpPr>
        <xdr:cNvPr id="409" name="n_1aveValue【認定こども園・幼稚園・保育所】&#10;有形固定資産減価償却率">
          <a:extLst>
            <a:ext uri="{FF2B5EF4-FFF2-40B4-BE49-F238E27FC236}">
              <a16:creationId xmlns:a16="http://schemas.microsoft.com/office/drawing/2014/main" id="{88A1C6FA-D23E-40A3-BF0F-AA0B9417AC08}"/>
            </a:ext>
          </a:extLst>
        </xdr:cNvPr>
        <xdr:cNvSpPr txBox="1"/>
      </xdr:nvSpPr>
      <xdr:spPr>
        <a:xfrm>
          <a:off x="13742044" y="6019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12899</xdr:rowOff>
    </xdr:from>
    <xdr:ext cx="405111" cy="259045"/>
    <xdr:sp macro="" textlink="">
      <xdr:nvSpPr>
        <xdr:cNvPr id="410" name="n_2aveValue【認定こども園・幼稚園・保育所】&#10;有形固定資産減価償却率">
          <a:extLst>
            <a:ext uri="{FF2B5EF4-FFF2-40B4-BE49-F238E27FC236}">
              <a16:creationId xmlns:a16="http://schemas.microsoft.com/office/drawing/2014/main" id="{0A151DCF-22E9-4875-9240-9338DF4F6F72}"/>
            </a:ext>
          </a:extLst>
        </xdr:cNvPr>
        <xdr:cNvSpPr txBox="1"/>
      </xdr:nvSpPr>
      <xdr:spPr>
        <a:xfrm>
          <a:off x="12960994" y="5962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411" name="n_3aveValue【認定こども園・幼稚園・保育所】&#10;有形固定資産減価償却率">
          <a:extLst>
            <a:ext uri="{FF2B5EF4-FFF2-40B4-BE49-F238E27FC236}">
              <a16:creationId xmlns:a16="http://schemas.microsoft.com/office/drawing/2014/main" id="{1839787F-0413-47C8-95EC-F252D128E2F9}"/>
            </a:ext>
          </a:extLst>
        </xdr:cNvPr>
        <xdr:cNvSpPr txBox="1"/>
      </xdr:nvSpPr>
      <xdr:spPr>
        <a:xfrm>
          <a:off x="12167244" y="5985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144253</xdr:rowOff>
    </xdr:from>
    <xdr:ext cx="405111" cy="259045"/>
    <xdr:sp macro="" textlink="">
      <xdr:nvSpPr>
        <xdr:cNvPr id="412" name="n_1mainValue【認定こども園・幼稚園・保育所】&#10;有形固定資産減価償却率">
          <a:extLst>
            <a:ext uri="{FF2B5EF4-FFF2-40B4-BE49-F238E27FC236}">
              <a16:creationId xmlns:a16="http://schemas.microsoft.com/office/drawing/2014/main" id="{3DB68341-52DC-48B0-8452-021C2120787D}"/>
            </a:ext>
          </a:extLst>
        </xdr:cNvPr>
        <xdr:cNvSpPr txBox="1"/>
      </xdr:nvSpPr>
      <xdr:spPr>
        <a:xfrm>
          <a:off x="13742044" y="6589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145886</xdr:rowOff>
    </xdr:from>
    <xdr:ext cx="405111" cy="259045"/>
    <xdr:sp macro="" textlink="">
      <xdr:nvSpPr>
        <xdr:cNvPr id="413" name="n_2mainValue【認定こども園・幼稚園・保育所】&#10;有形固定資産減価償却率">
          <a:extLst>
            <a:ext uri="{FF2B5EF4-FFF2-40B4-BE49-F238E27FC236}">
              <a16:creationId xmlns:a16="http://schemas.microsoft.com/office/drawing/2014/main" id="{52E689D2-1635-42D2-AA52-FAB47EAA6309}"/>
            </a:ext>
          </a:extLst>
        </xdr:cNvPr>
        <xdr:cNvSpPr txBox="1"/>
      </xdr:nvSpPr>
      <xdr:spPr>
        <a:xfrm>
          <a:off x="12960994" y="6591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108330</xdr:rowOff>
    </xdr:from>
    <xdr:ext cx="405111" cy="259045"/>
    <xdr:sp macro="" textlink="">
      <xdr:nvSpPr>
        <xdr:cNvPr id="414" name="n_3mainValue【認定こども園・幼稚園・保育所】&#10;有形固定資産減価償却率">
          <a:extLst>
            <a:ext uri="{FF2B5EF4-FFF2-40B4-BE49-F238E27FC236}">
              <a16:creationId xmlns:a16="http://schemas.microsoft.com/office/drawing/2014/main" id="{D2FB517A-2903-4757-B3F7-3A239BDDB290}"/>
            </a:ext>
          </a:extLst>
        </xdr:cNvPr>
        <xdr:cNvSpPr txBox="1"/>
      </xdr:nvSpPr>
      <xdr:spPr>
        <a:xfrm>
          <a:off x="12167244" y="6718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a:extLst>
            <a:ext uri="{FF2B5EF4-FFF2-40B4-BE49-F238E27FC236}">
              <a16:creationId xmlns:a16="http://schemas.microsoft.com/office/drawing/2014/main" id="{C19D695B-2915-4B80-B28B-FB9E9A86740A}"/>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a:extLst>
            <a:ext uri="{FF2B5EF4-FFF2-40B4-BE49-F238E27FC236}">
              <a16:creationId xmlns:a16="http://schemas.microsoft.com/office/drawing/2014/main" id="{0ECAB0DD-D853-43BA-82DA-DD0E71BBE886}"/>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a:extLst>
            <a:ext uri="{FF2B5EF4-FFF2-40B4-BE49-F238E27FC236}">
              <a16:creationId xmlns:a16="http://schemas.microsoft.com/office/drawing/2014/main" id="{1C2D254D-2461-4F2F-9160-45CEE22BAFAE}"/>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a:extLst>
            <a:ext uri="{FF2B5EF4-FFF2-40B4-BE49-F238E27FC236}">
              <a16:creationId xmlns:a16="http://schemas.microsoft.com/office/drawing/2014/main" id="{105E137A-FCA2-4167-B0EF-2EE4BF0E75BE}"/>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a:extLst>
            <a:ext uri="{FF2B5EF4-FFF2-40B4-BE49-F238E27FC236}">
              <a16:creationId xmlns:a16="http://schemas.microsoft.com/office/drawing/2014/main" id="{17553EE6-D814-4FB3-9A5E-2E23A975D5C2}"/>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a:extLst>
            <a:ext uri="{FF2B5EF4-FFF2-40B4-BE49-F238E27FC236}">
              <a16:creationId xmlns:a16="http://schemas.microsoft.com/office/drawing/2014/main" id="{F8637DEB-7BCD-4E97-8714-6EFCC5DDEA89}"/>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a:extLst>
            <a:ext uri="{FF2B5EF4-FFF2-40B4-BE49-F238E27FC236}">
              <a16:creationId xmlns:a16="http://schemas.microsoft.com/office/drawing/2014/main" id="{7AA5D9C6-4FCA-46E3-AC64-948E2D96F805}"/>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a:extLst>
            <a:ext uri="{FF2B5EF4-FFF2-40B4-BE49-F238E27FC236}">
              <a16:creationId xmlns:a16="http://schemas.microsoft.com/office/drawing/2014/main" id="{610F854C-E9B1-4D63-BA51-9387B1B0CE05}"/>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a:extLst>
            <a:ext uri="{FF2B5EF4-FFF2-40B4-BE49-F238E27FC236}">
              <a16:creationId xmlns:a16="http://schemas.microsoft.com/office/drawing/2014/main" id="{F3D21F07-A93F-43A1-9ED8-651B9403995E}"/>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a:extLst>
            <a:ext uri="{FF2B5EF4-FFF2-40B4-BE49-F238E27FC236}">
              <a16:creationId xmlns:a16="http://schemas.microsoft.com/office/drawing/2014/main" id="{C95CD01F-9547-4DD9-91A9-5F5B5ED627C3}"/>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a:extLst>
            <a:ext uri="{FF2B5EF4-FFF2-40B4-BE49-F238E27FC236}">
              <a16:creationId xmlns:a16="http://schemas.microsoft.com/office/drawing/2014/main" id="{52AAD1E1-C0C4-4AB9-A852-7B6989A80E13}"/>
            </a:ext>
          </a:extLst>
        </xdr:cNvPr>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6" name="テキスト ボックス 425">
          <a:extLst>
            <a:ext uri="{FF2B5EF4-FFF2-40B4-BE49-F238E27FC236}">
              <a16:creationId xmlns:a16="http://schemas.microsoft.com/office/drawing/2014/main" id="{67A2A896-D24F-4545-BE73-9DF9B453FBB6}"/>
            </a:ext>
          </a:extLst>
        </xdr:cNvPr>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a:extLst>
            <a:ext uri="{FF2B5EF4-FFF2-40B4-BE49-F238E27FC236}">
              <a16:creationId xmlns:a16="http://schemas.microsoft.com/office/drawing/2014/main" id="{331C3D23-1AA7-43F6-8F22-93A8EAB88777}"/>
            </a:ext>
          </a:extLst>
        </xdr:cNvPr>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8" name="テキスト ボックス 427">
          <a:extLst>
            <a:ext uri="{FF2B5EF4-FFF2-40B4-BE49-F238E27FC236}">
              <a16:creationId xmlns:a16="http://schemas.microsoft.com/office/drawing/2014/main" id="{D84A6C84-C065-4F44-A682-08D2A097D5BC}"/>
            </a:ext>
          </a:extLst>
        </xdr:cNvPr>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a:extLst>
            <a:ext uri="{FF2B5EF4-FFF2-40B4-BE49-F238E27FC236}">
              <a16:creationId xmlns:a16="http://schemas.microsoft.com/office/drawing/2014/main" id="{A70B67C2-BDE7-4DC6-B87A-B8FBDBCE33BD}"/>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0" name="テキスト ボックス 429">
          <a:extLst>
            <a:ext uri="{FF2B5EF4-FFF2-40B4-BE49-F238E27FC236}">
              <a16:creationId xmlns:a16="http://schemas.microsoft.com/office/drawing/2014/main" id="{EF5CBFBF-806E-4E74-95CB-ABC44C1DFF2B}"/>
            </a:ext>
          </a:extLst>
        </xdr:cNvPr>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a:extLst>
            <a:ext uri="{FF2B5EF4-FFF2-40B4-BE49-F238E27FC236}">
              <a16:creationId xmlns:a16="http://schemas.microsoft.com/office/drawing/2014/main" id="{C49F3CCA-36E3-4CF4-9165-367A17ACC09C}"/>
            </a:ext>
          </a:extLst>
        </xdr:cNvPr>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2" name="テキスト ボックス 431">
          <a:extLst>
            <a:ext uri="{FF2B5EF4-FFF2-40B4-BE49-F238E27FC236}">
              <a16:creationId xmlns:a16="http://schemas.microsoft.com/office/drawing/2014/main" id="{F219482C-69B0-4C13-BA21-8B787405A1B6}"/>
            </a:ext>
          </a:extLst>
        </xdr:cNvPr>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a:extLst>
            <a:ext uri="{FF2B5EF4-FFF2-40B4-BE49-F238E27FC236}">
              <a16:creationId xmlns:a16="http://schemas.microsoft.com/office/drawing/2014/main" id="{C636771F-4A6A-47C0-BF6E-8F8B7A2B88A4}"/>
            </a:ext>
          </a:extLst>
        </xdr:cNvPr>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4" name="テキスト ボックス 433">
          <a:extLst>
            <a:ext uri="{FF2B5EF4-FFF2-40B4-BE49-F238E27FC236}">
              <a16:creationId xmlns:a16="http://schemas.microsoft.com/office/drawing/2014/main" id="{A17F03C9-777F-4270-9F96-0D161AC61C8F}"/>
            </a:ext>
          </a:extLst>
        </xdr:cNvPr>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a:extLst>
            <a:ext uri="{FF2B5EF4-FFF2-40B4-BE49-F238E27FC236}">
              <a16:creationId xmlns:a16="http://schemas.microsoft.com/office/drawing/2014/main" id="{57ECB51E-9BFA-44EA-9942-561A5B945994}"/>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a:extLst>
            <a:ext uri="{FF2B5EF4-FFF2-40B4-BE49-F238E27FC236}">
              <a16:creationId xmlns:a16="http://schemas.microsoft.com/office/drawing/2014/main" id="{7835ED29-6326-4CE0-AA40-FBE907EE68D1}"/>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a:extLst>
            <a:ext uri="{FF2B5EF4-FFF2-40B4-BE49-F238E27FC236}">
              <a16:creationId xmlns:a16="http://schemas.microsoft.com/office/drawing/2014/main" id="{141678FE-0DEA-4605-8BDF-AB14F30C6633}"/>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162560</xdr:rowOff>
    </xdr:from>
    <xdr:to>
      <xdr:col>116</xdr:col>
      <xdr:colOff>62864</xdr:colOff>
      <xdr:row>41</xdr:row>
      <xdr:rowOff>113030</xdr:rowOff>
    </xdr:to>
    <xdr:cxnSp macro="">
      <xdr:nvCxnSpPr>
        <xdr:cNvPr id="438" name="直線コネクタ 437">
          <a:extLst>
            <a:ext uri="{FF2B5EF4-FFF2-40B4-BE49-F238E27FC236}">
              <a16:creationId xmlns:a16="http://schemas.microsoft.com/office/drawing/2014/main" id="{C0D9791B-1FC7-44B9-9BAB-D9698BE9A1AF}"/>
            </a:ext>
          </a:extLst>
        </xdr:cNvPr>
        <xdr:cNvCxnSpPr/>
      </xdr:nvCxnSpPr>
      <xdr:spPr>
        <a:xfrm flipV="1">
          <a:off x="19951064" y="545211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116857</xdr:rowOff>
    </xdr:from>
    <xdr:ext cx="469744" cy="259045"/>
    <xdr:sp macro="" textlink="">
      <xdr:nvSpPr>
        <xdr:cNvPr id="439" name="【認定こども園・幼稚園・保育所】&#10;一人当たり面積最小値テキスト">
          <a:extLst>
            <a:ext uri="{FF2B5EF4-FFF2-40B4-BE49-F238E27FC236}">
              <a16:creationId xmlns:a16="http://schemas.microsoft.com/office/drawing/2014/main" id="{E4E1B78E-4203-4151-9F15-68E1AB71D5BA}"/>
            </a:ext>
          </a:extLst>
        </xdr:cNvPr>
        <xdr:cNvSpPr txBox="1"/>
      </xdr:nvSpPr>
      <xdr:spPr>
        <a:xfrm>
          <a:off x="19989800"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113030</xdr:rowOff>
    </xdr:from>
    <xdr:to>
      <xdr:col>116</xdr:col>
      <xdr:colOff>152400</xdr:colOff>
      <xdr:row>41</xdr:row>
      <xdr:rowOff>113030</xdr:rowOff>
    </xdr:to>
    <xdr:cxnSp macro="">
      <xdr:nvCxnSpPr>
        <xdr:cNvPr id="440" name="直線コネクタ 439">
          <a:extLst>
            <a:ext uri="{FF2B5EF4-FFF2-40B4-BE49-F238E27FC236}">
              <a16:creationId xmlns:a16="http://schemas.microsoft.com/office/drawing/2014/main" id="{AEA5FC9C-A27E-4AFF-810C-377EAE119156}"/>
            </a:ext>
          </a:extLst>
        </xdr:cNvPr>
        <xdr:cNvCxnSpPr/>
      </xdr:nvCxnSpPr>
      <xdr:spPr>
        <a:xfrm>
          <a:off x="19881850" y="6888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109237</xdr:rowOff>
    </xdr:from>
    <xdr:ext cx="469744" cy="259045"/>
    <xdr:sp macro="" textlink="">
      <xdr:nvSpPr>
        <xdr:cNvPr id="441" name="【認定こども園・幼稚園・保育所】&#10;一人当たり面積最大値テキスト">
          <a:extLst>
            <a:ext uri="{FF2B5EF4-FFF2-40B4-BE49-F238E27FC236}">
              <a16:creationId xmlns:a16="http://schemas.microsoft.com/office/drawing/2014/main" id="{841F7C62-2A07-4338-A710-6672EFC95B03}"/>
            </a:ext>
          </a:extLst>
        </xdr:cNvPr>
        <xdr:cNvSpPr txBox="1"/>
      </xdr:nvSpPr>
      <xdr:spPr>
        <a:xfrm>
          <a:off x="19989800" y="523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162560</xdr:rowOff>
    </xdr:from>
    <xdr:to>
      <xdr:col>116</xdr:col>
      <xdr:colOff>152400</xdr:colOff>
      <xdr:row>32</xdr:row>
      <xdr:rowOff>162560</xdr:rowOff>
    </xdr:to>
    <xdr:cxnSp macro="">
      <xdr:nvCxnSpPr>
        <xdr:cNvPr id="442" name="直線コネクタ 441">
          <a:extLst>
            <a:ext uri="{FF2B5EF4-FFF2-40B4-BE49-F238E27FC236}">
              <a16:creationId xmlns:a16="http://schemas.microsoft.com/office/drawing/2014/main" id="{585462CE-DDD3-4084-ACCF-0753DEAA68E9}"/>
            </a:ext>
          </a:extLst>
        </xdr:cNvPr>
        <xdr:cNvCxnSpPr/>
      </xdr:nvCxnSpPr>
      <xdr:spPr>
        <a:xfrm>
          <a:off x="19881850" y="54521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99077</xdr:rowOff>
    </xdr:from>
    <xdr:ext cx="469744" cy="259045"/>
    <xdr:sp macro="" textlink="">
      <xdr:nvSpPr>
        <xdr:cNvPr id="443" name="【認定こども園・幼稚園・保育所】&#10;一人当たり面積平均値テキスト">
          <a:extLst>
            <a:ext uri="{FF2B5EF4-FFF2-40B4-BE49-F238E27FC236}">
              <a16:creationId xmlns:a16="http://schemas.microsoft.com/office/drawing/2014/main" id="{BA1C1372-B51C-4770-9E64-AD9D6B309D50}"/>
            </a:ext>
          </a:extLst>
        </xdr:cNvPr>
        <xdr:cNvSpPr txBox="1"/>
      </xdr:nvSpPr>
      <xdr:spPr>
        <a:xfrm>
          <a:off x="19989800" y="6379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444" name="フローチャート: 判断 443">
          <a:extLst>
            <a:ext uri="{FF2B5EF4-FFF2-40B4-BE49-F238E27FC236}">
              <a16:creationId xmlns:a16="http://schemas.microsoft.com/office/drawing/2014/main" id="{689F189B-E76B-4EC7-9EDA-34544D5CE715}"/>
            </a:ext>
          </a:extLst>
        </xdr:cNvPr>
        <xdr:cNvSpPr/>
      </xdr:nvSpPr>
      <xdr:spPr>
        <a:xfrm>
          <a:off x="19900900" y="6521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46990</xdr:rowOff>
    </xdr:from>
    <xdr:to>
      <xdr:col>112</xdr:col>
      <xdr:colOff>38100</xdr:colOff>
      <xdr:row>39</xdr:row>
      <xdr:rowOff>148590</xdr:rowOff>
    </xdr:to>
    <xdr:sp macro="" textlink="">
      <xdr:nvSpPr>
        <xdr:cNvPr id="445" name="フローチャート: 判断 444">
          <a:extLst>
            <a:ext uri="{FF2B5EF4-FFF2-40B4-BE49-F238E27FC236}">
              <a16:creationId xmlns:a16="http://schemas.microsoft.com/office/drawing/2014/main" id="{97206640-B075-47F3-B285-8CD13101EC7E}"/>
            </a:ext>
          </a:extLst>
        </xdr:cNvPr>
        <xdr:cNvSpPr/>
      </xdr:nvSpPr>
      <xdr:spPr>
        <a:xfrm>
          <a:off x="19157950" y="64922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19050</xdr:rowOff>
    </xdr:from>
    <xdr:to>
      <xdr:col>107</xdr:col>
      <xdr:colOff>101600</xdr:colOff>
      <xdr:row>39</xdr:row>
      <xdr:rowOff>120650</xdr:rowOff>
    </xdr:to>
    <xdr:sp macro="" textlink="">
      <xdr:nvSpPr>
        <xdr:cNvPr id="446" name="フローチャート: 判断 445">
          <a:extLst>
            <a:ext uri="{FF2B5EF4-FFF2-40B4-BE49-F238E27FC236}">
              <a16:creationId xmlns:a16="http://schemas.microsoft.com/office/drawing/2014/main" id="{2F9E592E-961C-43D9-873A-693F089F886B}"/>
            </a:ext>
          </a:extLst>
        </xdr:cNvPr>
        <xdr:cNvSpPr/>
      </xdr:nvSpPr>
      <xdr:spPr>
        <a:xfrm>
          <a:off x="1834515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107950</xdr:rowOff>
    </xdr:from>
    <xdr:to>
      <xdr:col>102</xdr:col>
      <xdr:colOff>165100</xdr:colOff>
      <xdr:row>40</xdr:row>
      <xdr:rowOff>38100</xdr:rowOff>
    </xdr:to>
    <xdr:sp macro="" textlink="">
      <xdr:nvSpPr>
        <xdr:cNvPr id="447" name="フローチャート: 判断 446">
          <a:extLst>
            <a:ext uri="{FF2B5EF4-FFF2-40B4-BE49-F238E27FC236}">
              <a16:creationId xmlns:a16="http://schemas.microsoft.com/office/drawing/2014/main" id="{3580B833-73B3-4138-BDFC-9CF82E236EF3}"/>
            </a:ext>
          </a:extLst>
        </xdr:cNvPr>
        <xdr:cNvSpPr/>
      </xdr:nvSpPr>
      <xdr:spPr>
        <a:xfrm>
          <a:off x="17551400" y="6553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C2A94394-35A9-4417-9674-B77CD5579BD7}"/>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C011F603-CC5A-4AC3-9769-7B24BFD337D9}"/>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8A824662-2767-44DC-A81F-321A38A2B24B}"/>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489388A1-B542-48A0-AFB0-072B03D2B3CD}"/>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213DE852-DB01-44BB-ADFE-67AACCE0AC9E}"/>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77470</xdr:rowOff>
    </xdr:from>
    <xdr:to>
      <xdr:col>116</xdr:col>
      <xdr:colOff>114300</xdr:colOff>
      <xdr:row>41</xdr:row>
      <xdr:rowOff>7620</xdr:rowOff>
    </xdr:to>
    <xdr:sp macro="" textlink="">
      <xdr:nvSpPr>
        <xdr:cNvPr id="453" name="楕円 452">
          <a:extLst>
            <a:ext uri="{FF2B5EF4-FFF2-40B4-BE49-F238E27FC236}">
              <a16:creationId xmlns:a16="http://schemas.microsoft.com/office/drawing/2014/main" id="{2A8F70EE-3B61-4331-9065-BC0515B4FAE5}"/>
            </a:ext>
          </a:extLst>
        </xdr:cNvPr>
        <xdr:cNvSpPr/>
      </xdr:nvSpPr>
      <xdr:spPr>
        <a:xfrm>
          <a:off x="19900900" y="66878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55897</xdr:rowOff>
    </xdr:from>
    <xdr:ext cx="469744" cy="259045"/>
    <xdr:sp macro="" textlink="">
      <xdr:nvSpPr>
        <xdr:cNvPr id="454" name="【認定こども園・幼稚園・保育所】&#10;一人当たり面積該当値テキスト">
          <a:extLst>
            <a:ext uri="{FF2B5EF4-FFF2-40B4-BE49-F238E27FC236}">
              <a16:creationId xmlns:a16="http://schemas.microsoft.com/office/drawing/2014/main" id="{A92E8298-812E-4696-BDBB-1CFC3C24B268}"/>
            </a:ext>
          </a:extLst>
        </xdr:cNvPr>
        <xdr:cNvSpPr txBox="1"/>
      </xdr:nvSpPr>
      <xdr:spPr>
        <a:xfrm>
          <a:off x="19989800" y="666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78740</xdr:rowOff>
    </xdr:from>
    <xdr:to>
      <xdr:col>112</xdr:col>
      <xdr:colOff>38100</xdr:colOff>
      <xdr:row>41</xdr:row>
      <xdr:rowOff>8890</xdr:rowOff>
    </xdr:to>
    <xdr:sp macro="" textlink="">
      <xdr:nvSpPr>
        <xdr:cNvPr id="455" name="楕円 454">
          <a:extLst>
            <a:ext uri="{FF2B5EF4-FFF2-40B4-BE49-F238E27FC236}">
              <a16:creationId xmlns:a16="http://schemas.microsoft.com/office/drawing/2014/main" id="{99FBFF45-9244-4A16-891E-C35764BF0914}"/>
            </a:ext>
          </a:extLst>
        </xdr:cNvPr>
        <xdr:cNvSpPr/>
      </xdr:nvSpPr>
      <xdr:spPr>
        <a:xfrm>
          <a:off x="19157950" y="66890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128270</xdr:rowOff>
    </xdr:from>
    <xdr:to>
      <xdr:col>116</xdr:col>
      <xdr:colOff>63500</xdr:colOff>
      <xdr:row>40</xdr:row>
      <xdr:rowOff>129540</xdr:rowOff>
    </xdr:to>
    <xdr:cxnSp macro="">
      <xdr:nvCxnSpPr>
        <xdr:cNvPr id="456" name="直線コネクタ 455">
          <a:extLst>
            <a:ext uri="{FF2B5EF4-FFF2-40B4-BE49-F238E27FC236}">
              <a16:creationId xmlns:a16="http://schemas.microsoft.com/office/drawing/2014/main" id="{2A1440CC-A091-4852-93A0-C9D18E45F3A3}"/>
            </a:ext>
          </a:extLst>
        </xdr:cNvPr>
        <xdr:cNvCxnSpPr/>
      </xdr:nvCxnSpPr>
      <xdr:spPr>
        <a:xfrm flipV="1">
          <a:off x="19202400" y="6738620"/>
          <a:ext cx="7493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99060</xdr:rowOff>
    </xdr:from>
    <xdr:to>
      <xdr:col>107</xdr:col>
      <xdr:colOff>101600</xdr:colOff>
      <xdr:row>41</xdr:row>
      <xdr:rowOff>29210</xdr:rowOff>
    </xdr:to>
    <xdr:sp macro="" textlink="">
      <xdr:nvSpPr>
        <xdr:cNvPr id="457" name="楕円 456">
          <a:extLst>
            <a:ext uri="{FF2B5EF4-FFF2-40B4-BE49-F238E27FC236}">
              <a16:creationId xmlns:a16="http://schemas.microsoft.com/office/drawing/2014/main" id="{241BCDB3-FA35-4AD1-A2E4-5ACF38D4B3FB}"/>
            </a:ext>
          </a:extLst>
        </xdr:cNvPr>
        <xdr:cNvSpPr/>
      </xdr:nvSpPr>
      <xdr:spPr>
        <a:xfrm>
          <a:off x="18345150" y="67094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129540</xdr:rowOff>
    </xdr:from>
    <xdr:to>
      <xdr:col>111</xdr:col>
      <xdr:colOff>177800</xdr:colOff>
      <xdr:row>40</xdr:row>
      <xdr:rowOff>149860</xdr:rowOff>
    </xdr:to>
    <xdr:cxnSp macro="">
      <xdr:nvCxnSpPr>
        <xdr:cNvPr id="458" name="直線コネクタ 457">
          <a:extLst>
            <a:ext uri="{FF2B5EF4-FFF2-40B4-BE49-F238E27FC236}">
              <a16:creationId xmlns:a16="http://schemas.microsoft.com/office/drawing/2014/main" id="{02FCC755-92D2-4435-9582-F759A00BFFE9}"/>
            </a:ext>
          </a:extLst>
        </xdr:cNvPr>
        <xdr:cNvCxnSpPr/>
      </xdr:nvCxnSpPr>
      <xdr:spPr>
        <a:xfrm flipV="1">
          <a:off x="18395950" y="6739890"/>
          <a:ext cx="80645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101600</xdr:rowOff>
    </xdr:from>
    <xdr:to>
      <xdr:col>102</xdr:col>
      <xdr:colOff>165100</xdr:colOff>
      <xdr:row>41</xdr:row>
      <xdr:rowOff>31750</xdr:rowOff>
    </xdr:to>
    <xdr:sp macro="" textlink="">
      <xdr:nvSpPr>
        <xdr:cNvPr id="459" name="楕円 458">
          <a:extLst>
            <a:ext uri="{FF2B5EF4-FFF2-40B4-BE49-F238E27FC236}">
              <a16:creationId xmlns:a16="http://schemas.microsoft.com/office/drawing/2014/main" id="{291C6468-9588-423C-AFDD-FA9E08E7FD5F}"/>
            </a:ext>
          </a:extLst>
        </xdr:cNvPr>
        <xdr:cNvSpPr/>
      </xdr:nvSpPr>
      <xdr:spPr>
        <a:xfrm>
          <a:off x="17551400" y="6711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149860</xdr:rowOff>
    </xdr:from>
    <xdr:to>
      <xdr:col>107</xdr:col>
      <xdr:colOff>50800</xdr:colOff>
      <xdr:row>40</xdr:row>
      <xdr:rowOff>152400</xdr:rowOff>
    </xdr:to>
    <xdr:cxnSp macro="">
      <xdr:nvCxnSpPr>
        <xdr:cNvPr id="460" name="直線コネクタ 459">
          <a:extLst>
            <a:ext uri="{FF2B5EF4-FFF2-40B4-BE49-F238E27FC236}">
              <a16:creationId xmlns:a16="http://schemas.microsoft.com/office/drawing/2014/main" id="{13580FCD-D45A-40F3-997F-B4F2C65F1F4D}"/>
            </a:ext>
          </a:extLst>
        </xdr:cNvPr>
        <xdr:cNvCxnSpPr/>
      </xdr:nvCxnSpPr>
      <xdr:spPr>
        <a:xfrm flipV="1">
          <a:off x="17602200" y="6760210"/>
          <a:ext cx="79375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165117</xdr:rowOff>
    </xdr:from>
    <xdr:ext cx="469744" cy="259045"/>
    <xdr:sp macro="" textlink="">
      <xdr:nvSpPr>
        <xdr:cNvPr id="461" name="n_1aveValue【認定こども園・幼稚園・保育所】&#10;一人当たり面積">
          <a:extLst>
            <a:ext uri="{FF2B5EF4-FFF2-40B4-BE49-F238E27FC236}">
              <a16:creationId xmlns:a16="http://schemas.microsoft.com/office/drawing/2014/main" id="{A27BDC74-BDE9-4A3F-A45B-511FC67AFF98}"/>
            </a:ext>
          </a:extLst>
        </xdr:cNvPr>
        <xdr:cNvSpPr txBox="1"/>
      </xdr:nvSpPr>
      <xdr:spPr>
        <a:xfrm>
          <a:off x="18980227" y="628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137177</xdr:rowOff>
    </xdr:from>
    <xdr:ext cx="469744" cy="259045"/>
    <xdr:sp macro="" textlink="">
      <xdr:nvSpPr>
        <xdr:cNvPr id="462" name="n_2aveValue【認定こども園・幼稚園・保育所】&#10;一人当たり面積">
          <a:extLst>
            <a:ext uri="{FF2B5EF4-FFF2-40B4-BE49-F238E27FC236}">
              <a16:creationId xmlns:a16="http://schemas.microsoft.com/office/drawing/2014/main" id="{433E9951-BE67-4C36-B2CE-3CD2F623E6C6}"/>
            </a:ext>
          </a:extLst>
        </xdr:cNvPr>
        <xdr:cNvSpPr txBox="1"/>
      </xdr:nvSpPr>
      <xdr:spPr>
        <a:xfrm>
          <a:off x="181801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54627</xdr:rowOff>
    </xdr:from>
    <xdr:ext cx="469744" cy="259045"/>
    <xdr:sp macro="" textlink="">
      <xdr:nvSpPr>
        <xdr:cNvPr id="463" name="n_3aveValue【認定こども園・幼稚園・保育所】&#10;一人当たり面積">
          <a:extLst>
            <a:ext uri="{FF2B5EF4-FFF2-40B4-BE49-F238E27FC236}">
              <a16:creationId xmlns:a16="http://schemas.microsoft.com/office/drawing/2014/main" id="{5D161C2A-265C-41E1-BBDF-CCC0B75B2134}"/>
            </a:ext>
          </a:extLst>
        </xdr:cNvPr>
        <xdr:cNvSpPr txBox="1"/>
      </xdr:nvSpPr>
      <xdr:spPr>
        <a:xfrm>
          <a:off x="1738637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17</xdr:rowOff>
    </xdr:from>
    <xdr:ext cx="469744" cy="259045"/>
    <xdr:sp macro="" textlink="">
      <xdr:nvSpPr>
        <xdr:cNvPr id="464" name="n_1mainValue【認定こども園・幼稚園・保育所】&#10;一人当たり面積">
          <a:extLst>
            <a:ext uri="{FF2B5EF4-FFF2-40B4-BE49-F238E27FC236}">
              <a16:creationId xmlns:a16="http://schemas.microsoft.com/office/drawing/2014/main" id="{1A02FFC9-C45A-4ADA-95A7-3FE665AD5064}"/>
            </a:ext>
          </a:extLst>
        </xdr:cNvPr>
        <xdr:cNvSpPr txBox="1"/>
      </xdr:nvSpPr>
      <xdr:spPr>
        <a:xfrm>
          <a:off x="18980227" y="677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20337</xdr:rowOff>
    </xdr:from>
    <xdr:ext cx="469744" cy="259045"/>
    <xdr:sp macro="" textlink="">
      <xdr:nvSpPr>
        <xdr:cNvPr id="465" name="n_2mainValue【認定こども園・幼稚園・保育所】&#10;一人当たり面積">
          <a:extLst>
            <a:ext uri="{FF2B5EF4-FFF2-40B4-BE49-F238E27FC236}">
              <a16:creationId xmlns:a16="http://schemas.microsoft.com/office/drawing/2014/main" id="{971C5DA6-89E1-4180-B4F2-202881ED93F7}"/>
            </a:ext>
          </a:extLst>
        </xdr:cNvPr>
        <xdr:cNvSpPr txBox="1"/>
      </xdr:nvSpPr>
      <xdr:spPr>
        <a:xfrm>
          <a:off x="18180127" y="679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22877</xdr:rowOff>
    </xdr:from>
    <xdr:ext cx="469744" cy="259045"/>
    <xdr:sp macro="" textlink="">
      <xdr:nvSpPr>
        <xdr:cNvPr id="466" name="n_3mainValue【認定こども園・幼稚園・保育所】&#10;一人当たり面積">
          <a:extLst>
            <a:ext uri="{FF2B5EF4-FFF2-40B4-BE49-F238E27FC236}">
              <a16:creationId xmlns:a16="http://schemas.microsoft.com/office/drawing/2014/main" id="{B26006E6-9CBB-43B1-82ED-2B2FDCAE3F9F}"/>
            </a:ext>
          </a:extLst>
        </xdr:cNvPr>
        <xdr:cNvSpPr txBox="1"/>
      </xdr:nvSpPr>
      <xdr:spPr>
        <a:xfrm>
          <a:off x="1738637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a:extLst>
            <a:ext uri="{FF2B5EF4-FFF2-40B4-BE49-F238E27FC236}">
              <a16:creationId xmlns:a16="http://schemas.microsoft.com/office/drawing/2014/main" id="{8A8C1038-34AE-4A6A-9A3D-8AE19C092528}"/>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a:extLst>
            <a:ext uri="{FF2B5EF4-FFF2-40B4-BE49-F238E27FC236}">
              <a16:creationId xmlns:a16="http://schemas.microsoft.com/office/drawing/2014/main" id="{FC5C16B5-A390-44E6-9493-BDB9E7B35571}"/>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a:extLst>
            <a:ext uri="{FF2B5EF4-FFF2-40B4-BE49-F238E27FC236}">
              <a16:creationId xmlns:a16="http://schemas.microsoft.com/office/drawing/2014/main" id="{A4491D22-F2F7-415A-893A-F793DE70063C}"/>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a:extLst>
            <a:ext uri="{FF2B5EF4-FFF2-40B4-BE49-F238E27FC236}">
              <a16:creationId xmlns:a16="http://schemas.microsoft.com/office/drawing/2014/main" id="{711AFBDA-FF38-4EA4-B40F-DEED1667AA21}"/>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a:extLst>
            <a:ext uri="{FF2B5EF4-FFF2-40B4-BE49-F238E27FC236}">
              <a16:creationId xmlns:a16="http://schemas.microsoft.com/office/drawing/2014/main" id="{89CD15B0-E3F8-41BD-8AB3-4056801B3F54}"/>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a:extLst>
            <a:ext uri="{FF2B5EF4-FFF2-40B4-BE49-F238E27FC236}">
              <a16:creationId xmlns:a16="http://schemas.microsoft.com/office/drawing/2014/main" id="{2899C48E-1941-4CC1-90FC-729D445108F8}"/>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a:extLst>
            <a:ext uri="{FF2B5EF4-FFF2-40B4-BE49-F238E27FC236}">
              <a16:creationId xmlns:a16="http://schemas.microsoft.com/office/drawing/2014/main" id="{6E403636-FFEF-4C30-B53D-A27219B1C606}"/>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a:extLst>
            <a:ext uri="{FF2B5EF4-FFF2-40B4-BE49-F238E27FC236}">
              <a16:creationId xmlns:a16="http://schemas.microsoft.com/office/drawing/2014/main" id="{E90B891C-0E68-4FEF-AEC6-213D66CAAA70}"/>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a:extLst>
            <a:ext uri="{FF2B5EF4-FFF2-40B4-BE49-F238E27FC236}">
              <a16:creationId xmlns:a16="http://schemas.microsoft.com/office/drawing/2014/main" id="{D21D9031-91A3-4BAF-B92E-9751E92ECF71}"/>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a:extLst>
            <a:ext uri="{FF2B5EF4-FFF2-40B4-BE49-F238E27FC236}">
              <a16:creationId xmlns:a16="http://schemas.microsoft.com/office/drawing/2014/main" id="{96337C4C-0BD7-4294-9C08-47753D54489A}"/>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7" name="テキスト ボックス 476">
          <a:extLst>
            <a:ext uri="{FF2B5EF4-FFF2-40B4-BE49-F238E27FC236}">
              <a16:creationId xmlns:a16="http://schemas.microsoft.com/office/drawing/2014/main" id="{00C305FA-FE12-4F3F-BDEC-C3ED621DA81B}"/>
            </a:ext>
          </a:extLst>
        </xdr:cNvPr>
        <xdr:cNvSpPr txBox="1"/>
      </xdr:nvSpPr>
      <xdr:spPr>
        <a:xfrm>
          <a:off x="1090691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8" name="直線コネクタ 477">
          <a:extLst>
            <a:ext uri="{FF2B5EF4-FFF2-40B4-BE49-F238E27FC236}">
              <a16:creationId xmlns:a16="http://schemas.microsoft.com/office/drawing/2014/main" id="{483AE005-6545-4BF0-A86A-611093370BDD}"/>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9" name="テキスト ボックス 478">
          <a:extLst>
            <a:ext uri="{FF2B5EF4-FFF2-40B4-BE49-F238E27FC236}">
              <a16:creationId xmlns:a16="http://schemas.microsoft.com/office/drawing/2014/main" id="{0625B583-3BC0-46C9-98D7-2AD1E87D62AB}"/>
            </a:ext>
          </a:extLst>
        </xdr:cNvPr>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0" name="直線コネクタ 479">
          <a:extLst>
            <a:ext uri="{FF2B5EF4-FFF2-40B4-BE49-F238E27FC236}">
              <a16:creationId xmlns:a16="http://schemas.microsoft.com/office/drawing/2014/main" id="{BF649AE5-F23A-4110-BE35-0B025C4C500C}"/>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1" name="テキスト ボックス 480">
          <a:extLst>
            <a:ext uri="{FF2B5EF4-FFF2-40B4-BE49-F238E27FC236}">
              <a16:creationId xmlns:a16="http://schemas.microsoft.com/office/drawing/2014/main" id="{592E2489-3327-4087-90D8-99E85DE77970}"/>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2" name="直線コネクタ 481">
          <a:extLst>
            <a:ext uri="{FF2B5EF4-FFF2-40B4-BE49-F238E27FC236}">
              <a16:creationId xmlns:a16="http://schemas.microsoft.com/office/drawing/2014/main" id="{1ECC7B78-9B52-4F7D-9E9D-449F9D0C014E}"/>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3" name="テキスト ボックス 482">
          <a:extLst>
            <a:ext uri="{FF2B5EF4-FFF2-40B4-BE49-F238E27FC236}">
              <a16:creationId xmlns:a16="http://schemas.microsoft.com/office/drawing/2014/main" id="{6DF1B620-0E43-414B-A87E-6390FD820FEA}"/>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4" name="直線コネクタ 483">
          <a:extLst>
            <a:ext uri="{FF2B5EF4-FFF2-40B4-BE49-F238E27FC236}">
              <a16:creationId xmlns:a16="http://schemas.microsoft.com/office/drawing/2014/main" id="{9FF13DE4-1BC1-46D9-A55A-D670CD241FB5}"/>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5" name="テキスト ボックス 484">
          <a:extLst>
            <a:ext uri="{FF2B5EF4-FFF2-40B4-BE49-F238E27FC236}">
              <a16:creationId xmlns:a16="http://schemas.microsoft.com/office/drawing/2014/main" id="{6FD461A2-3F97-406B-AD98-403828EB2F53}"/>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6" name="直線コネクタ 485">
          <a:extLst>
            <a:ext uri="{FF2B5EF4-FFF2-40B4-BE49-F238E27FC236}">
              <a16:creationId xmlns:a16="http://schemas.microsoft.com/office/drawing/2014/main" id="{8E13C3F2-F96A-4F4F-93AF-E40778976762}"/>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7" name="テキスト ボックス 486">
          <a:extLst>
            <a:ext uri="{FF2B5EF4-FFF2-40B4-BE49-F238E27FC236}">
              <a16:creationId xmlns:a16="http://schemas.microsoft.com/office/drawing/2014/main" id="{42B40125-EB2A-4B7B-BB31-DBFD5F75947B}"/>
            </a:ext>
          </a:extLst>
        </xdr:cNvPr>
        <xdr:cNvSpPr txBox="1"/>
      </xdr:nvSpPr>
      <xdr:spPr>
        <a:xfrm>
          <a:off x="107977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a:extLst>
            <a:ext uri="{FF2B5EF4-FFF2-40B4-BE49-F238E27FC236}">
              <a16:creationId xmlns:a16="http://schemas.microsoft.com/office/drawing/2014/main" id="{354756D7-2DCA-4F9E-80BB-78A730CDDBFE}"/>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a:extLst>
            <a:ext uri="{FF2B5EF4-FFF2-40B4-BE49-F238E27FC236}">
              <a16:creationId xmlns:a16="http://schemas.microsoft.com/office/drawing/2014/main" id="{9FC6D199-7B9C-40B8-A1AD-F760ED719694}"/>
            </a:ext>
          </a:extLst>
        </xdr:cNvPr>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a:extLst>
            <a:ext uri="{FF2B5EF4-FFF2-40B4-BE49-F238E27FC236}">
              <a16:creationId xmlns:a16="http://schemas.microsoft.com/office/drawing/2014/main" id="{E9E248BF-9B2B-4421-9773-33012836FA50}"/>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491" name="直線コネクタ 490">
          <a:extLst>
            <a:ext uri="{FF2B5EF4-FFF2-40B4-BE49-F238E27FC236}">
              <a16:creationId xmlns:a16="http://schemas.microsoft.com/office/drawing/2014/main" id="{EEFC1D32-F2C6-45B4-9040-9AC37F28476F}"/>
            </a:ext>
          </a:extLst>
        </xdr:cNvPr>
        <xdr:cNvCxnSpPr/>
      </xdr:nvCxnSpPr>
      <xdr:spPr>
        <a:xfrm flipV="1">
          <a:off x="14699614" y="9326245"/>
          <a:ext cx="0" cy="1366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492" name="【学校施設】&#10;有形固定資産減価償却率最小値テキスト">
          <a:extLst>
            <a:ext uri="{FF2B5EF4-FFF2-40B4-BE49-F238E27FC236}">
              <a16:creationId xmlns:a16="http://schemas.microsoft.com/office/drawing/2014/main" id="{FACB8B50-ECE9-4ADB-AACC-95511D0FDF35}"/>
            </a:ext>
          </a:extLst>
        </xdr:cNvPr>
        <xdr:cNvSpPr txBox="1"/>
      </xdr:nvSpPr>
      <xdr:spPr>
        <a:xfrm>
          <a:off x="14738350"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493" name="直線コネクタ 492">
          <a:extLst>
            <a:ext uri="{FF2B5EF4-FFF2-40B4-BE49-F238E27FC236}">
              <a16:creationId xmlns:a16="http://schemas.microsoft.com/office/drawing/2014/main" id="{673CE472-23A9-458D-A903-9544B8703678}"/>
            </a:ext>
          </a:extLst>
        </xdr:cNvPr>
        <xdr:cNvCxnSpPr/>
      </xdr:nvCxnSpPr>
      <xdr:spPr>
        <a:xfrm>
          <a:off x="14611350" y="106927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494" name="【学校施設】&#10;有形固定資産減価償却率最大値テキスト">
          <a:extLst>
            <a:ext uri="{FF2B5EF4-FFF2-40B4-BE49-F238E27FC236}">
              <a16:creationId xmlns:a16="http://schemas.microsoft.com/office/drawing/2014/main" id="{E8EEB64C-65BA-4C06-ACEF-3450D3BB3619}"/>
            </a:ext>
          </a:extLst>
        </xdr:cNvPr>
        <xdr:cNvSpPr txBox="1"/>
      </xdr:nvSpPr>
      <xdr:spPr>
        <a:xfrm>
          <a:off x="14738350" y="9107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495" name="直線コネクタ 494">
          <a:extLst>
            <a:ext uri="{FF2B5EF4-FFF2-40B4-BE49-F238E27FC236}">
              <a16:creationId xmlns:a16="http://schemas.microsoft.com/office/drawing/2014/main" id="{A1927CD8-4508-43EE-803A-C2D810B06312}"/>
            </a:ext>
          </a:extLst>
        </xdr:cNvPr>
        <xdr:cNvCxnSpPr/>
      </xdr:nvCxnSpPr>
      <xdr:spPr>
        <a:xfrm>
          <a:off x="14611350" y="93262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652</xdr:rowOff>
    </xdr:from>
    <xdr:ext cx="405111" cy="259045"/>
    <xdr:sp macro="" textlink="">
      <xdr:nvSpPr>
        <xdr:cNvPr id="496" name="【学校施設】&#10;有形固定資産減価償却率平均値テキスト">
          <a:extLst>
            <a:ext uri="{FF2B5EF4-FFF2-40B4-BE49-F238E27FC236}">
              <a16:creationId xmlns:a16="http://schemas.microsoft.com/office/drawing/2014/main" id="{231882A5-875C-4F6B-81B8-3EE50B35BDEF}"/>
            </a:ext>
          </a:extLst>
        </xdr:cNvPr>
        <xdr:cNvSpPr txBox="1"/>
      </xdr:nvSpPr>
      <xdr:spPr>
        <a:xfrm>
          <a:off x="14738350" y="9747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497" name="フローチャート: 判断 496">
          <a:extLst>
            <a:ext uri="{FF2B5EF4-FFF2-40B4-BE49-F238E27FC236}">
              <a16:creationId xmlns:a16="http://schemas.microsoft.com/office/drawing/2014/main" id="{559E1B06-BA18-4671-9FC3-7F7A2E5529CD}"/>
            </a:ext>
          </a:extLst>
        </xdr:cNvPr>
        <xdr:cNvSpPr/>
      </xdr:nvSpPr>
      <xdr:spPr>
        <a:xfrm>
          <a:off x="14649450" y="98964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98" name="フローチャート: 判断 497">
          <a:extLst>
            <a:ext uri="{FF2B5EF4-FFF2-40B4-BE49-F238E27FC236}">
              <a16:creationId xmlns:a16="http://schemas.microsoft.com/office/drawing/2014/main" id="{036011D2-396A-43C7-8264-DD900F9608EA}"/>
            </a:ext>
          </a:extLst>
        </xdr:cNvPr>
        <xdr:cNvSpPr/>
      </xdr:nvSpPr>
      <xdr:spPr>
        <a:xfrm>
          <a:off x="1388745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99" name="フローチャート: 判断 498">
          <a:extLst>
            <a:ext uri="{FF2B5EF4-FFF2-40B4-BE49-F238E27FC236}">
              <a16:creationId xmlns:a16="http://schemas.microsoft.com/office/drawing/2014/main" id="{0B9F588B-5166-4D38-9449-8D8201842594}"/>
            </a:ext>
          </a:extLst>
        </xdr:cNvPr>
        <xdr:cNvSpPr/>
      </xdr:nvSpPr>
      <xdr:spPr>
        <a:xfrm>
          <a:off x="13093700" y="993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57785</xdr:rowOff>
    </xdr:from>
    <xdr:to>
      <xdr:col>72</xdr:col>
      <xdr:colOff>38100</xdr:colOff>
      <xdr:row>60</xdr:row>
      <xdr:rowOff>159385</xdr:rowOff>
    </xdr:to>
    <xdr:sp macro="" textlink="">
      <xdr:nvSpPr>
        <xdr:cNvPr id="500" name="フローチャート: 判断 499">
          <a:extLst>
            <a:ext uri="{FF2B5EF4-FFF2-40B4-BE49-F238E27FC236}">
              <a16:creationId xmlns:a16="http://schemas.microsoft.com/office/drawing/2014/main" id="{F96467BD-FBE1-4958-B53B-FF82F6B225A4}"/>
            </a:ext>
          </a:extLst>
        </xdr:cNvPr>
        <xdr:cNvSpPr/>
      </xdr:nvSpPr>
      <xdr:spPr>
        <a:xfrm>
          <a:off x="12299950" y="99701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9CD963B-3059-4311-8B28-D0DD61A61DD6}"/>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B5403982-A1BC-4CC2-B80F-2F69A76F8138}"/>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B2065252-7718-4C58-9C00-A69E7167CFD7}"/>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2EF34B7F-CE55-470D-BA55-B3C8481E0C16}"/>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2F38CAA7-18C0-4947-A080-EA27BD30E566}"/>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113030</xdr:rowOff>
    </xdr:from>
    <xdr:to>
      <xdr:col>85</xdr:col>
      <xdr:colOff>177800</xdr:colOff>
      <xdr:row>62</xdr:row>
      <xdr:rowOff>43180</xdr:rowOff>
    </xdr:to>
    <xdr:sp macro="" textlink="">
      <xdr:nvSpPr>
        <xdr:cNvPr id="506" name="楕円 505">
          <a:extLst>
            <a:ext uri="{FF2B5EF4-FFF2-40B4-BE49-F238E27FC236}">
              <a16:creationId xmlns:a16="http://schemas.microsoft.com/office/drawing/2014/main" id="{400AFE55-A9CC-47B2-8DEA-913B637501A1}"/>
            </a:ext>
          </a:extLst>
        </xdr:cNvPr>
        <xdr:cNvSpPr/>
      </xdr:nvSpPr>
      <xdr:spPr>
        <a:xfrm>
          <a:off x="14649450" y="101904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91457</xdr:rowOff>
    </xdr:from>
    <xdr:ext cx="405111" cy="259045"/>
    <xdr:sp macro="" textlink="">
      <xdr:nvSpPr>
        <xdr:cNvPr id="507" name="【学校施設】&#10;有形固定資産減価償却率該当値テキスト">
          <a:extLst>
            <a:ext uri="{FF2B5EF4-FFF2-40B4-BE49-F238E27FC236}">
              <a16:creationId xmlns:a16="http://schemas.microsoft.com/office/drawing/2014/main" id="{7B8EAEDB-8A97-4C3D-B094-0A43ADD29AE1}"/>
            </a:ext>
          </a:extLst>
        </xdr:cNvPr>
        <xdr:cNvSpPr txBox="1"/>
      </xdr:nvSpPr>
      <xdr:spPr>
        <a:xfrm>
          <a:off x="14738350"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151130</xdr:rowOff>
    </xdr:from>
    <xdr:to>
      <xdr:col>81</xdr:col>
      <xdr:colOff>101600</xdr:colOff>
      <xdr:row>62</xdr:row>
      <xdr:rowOff>81280</xdr:rowOff>
    </xdr:to>
    <xdr:sp macro="" textlink="">
      <xdr:nvSpPr>
        <xdr:cNvPr id="508" name="楕円 507">
          <a:extLst>
            <a:ext uri="{FF2B5EF4-FFF2-40B4-BE49-F238E27FC236}">
              <a16:creationId xmlns:a16="http://schemas.microsoft.com/office/drawing/2014/main" id="{751169FE-90E0-413B-B331-B7B32C3D2C23}"/>
            </a:ext>
          </a:extLst>
        </xdr:cNvPr>
        <xdr:cNvSpPr/>
      </xdr:nvSpPr>
      <xdr:spPr>
        <a:xfrm>
          <a:off x="13887450" y="102285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163830</xdr:rowOff>
    </xdr:from>
    <xdr:to>
      <xdr:col>85</xdr:col>
      <xdr:colOff>127000</xdr:colOff>
      <xdr:row>62</xdr:row>
      <xdr:rowOff>30480</xdr:rowOff>
    </xdr:to>
    <xdr:cxnSp macro="">
      <xdr:nvCxnSpPr>
        <xdr:cNvPr id="509" name="直線コネクタ 508">
          <a:extLst>
            <a:ext uri="{FF2B5EF4-FFF2-40B4-BE49-F238E27FC236}">
              <a16:creationId xmlns:a16="http://schemas.microsoft.com/office/drawing/2014/main" id="{0E6E1539-A490-417F-A156-7B98E7F5166D}"/>
            </a:ext>
          </a:extLst>
        </xdr:cNvPr>
        <xdr:cNvCxnSpPr/>
      </xdr:nvCxnSpPr>
      <xdr:spPr>
        <a:xfrm flipV="1">
          <a:off x="13938250" y="10241280"/>
          <a:ext cx="762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6350</xdr:rowOff>
    </xdr:from>
    <xdr:to>
      <xdr:col>76</xdr:col>
      <xdr:colOff>165100</xdr:colOff>
      <xdr:row>62</xdr:row>
      <xdr:rowOff>107950</xdr:rowOff>
    </xdr:to>
    <xdr:sp macro="" textlink="">
      <xdr:nvSpPr>
        <xdr:cNvPr id="510" name="楕円 509">
          <a:extLst>
            <a:ext uri="{FF2B5EF4-FFF2-40B4-BE49-F238E27FC236}">
              <a16:creationId xmlns:a16="http://schemas.microsoft.com/office/drawing/2014/main" id="{A4F3B24E-4C17-41F4-BD88-8F0A91D6D1DA}"/>
            </a:ext>
          </a:extLst>
        </xdr:cNvPr>
        <xdr:cNvSpPr/>
      </xdr:nvSpPr>
      <xdr:spPr>
        <a:xfrm>
          <a:off x="130937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30480</xdr:rowOff>
    </xdr:from>
    <xdr:to>
      <xdr:col>81</xdr:col>
      <xdr:colOff>50800</xdr:colOff>
      <xdr:row>62</xdr:row>
      <xdr:rowOff>57150</xdr:rowOff>
    </xdr:to>
    <xdr:cxnSp macro="">
      <xdr:nvCxnSpPr>
        <xdr:cNvPr id="511" name="直線コネクタ 510">
          <a:extLst>
            <a:ext uri="{FF2B5EF4-FFF2-40B4-BE49-F238E27FC236}">
              <a16:creationId xmlns:a16="http://schemas.microsoft.com/office/drawing/2014/main" id="{25A01C64-F57B-4BB4-8DC1-EE81A6A56C53}"/>
            </a:ext>
          </a:extLst>
        </xdr:cNvPr>
        <xdr:cNvCxnSpPr/>
      </xdr:nvCxnSpPr>
      <xdr:spPr>
        <a:xfrm flipV="1">
          <a:off x="13144500" y="10273030"/>
          <a:ext cx="7937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34925</xdr:rowOff>
    </xdr:from>
    <xdr:to>
      <xdr:col>72</xdr:col>
      <xdr:colOff>38100</xdr:colOff>
      <xdr:row>63</xdr:row>
      <xdr:rowOff>136525</xdr:rowOff>
    </xdr:to>
    <xdr:sp macro="" textlink="">
      <xdr:nvSpPr>
        <xdr:cNvPr id="512" name="楕円 511">
          <a:extLst>
            <a:ext uri="{FF2B5EF4-FFF2-40B4-BE49-F238E27FC236}">
              <a16:creationId xmlns:a16="http://schemas.microsoft.com/office/drawing/2014/main" id="{958F0E48-B27F-49F6-AA34-0393988EACFD}"/>
            </a:ext>
          </a:extLst>
        </xdr:cNvPr>
        <xdr:cNvSpPr/>
      </xdr:nvSpPr>
      <xdr:spPr>
        <a:xfrm>
          <a:off x="12299950" y="104425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57150</xdr:rowOff>
    </xdr:from>
    <xdr:to>
      <xdr:col>76</xdr:col>
      <xdr:colOff>114300</xdr:colOff>
      <xdr:row>63</xdr:row>
      <xdr:rowOff>85725</xdr:rowOff>
    </xdr:to>
    <xdr:cxnSp macro="">
      <xdr:nvCxnSpPr>
        <xdr:cNvPr id="513" name="直線コネクタ 512">
          <a:extLst>
            <a:ext uri="{FF2B5EF4-FFF2-40B4-BE49-F238E27FC236}">
              <a16:creationId xmlns:a16="http://schemas.microsoft.com/office/drawing/2014/main" id="{4DF04AA5-5312-4707-A387-2B636AE08356}"/>
            </a:ext>
          </a:extLst>
        </xdr:cNvPr>
        <xdr:cNvCxnSpPr/>
      </xdr:nvCxnSpPr>
      <xdr:spPr>
        <a:xfrm flipV="1">
          <a:off x="12344400" y="10299700"/>
          <a:ext cx="800100" cy="19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124477</xdr:rowOff>
    </xdr:from>
    <xdr:ext cx="405111" cy="259045"/>
    <xdr:sp macro="" textlink="">
      <xdr:nvSpPr>
        <xdr:cNvPr id="514" name="n_1aveValue【学校施設】&#10;有形固定資産減価償却率">
          <a:extLst>
            <a:ext uri="{FF2B5EF4-FFF2-40B4-BE49-F238E27FC236}">
              <a16:creationId xmlns:a16="http://schemas.microsoft.com/office/drawing/2014/main" id="{46EAB239-CF27-49B6-ADF6-537575A9DC0B}"/>
            </a:ext>
          </a:extLst>
        </xdr:cNvPr>
        <xdr:cNvSpPr txBox="1"/>
      </xdr:nvSpPr>
      <xdr:spPr>
        <a:xfrm>
          <a:off x="137420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515" name="n_2aveValue【学校施設】&#10;有形固定資産減価償却率">
          <a:extLst>
            <a:ext uri="{FF2B5EF4-FFF2-40B4-BE49-F238E27FC236}">
              <a16:creationId xmlns:a16="http://schemas.microsoft.com/office/drawing/2014/main" id="{775D7E05-81D5-4BB6-8C31-23619414A82F}"/>
            </a:ext>
          </a:extLst>
        </xdr:cNvPr>
        <xdr:cNvSpPr txBox="1"/>
      </xdr:nvSpPr>
      <xdr:spPr>
        <a:xfrm>
          <a:off x="1296099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4462</xdr:rowOff>
    </xdr:from>
    <xdr:ext cx="405111" cy="259045"/>
    <xdr:sp macro="" textlink="">
      <xdr:nvSpPr>
        <xdr:cNvPr id="516" name="n_3aveValue【学校施設】&#10;有形固定資産減価償却率">
          <a:extLst>
            <a:ext uri="{FF2B5EF4-FFF2-40B4-BE49-F238E27FC236}">
              <a16:creationId xmlns:a16="http://schemas.microsoft.com/office/drawing/2014/main" id="{1526E37D-0BB6-4F9A-8C5C-CCE997434129}"/>
            </a:ext>
          </a:extLst>
        </xdr:cNvPr>
        <xdr:cNvSpPr txBox="1"/>
      </xdr:nvSpPr>
      <xdr:spPr>
        <a:xfrm>
          <a:off x="12167244" y="9751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72407</xdr:rowOff>
    </xdr:from>
    <xdr:ext cx="405111" cy="259045"/>
    <xdr:sp macro="" textlink="">
      <xdr:nvSpPr>
        <xdr:cNvPr id="517" name="n_1mainValue【学校施設】&#10;有形固定資産減価償却率">
          <a:extLst>
            <a:ext uri="{FF2B5EF4-FFF2-40B4-BE49-F238E27FC236}">
              <a16:creationId xmlns:a16="http://schemas.microsoft.com/office/drawing/2014/main" id="{1D6FDA7A-48D0-44A8-A044-158C97DE968F}"/>
            </a:ext>
          </a:extLst>
        </xdr:cNvPr>
        <xdr:cNvSpPr txBox="1"/>
      </xdr:nvSpPr>
      <xdr:spPr>
        <a:xfrm>
          <a:off x="13742044" y="1031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99077</xdr:rowOff>
    </xdr:from>
    <xdr:ext cx="405111" cy="259045"/>
    <xdr:sp macro="" textlink="">
      <xdr:nvSpPr>
        <xdr:cNvPr id="518" name="n_2mainValue【学校施設】&#10;有形固定資産減価償却率">
          <a:extLst>
            <a:ext uri="{FF2B5EF4-FFF2-40B4-BE49-F238E27FC236}">
              <a16:creationId xmlns:a16="http://schemas.microsoft.com/office/drawing/2014/main" id="{9E4CE776-22AC-457F-885D-7F5AD513A75A}"/>
            </a:ext>
          </a:extLst>
        </xdr:cNvPr>
        <xdr:cNvSpPr txBox="1"/>
      </xdr:nvSpPr>
      <xdr:spPr>
        <a:xfrm>
          <a:off x="12960994" y="1034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127652</xdr:rowOff>
    </xdr:from>
    <xdr:ext cx="405111" cy="259045"/>
    <xdr:sp macro="" textlink="">
      <xdr:nvSpPr>
        <xdr:cNvPr id="519" name="n_3mainValue【学校施設】&#10;有形固定資産減価償却率">
          <a:extLst>
            <a:ext uri="{FF2B5EF4-FFF2-40B4-BE49-F238E27FC236}">
              <a16:creationId xmlns:a16="http://schemas.microsoft.com/office/drawing/2014/main" id="{1089A993-84A1-4EE1-8632-46513C555F6C}"/>
            </a:ext>
          </a:extLst>
        </xdr:cNvPr>
        <xdr:cNvSpPr txBox="1"/>
      </xdr:nvSpPr>
      <xdr:spPr>
        <a:xfrm>
          <a:off x="12167244" y="10535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a:extLst>
            <a:ext uri="{FF2B5EF4-FFF2-40B4-BE49-F238E27FC236}">
              <a16:creationId xmlns:a16="http://schemas.microsoft.com/office/drawing/2014/main" id="{33865F8F-B1C2-4A46-B49E-FBF3D1CE3C35}"/>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a:extLst>
            <a:ext uri="{FF2B5EF4-FFF2-40B4-BE49-F238E27FC236}">
              <a16:creationId xmlns:a16="http://schemas.microsoft.com/office/drawing/2014/main" id="{7AC1B5AA-FFDE-4596-92EF-867ED6406545}"/>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a:extLst>
            <a:ext uri="{FF2B5EF4-FFF2-40B4-BE49-F238E27FC236}">
              <a16:creationId xmlns:a16="http://schemas.microsoft.com/office/drawing/2014/main" id="{624FD8BA-276B-4DE7-AB81-5E264109311E}"/>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a:extLst>
            <a:ext uri="{FF2B5EF4-FFF2-40B4-BE49-F238E27FC236}">
              <a16:creationId xmlns:a16="http://schemas.microsoft.com/office/drawing/2014/main" id="{713902A5-6B41-4F96-B48D-092C98D6E21B}"/>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a:extLst>
            <a:ext uri="{FF2B5EF4-FFF2-40B4-BE49-F238E27FC236}">
              <a16:creationId xmlns:a16="http://schemas.microsoft.com/office/drawing/2014/main" id="{465BC484-30A3-4E3A-AFB0-1D07099D4766}"/>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a:extLst>
            <a:ext uri="{FF2B5EF4-FFF2-40B4-BE49-F238E27FC236}">
              <a16:creationId xmlns:a16="http://schemas.microsoft.com/office/drawing/2014/main" id="{77957D80-1BFF-4A9E-929C-DFDEC87FAA61}"/>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a:extLst>
            <a:ext uri="{FF2B5EF4-FFF2-40B4-BE49-F238E27FC236}">
              <a16:creationId xmlns:a16="http://schemas.microsoft.com/office/drawing/2014/main" id="{86251564-77BD-4161-A51B-AE06C3A6249F}"/>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a:extLst>
            <a:ext uri="{FF2B5EF4-FFF2-40B4-BE49-F238E27FC236}">
              <a16:creationId xmlns:a16="http://schemas.microsoft.com/office/drawing/2014/main" id="{266F7A09-FFA9-40CF-9DC7-4BA1237FE88D}"/>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a:extLst>
            <a:ext uri="{FF2B5EF4-FFF2-40B4-BE49-F238E27FC236}">
              <a16:creationId xmlns:a16="http://schemas.microsoft.com/office/drawing/2014/main" id="{236AB836-E16C-4AFB-B8EB-5F6DA051FE6A}"/>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a:extLst>
            <a:ext uri="{FF2B5EF4-FFF2-40B4-BE49-F238E27FC236}">
              <a16:creationId xmlns:a16="http://schemas.microsoft.com/office/drawing/2014/main" id="{6960D12C-0DE4-4B70-B36A-0A8D28F9C7C8}"/>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0" name="直線コネクタ 529">
          <a:extLst>
            <a:ext uri="{FF2B5EF4-FFF2-40B4-BE49-F238E27FC236}">
              <a16:creationId xmlns:a16="http://schemas.microsoft.com/office/drawing/2014/main" id="{1512731F-412F-4E4A-AAFA-4E99FC6C40AF}"/>
            </a:ext>
          </a:extLst>
        </xdr:cNvPr>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1" name="テキスト ボックス 530">
          <a:extLst>
            <a:ext uri="{FF2B5EF4-FFF2-40B4-BE49-F238E27FC236}">
              <a16:creationId xmlns:a16="http://schemas.microsoft.com/office/drawing/2014/main" id="{905DD61C-09C5-4A43-8E76-27B8253F4C82}"/>
            </a:ext>
          </a:extLst>
        </xdr:cNvPr>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2" name="直線コネクタ 531">
          <a:extLst>
            <a:ext uri="{FF2B5EF4-FFF2-40B4-BE49-F238E27FC236}">
              <a16:creationId xmlns:a16="http://schemas.microsoft.com/office/drawing/2014/main" id="{EE077EC4-D65C-4957-ABB3-9925AB1A509E}"/>
            </a:ext>
          </a:extLst>
        </xdr:cNvPr>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3" name="テキスト ボックス 532">
          <a:extLst>
            <a:ext uri="{FF2B5EF4-FFF2-40B4-BE49-F238E27FC236}">
              <a16:creationId xmlns:a16="http://schemas.microsoft.com/office/drawing/2014/main" id="{1A0ED653-0FB3-42A0-A95B-1FB5F86E0AC0}"/>
            </a:ext>
          </a:extLst>
        </xdr:cNvPr>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4" name="直線コネクタ 533">
          <a:extLst>
            <a:ext uri="{FF2B5EF4-FFF2-40B4-BE49-F238E27FC236}">
              <a16:creationId xmlns:a16="http://schemas.microsoft.com/office/drawing/2014/main" id="{FA7ED796-B99D-4B0F-ADC8-BD73BB1A3A9B}"/>
            </a:ext>
          </a:extLst>
        </xdr:cNvPr>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5" name="テキスト ボックス 534">
          <a:extLst>
            <a:ext uri="{FF2B5EF4-FFF2-40B4-BE49-F238E27FC236}">
              <a16:creationId xmlns:a16="http://schemas.microsoft.com/office/drawing/2014/main" id="{647DCEF7-002D-4AA9-84A0-D9AFEEE78625}"/>
            </a:ext>
          </a:extLst>
        </xdr:cNvPr>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6" name="直線コネクタ 535">
          <a:extLst>
            <a:ext uri="{FF2B5EF4-FFF2-40B4-BE49-F238E27FC236}">
              <a16:creationId xmlns:a16="http://schemas.microsoft.com/office/drawing/2014/main" id="{570EE7DD-0C6F-4904-985A-5B5DE2FAC365}"/>
            </a:ext>
          </a:extLst>
        </xdr:cNvPr>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7" name="テキスト ボックス 536">
          <a:extLst>
            <a:ext uri="{FF2B5EF4-FFF2-40B4-BE49-F238E27FC236}">
              <a16:creationId xmlns:a16="http://schemas.microsoft.com/office/drawing/2014/main" id="{C4316028-89AA-4587-AC20-22EB65F13623}"/>
            </a:ext>
          </a:extLst>
        </xdr:cNvPr>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8" name="直線コネクタ 537">
          <a:extLst>
            <a:ext uri="{FF2B5EF4-FFF2-40B4-BE49-F238E27FC236}">
              <a16:creationId xmlns:a16="http://schemas.microsoft.com/office/drawing/2014/main" id="{9FC8D59D-E415-4536-A8E2-7810CAC5FF42}"/>
            </a:ext>
          </a:extLst>
        </xdr:cNvPr>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9" name="テキスト ボックス 538">
          <a:extLst>
            <a:ext uri="{FF2B5EF4-FFF2-40B4-BE49-F238E27FC236}">
              <a16:creationId xmlns:a16="http://schemas.microsoft.com/office/drawing/2014/main" id="{03DCFAF5-33C2-479E-965F-816EE573DEA6}"/>
            </a:ext>
          </a:extLst>
        </xdr:cNvPr>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0" name="直線コネクタ 539">
          <a:extLst>
            <a:ext uri="{FF2B5EF4-FFF2-40B4-BE49-F238E27FC236}">
              <a16:creationId xmlns:a16="http://schemas.microsoft.com/office/drawing/2014/main" id="{EFF797B7-330F-4FC2-BBDC-E5E8ECB2196C}"/>
            </a:ext>
          </a:extLst>
        </xdr:cNvPr>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1" name="テキスト ボックス 540">
          <a:extLst>
            <a:ext uri="{FF2B5EF4-FFF2-40B4-BE49-F238E27FC236}">
              <a16:creationId xmlns:a16="http://schemas.microsoft.com/office/drawing/2014/main" id="{373C4606-A7D5-42DD-9BCB-6EFE82750D4B}"/>
            </a:ext>
          </a:extLst>
        </xdr:cNvPr>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a:extLst>
            <a:ext uri="{FF2B5EF4-FFF2-40B4-BE49-F238E27FC236}">
              <a16:creationId xmlns:a16="http://schemas.microsoft.com/office/drawing/2014/main" id="{DC5D3C39-EBDC-4CCD-A5B5-FCA832DD09CC}"/>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a:extLst>
            <a:ext uri="{FF2B5EF4-FFF2-40B4-BE49-F238E27FC236}">
              <a16:creationId xmlns:a16="http://schemas.microsoft.com/office/drawing/2014/main" id="{913B7A67-F48F-435E-AA8E-7228CCE75A34}"/>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学校施設】&#10;一人当たり面積グラフ枠">
          <a:extLst>
            <a:ext uri="{FF2B5EF4-FFF2-40B4-BE49-F238E27FC236}">
              <a16:creationId xmlns:a16="http://schemas.microsoft.com/office/drawing/2014/main" id="{03756F3E-5104-4D10-B612-72EB3B4F4839}"/>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545" name="直線コネクタ 544">
          <a:extLst>
            <a:ext uri="{FF2B5EF4-FFF2-40B4-BE49-F238E27FC236}">
              <a16:creationId xmlns:a16="http://schemas.microsoft.com/office/drawing/2014/main" id="{EAAEF6C2-197E-4F9C-850D-D77E64856FEA}"/>
            </a:ext>
          </a:extLst>
        </xdr:cNvPr>
        <xdr:cNvCxnSpPr/>
      </xdr:nvCxnSpPr>
      <xdr:spPr>
        <a:xfrm flipV="1">
          <a:off x="19951064" y="9054664"/>
          <a:ext cx="0" cy="1506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546" name="【学校施設】&#10;一人当たり面積最小値テキスト">
          <a:extLst>
            <a:ext uri="{FF2B5EF4-FFF2-40B4-BE49-F238E27FC236}">
              <a16:creationId xmlns:a16="http://schemas.microsoft.com/office/drawing/2014/main" id="{219A63CD-D8C3-43BF-B6CE-6B32E35772E0}"/>
            </a:ext>
          </a:extLst>
        </xdr:cNvPr>
        <xdr:cNvSpPr txBox="1"/>
      </xdr:nvSpPr>
      <xdr:spPr>
        <a:xfrm>
          <a:off x="19989800" y="1056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547" name="直線コネクタ 546">
          <a:extLst>
            <a:ext uri="{FF2B5EF4-FFF2-40B4-BE49-F238E27FC236}">
              <a16:creationId xmlns:a16="http://schemas.microsoft.com/office/drawing/2014/main" id="{3B6CBE9B-67BD-4759-86BF-D99E29F9725B}"/>
            </a:ext>
          </a:extLst>
        </xdr:cNvPr>
        <xdr:cNvCxnSpPr/>
      </xdr:nvCxnSpPr>
      <xdr:spPr>
        <a:xfrm>
          <a:off x="19881850" y="105611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548" name="【学校施設】&#10;一人当たり面積最大値テキスト">
          <a:extLst>
            <a:ext uri="{FF2B5EF4-FFF2-40B4-BE49-F238E27FC236}">
              <a16:creationId xmlns:a16="http://schemas.microsoft.com/office/drawing/2014/main" id="{CED9B0BB-071D-4AF0-822A-7A1B273C0928}"/>
            </a:ext>
          </a:extLst>
        </xdr:cNvPr>
        <xdr:cNvSpPr txBox="1"/>
      </xdr:nvSpPr>
      <xdr:spPr>
        <a:xfrm>
          <a:off x="19989800" y="88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549" name="直線コネクタ 548">
          <a:extLst>
            <a:ext uri="{FF2B5EF4-FFF2-40B4-BE49-F238E27FC236}">
              <a16:creationId xmlns:a16="http://schemas.microsoft.com/office/drawing/2014/main" id="{C6EF9283-188F-4321-AF3C-5A63A3C3DA40}"/>
            </a:ext>
          </a:extLst>
        </xdr:cNvPr>
        <xdr:cNvCxnSpPr/>
      </xdr:nvCxnSpPr>
      <xdr:spPr>
        <a:xfrm>
          <a:off x="19881850" y="90546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166061</xdr:rowOff>
    </xdr:from>
    <xdr:ext cx="469744" cy="259045"/>
    <xdr:sp macro="" textlink="">
      <xdr:nvSpPr>
        <xdr:cNvPr id="550" name="【学校施設】&#10;一人当たり面積平均値テキスト">
          <a:extLst>
            <a:ext uri="{FF2B5EF4-FFF2-40B4-BE49-F238E27FC236}">
              <a16:creationId xmlns:a16="http://schemas.microsoft.com/office/drawing/2014/main" id="{D3E11834-520F-441C-BE9E-4DB3C9F0BCE0}"/>
            </a:ext>
          </a:extLst>
        </xdr:cNvPr>
        <xdr:cNvSpPr txBox="1"/>
      </xdr:nvSpPr>
      <xdr:spPr>
        <a:xfrm>
          <a:off x="19989800" y="9748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551" name="フローチャート: 判断 550">
          <a:extLst>
            <a:ext uri="{FF2B5EF4-FFF2-40B4-BE49-F238E27FC236}">
              <a16:creationId xmlns:a16="http://schemas.microsoft.com/office/drawing/2014/main" id="{76E86BAD-DD0F-452E-8C69-80A74D5FAB0D}"/>
            </a:ext>
          </a:extLst>
        </xdr:cNvPr>
        <xdr:cNvSpPr/>
      </xdr:nvSpPr>
      <xdr:spPr>
        <a:xfrm>
          <a:off x="19900900" y="98904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552" name="フローチャート: 判断 551">
          <a:extLst>
            <a:ext uri="{FF2B5EF4-FFF2-40B4-BE49-F238E27FC236}">
              <a16:creationId xmlns:a16="http://schemas.microsoft.com/office/drawing/2014/main" id="{5371A67D-AC25-48EB-A2FA-2F9361294B55}"/>
            </a:ext>
          </a:extLst>
        </xdr:cNvPr>
        <xdr:cNvSpPr/>
      </xdr:nvSpPr>
      <xdr:spPr>
        <a:xfrm>
          <a:off x="19157950" y="98969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553" name="フローチャート: 判断 552">
          <a:extLst>
            <a:ext uri="{FF2B5EF4-FFF2-40B4-BE49-F238E27FC236}">
              <a16:creationId xmlns:a16="http://schemas.microsoft.com/office/drawing/2014/main" id="{8270490B-A9C3-4D70-9FC5-6E8DAE0DB7C5}"/>
            </a:ext>
          </a:extLst>
        </xdr:cNvPr>
        <xdr:cNvSpPr/>
      </xdr:nvSpPr>
      <xdr:spPr>
        <a:xfrm>
          <a:off x="18345150" y="98760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140898</xdr:rowOff>
    </xdr:from>
    <xdr:to>
      <xdr:col>102</xdr:col>
      <xdr:colOff>165100</xdr:colOff>
      <xdr:row>60</xdr:row>
      <xdr:rowOff>71048</xdr:rowOff>
    </xdr:to>
    <xdr:sp macro="" textlink="">
      <xdr:nvSpPr>
        <xdr:cNvPr id="554" name="フローチャート: 判断 553">
          <a:extLst>
            <a:ext uri="{FF2B5EF4-FFF2-40B4-BE49-F238E27FC236}">
              <a16:creationId xmlns:a16="http://schemas.microsoft.com/office/drawing/2014/main" id="{37356358-FB32-44D0-AD06-EC8E9EEB7717}"/>
            </a:ext>
          </a:extLst>
        </xdr:cNvPr>
        <xdr:cNvSpPr/>
      </xdr:nvSpPr>
      <xdr:spPr>
        <a:xfrm>
          <a:off x="17551400" y="98881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F6F88A7A-376F-459C-B656-AF955921E3C6}"/>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80F811A8-A45D-4966-96D5-DB25352AB017}"/>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044F0EA6-BE38-4509-94E5-93EBCA0B69C5}"/>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FB844829-CEA0-4749-A674-72C6E0D74438}"/>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2F642C5B-FC63-4CAB-AFC6-5F8A839FB964}"/>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24638</xdr:rowOff>
    </xdr:from>
    <xdr:to>
      <xdr:col>116</xdr:col>
      <xdr:colOff>114300</xdr:colOff>
      <xdr:row>62</xdr:row>
      <xdr:rowOff>126238</xdr:rowOff>
    </xdr:to>
    <xdr:sp macro="" textlink="">
      <xdr:nvSpPr>
        <xdr:cNvPr id="560" name="楕円 559">
          <a:extLst>
            <a:ext uri="{FF2B5EF4-FFF2-40B4-BE49-F238E27FC236}">
              <a16:creationId xmlns:a16="http://schemas.microsoft.com/office/drawing/2014/main" id="{3FE311D5-6210-49B0-A696-EC258B157D0C}"/>
            </a:ext>
          </a:extLst>
        </xdr:cNvPr>
        <xdr:cNvSpPr/>
      </xdr:nvSpPr>
      <xdr:spPr>
        <a:xfrm>
          <a:off x="19900900" y="1026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3065</xdr:rowOff>
    </xdr:from>
    <xdr:ext cx="469744" cy="259045"/>
    <xdr:sp macro="" textlink="">
      <xdr:nvSpPr>
        <xdr:cNvPr id="561" name="【学校施設】&#10;一人当たり面積該当値テキスト">
          <a:extLst>
            <a:ext uri="{FF2B5EF4-FFF2-40B4-BE49-F238E27FC236}">
              <a16:creationId xmlns:a16="http://schemas.microsoft.com/office/drawing/2014/main" id="{813569C6-DDD4-4D53-8E81-109D0387A597}"/>
            </a:ext>
          </a:extLst>
        </xdr:cNvPr>
        <xdr:cNvSpPr txBox="1"/>
      </xdr:nvSpPr>
      <xdr:spPr>
        <a:xfrm>
          <a:off x="19989800" y="1024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27577</xdr:rowOff>
    </xdr:from>
    <xdr:to>
      <xdr:col>112</xdr:col>
      <xdr:colOff>38100</xdr:colOff>
      <xdr:row>62</xdr:row>
      <xdr:rowOff>129177</xdr:rowOff>
    </xdr:to>
    <xdr:sp macro="" textlink="">
      <xdr:nvSpPr>
        <xdr:cNvPr id="562" name="楕円 561">
          <a:extLst>
            <a:ext uri="{FF2B5EF4-FFF2-40B4-BE49-F238E27FC236}">
              <a16:creationId xmlns:a16="http://schemas.microsoft.com/office/drawing/2014/main" id="{BC4557B9-6CCA-4854-A931-95FEBF20993C}"/>
            </a:ext>
          </a:extLst>
        </xdr:cNvPr>
        <xdr:cNvSpPr/>
      </xdr:nvSpPr>
      <xdr:spPr>
        <a:xfrm>
          <a:off x="19157950" y="1027012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75438</xdr:rowOff>
    </xdr:from>
    <xdr:to>
      <xdr:col>116</xdr:col>
      <xdr:colOff>63500</xdr:colOff>
      <xdr:row>62</xdr:row>
      <xdr:rowOff>78377</xdr:rowOff>
    </xdr:to>
    <xdr:cxnSp macro="">
      <xdr:nvCxnSpPr>
        <xdr:cNvPr id="563" name="直線コネクタ 562">
          <a:extLst>
            <a:ext uri="{FF2B5EF4-FFF2-40B4-BE49-F238E27FC236}">
              <a16:creationId xmlns:a16="http://schemas.microsoft.com/office/drawing/2014/main" id="{6AAE1FA2-3022-48D6-9FB4-6EFAD5E19DB3}"/>
            </a:ext>
          </a:extLst>
        </xdr:cNvPr>
        <xdr:cNvCxnSpPr/>
      </xdr:nvCxnSpPr>
      <xdr:spPr>
        <a:xfrm flipV="1">
          <a:off x="19202400" y="10317988"/>
          <a:ext cx="7493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31823</xdr:rowOff>
    </xdr:from>
    <xdr:to>
      <xdr:col>107</xdr:col>
      <xdr:colOff>101600</xdr:colOff>
      <xdr:row>62</xdr:row>
      <xdr:rowOff>133423</xdr:rowOff>
    </xdr:to>
    <xdr:sp macro="" textlink="">
      <xdr:nvSpPr>
        <xdr:cNvPr id="564" name="楕円 563">
          <a:extLst>
            <a:ext uri="{FF2B5EF4-FFF2-40B4-BE49-F238E27FC236}">
              <a16:creationId xmlns:a16="http://schemas.microsoft.com/office/drawing/2014/main" id="{FADEC07D-413E-4CCB-9F96-B53A24AA8AD3}"/>
            </a:ext>
          </a:extLst>
        </xdr:cNvPr>
        <xdr:cNvSpPr/>
      </xdr:nvSpPr>
      <xdr:spPr>
        <a:xfrm>
          <a:off x="18345150" y="1027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78377</xdr:rowOff>
    </xdr:from>
    <xdr:to>
      <xdr:col>111</xdr:col>
      <xdr:colOff>177800</xdr:colOff>
      <xdr:row>62</xdr:row>
      <xdr:rowOff>82623</xdr:rowOff>
    </xdr:to>
    <xdr:cxnSp macro="">
      <xdr:nvCxnSpPr>
        <xdr:cNvPr id="565" name="直線コネクタ 564">
          <a:extLst>
            <a:ext uri="{FF2B5EF4-FFF2-40B4-BE49-F238E27FC236}">
              <a16:creationId xmlns:a16="http://schemas.microsoft.com/office/drawing/2014/main" id="{AB9F26CF-0250-4EA9-838F-62C61DDEAFD8}"/>
            </a:ext>
          </a:extLst>
        </xdr:cNvPr>
        <xdr:cNvCxnSpPr/>
      </xdr:nvCxnSpPr>
      <xdr:spPr>
        <a:xfrm flipV="1">
          <a:off x="18395950" y="10320927"/>
          <a:ext cx="80645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68072</xdr:rowOff>
    </xdr:from>
    <xdr:to>
      <xdr:col>102</xdr:col>
      <xdr:colOff>165100</xdr:colOff>
      <xdr:row>61</xdr:row>
      <xdr:rowOff>169672</xdr:rowOff>
    </xdr:to>
    <xdr:sp macro="" textlink="">
      <xdr:nvSpPr>
        <xdr:cNvPr id="566" name="楕円 565">
          <a:extLst>
            <a:ext uri="{FF2B5EF4-FFF2-40B4-BE49-F238E27FC236}">
              <a16:creationId xmlns:a16="http://schemas.microsoft.com/office/drawing/2014/main" id="{0D11150A-1C2D-4C25-9541-722422C6AE6E}"/>
            </a:ext>
          </a:extLst>
        </xdr:cNvPr>
        <xdr:cNvSpPr/>
      </xdr:nvSpPr>
      <xdr:spPr>
        <a:xfrm>
          <a:off x="17551400" y="101455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118872</xdr:rowOff>
    </xdr:from>
    <xdr:to>
      <xdr:col>107</xdr:col>
      <xdr:colOff>50800</xdr:colOff>
      <xdr:row>62</xdr:row>
      <xdr:rowOff>82623</xdr:rowOff>
    </xdr:to>
    <xdr:cxnSp macro="">
      <xdr:nvCxnSpPr>
        <xdr:cNvPr id="567" name="直線コネクタ 566">
          <a:extLst>
            <a:ext uri="{FF2B5EF4-FFF2-40B4-BE49-F238E27FC236}">
              <a16:creationId xmlns:a16="http://schemas.microsoft.com/office/drawing/2014/main" id="{24931457-9111-43D4-9E8D-CFEA6B98D726}"/>
            </a:ext>
          </a:extLst>
        </xdr:cNvPr>
        <xdr:cNvCxnSpPr/>
      </xdr:nvCxnSpPr>
      <xdr:spPr>
        <a:xfrm>
          <a:off x="17602200" y="10196322"/>
          <a:ext cx="793750" cy="12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96392</xdr:rowOff>
    </xdr:from>
    <xdr:ext cx="469744" cy="259045"/>
    <xdr:sp macro="" textlink="">
      <xdr:nvSpPr>
        <xdr:cNvPr id="568" name="n_1aveValue【学校施設】&#10;一人当たり面積">
          <a:extLst>
            <a:ext uri="{FF2B5EF4-FFF2-40B4-BE49-F238E27FC236}">
              <a16:creationId xmlns:a16="http://schemas.microsoft.com/office/drawing/2014/main" id="{7BB7EC84-FA80-4105-AC85-753EF22F4C02}"/>
            </a:ext>
          </a:extLst>
        </xdr:cNvPr>
        <xdr:cNvSpPr txBox="1"/>
      </xdr:nvSpPr>
      <xdr:spPr>
        <a:xfrm>
          <a:off x="18980227" y="967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75492</xdr:rowOff>
    </xdr:from>
    <xdr:ext cx="469744" cy="259045"/>
    <xdr:sp macro="" textlink="">
      <xdr:nvSpPr>
        <xdr:cNvPr id="569" name="n_2aveValue【学校施設】&#10;一人当たり面積">
          <a:extLst>
            <a:ext uri="{FF2B5EF4-FFF2-40B4-BE49-F238E27FC236}">
              <a16:creationId xmlns:a16="http://schemas.microsoft.com/office/drawing/2014/main" id="{235FF60A-473D-42B7-8295-561B38F9C7D5}"/>
            </a:ext>
          </a:extLst>
        </xdr:cNvPr>
        <xdr:cNvSpPr txBox="1"/>
      </xdr:nvSpPr>
      <xdr:spPr>
        <a:xfrm>
          <a:off x="18180127" y="965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87575</xdr:rowOff>
    </xdr:from>
    <xdr:ext cx="469744" cy="259045"/>
    <xdr:sp macro="" textlink="">
      <xdr:nvSpPr>
        <xdr:cNvPr id="570" name="n_3aveValue【学校施設】&#10;一人当たり面積">
          <a:extLst>
            <a:ext uri="{FF2B5EF4-FFF2-40B4-BE49-F238E27FC236}">
              <a16:creationId xmlns:a16="http://schemas.microsoft.com/office/drawing/2014/main" id="{B63FBE3D-C82F-497F-9A22-E54F0A2F0E16}"/>
            </a:ext>
          </a:extLst>
        </xdr:cNvPr>
        <xdr:cNvSpPr txBox="1"/>
      </xdr:nvSpPr>
      <xdr:spPr>
        <a:xfrm>
          <a:off x="17386377" y="966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120304</xdr:rowOff>
    </xdr:from>
    <xdr:ext cx="469744" cy="259045"/>
    <xdr:sp macro="" textlink="">
      <xdr:nvSpPr>
        <xdr:cNvPr id="571" name="n_1mainValue【学校施設】&#10;一人当たり面積">
          <a:extLst>
            <a:ext uri="{FF2B5EF4-FFF2-40B4-BE49-F238E27FC236}">
              <a16:creationId xmlns:a16="http://schemas.microsoft.com/office/drawing/2014/main" id="{4303521B-5330-43D2-A9FB-1B77B71B9409}"/>
            </a:ext>
          </a:extLst>
        </xdr:cNvPr>
        <xdr:cNvSpPr txBox="1"/>
      </xdr:nvSpPr>
      <xdr:spPr>
        <a:xfrm>
          <a:off x="18980227" y="1036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124550</xdr:rowOff>
    </xdr:from>
    <xdr:ext cx="469744" cy="259045"/>
    <xdr:sp macro="" textlink="">
      <xdr:nvSpPr>
        <xdr:cNvPr id="572" name="n_2mainValue【学校施設】&#10;一人当たり面積">
          <a:extLst>
            <a:ext uri="{FF2B5EF4-FFF2-40B4-BE49-F238E27FC236}">
              <a16:creationId xmlns:a16="http://schemas.microsoft.com/office/drawing/2014/main" id="{30637719-6043-4AD8-96B3-CF9759155EEC}"/>
            </a:ext>
          </a:extLst>
        </xdr:cNvPr>
        <xdr:cNvSpPr txBox="1"/>
      </xdr:nvSpPr>
      <xdr:spPr>
        <a:xfrm>
          <a:off x="18180127" y="1036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160799</xdr:rowOff>
    </xdr:from>
    <xdr:ext cx="469744" cy="259045"/>
    <xdr:sp macro="" textlink="">
      <xdr:nvSpPr>
        <xdr:cNvPr id="573" name="n_3mainValue【学校施設】&#10;一人当たり面積">
          <a:extLst>
            <a:ext uri="{FF2B5EF4-FFF2-40B4-BE49-F238E27FC236}">
              <a16:creationId xmlns:a16="http://schemas.microsoft.com/office/drawing/2014/main" id="{F70474AA-95D9-4D97-9954-497B558D13A4}"/>
            </a:ext>
          </a:extLst>
        </xdr:cNvPr>
        <xdr:cNvSpPr txBox="1"/>
      </xdr:nvSpPr>
      <xdr:spPr>
        <a:xfrm>
          <a:off x="17386377" y="10238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a:extLst>
            <a:ext uri="{FF2B5EF4-FFF2-40B4-BE49-F238E27FC236}">
              <a16:creationId xmlns:a16="http://schemas.microsoft.com/office/drawing/2014/main" id="{A1D6D522-845B-42B8-8C96-0FA3A38B9305}"/>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a:extLst>
            <a:ext uri="{FF2B5EF4-FFF2-40B4-BE49-F238E27FC236}">
              <a16:creationId xmlns:a16="http://schemas.microsoft.com/office/drawing/2014/main" id="{DE742BDE-FC18-415E-AB9C-744168624FEA}"/>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a:extLst>
            <a:ext uri="{FF2B5EF4-FFF2-40B4-BE49-F238E27FC236}">
              <a16:creationId xmlns:a16="http://schemas.microsoft.com/office/drawing/2014/main" id="{D6526D63-A261-4DDD-A3AF-965FBA7ECFA4}"/>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a:extLst>
            <a:ext uri="{FF2B5EF4-FFF2-40B4-BE49-F238E27FC236}">
              <a16:creationId xmlns:a16="http://schemas.microsoft.com/office/drawing/2014/main" id="{53CF6748-A02A-4E37-86FF-4E0342CA41E8}"/>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a:extLst>
            <a:ext uri="{FF2B5EF4-FFF2-40B4-BE49-F238E27FC236}">
              <a16:creationId xmlns:a16="http://schemas.microsoft.com/office/drawing/2014/main" id="{DF8D3545-2F00-407F-9549-7077ED194A27}"/>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a:extLst>
            <a:ext uri="{FF2B5EF4-FFF2-40B4-BE49-F238E27FC236}">
              <a16:creationId xmlns:a16="http://schemas.microsoft.com/office/drawing/2014/main" id="{C91B436C-1C50-437D-902C-1210B4706C4E}"/>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a:extLst>
            <a:ext uri="{FF2B5EF4-FFF2-40B4-BE49-F238E27FC236}">
              <a16:creationId xmlns:a16="http://schemas.microsoft.com/office/drawing/2014/main" id="{8FA3C4BF-2A50-4B3C-9270-9FAD6DDCDDE7}"/>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a:extLst>
            <a:ext uri="{FF2B5EF4-FFF2-40B4-BE49-F238E27FC236}">
              <a16:creationId xmlns:a16="http://schemas.microsoft.com/office/drawing/2014/main" id="{5F2DD494-8F92-49BE-BC1D-2D0CD09425FC}"/>
            </a:ext>
          </a:extLst>
        </xdr:cNvPr>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a:extLst>
            <a:ext uri="{FF2B5EF4-FFF2-40B4-BE49-F238E27FC236}">
              <a16:creationId xmlns:a16="http://schemas.microsoft.com/office/drawing/2014/main" id="{A8672BB2-E689-4373-A9E8-9F3BE457C12D}"/>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a:extLst>
            <a:ext uri="{FF2B5EF4-FFF2-40B4-BE49-F238E27FC236}">
              <a16:creationId xmlns:a16="http://schemas.microsoft.com/office/drawing/2014/main" id="{5821500F-5844-4F91-AB36-635F03A40C34}"/>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a:extLst>
            <a:ext uri="{FF2B5EF4-FFF2-40B4-BE49-F238E27FC236}">
              <a16:creationId xmlns:a16="http://schemas.microsoft.com/office/drawing/2014/main" id="{89454758-DCAF-4D9E-AAC2-9AA8C9085E5F}"/>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a:extLst>
            <a:ext uri="{FF2B5EF4-FFF2-40B4-BE49-F238E27FC236}">
              <a16:creationId xmlns:a16="http://schemas.microsoft.com/office/drawing/2014/main" id="{5DA41E52-0F4F-4170-A347-4B6624FE483D}"/>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a:extLst>
            <a:ext uri="{FF2B5EF4-FFF2-40B4-BE49-F238E27FC236}">
              <a16:creationId xmlns:a16="http://schemas.microsoft.com/office/drawing/2014/main" id="{F6A90046-A74D-43FE-9285-CD30FEEBE8C4}"/>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a:extLst>
            <a:ext uri="{FF2B5EF4-FFF2-40B4-BE49-F238E27FC236}">
              <a16:creationId xmlns:a16="http://schemas.microsoft.com/office/drawing/2014/main" id="{54ADAB5C-B275-4257-842E-0F611FF551AA}"/>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a:extLst>
            <a:ext uri="{FF2B5EF4-FFF2-40B4-BE49-F238E27FC236}">
              <a16:creationId xmlns:a16="http://schemas.microsoft.com/office/drawing/2014/main" id="{3044BC23-F8CE-4AE4-9895-1F1E64EA70DD}"/>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a:extLst>
            <a:ext uri="{FF2B5EF4-FFF2-40B4-BE49-F238E27FC236}">
              <a16:creationId xmlns:a16="http://schemas.microsoft.com/office/drawing/2014/main" id="{EFAD9E6A-7188-4CB8-B417-FEB80BD86631}"/>
            </a:ext>
          </a:extLst>
        </xdr:cNvPr>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0" name="正方形/長方形 589">
          <a:extLst>
            <a:ext uri="{FF2B5EF4-FFF2-40B4-BE49-F238E27FC236}">
              <a16:creationId xmlns:a16="http://schemas.microsoft.com/office/drawing/2014/main" id="{C2DEED0A-F237-4706-ACB2-2D30E79D129B}"/>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1" name="正方形/長方形 590">
          <a:extLst>
            <a:ext uri="{FF2B5EF4-FFF2-40B4-BE49-F238E27FC236}">
              <a16:creationId xmlns:a16="http://schemas.microsoft.com/office/drawing/2014/main" id="{D1C58F18-24E7-4C6C-8F15-6B1B8D6BCC66}"/>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2" name="正方形/長方形 591">
          <a:extLst>
            <a:ext uri="{FF2B5EF4-FFF2-40B4-BE49-F238E27FC236}">
              <a16:creationId xmlns:a16="http://schemas.microsoft.com/office/drawing/2014/main" id="{F2AC326E-2CDC-4FD6-AFA8-528BA4446EB5}"/>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3" name="正方形/長方形 592">
          <a:extLst>
            <a:ext uri="{FF2B5EF4-FFF2-40B4-BE49-F238E27FC236}">
              <a16:creationId xmlns:a16="http://schemas.microsoft.com/office/drawing/2014/main" id="{07FBDF81-2952-416B-8935-F30626DE952E}"/>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4" name="正方形/長方形 593">
          <a:extLst>
            <a:ext uri="{FF2B5EF4-FFF2-40B4-BE49-F238E27FC236}">
              <a16:creationId xmlns:a16="http://schemas.microsoft.com/office/drawing/2014/main" id="{0D52E4A4-D4B3-4932-86F4-6756124CD2A6}"/>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5" name="正方形/長方形 594">
          <a:extLst>
            <a:ext uri="{FF2B5EF4-FFF2-40B4-BE49-F238E27FC236}">
              <a16:creationId xmlns:a16="http://schemas.microsoft.com/office/drawing/2014/main" id="{9AFA5F2F-7BA6-4379-88BE-BD735EC8E72A}"/>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6" name="正方形/長方形 595">
          <a:extLst>
            <a:ext uri="{FF2B5EF4-FFF2-40B4-BE49-F238E27FC236}">
              <a16:creationId xmlns:a16="http://schemas.microsoft.com/office/drawing/2014/main" id="{96D49B40-045C-4672-98B2-1E0AC61F6C89}"/>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7" name="正方形/長方形 596">
          <a:extLst>
            <a:ext uri="{FF2B5EF4-FFF2-40B4-BE49-F238E27FC236}">
              <a16:creationId xmlns:a16="http://schemas.microsoft.com/office/drawing/2014/main" id="{4042F09F-5AFE-4FAB-B479-8C28BB362C31}"/>
            </a:ext>
          </a:extLst>
        </xdr:cNvPr>
        <xdr:cNvSpPr/>
      </xdr:nvSpPr>
      <xdr:spPr>
        <a:xfrm>
          <a:off x="1120775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98" name="正方形/長方形 597">
          <a:extLst>
            <a:ext uri="{FF2B5EF4-FFF2-40B4-BE49-F238E27FC236}">
              <a16:creationId xmlns:a16="http://schemas.microsoft.com/office/drawing/2014/main" id="{C580D896-8FC8-4AB6-9B3B-832FCAD8DB58}"/>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9" name="正方形/長方形 598">
          <a:extLst>
            <a:ext uri="{FF2B5EF4-FFF2-40B4-BE49-F238E27FC236}">
              <a16:creationId xmlns:a16="http://schemas.microsoft.com/office/drawing/2014/main" id="{1A9F6CD1-DBD1-45F0-89E3-779B9FD69894}"/>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0" name="正方形/長方形 599">
          <a:extLst>
            <a:ext uri="{FF2B5EF4-FFF2-40B4-BE49-F238E27FC236}">
              <a16:creationId xmlns:a16="http://schemas.microsoft.com/office/drawing/2014/main" id="{8EC6F563-416D-4D52-8417-0F973E99AFF9}"/>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1" name="正方形/長方形 600">
          <a:extLst>
            <a:ext uri="{FF2B5EF4-FFF2-40B4-BE49-F238E27FC236}">
              <a16:creationId xmlns:a16="http://schemas.microsoft.com/office/drawing/2014/main" id="{B2418312-BEA8-4372-8051-DDF7CF7C0CD2}"/>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2" name="正方形/長方形 601">
          <a:extLst>
            <a:ext uri="{FF2B5EF4-FFF2-40B4-BE49-F238E27FC236}">
              <a16:creationId xmlns:a16="http://schemas.microsoft.com/office/drawing/2014/main" id="{2B692E7E-73A0-420F-9A63-667A23510044}"/>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3" name="正方形/長方形 602">
          <a:extLst>
            <a:ext uri="{FF2B5EF4-FFF2-40B4-BE49-F238E27FC236}">
              <a16:creationId xmlns:a16="http://schemas.microsoft.com/office/drawing/2014/main" id="{8082FC2F-C403-45B3-BA7E-CE7C45CBBFB6}"/>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4" name="正方形/長方形 603">
          <a:extLst>
            <a:ext uri="{FF2B5EF4-FFF2-40B4-BE49-F238E27FC236}">
              <a16:creationId xmlns:a16="http://schemas.microsoft.com/office/drawing/2014/main" id="{A49F76CF-6670-4E51-98A1-2E130D97FFD5}"/>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5" name="正方形/長方形 604">
          <a:extLst>
            <a:ext uri="{FF2B5EF4-FFF2-40B4-BE49-F238E27FC236}">
              <a16:creationId xmlns:a16="http://schemas.microsoft.com/office/drawing/2014/main" id="{15A97DB6-354E-4972-A8F7-A569E35C5BA5}"/>
            </a:ext>
          </a:extLst>
        </xdr:cNvPr>
        <xdr:cNvSpPr/>
      </xdr:nvSpPr>
      <xdr:spPr>
        <a:xfrm>
          <a:off x="164592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06" name="正方形/長方形 605">
          <a:extLst>
            <a:ext uri="{FF2B5EF4-FFF2-40B4-BE49-F238E27FC236}">
              <a16:creationId xmlns:a16="http://schemas.microsoft.com/office/drawing/2014/main" id="{B5F30825-4257-4C9E-B7F5-62AB0DBF5251}"/>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7" name="正方形/長方形 606">
          <a:extLst>
            <a:ext uri="{FF2B5EF4-FFF2-40B4-BE49-F238E27FC236}">
              <a16:creationId xmlns:a16="http://schemas.microsoft.com/office/drawing/2014/main" id="{909678B3-75FF-4E0E-9E62-9A6AEA41B973}"/>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8" name="テキスト ボックス 607">
          <a:extLst>
            <a:ext uri="{FF2B5EF4-FFF2-40B4-BE49-F238E27FC236}">
              <a16:creationId xmlns:a16="http://schemas.microsoft.com/office/drawing/2014/main" id="{7B9B7C8C-BFA0-4FD3-8821-A9DD45D50B6D}"/>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類似団体と比較して特に有形固定資産減価償却率が高くなっている施設は橋りょうであり、道路はほぼ類似団体と近く、学校施設、公営住宅は類似団体に比べ低い償却率となっている。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公共施設等総合管理計画」では、橋りょうは、橋梁長寿命化修繕計画に沿って、計画的かつ予防的な修繕を図るとともに、道路の延長の縮減に伴い本数の縮減を検討する。学校施設は今後小中一貫教育推進事業に基づき、学校施設の在り方等の検討を行う。公営住宅は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年度までに個別計画を策定し、用途廃止、利用検討を行う。</a:t>
          </a:r>
          <a:endParaRPr lang="ja-JP" altLang="ja-JP" sz="1400">
            <a:effectLst/>
          </a:endParaRPr>
        </a:p>
        <a:p>
          <a:r>
            <a:rPr kumimoji="1" lang="ja-JP" altLang="ja-JP" sz="1100">
              <a:solidFill>
                <a:schemeClr val="dk1"/>
              </a:solidFill>
              <a:effectLst/>
              <a:latin typeface="+mn-lt"/>
              <a:ea typeface="+mn-ea"/>
              <a:cs typeface="+mn-cs"/>
            </a:rPr>
            <a:t>このような取り組みにより、「公共施設等総合管理計画」で定めた「令和</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年度までに公共施設等の総延床面積</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％」の縮減目標の達成をめざす。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05D559D-9787-4FE6-A16E-AEAD38CF9FDE}"/>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381DD0C-CC78-4DF5-BBC5-5340DA26C83E}"/>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5CBB5CD-B92F-47EC-AEF8-A0BD809C61EE}"/>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3482418-C764-4911-B631-8516337613A6}"/>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京都府宇治田原町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D6D6CCC-1444-4587-9024-5B3CB7F8EC44}"/>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B8EDD27-80FF-4F4B-9075-AC4D1CAAFB8A}"/>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7F94E4-F277-4EE5-B1E7-3404F6D12A6F}"/>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66F4B5F-F57C-4C5C-A66D-324E9475355A}"/>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34E74EE-1C32-4FEF-B8D2-71031346BD87}"/>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DF32298-FCF4-4852-91F6-E41A2F383AFD}"/>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9,342
9,083
58.16
5,601,216
5,415,081
167,446
2,877,698
4,863,426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45A1858-5F98-4579-B3E8-B41A4930E895}"/>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EA2EE7D-CEB0-4F61-862C-8618F9516ECC}"/>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11CA292-80B8-4793-BF74-1B677F0B2F7D}"/>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92BB583-19FE-4503-BA9A-482EBF559F6F}"/>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1E3A20D-56F3-4418-B292-4B1FEB23645A}"/>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838399E-C235-4A10-A5CC-8287E72F6094}"/>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78295FF-127C-4EA5-A43F-4E12F9441636}"/>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F268D3B-EE36-40D0-8607-6B84BF5E5B59}"/>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313EFCA-29CD-4159-8215-0685A4C6BDD4}"/>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D379360-9524-461F-BAEF-1B478B1D2C56}"/>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D788CF4-A6B9-4CAD-9F10-C07EBFFEC268}"/>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7875989-CE74-4C48-BBF3-8EAED620AFFC}"/>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7018A00-3E23-4006-B9BD-971C4A408E62}"/>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E969BAA-F67E-4C3D-B0E0-3728E9007514}"/>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FB030D7-84ED-4E58-A298-F85313E16E8C}"/>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5A3CB87-2874-433E-A1B3-6B23E68B98C9}"/>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270C4BD-7377-4D09-9FFF-997FE7C1E05C}"/>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3971A7E-2D91-455A-B2DC-BC6287AFA73A}"/>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A9C47F0-0236-4EC4-BC64-43AC550F5151}"/>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935D832-0A57-4DB8-A2EF-381AC0B99CBD}"/>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A9F8B61-9103-432B-84D0-7F022AF89AD7}"/>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E9FB6BBA-AE7D-4859-BAE1-1228C443ED2B}"/>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184E08A-A134-48D9-8DF3-F6AEC6663DA8}"/>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8253047A-CA6E-4168-A044-6A9A6B59DEE9}"/>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8D132FE-FCC2-41FA-B441-7C128D3398EC}"/>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97B4244-C90F-4162-80A7-F8A3D9410539}"/>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D874CAF3-DF43-4961-9296-0041DC32FD7B}"/>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821C010-E925-42CA-9DA4-3688B2E5A0E1}"/>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B5C789E5-836E-4F65-8531-54C2EFF2A8EA}"/>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E71ED1ED-B518-440C-B6D4-11029A4E7459}"/>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A38599FF-B904-4A15-9269-22EDF7369713}"/>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BE69A003-90EB-4993-9545-31E6521065FC}"/>
            </a:ext>
          </a:extLst>
        </xdr:cNvPr>
        <xdr:cNvSpPr txBox="1"/>
      </xdr:nvSpPr>
      <xdr:spPr>
        <a:xfrm>
          <a:off x="38496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8E2B23F6-74D1-457A-B4D3-FA0E08FA5C07}"/>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F3E773EE-7C82-440E-BACB-48C7C3041829}"/>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450716C8-CAD9-48E8-8820-FB453A2054DE}"/>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D5742D3A-AA64-4F60-B26A-FEB72860A0AB}"/>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CE708A33-0B79-4B41-84FA-59DDC6CE9FBB}"/>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E65D84E8-F54F-432B-A42C-F98ECF275D01}"/>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4C96F769-2813-48CB-91B6-D02C8475BCE2}"/>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38E7ED6-1DD0-416A-91EA-F47A83C79EA5}"/>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88A09A13-6FF8-4C63-8175-CD092C7A8F4F}"/>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6F9A12D3-4E66-4C1C-83B7-E32701588FBB}"/>
            </a:ext>
          </a:extLst>
        </xdr:cNvPr>
        <xdr:cNvSpPr txBox="1"/>
      </xdr:nvSpPr>
      <xdr:spPr>
        <a:xfrm>
          <a:off x="2757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2256E84-0075-45C7-BAB8-F35FC071847C}"/>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91402D38-DAD8-41EE-AC90-D224D0C9491D}"/>
            </a:ext>
          </a:extLst>
        </xdr:cNvPr>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9F3C83D6-84F2-4D11-9F0E-F332FD237C7B}"/>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42</xdr:row>
      <xdr:rowOff>59872</xdr:rowOff>
    </xdr:to>
    <xdr:cxnSp macro="">
      <xdr:nvCxnSpPr>
        <xdr:cNvPr id="57" name="直線コネクタ 56">
          <a:extLst>
            <a:ext uri="{FF2B5EF4-FFF2-40B4-BE49-F238E27FC236}">
              <a16:creationId xmlns:a16="http://schemas.microsoft.com/office/drawing/2014/main" id="{53502C9B-13C2-4557-82BD-97F438CAB48F}"/>
            </a:ext>
          </a:extLst>
        </xdr:cNvPr>
        <xdr:cNvCxnSpPr/>
      </xdr:nvCxnSpPr>
      <xdr:spPr>
        <a:xfrm flipV="1">
          <a:off x="4177665" y="5620657"/>
          <a:ext cx="0" cy="1379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a:extLst>
            <a:ext uri="{FF2B5EF4-FFF2-40B4-BE49-F238E27FC236}">
              <a16:creationId xmlns:a16="http://schemas.microsoft.com/office/drawing/2014/main" id="{0506AE91-4BC8-42BB-88F6-AA3F004678E0}"/>
            </a:ext>
          </a:extLst>
        </xdr:cNvPr>
        <xdr:cNvSpPr txBox="1"/>
      </xdr:nvSpPr>
      <xdr:spPr>
        <a:xfrm>
          <a:off x="4216400" y="70042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a:extLst>
            <a:ext uri="{FF2B5EF4-FFF2-40B4-BE49-F238E27FC236}">
              <a16:creationId xmlns:a16="http://schemas.microsoft.com/office/drawing/2014/main" id="{F8B2B2CF-4A1A-40DE-B632-048ADE28910F}"/>
            </a:ext>
          </a:extLst>
        </xdr:cNvPr>
        <xdr:cNvCxnSpPr/>
      </xdr:nvCxnSpPr>
      <xdr:spPr>
        <a:xfrm>
          <a:off x="4108450" y="70004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0" name="【図書館】&#10;有形固定資産減価償却率最大値テキスト">
          <a:extLst>
            <a:ext uri="{FF2B5EF4-FFF2-40B4-BE49-F238E27FC236}">
              <a16:creationId xmlns:a16="http://schemas.microsoft.com/office/drawing/2014/main" id="{6C00DBA8-EE38-4E23-9052-54BB2E54BD03}"/>
            </a:ext>
          </a:extLst>
        </xdr:cNvPr>
        <xdr:cNvSpPr txBox="1"/>
      </xdr:nvSpPr>
      <xdr:spPr>
        <a:xfrm>
          <a:off x="4216400" y="5402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1" name="直線コネクタ 60">
          <a:extLst>
            <a:ext uri="{FF2B5EF4-FFF2-40B4-BE49-F238E27FC236}">
              <a16:creationId xmlns:a16="http://schemas.microsoft.com/office/drawing/2014/main" id="{64EF31BD-DC16-4327-B712-77E0A0220EF6}"/>
            </a:ext>
          </a:extLst>
        </xdr:cNvPr>
        <xdr:cNvCxnSpPr/>
      </xdr:nvCxnSpPr>
      <xdr:spPr>
        <a:xfrm>
          <a:off x="4108450" y="56206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170378</xdr:rowOff>
    </xdr:from>
    <xdr:ext cx="405111" cy="259045"/>
    <xdr:sp macro="" textlink="">
      <xdr:nvSpPr>
        <xdr:cNvPr id="62" name="【図書館】&#10;有形固定資産減価償却率平均値テキスト">
          <a:extLst>
            <a:ext uri="{FF2B5EF4-FFF2-40B4-BE49-F238E27FC236}">
              <a16:creationId xmlns:a16="http://schemas.microsoft.com/office/drawing/2014/main" id="{0CECFD3F-BD2F-41DC-907A-9618C096F9B3}"/>
            </a:ext>
          </a:extLst>
        </xdr:cNvPr>
        <xdr:cNvSpPr txBox="1"/>
      </xdr:nvSpPr>
      <xdr:spPr>
        <a:xfrm>
          <a:off x="4216400" y="62790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a:extLst>
            <a:ext uri="{FF2B5EF4-FFF2-40B4-BE49-F238E27FC236}">
              <a16:creationId xmlns:a16="http://schemas.microsoft.com/office/drawing/2014/main" id="{CAFD6E78-F690-40E9-8A80-AC818E770D59}"/>
            </a:ext>
          </a:extLst>
        </xdr:cNvPr>
        <xdr:cNvSpPr/>
      </xdr:nvSpPr>
      <xdr:spPr>
        <a:xfrm>
          <a:off x="4127500" y="630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115207</xdr:rowOff>
    </xdr:from>
    <xdr:to>
      <xdr:col>20</xdr:col>
      <xdr:colOff>38100</xdr:colOff>
      <xdr:row>39</xdr:row>
      <xdr:rowOff>45357</xdr:rowOff>
    </xdr:to>
    <xdr:sp macro="" textlink="">
      <xdr:nvSpPr>
        <xdr:cNvPr id="64" name="フローチャート: 判断 63">
          <a:extLst>
            <a:ext uri="{FF2B5EF4-FFF2-40B4-BE49-F238E27FC236}">
              <a16:creationId xmlns:a16="http://schemas.microsoft.com/office/drawing/2014/main" id="{07EA1845-AC07-440B-BECF-974359F0F44F}"/>
            </a:ext>
          </a:extLst>
        </xdr:cNvPr>
        <xdr:cNvSpPr/>
      </xdr:nvSpPr>
      <xdr:spPr>
        <a:xfrm>
          <a:off x="3384550" y="63953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170724</xdr:rowOff>
    </xdr:from>
    <xdr:to>
      <xdr:col>15</xdr:col>
      <xdr:colOff>101600</xdr:colOff>
      <xdr:row>38</xdr:row>
      <xdr:rowOff>100874</xdr:rowOff>
    </xdr:to>
    <xdr:sp macro="" textlink="">
      <xdr:nvSpPr>
        <xdr:cNvPr id="65" name="フローチャート: 判断 64">
          <a:extLst>
            <a:ext uri="{FF2B5EF4-FFF2-40B4-BE49-F238E27FC236}">
              <a16:creationId xmlns:a16="http://schemas.microsoft.com/office/drawing/2014/main" id="{E84B7658-5C5B-4497-9D53-FA10001BE67F}"/>
            </a:ext>
          </a:extLst>
        </xdr:cNvPr>
        <xdr:cNvSpPr/>
      </xdr:nvSpPr>
      <xdr:spPr>
        <a:xfrm>
          <a:off x="2571750" y="627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30299</xdr:rowOff>
    </xdr:from>
    <xdr:to>
      <xdr:col>10</xdr:col>
      <xdr:colOff>165100</xdr:colOff>
      <xdr:row>38</xdr:row>
      <xdr:rowOff>131899</xdr:rowOff>
    </xdr:to>
    <xdr:sp macro="" textlink="">
      <xdr:nvSpPr>
        <xdr:cNvPr id="66" name="フローチャート: 判断 65">
          <a:extLst>
            <a:ext uri="{FF2B5EF4-FFF2-40B4-BE49-F238E27FC236}">
              <a16:creationId xmlns:a16="http://schemas.microsoft.com/office/drawing/2014/main" id="{D9ED1004-69E8-4526-8B61-DF3ECFCC8906}"/>
            </a:ext>
          </a:extLst>
        </xdr:cNvPr>
        <xdr:cNvSpPr/>
      </xdr:nvSpPr>
      <xdr:spPr>
        <a:xfrm>
          <a:off x="1778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57F0DF8-EB61-4535-9353-683625D4410F}"/>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C60AE66-6762-40BB-8FF5-D385F7A17AF5}"/>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0F3D038-9377-4214-8679-27A565CB6E92}"/>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2A6D4C2-7EAC-4D6C-9294-42887D98D1C6}"/>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980906A-9149-429C-A212-3489C8C4EA5F}"/>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77651</xdr:rowOff>
    </xdr:from>
    <xdr:to>
      <xdr:col>24</xdr:col>
      <xdr:colOff>114300</xdr:colOff>
      <xdr:row>38</xdr:row>
      <xdr:rowOff>7801</xdr:rowOff>
    </xdr:to>
    <xdr:sp macro="" textlink="">
      <xdr:nvSpPr>
        <xdr:cNvPr id="72" name="楕円 71">
          <a:extLst>
            <a:ext uri="{FF2B5EF4-FFF2-40B4-BE49-F238E27FC236}">
              <a16:creationId xmlns:a16="http://schemas.microsoft.com/office/drawing/2014/main" id="{198EFF5D-6963-41BF-982E-FA59D9CE25A5}"/>
            </a:ext>
          </a:extLst>
        </xdr:cNvPr>
        <xdr:cNvSpPr/>
      </xdr:nvSpPr>
      <xdr:spPr>
        <a:xfrm>
          <a:off x="4127500" y="61927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100528</xdr:rowOff>
    </xdr:from>
    <xdr:ext cx="405111" cy="259045"/>
    <xdr:sp macro="" textlink="">
      <xdr:nvSpPr>
        <xdr:cNvPr id="73" name="【図書館】&#10;有形固定資産減価償却率該当値テキスト">
          <a:extLst>
            <a:ext uri="{FF2B5EF4-FFF2-40B4-BE49-F238E27FC236}">
              <a16:creationId xmlns:a16="http://schemas.microsoft.com/office/drawing/2014/main" id="{AD9B0BEA-0E35-489B-86F9-AF20F6D18FDC}"/>
            </a:ext>
          </a:extLst>
        </xdr:cNvPr>
        <xdr:cNvSpPr txBox="1"/>
      </xdr:nvSpPr>
      <xdr:spPr>
        <a:xfrm>
          <a:off x="4216400" y="6050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113574</xdr:rowOff>
    </xdr:from>
    <xdr:to>
      <xdr:col>20</xdr:col>
      <xdr:colOff>38100</xdr:colOff>
      <xdr:row>38</xdr:row>
      <xdr:rowOff>43724</xdr:rowOff>
    </xdr:to>
    <xdr:sp macro="" textlink="">
      <xdr:nvSpPr>
        <xdr:cNvPr id="74" name="楕円 73">
          <a:extLst>
            <a:ext uri="{FF2B5EF4-FFF2-40B4-BE49-F238E27FC236}">
              <a16:creationId xmlns:a16="http://schemas.microsoft.com/office/drawing/2014/main" id="{AC265AE9-E7E1-4E85-9B82-FEA6A90AAAAF}"/>
            </a:ext>
          </a:extLst>
        </xdr:cNvPr>
        <xdr:cNvSpPr/>
      </xdr:nvSpPr>
      <xdr:spPr>
        <a:xfrm>
          <a:off x="3384550" y="62286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128451</xdr:rowOff>
    </xdr:from>
    <xdr:to>
      <xdr:col>24</xdr:col>
      <xdr:colOff>63500</xdr:colOff>
      <xdr:row>37</xdr:row>
      <xdr:rowOff>164374</xdr:rowOff>
    </xdr:to>
    <xdr:cxnSp macro="">
      <xdr:nvCxnSpPr>
        <xdr:cNvPr id="75" name="直線コネクタ 74">
          <a:extLst>
            <a:ext uri="{FF2B5EF4-FFF2-40B4-BE49-F238E27FC236}">
              <a16:creationId xmlns:a16="http://schemas.microsoft.com/office/drawing/2014/main" id="{1A9CAE40-8D8C-483E-A1E0-18B0481E199E}"/>
            </a:ext>
          </a:extLst>
        </xdr:cNvPr>
        <xdr:cNvCxnSpPr/>
      </xdr:nvCxnSpPr>
      <xdr:spPr>
        <a:xfrm flipV="1">
          <a:off x="3429000" y="6243501"/>
          <a:ext cx="7493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147864</xdr:rowOff>
    </xdr:from>
    <xdr:to>
      <xdr:col>15</xdr:col>
      <xdr:colOff>101600</xdr:colOff>
      <xdr:row>38</xdr:row>
      <xdr:rowOff>78014</xdr:rowOff>
    </xdr:to>
    <xdr:sp macro="" textlink="">
      <xdr:nvSpPr>
        <xdr:cNvPr id="76" name="楕円 75">
          <a:extLst>
            <a:ext uri="{FF2B5EF4-FFF2-40B4-BE49-F238E27FC236}">
              <a16:creationId xmlns:a16="http://schemas.microsoft.com/office/drawing/2014/main" id="{82847E12-F5DD-4864-BC44-AF6D6125F079}"/>
            </a:ext>
          </a:extLst>
        </xdr:cNvPr>
        <xdr:cNvSpPr/>
      </xdr:nvSpPr>
      <xdr:spPr>
        <a:xfrm>
          <a:off x="2571750" y="62629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164374</xdr:rowOff>
    </xdr:from>
    <xdr:to>
      <xdr:col>19</xdr:col>
      <xdr:colOff>177800</xdr:colOff>
      <xdr:row>38</xdr:row>
      <xdr:rowOff>27215</xdr:rowOff>
    </xdr:to>
    <xdr:cxnSp macro="">
      <xdr:nvCxnSpPr>
        <xdr:cNvPr id="77" name="直線コネクタ 76">
          <a:extLst>
            <a:ext uri="{FF2B5EF4-FFF2-40B4-BE49-F238E27FC236}">
              <a16:creationId xmlns:a16="http://schemas.microsoft.com/office/drawing/2014/main" id="{CB7B3733-0E1C-4218-A005-6B0DD3C26906}"/>
            </a:ext>
          </a:extLst>
        </xdr:cNvPr>
        <xdr:cNvCxnSpPr/>
      </xdr:nvCxnSpPr>
      <xdr:spPr>
        <a:xfrm flipV="1">
          <a:off x="2622550" y="6279424"/>
          <a:ext cx="80645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9072</xdr:rowOff>
    </xdr:from>
    <xdr:to>
      <xdr:col>10</xdr:col>
      <xdr:colOff>165100</xdr:colOff>
      <xdr:row>38</xdr:row>
      <xdr:rowOff>110672</xdr:rowOff>
    </xdr:to>
    <xdr:sp macro="" textlink="">
      <xdr:nvSpPr>
        <xdr:cNvPr id="78" name="楕円 77">
          <a:extLst>
            <a:ext uri="{FF2B5EF4-FFF2-40B4-BE49-F238E27FC236}">
              <a16:creationId xmlns:a16="http://schemas.microsoft.com/office/drawing/2014/main" id="{C9335B3B-5E31-4E3F-87A5-9BA295E74CCF}"/>
            </a:ext>
          </a:extLst>
        </xdr:cNvPr>
        <xdr:cNvSpPr/>
      </xdr:nvSpPr>
      <xdr:spPr>
        <a:xfrm>
          <a:off x="1778000" y="628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27215</xdr:rowOff>
    </xdr:from>
    <xdr:to>
      <xdr:col>15</xdr:col>
      <xdr:colOff>50800</xdr:colOff>
      <xdr:row>38</xdr:row>
      <xdr:rowOff>59872</xdr:rowOff>
    </xdr:to>
    <xdr:cxnSp macro="">
      <xdr:nvCxnSpPr>
        <xdr:cNvPr id="79" name="直線コネクタ 78">
          <a:extLst>
            <a:ext uri="{FF2B5EF4-FFF2-40B4-BE49-F238E27FC236}">
              <a16:creationId xmlns:a16="http://schemas.microsoft.com/office/drawing/2014/main" id="{8549A1DA-CC87-4CE3-8FCC-EE8788D5F063}"/>
            </a:ext>
          </a:extLst>
        </xdr:cNvPr>
        <xdr:cNvCxnSpPr/>
      </xdr:nvCxnSpPr>
      <xdr:spPr>
        <a:xfrm flipV="1">
          <a:off x="1828800" y="6307365"/>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36484</xdr:rowOff>
    </xdr:from>
    <xdr:ext cx="405111" cy="259045"/>
    <xdr:sp macro="" textlink="">
      <xdr:nvSpPr>
        <xdr:cNvPr id="80" name="n_1aveValue【図書館】&#10;有形固定資産減価償却率">
          <a:extLst>
            <a:ext uri="{FF2B5EF4-FFF2-40B4-BE49-F238E27FC236}">
              <a16:creationId xmlns:a16="http://schemas.microsoft.com/office/drawing/2014/main" id="{7C550F57-3406-4656-8A0C-0440BE62E60A}"/>
            </a:ext>
          </a:extLst>
        </xdr:cNvPr>
        <xdr:cNvSpPr txBox="1"/>
      </xdr:nvSpPr>
      <xdr:spPr>
        <a:xfrm>
          <a:off x="3239144" y="6481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92001</xdr:rowOff>
    </xdr:from>
    <xdr:ext cx="405111" cy="259045"/>
    <xdr:sp macro="" textlink="">
      <xdr:nvSpPr>
        <xdr:cNvPr id="81" name="n_2aveValue【図書館】&#10;有形固定資産減価償却率">
          <a:extLst>
            <a:ext uri="{FF2B5EF4-FFF2-40B4-BE49-F238E27FC236}">
              <a16:creationId xmlns:a16="http://schemas.microsoft.com/office/drawing/2014/main" id="{ABE0D2F7-E1CF-4535-A4D7-2BD27A39E172}"/>
            </a:ext>
          </a:extLst>
        </xdr:cNvPr>
        <xdr:cNvSpPr txBox="1"/>
      </xdr:nvSpPr>
      <xdr:spPr>
        <a:xfrm>
          <a:off x="2439044" y="6372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123026</xdr:rowOff>
    </xdr:from>
    <xdr:ext cx="405111" cy="259045"/>
    <xdr:sp macro="" textlink="">
      <xdr:nvSpPr>
        <xdr:cNvPr id="82" name="n_3aveValue【図書館】&#10;有形固定資産減価償却率">
          <a:extLst>
            <a:ext uri="{FF2B5EF4-FFF2-40B4-BE49-F238E27FC236}">
              <a16:creationId xmlns:a16="http://schemas.microsoft.com/office/drawing/2014/main" id="{CB3653F5-EED0-451C-92BE-7A5DFDE8BC2A}"/>
            </a:ext>
          </a:extLst>
        </xdr:cNvPr>
        <xdr:cNvSpPr txBox="1"/>
      </xdr:nvSpPr>
      <xdr:spPr>
        <a:xfrm>
          <a:off x="1645294" y="6403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60251</xdr:rowOff>
    </xdr:from>
    <xdr:ext cx="405111" cy="259045"/>
    <xdr:sp macro="" textlink="">
      <xdr:nvSpPr>
        <xdr:cNvPr id="83" name="n_1mainValue【図書館】&#10;有形固定資産減価償却率">
          <a:extLst>
            <a:ext uri="{FF2B5EF4-FFF2-40B4-BE49-F238E27FC236}">
              <a16:creationId xmlns:a16="http://schemas.microsoft.com/office/drawing/2014/main" id="{A671B98D-09EA-4D01-A952-76FA9A4BB682}"/>
            </a:ext>
          </a:extLst>
        </xdr:cNvPr>
        <xdr:cNvSpPr txBox="1"/>
      </xdr:nvSpPr>
      <xdr:spPr>
        <a:xfrm>
          <a:off x="3239144" y="6010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94541</xdr:rowOff>
    </xdr:from>
    <xdr:ext cx="405111" cy="259045"/>
    <xdr:sp macro="" textlink="">
      <xdr:nvSpPr>
        <xdr:cNvPr id="84" name="n_2mainValue【図書館】&#10;有形固定資産減価償却率">
          <a:extLst>
            <a:ext uri="{FF2B5EF4-FFF2-40B4-BE49-F238E27FC236}">
              <a16:creationId xmlns:a16="http://schemas.microsoft.com/office/drawing/2014/main" id="{A6B50CED-EF63-48E3-882F-7FA7DF693274}"/>
            </a:ext>
          </a:extLst>
        </xdr:cNvPr>
        <xdr:cNvSpPr txBox="1"/>
      </xdr:nvSpPr>
      <xdr:spPr>
        <a:xfrm>
          <a:off x="2439044" y="6044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127199</xdr:rowOff>
    </xdr:from>
    <xdr:ext cx="405111" cy="259045"/>
    <xdr:sp macro="" textlink="">
      <xdr:nvSpPr>
        <xdr:cNvPr id="85" name="n_3mainValue【図書館】&#10;有形固定資産減価償却率">
          <a:extLst>
            <a:ext uri="{FF2B5EF4-FFF2-40B4-BE49-F238E27FC236}">
              <a16:creationId xmlns:a16="http://schemas.microsoft.com/office/drawing/2014/main" id="{24EE253A-B221-4337-9407-BAD6020F6620}"/>
            </a:ext>
          </a:extLst>
        </xdr:cNvPr>
        <xdr:cNvSpPr txBox="1"/>
      </xdr:nvSpPr>
      <xdr:spPr>
        <a:xfrm>
          <a:off x="1645294" y="6077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A9F794B5-98D3-458A-AA17-650661BB32CF}"/>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370AD3E5-82ED-4A6A-85BE-C92DAD84567A}"/>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B516FD62-62AC-44A1-93BF-7628A4880266}"/>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8574796C-506C-4445-A838-EACDE9DA01B4}"/>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9701304E-28C9-4A5B-AF3D-31314E7EFEB1}"/>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930C883C-4B17-4EDD-82B3-56C76E05C1FF}"/>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822E953A-C435-4DD1-8596-4DFC41AA03A7}"/>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7924217-7DEE-4593-A06A-B15F7E6D8AEB}"/>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446320F0-0332-4EA6-8E0A-24A9C774EB8D}"/>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D6238BD5-9DB8-4B7D-A469-F9719EE5765F}"/>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a:extLst>
            <a:ext uri="{FF2B5EF4-FFF2-40B4-BE49-F238E27FC236}">
              <a16:creationId xmlns:a16="http://schemas.microsoft.com/office/drawing/2014/main" id="{C5956982-A8BA-4222-B060-03612DBA4666}"/>
            </a:ext>
          </a:extLst>
        </xdr:cNvPr>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a:extLst>
            <a:ext uri="{FF2B5EF4-FFF2-40B4-BE49-F238E27FC236}">
              <a16:creationId xmlns:a16="http://schemas.microsoft.com/office/drawing/2014/main" id="{523C6965-AA59-4F14-A999-28B9C34730FE}"/>
            </a:ext>
          </a:extLst>
        </xdr:cNvPr>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a:extLst>
            <a:ext uri="{FF2B5EF4-FFF2-40B4-BE49-F238E27FC236}">
              <a16:creationId xmlns:a16="http://schemas.microsoft.com/office/drawing/2014/main" id="{2F1F9D70-5A3C-4CD5-970C-CE8EF2E32DEB}"/>
            </a:ext>
          </a:extLst>
        </xdr:cNvPr>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a:extLst>
            <a:ext uri="{FF2B5EF4-FFF2-40B4-BE49-F238E27FC236}">
              <a16:creationId xmlns:a16="http://schemas.microsoft.com/office/drawing/2014/main" id="{699DBBC0-49FB-4622-965F-396DD0BF8B9F}"/>
            </a:ext>
          </a:extLst>
        </xdr:cNvPr>
        <xdr:cNvSpPr txBox="1"/>
      </xdr:nvSpPr>
      <xdr:spPr>
        <a:xfrm>
          <a:off x="552722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a:extLst>
            <a:ext uri="{FF2B5EF4-FFF2-40B4-BE49-F238E27FC236}">
              <a16:creationId xmlns:a16="http://schemas.microsoft.com/office/drawing/2014/main" id="{2B247D32-F9C5-4A22-BB5A-62036E623B44}"/>
            </a:ext>
          </a:extLst>
        </xdr:cNvPr>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a:extLst>
            <a:ext uri="{FF2B5EF4-FFF2-40B4-BE49-F238E27FC236}">
              <a16:creationId xmlns:a16="http://schemas.microsoft.com/office/drawing/2014/main" id="{2214B02F-0E9C-4A62-818C-50BA4F61E073}"/>
            </a:ext>
          </a:extLst>
        </xdr:cNvPr>
        <xdr:cNvSpPr txBox="1"/>
      </xdr:nvSpPr>
      <xdr:spPr>
        <a:xfrm>
          <a:off x="552722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a:extLst>
            <a:ext uri="{FF2B5EF4-FFF2-40B4-BE49-F238E27FC236}">
              <a16:creationId xmlns:a16="http://schemas.microsoft.com/office/drawing/2014/main" id="{65426378-956B-4051-A3E2-3312A73CF4F0}"/>
            </a:ext>
          </a:extLst>
        </xdr:cNvPr>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a:extLst>
            <a:ext uri="{FF2B5EF4-FFF2-40B4-BE49-F238E27FC236}">
              <a16:creationId xmlns:a16="http://schemas.microsoft.com/office/drawing/2014/main" id="{8EFF6A01-105D-4222-AEBC-4512AD095A6C}"/>
            </a:ext>
          </a:extLst>
        </xdr:cNvPr>
        <xdr:cNvSpPr txBox="1"/>
      </xdr:nvSpPr>
      <xdr:spPr>
        <a:xfrm>
          <a:off x="552722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a:extLst>
            <a:ext uri="{FF2B5EF4-FFF2-40B4-BE49-F238E27FC236}">
              <a16:creationId xmlns:a16="http://schemas.microsoft.com/office/drawing/2014/main" id="{45865560-06CA-4DCD-82BE-D053BBF78389}"/>
            </a:ext>
          </a:extLst>
        </xdr:cNvPr>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a:extLst>
            <a:ext uri="{FF2B5EF4-FFF2-40B4-BE49-F238E27FC236}">
              <a16:creationId xmlns:a16="http://schemas.microsoft.com/office/drawing/2014/main" id="{5E3029F1-5A23-49C5-BBEB-4317B52F6DD5}"/>
            </a:ext>
          </a:extLst>
        </xdr:cNvPr>
        <xdr:cNvSpPr txBox="1"/>
      </xdr:nvSpPr>
      <xdr:spPr>
        <a:xfrm>
          <a:off x="552722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a:extLst>
            <a:ext uri="{FF2B5EF4-FFF2-40B4-BE49-F238E27FC236}">
              <a16:creationId xmlns:a16="http://schemas.microsoft.com/office/drawing/2014/main" id="{8621382D-16E2-46B1-B67A-78D8CFBB79FB}"/>
            </a:ext>
          </a:extLst>
        </xdr:cNvPr>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a:extLst>
            <a:ext uri="{FF2B5EF4-FFF2-40B4-BE49-F238E27FC236}">
              <a16:creationId xmlns:a16="http://schemas.microsoft.com/office/drawing/2014/main" id="{6E9B5347-6E64-4E37-84B6-DDF0320A4C37}"/>
            </a:ext>
          </a:extLst>
        </xdr:cNvPr>
        <xdr:cNvSpPr txBox="1"/>
      </xdr:nvSpPr>
      <xdr:spPr>
        <a:xfrm>
          <a:off x="55272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6C4EAEEC-6300-4160-95FF-D364CC4DDE72}"/>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8E3B6CFB-5CF4-44DF-B9D9-E64017BDC330}"/>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BD636F15-0225-4548-86E5-17B8C6F5B5AB}"/>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48442</xdr:rowOff>
    </xdr:from>
    <xdr:to>
      <xdr:col>54</xdr:col>
      <xdr:colOff>189865</xdr:colOff>
      <xdr:row>42</xdr:row>
      <xdr:rowOff>30480</xdr:rowOff>
    </xdr:to>
    <xdr:cxnSp macro="">
      <xdr:nvCxnSpPr>
        <xdr:cNvPr id="111" name="直線コネクタ 110">
          <a:extLst>
            <a:ext uri="{FF2B5EF4-FFF2-40B4-BE49-F238E27FC236}">
              <a16:creationId xmlns:a16="http://schemas.microsoft.com/office/drawing/2014/main" id="{F1000296-F4C0-4E9C-BEFA-824E4F1AA69D}"/>
            </a:ext>
          </a:extLst>
        </xdr:cNvPr>
        <xdr:cNvCxnSpPr/>
      </xdr:nvCxnSpPr>
      <xdr:spPr>
        <a:xfrm flipV="1">
          <a:off x="9429115" y="5503092"/>
          <a:ext cx="0" cy="14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34307</xdr:rowOff>
    </xdr:from>
    <xdr:ext cx="469744" cy="259045"/>
    <xdr:sp macro="" textlink="">
      <xdr:nvSpPr>
        <xdr:cNvPr id="112" name="【図書館】&#10;一人当たり面積最小値テキスト">
          <a:extLst>
            <a:ext uri="{FF2B5EF4-FFF2-40B4-BE49-F238E27FC236}">
              <a16:creationId xmlns:a16="http://schemas.microsoft.com/office/drawing/2014/main" id="{B49199F5-A3D0-45E5-A8EB-3CB3DA323BE7}"/>
            </a:ext>
          </a:extLst>
        </xdr:cNvPr>
        <xdr:cNvSpPr txBox="1"/>
      </xdr:nvSpPr>
      <xdr:spPr>
        <a:xfrm>
          <a:off x="9467850" y="697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30480</xdr:rowOff>
    </xdr:from>
    <xdr:to>
      <xdr:col>55</xdr:col>
      <xdr:colOff>88900</xdr:colOff>
      <xdr:row>42</xdr:row>
      <xdr:rowOff>30480</xdr:rowOff>
    </xdr:to>
    <xdr:cxnSp macro="">
      <xdr:nvCxnSpPr>
        <xdr:cNvPr id="113" name="直線コネクタ 112">
          <a:extLst>
            <a:ext uri="{FF2B5EF4-FFF2-40B4-BE49-F238E27FC236}">
              <a16:creationId xmlns:a16="http://schemas.microsoft.com/office/drawing/2014/main" id="{3EE2AD23-0A52-4E52-A469-0140949A4D94}"/>
            </a:ext>
          </a:extLst>
        </xdr:cNvPr>
        <xdr:cNvCxnSpPr/>
      </xdr:nvCxnSpPr>
      <xdr:spPr>
        <a:xfrm>
          <a:off x="9359900" y="69710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166569</xdr:rowOff>
    </xdr:from>
    <xdr:ext cx="469744" cy="259045"/>
    <xdr:sp macro="" textlink="">
      <xdr:nvSpPr>
        <xdr:cNvPr id="114" name="【図書館】&#10;一人当たり面積最大値テキスト">
          <a:extLst>
            <a:ext uri="{FF2B5EF4-FFF2-40B4-BE49-F238E27FC236}">
              <a16:creationId xmlns:a16="http://schemas.microsoft.com/office/drawing/2014/main" id="{0E5BB680-B9FB-47F8-AF9B-6453D411A240}"/>
            </a:ext>
          </a:extLst>
        </xdr:cNvPr>
        <xdr:cNvSpPr txBox="1"/>
      </xdr:nvSpPr>
      <xdr:spPr>
        <a:xfrm>
          <a:off x="9467850" y="529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48442</xdr:rowOff>
    </xdr:from>
    <xdr:to>
      <xdr:col>55</xdr:col>
      <xdr:colOff>88900</xdr:colOff>
      <xdr:row>33</xdr:row>
      <xdr:rowOff>48442</xdr:rowOff>
    </xdr:to>
    <xdr:cxnSp macro="">
      <xdr:nvCxnSpPr>
        <xdr:cNvPr id="115" name="直線コネクタ 114">
          <a:extLst>
            <a:ext uri="{FF2B5EF4-FFF2-40B4-BE49-F238E27FC236}">
              <a16:creationId xmlns:a16="http://schemas.microsoft.com/office/drawing/2014/main" id="{0398FE10-8957-4418-A264-9CEB37E6AE90}"/>
            </a:ext>
          </a:extLst>
        </xdr:cNvPr>
        <xdr:cNvCxnSpPr/>
      </xdr:nvCxnSpPr>
      <xdr:spPr>
        <a:xfrm>
          <a:off x="9359900" y="55030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15620</xdr:rowOff>
    </xdr:from>
    <xdr:ext cx="469744" cy="259045"/>
    <xdr:sp macro="" textlink="">
      <xdr:nvSpPr>
        <xdr:cNvPr id="116" name="【図書館】&#10;一人当たり面積平均値テキスト">
          <a:extLst>
            <a:ext uri="{FF2B5EF4-FFF2-40B4-BE49-F238E27FC236}">
              <a16:creationId xmlns:a16="http://schemas.microsoft.com/office/drawing/2014/main" id="{6C99A277-5488-4C7B-A9FC-CB612E8D0118}"/>
            </a:ext>
          </a:extLst>
        </xdr:cNvPr>
        <xdr:cNvSpPr txBox="1"/>
      </xdr:nvSpPr>
      <xdr:spPr>
        <a:xfrm>
          <a:off x="9467850" y="6460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17" name="フローチャート: 判断 116">
          <a:extLst>
            <a:ext uri="{FF2B5EF4-FFF2-40B4-BE49-F238E27FC236}">
              <a16:creationId xmlns:a16="http://schemas.microsoft.com/office/drawing/2014/main" id="{B8170B85-DEA9-47CC-988A-DF655E65662E}"/>
            </a:ext>
          </a:extLst>
        </xdr:cNvPr>
        <xdr:cNvSpPr/>
      </xdr:nvSpPr>
      <xdr:spPr>
        <a:xfrm>
          <a:off x="9398000" y="66094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144599</xdr:rowOff>
    </xdr:from>
    <xdr:to>
      <xdr:col>50</xdr:col>
      <xdr:colOff>165100</xdr:colOff>
      <xdr:row>40</xdr:row>
      <xdr:rowOff>74749</xdr:rowOff>
    </xdr:to>
    <xdr:sp macro="" textlink="">
      <xdr:nvSpPr>
        <xdr:cNvPr id="118" name="フローチャート: 判断 117">
          <a:extLst>
            <a:ext uri="{FF2B5EF4-FFF2-40B4-BE49-F238E27FC236}">
              <a16:creationId xmlns:a16="http://schemas.microsoft.com/office/drawing/2014/main" id="{26855604-208F-4025-8CA4-F9FBF679E92B}"/>
            </a:ext>
          </a:extLst>
        </xdr:cNvPr>
        <xdr:cNvSpPr/>
      </xdr:nvSpPr>
      <xdr:spPr>
        <a:xfrm>
          <a:off x="8636000" y="65898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160927</xdr:rowOff>
    </xdr:from>
    <xdr:to>
      <xdr:col>46</xdr:col>
      <xdr:colOff>38100</xdr:colOff>
      <xdr:row>40</xdr:row>
      <xdr:rowOff>91077</xdr:rowOff>
    </xdr:to>
    <xdr:sp macro="" textlink="">
      <xdr:nvSpPr>
        <xdr:cNvPr id="119" name="フローチャート: 判断 118">
          <a:extLst>
            <a:ext uri="{FF2B5EF4-FFF2-40B4-BE49-F238E27FC236}">
              <a16:creationId xmlns:a16="http://schemas.microsoft.com/office/drawing/2014/main" id="{E7B6CBA3-5BAD-44A7-B1D8-2B817B6B6AFA}"/>
            </a:ext>
          </a:extLst>
        </xdr:cNvPr>
        <xdr:cNvSpPr/>
      </xdr:nvSpPr>
      <xdr:spPr>
        <a:xfrm>
          <a:off x="7842250" y="660617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125004</xdr:rowOff>
    </xdr:from>
    <xdr:to>
      <xdr:col>41</xdr:col>
      <xdr:colOff>101600</xdr:colOff>
      <xdr:row>40</xdr:row>
      <xdr:rowOff>55154</xdr:rowOff>
    </xdr:to>
    <xdr:sp macro="" textlink="">
      <xdr:nvSpPr>
        <xdr:cNvPr id="120" name="フローチャート: 判断 119">
          <a:extLst>
            <a:ext uri="{FF2B5EF4-FFF2-40B4-BE49-F238E27FC236}">
              <a16:creationId xmlns:a16="http://schemas.microsoft.com/office/drawing/2014/main" id="{AFD2CCA2-70A2-4003-B1D1-877B7EC4477B}"/>
            </a:ext>
          </a:extLst>
        </xdr:cNvPr>
        <xdr:cNvSpPr/>
      </xdr:nvSpPr>
      <xdr:spPr>
        <a:xfrm>
          <a:off x="7029450" y="65702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6FA7832F-6311-4EF9-88B2-4D40661CCD6F}"/>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DB20A311-3AEF-499F-9734-28F63419ACB7}"/>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5869BDBA-DF3E-4BF4-A7FD-1502E2D6C853}"/>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6D548C1-88FA-4A98-801B-F0D65B1D78E7}"/>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D7D4AD5-D06D-4251-AD68-7D094561113F}"/>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69487</xdr:rowOff>
    </xdr:from>
    <xdr:to>
      <xdr:col>55</xdr:col>
      <xdr:colOff>50800</xdr:colOff>
      <xdr:row>41</xdr:row>
      <xdr:rowOff>171087</xdr:rowOff>
    </xdr:to>
    <xdr:sp macro="" textlink="">
      <xdr:nvSpPr>
        <xdr:cNvPr id="126" name="楕円 125">
          <a:extLst>
            <a:ext uri="{FF2B5EF4-FFF2-40B4-BE49-F238E27FC236}">
              <a16:creationId xmlns:a16="http://schemas.microsoft.com/office/drawing/2014/main" id="{16BFE2C6-2970-48A0-A6CB-701FFFD085DD}"/>
            </a:ext>
          </a:extLst>
        </xdr:cNvPr>
        <xdr:cNvSpPr/>
      </xdr:nvSpPr>
      <xdr:spPr>
        <a:xfrm>
          <a:off x="9398000" y="684493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155864</xdr:rowOff>
    </xdr:from>
    <xdr:ext cx="469744" cy="259045"/>
    <xdr:sp macro="" textlink="">
      <xdr:nvSpPr>
        <xdr:cNvPr id="127" name="【図書館】&#10;一人当たり面積該当値テキスト">
          <a:extLst>
            <a:ext uri="{FF2B5EF4-FFF2-40B4-BE49-F238E27FC236}">
              <a16:creationId xmlns:a16="http://schemas.microsoft.com/office/drawing/2014/main" id="{A0165D04-9EC6-459C-B03E-784084CC8B66}"/>
            </a:ext>
          </a:extLst>
        </xdr:cNvPr>
        <xdr:cNvSpPr txBox="1"/>
      </xdr:nvSpPr>
      <xdr:spPr>
        <a:xfrm>
          <a:off x="9467850" y="67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72753</xdr:rowOff>
    </xdr:from>
    <xdr:to>
      <xdr:col>50</xdr:col>
      <xdr:colOff>165100</xdr:colOff>
      <xdr:row>42</xdr:row>
      <xdr:rowOff>2903</xdr:rowOff>
    </xdr:to>
    <xdr:sp macro="" textlink="">
      <xdr:nvSpPr>
        <xdr:cNvPr id="128" name="楕円 127">
          <a:extLst>
            <a:ext uri="{FF2B5EF4-FFF2-40B4-BE49-F238E27FC236}">
              <a16:creationId xmlns:a16="http://schemas.microsoft.com/office/drawing/2014/main" id="{54400692-D1B9-4DC2-A048-22CB2EE1A8A0}"/>
            </a:ext>
          </a:extLst>
        </xdr:cNvPr>
        <xdr:cNvSpPr/>
      </xdr:nvSpPr>
      <xdr:spPr>
        <a:xfrm>
          <a:off x="8636000" y="68482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120287</xdr:rowOff>
    </xdr:from>
    <xdr:to>
      <xdr:col>55</xdr:col>
      <xdr:colOff>0</xdr:colOff>
      <xdr:row>41</xdr:row>
      <xdr:rowOff>123553</xdr:rowOff>
    </xdr:to>
    <xdr:cxnSp macro="">
      <xdr:nvCxnSpPr>
        <xdr:cNvPr id="129" name="直線コネクタ 128">
          <a:extLst>
            <a:ext uri="{FF2B5EF4-FFF2-40B4-BE49-F238E27FC236}">
              <a16:creationId xmlns:a16="http://schemas.microsoft.com/office/drawing/2014/main" id="{C8486876-60BF-44C4-A00E-1F6DF7133A1A}"/>
            </a:ext>
          </a:extLst>
        </xdr:cNvPr>
        <xdr:cNvCxnSpPr/>
      </xdr:nvCxnSpPr>
      <xdr:spPr>
        <a:xfrm flipV="1">
          <a:off x="8686800" y="6895737"/>
          <a:ext cx="7429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72753</xdr:rowOff>
    </xdr:from>
    <xdr:to>
      <xdr:col>46</xdr:col>
      <xdr:colOff>38100</xdr:colOff>
      <xdr:row>42</xdr:row>
      <xdr:rowOff>2903</xdr:rowOff>
    </xdr:to>
    <xdr:sp macro="" textlink="">
      <xdr:nvSpPr>
        <xdr:cNvPr id="130" name="楕円 129">
          <a:extLst>
            <a:ext uri="{FF2B5EF4-FFF2-40B4-BE49-F238E27FC236}">
              <a16:creationId xmlns:a16="http://schemas.microsoft.com/office/drawing/2014/main" id="{FF81198B-2C92-4574-BB0E-8F6C26D4C457}"/>
            </a:ext>
          </a:extLst>
        </xdr:cNvPr>
        <xdr:cNvSpPr/>
      </xdr:nvSpPr>
      <xdr:spPr>
        <a:xfrm>
          <a:off x="7842250" y="684820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123553</xdr:rowOff>
    </xdr:from>
    <xdr:to>
      <xdr:col>50</xdr:col>
      <xdr:colOff>114300</xdr:colOff>
      <xdr:row>41</xdr:row>
      <xdr:rowOff>123553</xdr:rowOff>
    </xdr:to>
    <xdr:cxnSp macro="">
      <xdr:nvCxnSpPr>
        <xdr:cNvPr id="131" name="直線コネクタ 130">
          <a:extLst>
            <a:ext uri="{FF2B5EF4-FFF2-40B4-BE49-F238E27FC236}">
              <a16:creationId xmlns:a16="http://schemas.microsoft.com/office/drawing/2014/main" id="{9D0C6B0E-5506-4A9C-B6DD-5A496A58DBF9}"/>
            </a:ext>
          </a:extLst>
        </xdr:cNvPr>
        <xdr:cNvCxnSpPr/>
      </xdr:nvCxnSpPr>
      <xdr:spPr>
        <a:xfrm>
          <a:off x="7886700" y="6899003"/>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76019</xdr:rowOff>
    </xdr:from>
    <xdr:to>
      <xdr:col>41</xdr:col>
      <xdr:colOff>101600</xdr:colOff>
      <xdr:row>42</xdr:row>
      <xdr:rowOff>6169</xdr:rowOff>
    </xdr:to>
    <xdr:sp macro="" textlink="">
      <xdr:nvSpPr>
        <xdr:cNvPr id="132" name="楕円 131">
          <a:extLst>
            <a:ext uri="{FF2B5EF4-FFF2-40B4-BE49-F238E27FC236}">
              <a16:creationId xmlns:a16="http://schemas.microsoft.com/office/drawing/2014/main" id="{A9EFE707-0882-45E4-AD5D-A2498A26CF15}"/>
            </a:ext>
          </a:extLst>
        </xdr:cNvPr>
        <xdr:cNvSpPr/>
      </xdr:nvSpPr>
      <xdr:spPr>
        <a:xfrm>
          <a:off x="7029450" y="685146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123553</xdr:rowOff>
    </xdr:from>
    <xdr:to>
      <xdr:col>45</xdr:col>
      <xdr:colOff>177800</xdr:colOff>
      <xdr:row>41</xdr:row>
      <xdr:rowOff>126819</xdr:rowOff>
    </xdr:to>
    <xdr:cxnSp macro="">
      <xdr:nvCxnSpPr>
        <xdr:cNvPr id="133" name="直線コネクタ 132">
          <a:extLst>
            <a:ext uri="{FF2B5EF4-FFF2-40B4-BE49-F238E27FC236}">
              <a16:creationId xmlns:a16="http://schemas.microsoft.com/office/drawing/2014/main" id="{8DDCFB94-43EA-461A-9C23-3D03713745BA}"/>
            </a:ext>
          </a:extLst>
        </xdr:cNvPr>
        <xdr:cNvCxnSpPr/>
      </xdr:nvCxnSpPr>
      <xdr:spPr>
        <a:xfrm flipV="1">
          <a:off x="7080250" y="6899003"/>
          <a:ext cx="8064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91276</xdr:rowOff>
    </xdr:from>
    <xdr:ext cx="469744" cy="259045"/>
    <xdr:sp macro="" textlink="">
      <xdr:nvSpPr>
        <xdr:cNvPr id="134" name="n_1aveValue【図書館】&#10;一人当たり面積">
          <a:extLst>
            <a:ext uri="{FF2B5EF4-FFF2-40B4-BE49-F238E27FC236}">
              <a16:creationId xmlns:a16="http://schemas.microsoft.com/office/drawing/2014/main" id="{9A962C1A-ECC3-4EF4-82E6-721C80E6809A}"/>
            </a:ext>
          </a:extLst>
        </xdr:cNvPr>
        <xdr:cNvSpPr txBox="1"/>
      </xdr:nvSpPr>
      <xdr:spPr>
        <a:xfrm>
          <a:off x="8458277" y="637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107604</xdr:rowOff>
    </xdr:from>
    <xdr:ext cx="469744" cy="259045"/>
    <xdr:sp macro="" textlink="">
      <xdr:nvSpPr>
        <xdr:cNvPr id="135" name="n_2aveValue【図書館】&#10;一人当たり面積">
          <a:extLst>
            <a:ext uri="{FF2B5EF4-FFF2-40B4-BE49-F238E27FC236}">
              <a16:creationId xmlns:a16="http://schemas.microsoft.com/office/drawing/2014/main" id="{F58A98F8-25DF-46DB-8E53-37E5F8BAA783}"/>
            </a:ext>
          </a:extLst>
        </xdr:cNvPr>
        <xdr:cNvSpPr txBox="1"/>
      </xdr:nvSpPr>
      <xdr:spPr>
        <a:xfrm>
          <a:off x="7677227" y="6387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71681</xdr:rowOff>
    </xdr:from>
    <xdr:ext cx="469744" cy="259045"/>
    <xdr:sp macro="" textlink="">
      <xdr:nvSpPr>
        <xdr:cNvPr id="136" name="n_3aveValue【図書館】&#10;一人当たり面積">
          <a:extLst>
            <a:ext uri="{FF2B5EF4-FFF2-40B4-BE49-F238E27FC236}">
              <a16:creationId xmlns:a16="http://schemas.microsoft.com/office/drawing/2014/main" id="{6307EA2D-BA97-4EA9-A023-1CA2F10E5DBD}"/>
            </a:ext>
          </a:extLst>
        </xdr:cNvPr>
        <xdr:cNvSpPr txBox="1"/>
      </xdr:nvSpPr>
      <xdr:spPr>
        <a:xfrm>
          <a:off x="6864427" y="635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165480</xdr:rowOff>
    </xdr:from>
    <xdr:ext cx="469744" cy="259045"/>
    <xdr:sp macro="" textlink="">
      <xdr:nvSpPr>
        <xdr:cNvPr id="137" name="n_1mainValue【図書館】&#10;一人当たり面積">
          <a:extLst>
            <a:ext uri="{FF2B5EF4-FFF2-40B4-BE49-F238E27FC236}">
              <a16:creationId xmlns:a16="http://schemas.microsoft.com/office/drawing/2014/main" id="{F7CD67DE-C3CB-4D06-A768-E50E02FF6D8A}"/>
            </a:ext>
          </a:extLst>
        </xdr:cNvPr>
        <xdr:cNvSpPr txBox="1"/>
      </xdr:nvSpPr>
      <xdr:spPr>
        <a:xfrm>
          <a:off x="8458277" y="694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165480</xdr:rowOff>
    </xdr:from>
    <xdr:ext cx="469744" cy="259045"/>
    <xdr:sp macro="" textlink="">
      <xdr:nvSpPr>
        <xdr:cNvPr id="138" name="n_2mainValue【図書館】&#10;一人当たり面積">
          <a:extLst>
            <a:ext uri="{FF2B5EF4-FFF2-40B4-BE49-F238E27FC236}">
              <a16:creationId xmlns:a16="http://schemas.microsoft.com/office/drawing/2014/main" id="{8815FEF4-D71E-476A-88FD-059A3FD251B1}"/>
            </a:ext>
          </a:extLst>
        </xdr:cNvPr>
        <xdr:cNvSpPr txBox="1"/>
      </xdr:nvSpPr>
      <xdr:spPr>
        <a:xfrm>
          <a:off x="7677227" y="694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168746</xdr:rowOff>
    </xdr:from>
    <xdr:ext cx="469744" cy="259045"/>
    <xdr:sp macro="" textlink="">
      <xdr:nvSpPr>
        <xdr:cNvPr id="139" name="n_3mainValue【図書館】&#10;一人当たり面積">
          <a:extLst>
            <a:ext uri="{FF2B5EF4-FFF2-40B4-BE49-F238E27FC236}">
              <a16:creationId xmlns:a16="http://schemas.microsoft.com/office/drawing/2014/main" id="{BC787CDE-FDC5-4D8B-94CA-9F505D415507}"/>
            </a:ext>
          </a:extLst>
        </xdr:cNvPr>
        <xdr:cNvSpPr txBox="1"/>
      </xdr:nvSpPr>
      <xdr:spPr>
        <a:xfrm>
          <a:off x="6864427" y="693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85A6FF76-B3F1-467E-B344-721C21CD48D7}"/>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3B211D1B-74A4-4A22-BC6A-EEB422BEA1BA}"/>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8B4516A2-CD72-48E4-AA58-ED77AC59676D}"/>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E7266376-69E8-4C82-8E17-771BB60D611B}"/>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56E5F3D0-1084-4E7E-901E-D05A54244D81}"/>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52F79D16-03E4-43F3-82E4-D93CE886678B}"/>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AEF17BEB-4499-4A0D-819A-D389DC452D33}"/>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738668C6-4568-48E8-B9D2-7006A6054A27}"/>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7DE91352-92ED-43CF-BE09-F1004E6343D4}"/>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BB8E0C33-63C6-4A2E-AED2-CBEBB85757E2}"/>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0" name="テキスト ボックス 149">
          <a:extLst>
            <a:ext uri="{FF2B5EF4-FFF2-40B4-BE49-F238E27FC236}">
              <a16:creationId xmlns:a16="http://schemas.microsoft.com/office/drawing/2014/main" id="{8D53479D-D17C-43D5-A382-3F2D0E9B1C22}"/>
            </a:ext>
          </a:extLst>
        </xdr:cNvPr>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a:extLst>
            <a:ext uri="{FF2B5EF4-FFF2-40B4-BE49-F238E27FC236}">
              <a16:creationId xmlns:a16="http://schemas.microsoft.com/office/drawing/2014/main" id="{CF2AEB41-1FA7-4FE6-A83C-8B544660508E}"/>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a:extLst>
            <a:ext uri="{FF2B5EF4-FFF2-40B4-BE49-F238E27FC236}">
              <a16:creationId xmlns:a16="http://schemas.microsoft.com/office/drawing/2014/main" id="{32FDD8F6-5725-469C-973E-6E65918F8EA0}"/>
            </a:ext>
          </a:extLst>
        </xdr:cNvPr>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a:extLst>
            <a:ext uri="{FF2B5EF4-FFF2-40B4-BE49-F238E27FC236}">
              <a16:creationId xmlns:a16="http://schemas.microsoft.com/office/drawing/2014/main" id="{B3CF1435-F676-4405-8C88-AA879B31EAD9}"/>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a:extLst>
            <a:ext uri="{FF2B5EF4-FFF2-40B4-BE49-F238E27FC236}">
              <a16:creationId xmlns:a16="http://schemas.microsoft.com/office/drawing/2014/main" id="{3638B4DC-CC27-4237-8D39-CCA037B1B9F1}"/>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a:extLst>
            <a:ext uri="{FF2B5EF4-FFF2-40B4-BE49-F238E27FC236}">
              <a16:creationId xmlns:a16="http://schemas.microsoft.com/office/drawing/2014/main" id="{01918E62-9871-40A9-945A-63FEBC518F69}"/>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a:extLst>
            <a:ext uri="{FF2B5EF4-FFF2-40B4-BE49-F238E27FC236}">
              <a16:creationId xmlns:a16="http://schemas.microsoft.com/office/drawing/2014/main" id="{8E25E1B4-3CBD-4E34-8535-611DAD571216}"/>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a:extLst>
            <a:ext uri="{FF2B5EF4-FFF2-40B4-BE49-F238E27FC236}">
              <a16:creationId xmlns:a16="http://schemas.microsoft.com/office/drawing/2014/main" id="{7404424D-D8E9-449F-B39E-492E53D006D4}"/>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a:extLst>
            <a:ext uri="{FF2B5EF4-FFF2-40B4-BE49-F238E27FC236}">
              <a16:creationId xmlns:a16="http://schemas.microsoft.com/office/drawing/2014/main" id="{0B71070F-2318-43DC-9635-CCCEB81AD4C5}"/>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a:extLst>
            <a:ext uri="{FF2B5EF4-FFF2-40B4-BE49-F238E27FC236}">
              <a16:creationId xmlns:a16="http://schemas.microsoft.com/office/drawing/2014/main" id="{195DA0C4-CED9-48B0-BEC1-2B677FA63188}"/>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0" name="テキスト ボックス 159">
          <a:extLst>
            <a:ext uri="{FF2B5EF4-FFF2-40B4-BE49-F238E27FC236}">
              <a16:creationId xmlns:a16="http://schemas.microsoft.com/office/drawing/2014/main" id="{17FA76EB-89A8-4549-A390-C5FE47C49784}"/>
            </a:ext>
          </a:extLst>
        </xdr:cNvPr>
        <xdr:cNvSpPr txBox="1"/>
      </xdr:nvSpPr>
      <xdr:spPr>
        <a:xfrm>
          <a:off x="2757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3C5955C9-BA2A-4795-810D-66C4056EF6DD}"/>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a:extLst>
            <a:ext uri="{FF2B5EF4-FFF2-40B4-BE49-F238E27FC236}">
              <a16:creationId xmlns:a16="http://schemas.microsoft.com/office/drawing/2014/main" id="{041758EE-007F-4A9A-946D-5089DDD325B5}"/>
            </a:ext>
          </a:extLst>
        </xdr:cNvPr>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a:extLst>
            <a:ext uri="{FF2B5EF4-FFF2-40B4-BE49-F238E27FC236}">
              <a16:creationId xmlns:a16="http://schemas.microsoft.com/office/drawing/2014/main" id="{E2F71251-541C-480D-B22F-B11BF95EBECF}"/>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164" name="直線コネクタ 163">
          <a:extLst>
            <a:ext uri="{FF2B5EF4-FFF2-40B4-BE49-F238E27FC236}">
              <a16:creationId xmlns:a16="http://schemas.microsoft.com/office/drawing/2014/main" id="{D937041E-A863-4A03-BCCE-BD7A43837A67}"/>
            </a:ext>
          </a:extLst>
        </xdr:cNvPr>
        <xdr:cNvCxnSpPr/>
      </xdr:nvCxnSpPr>
      <xdr:spPr>
        <a:xfrm flipV="1">
          <a:off x="4177665" y="918210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165" name="【体育館・プール】&#10;有形固定資産減価償却率最小値テキスト">
          <a:extLst>
            <a:ext uri="{FF2B5EF4-FFF2-40B4-BE49-F238E27FC236}">
              <a16:creationId xmlns:a16="http://schemas.microsoft.com/office/drawing/2014/main" id="{9AF43E32-6B7B-4772-9AE6-E9160CCC14B8}"/>
            </a:ext>
          </a:extLst>
        </xdr:cNvPr>
        <xdr:cNvSpPr txBox="1"/>
      </xdr:nvSpPr>
      <xdr:spPr>
        <a:xfrm>
          <a:off x="4216400"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166" name="直線コネクタ 165">
          <a:extLst>
            <a:ext uri="{FF2B5EF4-FFF2-40B4-BE49-F238E27FC236}">
              <a16:creationId xmlns:a16="http://schemas.microsoft.com/office/drawing/2014/main" id="{B0D3F57E-48C8-419A-9319-A2A2AE38BFD9}"/>
            </a:ext>
          </a:extLst>
        </xdr:cNvPr>
        <xdr:cNvCxnSpPr/>
      </xdr:nvCxnSpPr>
      <xdr:spPr>
        <a:xfrm>
          <a:off x="4108450" y="10652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7" name="【体育館・プール】&#10;有形固定資産減価償却率最大値テキスト">
          <a:extLst>
            <a:ext uri="{FF2B5EF4-FFF2-40B4-BE49-F238E27FC236}">
              <a16:creationId xmlns:a16="http://schemas.microsoft.com/office/drawing/2014/main" id="{EB1F8692-C216-46E3-B2FB-46B5BFED0FAA}"/>
            </a:ext>
          </a:extLst>
        </xdr:cNvPr>
        <xdr:cNvSpPr txBox="1"/>
      </xdr:nvSpPr>
      <xdr:spPr>
        <a:xfrm>
          <a:off x="4216400" y="896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8" name="直線コネクタ 167">
          <a:extLst>
            <a:ext uri="{FF2B5EF4-FFF2-40B4-BE49-F238E27FC236}">
              <a16:creationId xmlns:a16="http://schemas.microsoft.com/office/drawing/2014/main" id="{F860B3BF-123B-4169-852E-C3393652F515}"/>
            </a:ext>
          </a:extLst>
        </xdr:cNvPr>
        <xdr:cNvCxnSpPr/>
      </xdr:nvCxnSpPr>
      <xdr:spPr>
        <a:xfrm>
          <a:off x="4108450" y="918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123842</xdr:rowOff>
    </xdr:from>
    <xdr:ext cx="405111" cy="259045"/>
    <xdr:sp macro="" textlink="">
      <xdr:nvSpPr>
        <xdr:cNvPr id="169" name="【体育館・プール】&#10;有形固定資産減価償却率平均値テキスト">
          <a:extLst>
            <a:ext uri="{FF2B5EF4-FFF2-40B4-BE49-F238E27FC236}">
              <a16:creationId xmlns:a16="http://schemas.microsoft.com/office/drawing/2014/main" id="{C6498331-59A7-4F82-9FA9-FBC85CE27CBA}"/>
            </a:ext>
          </a:extLst>
        </xdr:cNvPr>
        <xdr:cNvSpPr txBox="1"/>
      </xdr:nvSpPr>
      <xdr:spPr>
        <a:xfrm>
          <a:off x="4216400" y="97059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170" name="フローチャート: 判断 169">
          <a:extLst>
            <a:ext uri="{FF2B5EF4-FFF2-40B4-BE49-F238E27FC236}">
              <a16:creationId xmlns:a16="http://schemas.microsoft.com/office/drawing/2014/main" id="{ACA8891B-0ABD-40D3-89E4-1DC30D38A093}"/>
            </a:ext>
          </a:extLst>
        </xdr:cNvPr>
        <xdr:cNvSpPr/>
      </xdr:nvSpPr>
      <xdr:spPr>
        <a:xfrm>
          <a:off x="4127500" y="97275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171" name="フローチャート: 判断 170">
          <a:extLst>
            <a:ext uri="{FF2B5EF4-FFF2-40B4-BE49-F238E27FC236}">
              <a16:creationId xmlns:a16="http://schemas.microsoft.com/office/drawing/2014/main" id="{C63F39C9-EA9D-4C04-9851-E9980BF6FC41}"/>
            </a:ext>
          </a:extLst>
        </xdr:cNvPr>
        <xdr:cNvSpPr/>
      </xdr:nvSpPr>
      <xdr:spPr>
        <a:xfrm>
          <a:off x="3384550" y="97631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113030</xdr:rowOff>
    </xdr:from>
    <xdr:to>
      <xdr:col>15</xdr:col>
      <xdr:colOff>101600</xdr:colOff>
      <xdr:row>59</xdr:row>
      <xdr:rowOff>43180</xdr:rowOff>
    </xdr:to>
    <xdr:sp macro="" textlink="">
      <xdr:nvSpPr>
        <xdr:cNvPr id="172" name="フローチャート: 判断 171">
          <a:extLst>
            <a:ext uri="{FF2B5EF4-FFF2-40B4-BE49-F238E27FC236}">
              <a16:creationId xmlns:a16="http://schemas.microsoft.com/office/drawing/2014/main" id="{1D6EBA7E-02C9-4330-BA6B-52F07674CD9F}"/>
            </a:ext>
          </a:extLst>
        </xdr:cNvPr>
        <xdr:cNvSpPr/>
      </xdr:nvSpPr>
      <xdr:spPr>
        <a:xfrm>
          <a:off x="2571750" y="9695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151130</xdr:rowOff>
    </xdr:from>
    <xdr:to>
      <xdr:col>10</xdr:col>
      <xdr:colOff>165100</xdr:colOff>
      <xdr:row>59</xdr:row>
      <xdr:rowOff>81280</xdr:rowOff>
    </xdr:to>
    <xdr:sp macro="" textlink="">
      <xdr:nvSpPr>
        <xdr:cNvPr id="173" name="フローチャート: 判断 172">
          <a:extLst>
            <a:ext uri="{FF2B5EF4-FFF2-40B4-BE49-F238E27FC236}">
              <a16:creationId xmlns:a16="http://schemas.microsoft.com/office/drawing/2014/main" id="{701670AC-6592-47C9-A418-DECAC918BFEF}"/>
            </a:ext>
          </a:extLst>
        </xdr:cNvPr>
        <xdr:cNvSpPr/>
      </xdr:nvSpPr>
      <xdr:spPr>
        <a:xfrm>
          <a:off x="1778000" y="97332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CBFC78F2-5AE6-4C62-AABD-8A2DB53B06DC}"/>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6091EE78-97C4-439B-BECB-2B50E59E6192}"/>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3C4AC3BE-E15E-44E7-B86B-70019AF5E840}"/>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2C1DAF8-0E1F-4CD0-81A6-C2E01D929832}"/>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2C5B86E7-27CF-44E5-A63F-E6C9B729A05F}"/>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147320</xdr:rowOff>
    </xdr:from>
    <xdr:to>
      <xdr:col>24</xdr:col>
      <xdr:colOff>114300</xdr:colOff>
      <xdr:row>58</xdr:row>
      <xdr:rowOff>77470</xdr:rowOff>
    </xdr:to>
    <xdr:sp macro="" textlink="">
      <xdr:nvSpPr>
        <xdr:cNvPr id="179" name="楕円 178">
          <a:extLst>
            <a:ext uri="{FF2B5EF4-FFF2-40B4-BE49-F238E27FC236}">
              <a16:creationId xmlns:a16="http://schemas.microsoft.com/office/drawing/2014/main" id="{46DED354-3BBA-496A-A0FA-5233EE90AF1D}"/>
            </a:ext>
          </a:extLst>
        </xdr:cNvPr>
        <xdr:cNvSpPr/>
      </xdr:nvSpPr>
      <xdr:spPr>
        <a:xfrm>
          <a:off x="4127500" y="95643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170197</xdr:rowOff>
    </xdr:from>
    <xdr:ext cx="405111" cy="259045"/>
    <xdr:sp macro="" textlink="">
      <xdr:nvSpPr>
        <xdr:cNvPr id="180" name="【体育館・プール】&#10;有形固定資産減価償却率該当値テキスト">
          <a:extLst>
            <a:ext uri="{FF2B5EF4-FFF2-40B4-BE49-F238E27FC236}">
              <a16:creationId xmlns:a16="http://schemas.microsoft.com/office/drawing/2014/main" id="{599A736B-5F5C-43A3-A6FC-98A3243B07A1}"/>
            </a:ext>
          </a:extLst>
        </xdr:cNvPr>
        <xdr:cNvSpPr txBox="1"/>
      </xdr:nvSpPr>
      <xdr:spPr>
        <a:xfrm>
          <a:off x="4216400" y="941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17780</xdr:rowOff>
    </xdr:from>
    <xdr:to>
      <xdr:col>20</xdr:col>
      <xdr:colOff>38100</xdr:colOff>
      <xdr:row>58</xdr:row>
      <xdr:rowOff>119380</xdr:rowOff>
    </xdr:to>
    <xdr:sp macro="" textlink="">
      <xdr:nvSpPr>
        <xdr:cNvPr id="181" name="楕円 180">
          <a:extLst>
            <a:ext uri="{FF2B5EF4-FFF2-40B4-BE49-F238E27FC236}">
              <a16:creationId xmlns:a16="http://schemas.microsoft.com/office/drawing/2014/main" id="{7785DEF7-E4B4-4575-8C1C-9B462AC2B243}"/>
            </a:ext>
          </a:extLst>
        </xdr:cNvPr>
        <xdr:cNvSpPr/>
      </xdr:nvSpPr>
      <xdr:spPr>
        <a:xfrm>
          <a:off x="3384550" y="95999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26670</xdr:rowOff>
    </xdr:from>
    <xdr:to>
      <xdr:col>24</xdr:col>
      <xdr:colOff>63500</xdr:colOff>
      <xdr:row>58</xdr:row>
      <xdr:rowOff>68580</xdr:rowOff>
    </xdr:to>
    <xdr:cxnSp macro="">
      <xdr:nvCxnSpPr>
        <xdr:cNvPr id="182" name="直線コネクタ 181">
          <a:extLst>
            <a:ext uri="{FF2B5EF4-FFF2-40B4-BE49-F238E27FC236}">
              <a16:creationId xmlns:a16="http://schemas.microsoft.com/office/drawing/2014/main" id="{C1D4414C-F312-4F21-A4DE-3D17B2376F93}"/>
            </a:ext>
          </a:extLst>
        </xdr:cNvPr>
        <xdr:cNvCxnSpPr/>
      </xdr:nvCxnSpPr>
      <xdr:spPr>
        <a:xfrm flipV="1">
          <a:off x="3429000" y="9608820"/>
          <a:ext cx="7493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59690</xdr:rowOff>
    </xdr:from>
    <xdr:to>
      <xdr:col>15</xdr:col>
      <xdr:colOff>101600</xdr:colOff>
      <xdr:row>58</xdr:row>
      <xdr:rowOff>161290</xdr:rowOff>
    </xdr:to>
    <xdr:sp macro="" textlink="">
      <xdr:nvSpPr>
        <xdr:cNvPr id="183" name="楕円 182">
          <a:extLst>
            <a:ext uri="{FF2B5EF4-FFF2-40B4-BE49-F238E27FC236}">
              <a16:creationId xmlns:a16="http://schemas.microsoft.com/office/drawing/2014/main" id="{CD581BF1-9853-4574-9A8E-B436A89448E3}"/>
            </a:ext>
          </a:extLst>
        </xdr:cNvPr>
        <xdr:cNvSpPr/>
      </xdr:nvSpPr>
      <xdr:spPr>
        <a:xfrm>
          <a:off x="257175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68580</xdr:rowOff>
    </xdr:from>
    <xdr:to>
      <xdr:col>19</xdr:col>
      <xdr:colOff>177800</xdr:colOff>
      <xdr:row>58</xdr:row>
      <xdr:rowOff>110490</xdr:rowOff>
    </xdr:to>
    <xdr:cxnSp macro="">
      <xdr:nvCxnSpPr>
        <xdr:cNvPr id="184" name="直線コネクタ 183">
          <a:extLst>
            <a:ext uri="{FF2B5EF4-FFF2-40B4-BE49-F238E27FC236}">
              <a16:creationId xmlns:a16="http://schemas.microsoft.com/office/drawing/2014/main" id="{EB67B38B-ABE2-411F-B4E4-098E7EA57484}"/>
            </a:ext>
          </a:extLst>
        </xdr:cNvPr>
        <xdr:cNvCxnSpPr/>
      </xdr:nvCxnSpPr>
      <xdr:spPr>
        <a:xfrm flipV="1">
          <a:off x="2622550" y="9650730"/>
          <a:ext cx="8064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40640</xdr:rowOff>
    </xdr:from>
    <xdr:to>
      <xdr:col>10</xdr:col>
      <xdr:colOff>165100</xdr:colOff>
      <xdr:row>61</xdr:row>
      <xdr:rowOff>142240</xdr:rowOff>
    </xdr:to>
    <xdr:sp macro="" textlink="">
      <xdr:nvSpPr>
        <xdr:cNvPr id="185" name="楕円 184">
          <a:extLst>
            <a:ext uri="{FF2B5EF4-FFF2-40B4-BE49-F238E27FC236}">
              <a16:creationId xmlns:a16="http://schemas.microsoft.com/office/drawing/2014/main" id="{817EF86A-4345-4FD4-AAD9-B26C3B04EDAD}"/>
            </a:ext>
          </a:extLst>
        </xdr:cNvPr>
        <xdr:cNvSpPr/>
      </xdr:nvSpPr>
      <xdr:spPr>
        <a:xfrm>
          <a:off x="17780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110490</xdr:rowOff>
    </xdr:from>
    <xdr:to>
      <xdr:col>15</xdr:col>
      <xdr:colOff>50800</xdr:colOff>
      <xdr:row>61</xdr:row>
      <xdr:rowOff>91440</xdr:rowOff>
    </xdr:to>
    <xdr:cxnSp macro="">
      <xdr:nvCxnSpPr>
        <xdr:cNvPr id="186" name="直線コネクタ 185">
          <a:extLst>
            <a:ext uri="{FF2B5EF4-FFF2-40B4-BE49-F238E27FC236}">
              <a16:creationId xmlns:a16="http://schemas.microsoft.com/office/drawing/2014/main" id="{91CC9F0B-BF19-42C6-A302-8D920275DA89}"/>
            </a:ext>
          </a:extLst>
        </xdr:cNvPr>
        <xdr:cNvCxnSpPr/>
      </xdr:nvCxnSpPr>
      <xdr:spPr>
        <a:xfrm flipV="1">
          <a:off x="1828800" y="9692640"/>
          <a:ext cx="79375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108602</xdr:rowOff>
    </xdr:from>
    <xdr:ext cx="405111" cy="259045"/>
    <xdr:sp macro="" textlink="">
      <xdr:nvSpPr>
        <xdr:cNvPr id="187" name="n_1aveValue【体育館・プール】&#10;有形固定資産減価償却率">
          <a:extLst>
            <a:ext uri="{FF2B5EF4-FFF2-40B4-BE49-F238E27FC236}">
              <a16:creationId xmlns:a16="http://schemas.microsoft.com/office/drawing/2014/main" id="{417A3834-0278-4D7E-9712-25512639EF58}"/>
            </a:ext>
          </a:extLst>
        </xdr:cNvPr>
        <xdr:cNvSpPr txBox="1"/>
      </xdr:nvSpPr>
      <xdr:spPr>
        <a:xfrm>
          <a:off x="3239144" y="9855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34307</xdr:rowOff>
    </xdr:from>
    <xdr:ext cx="405111" cy="259045"/>
    <xdr:sp macro="" textlink="">
      <xdr:nvSpPr>
        <xdr:cNvPr id="188" name="n_2aveValue【体育館・プール】&#10;有形固定資産減価償却率">
          <a:extLst>
            <a:ext uri="{FF2B5EF4-FFF2-40B4-BE49-F238E27FC236}">
              <a16:creationId xmlns:a16="http://schemas.microsoft.com/office/drawing/2014/main" id="{54AC5A58-EB68-4CF8-B54A-9A56CDB2E5BB}"/>
            </a:ext>
          </a:extLst>
        </xdr:cNvPr>
        <xdr:cNvSpPr txBox="1"/>
      </xdr:nvSpPr>
      <xdr:spPr>
        <a:xfrm>
          <a:off x="2439044" y="9781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97807</xdr:rowOff>
    </xdr:from>
    <xdr:ext cx="405111" cy="259045"/>
    <xdr:sp macro="" textlink="">
      <xdr:nvSpPr>
        <xdr:cNvPr id="189" name="n_3aveValue【体育館・プール】&#10;有形固定資産減価償却率">
          <a:extLst>
            <a:ext uri="{FF2B5EF4-FFF2-40B4-BE49-F238E27FC236}">
              <a16:creationId xmlns:a16="http://schemas.microsoft.com/office/drawing/2014/main" id="{1E5E1C52-B57D-493E-847F-0DA298883E88}"/>
            </a:ext>
          </a:extLst>
        </xdr:cNvPr>
        <xdr:cNvSpPr txBox="1"/>
      </xdr:nvSpPr>
      <xdr:spPr>
        <a:xfrm>
          <a:off x="1645294" y="951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135907</xdr:rowOff>
    </xdr:from>
    <xdr:ext cx="405111" cy="259045"/>
    <xdr:sp macro="" textlink="">
      <xdr:nvSpPr>
        <xdr:cNvPr id="190" name="n_1mainValue【体育館・プール】&#10;有形固定資産減価償却率">
          <a:extLst>
            <a:ext uri="{FF2B5EF4-FFF2-40B4-BE49-F238E27FC236}">
              <a16:creationId xmlns:a16="http://schemas.microsoft.com/office/drawing/2014/main" id="{50B5C086-402B-454B-A803-EDEBDC6216E3}"/>
            </a:ext>
          </a:extLst>
        </xdr:cNvPr>
        <xdr:cNvSpPr txBox="1"/>
      </xdr:nvSpPr>
      <xdr:spPr>
        <a:xfrm>
          <a:off x="3239144"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6367</xdr:rowOff>
    </xdr:from>
    <xdr:ext cx="405111" cy="259045"/>
    <xdr:sp macro="" textlink="">
      <xdr:nvSpPr>
        <xdr:cNvPr id="191" name="n_2mainValue【体育館・プール】&#10;有形固定資産減価償却率">
          <a:extLst>
            <a:ext uri="{FF2B5EF4-FFF2-40B4-BE49-F238E27FC236}">
              <a16:creationId xmlns:a16="http://schemas.microsoft.com/office/drawing/2014/main" id="{5D28A271-4C13-4ED8-B22E-5ECB57295281}"/>
            </a:ext>
          </a:extLst>
        </xdr:cNvPr>
        <xdr:cNvSpPr txBox="1"/>
      </xdr:nvSpPr>
      <xdr:spPr>
        <a:xfrm>
          <a:off x="2439044" y="9423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133367</xdr:rowOff>
    </xdr:from>
    <xdr:ext cx="405111" cy="259045"/>
    <xdr:sp macro="" textlink="">
      <xdr:nvSpPr>
        <xdr:cNvPr id="192" name="n_3mainValue【体育館・プール】&#10;有形固定資産減価償却率">
          <a:extLst>
            <a:ext uri="{FF2B5EF4-FFF2-40B4-BE49-F238E27FC236}">
              <a16:creationId xmlns:a16="http://schemas.microsoft.com/office/drawing/2014/main" id="{3EFFD782-21E1-4569-B746-6D60F4DE8350}"/>
            </a:ext>
          </a:extLst>
        </xdr:cNvPr>
        <xdr:cNvSpPr txBox="1"/>
      </xdr:nvSpPr>
      <xdr:spPr>
        <a:xfrm>
          <a:off x="1645294" y="1021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C8DFC77E-691C-4E91-ACDC-1667B3BFB10C}"/>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C434CF9D-AAD9-464F-B852-676FA3B5ADEA}"/>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31EF37A5-8579-4C0A-9E8A-F19AF27F66DC}"/>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F22C749D-D51A-43A9-90E7-766F513EA0DC}"/>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7604E4F3-5C6B-4725-A190-AB1D817AE915}"/>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8F4EC37D-81E1-4D09-AF5A-4B70444F8D62}"/>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634A4235-4D06-47F3-960C-B695BB2DA678}"/>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F384DFEB-CDCB-44D6-9111-358BBCBE6CDD}"/>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F72A9486-A4C3-4629-BC15-E32B77EDED15}"/>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5C78FA83-0035-4022-8F1C-51234A98A6D8}"/>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3" name="直線コネクタ 202">
          <a:extLst>
            <a:ext uri="{FF2B5EF4-FFF2-40B4-BE49-F238E27FC236}">
              <a16:creationId xmlns:a16="http://schemas.microsoft.com/office/drawing/2014/main" id="{5BB1305F-AB06-482F-9A21-B8E80880DBBA}"/>
            </a:ext>
          </a:extLst>
        </xdr:cNvPr>
        <xdr:cNvCxnSpPr/>
      </xdr:nvCxnSpPr>
      <xdr:spPr>
        <a:xfrm>
          <a:off x="5956300" y="10464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4" name="テキスト ボックス 203">
          <a:extLst>
            <a:ext uri="{FF2B5EF4-FFF2-40B4-BE49-F238E27FC236}">
              <a16:creationId xmlns:a16="http://schemas.microsoft.com/office/drawing/2014/main" id="{86D5CF9D-6689-4419-AB0D-FBA66E806CE0}"/>
            </a:ext>
          </a:extLst>
        </xdr:cNvPr>
        <xdr:cNvSpPr txBox="1"/>
      </xdr:nvSpPr>
      <xdr:spPr>
        <a:xfrm>
          <a:off x="5527221" y="10328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a:extLst>
            <a:ext uri="{FF2B5EF4-FFF2-40B4-BE49-F238E27FC236}">
              <a16:creationId xmlns:a16="http://schemas.microsoft.com/office/drawing/2014/main" id="{A10BB8ED-48D1-49B0-A812-FA1C69B95E1E}"/>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a:extLst>
            <a:ext uri="{FF2B5EF4-FFF2-40B4-BE49-F238E27FC236}">
              <a16:creationId xmlns:a16="http://schemas.microsoft.com/office/drawing/2014/main" id="{734CB927-D292-48D7-B5D8-3A20C3374F58}"/>
            </a:ext>
          </a:extLst>
        </xdr:cNvPr>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7" name="直線コネクタ 206">
          <a:extLst>
            <a:ext uri="{FF2B5EF4-FFF2-40B4-BE49-F238E27FC236}">
              <a16:creationId xmlns:a16="http://schemas.microsoft.com/office/drawing/2014/main" id="{93801545-CC92-4047-8C2D-765407B88370}"/>
            </a:ext>
          </a:extLst>
        </xdr:cNvPr>
        <xdr:cNvCxnSpPr/>
      </xdr:nvCxnSpPr>
      <xdr:spPr>
        <a:xfrm>
          <a:off x="5956300" y="9366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08" name="テキスト ボックス 207">
          <a:extLst>
            <a:ext uri="{FF2B5EF4-FFF2-40B4-BE49-F238E27FC236}">
              <a16:creationId xmlns:a16="http://schemas.microsoft.com/office/drawing/2014/main" id="{B698FFC5-D172-4A33-BCEB-3FC93926D987}"/>
            </a:ext>
          </a:extLst>
        </xdr:cNvPr>
        <xdr:cNvSpPr txBox="1"/>
      </xdr:nvSpPr>
      <xdr:spPr>
        <a:xfrm>
          <a:off x="5527221" y="9230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F1DA0353-5FC0-4D2D-B7CC-ECE1A693A64D}"/>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a:extLst>
            <a:ext uri="{FF2B5EF4-FFF2-40B4-BE49-F238E27FC236}">
              <a16:creationId xmlns:a16="http://schemas.microsoft.com/office/drawing/2014/main" id="{96B06AC5-662F-41F0-A030-9C7C571C57B4}"/>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a:extLst>
            <a:ext uri="{FF2B5EF4-FFF2-40B4-BE49-F238E27FC236}">
              <a16:creationId xmlns:a16="http://schemas.microsoft.com/office/drawing/2014/main" id="{5DEAC9E3-CACE-4165-99F0-6AFBF8F329A3}"/>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212" name="直線コネクタ 211">
          <a:extLst>
            <a:ext uri="{FF2B5EF4-FFF2-40B4-BE49-F238E27FC236}">
              <a16:creationId xmlns:a16="http://schemas.microsoft.com/office/drawing/2014/main" id="{B8595375-AB90-4963-AF06-C5C5FD1A8FAC}"/>
            </a:ext>
          </a:extLst>
        </xdr:cNvPr>
        <xdr:cNvCxnSpPr/>
      </xdr:nvCxnSpPr>
      <xdr:spPr>
        <a:xfrm flipV="1">
          <a:off x="9429115" y="9282240"/>
          <a:ext cx="0" cy="1122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213" name="【体育館・プール】&#10;一人当たり面積最小値テキスト">
          <a:extLst>
            <a:ext uri="{FF2B5EF4-FFF2-40B4-BE49-F238E27FC236}">
              <a16:creationId xmlns:a16="http://schemas.microsoft.com/office/drawing/2014/main" id="{BED5FC8E-C3F0-4F1A-86C5-32C0D51D1155}"/>
            </a:ext>
          </a:extLst>
        </xdr:cNvPr>
        <xdr:cNvSpPr txBox="1"/>
      </xdr:nvSpPr>
      <xdr:spPr>
        <a:xfrm>
          <a:off x="9467850" y="104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214" name="直線コネクタ 213">
          <a:extLst>
            <a:ext uri="{FF2B5EF4-FFF2-40B4-BE49-F238E27FC236}">
              <a16:creationId xmlns:a16="http://schemas.microsoft.com/office/drawing/2014/main" id="{EAC4CD42-90C2-4CDB-BD20-6DECD97A6625}"/>
            </a:ext>
          </a:extLst>
        </xdr:cNvPr>
        <xdr:cNvCxnSpPr/>
      </xdr:nvCxnSpPr>
      <xdr:spPr>
        <a:xfrm>
          <a:off x="9359900" y="104042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215" name="【体育館・プール】&#10;一人当たり面積最大値テキスト">
          <a:extLst>
            <a:ext uri="{FF2B5EF4-FFF2-40B4-BE49-F238E27FC236}">
              <a16:creationId xmlns:a16="http://schemas.microsoft.com/office/drawing/2014/main" id="{5C702B16-CAE2-4E95-BB92-1867A3C2804D}"/>
            </a:ext>
          </a:extLst>
        </xdr:cNvPr>
        <xdr:cNvSpPr txBox="1"/>
      </xdr:nvSpPr>
      <xdr:spPr>
        <a:xfrm>
          <a:off x="9467850" y="907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216" name="直線コネクタ 215">
          <a:extLst>
            <a:ext uri="{FF2B5EF4-FFF2-40B4-BE49-F238E27FC236}">
              <a16:creationId xmlns:a16="http://schemas.microsoft.com/office/drawing/2014/main" id="{96462B81-14AE-45E6-ACB3-D9B102BF9D8F}"/>
            </a:ext>
          </a:extLst>
        </xdr:cNvPr>
        <xdr:cNvCxnSpPr/>
      </xdr:nvCxnSpPr>
      <xdr:spPr>
        <a:xfrm>
          <a:off x="9359900" y="92822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44658</xdr:rowOff>
    </xdr:from>
    <xdr:ext cx="469744" cy="259045"/>
    <xdr:sp macro="" textlink="">
      <xdr:nvSpPr>
        <xdr:cNvPr id="217" name="【体育館・プール】&#10;一人当たり面積平均値テキスト">
          <a:extLst>
            <a:ext uri="{FF2B5EF4-FFF2-40B4-BE49-F238E27FC236}">
              <a16:creationId xmlns:a16="http://schemas.microsoft.com/office/drawing/2014/main" id="{18164D3C-4F92-4729-A197-764FBD741696}"/>
            </a:ext>
          </a:extLst>
        </xdr:cNvPr>
        <xdr:cNvSpPr txBox="1"/>
      </xdr:nvSpPr>
      <xdr:spPr>
        <a:xfrm>
          <a:off x="9467850" y="9957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218" name="フローチャート: 判断 217">
          <a:extLst>
            <a:ext uri="{FF2B5EF4-FFF2-40B4-BE49-F238E27FC236}">
              <a16:creationId xmlns:a16="http://schemas.microsoft.com/office/drawing/2014/main" id="{887BB9FF-1B03-4D32-89E4-4196F1D36976}"/>
            </a:ext>
          </a:extLst>
        </xdr:cNvPr>
        <xdr:cNvSpPr/>
      </xdr:nvSpPr>
      <xdr:spPr>
        <a:xfrm>
          <a:off x="9398000" y="1009923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219" name="フローチャート: 判断 218">
          <a:extLst>
            <a:ext uri="{FF2B5EF4-FFF2-40B4-BE49-F238E27FC236}">
              <a16:creationId xmlns:a16="http://schemas.microsoft.com/office/drawing/2014/main" id="{65419FF1-48F1-4715-A61B-E39551A63FB4}"/>
            </a:ext>
          </a:extLst>
        </xdr:cNvPr>
        <xdr:cNvSpPr/>
      </xdr:nvSpPr>
      <xdr:spPr>
        <a:xfrm>
          <a:off x="8636000" y="1012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124079</xdr:rowOff>
    </xdr:from>
    <xdr:to>
      <xdr:col>46</xdr:col>
      <xdr:colOff>38100</xdr:colOff>
      <xdr:row>61</xdr:row>
      <xdr:rowOff>54229</xdr:rowOff>
    </xdr:to>
    <xdr:sp macro="" textlink="">
      <xdr:nvSpPr>
        <xdr:cNvPr id="220" name="フローチャート: 判断 219">
          <a:extLst>
            <a:ext uri="{FF2B5EF4-FFF2-40B4-BE49-F238E27FC236}">
              <a16:creationId xmlns:a16="http://schemas.microsoft.com/office/drawing/2014/main" id="{81F1052F-F337-4332-8A4E-F39A4AF95BDA}"/>
            </a:ext>
          </a:extLst>
        </xdr:cNvPr>
        <xdr:cNvSpPr/>
      </xdr:nvSpPr>
      <xdr:spPr>
        <a:xfrm>
          <a:off x="7842250" y="1003642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59499</xdr:rowOff>
    </xdr:from>
    <xdr:to>
      <xdr:col>41</xdr:col>
      <xdr:colOff>101600</xdr:colOff>
      <xdr:row>61</xdr:row>
      <xdr:rowOff>161099</xdr:rowOff>
    </xdr:to>
    <xdr:sp macro="" textlink="">
      <xdr:nvSpPr>
        <xdr:cNvPr id="221" name="フローチャート: 判断 220">
          <a:extLst>
            <a:ext uri="{FF2B5EF4-FFF2-40B4-BE49-F238E27FC236}">
              <a16:creationId xmlns:a16="http://schemas.microsoft.com/office/drawing/2014/main" id="{AD5ED277-58F8-4976-94C4-19A7953A0AFC}"/>
            </a:ext>
          </a:extLst>
        </xdr:cNvPr>
        <xdr:cNvSpPr/>
      </xdr:nvSpPr>
      <xdr:spPr>
        <a:xfrm>
          <a:off x="7029450" y="101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A54FCCBC-98FF-40A0-A9AA-78D5B5E68EEF}"/>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F168A54C-7DC5-4DAC-A252-AAE484B72EDE}"/>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EEFD2D45-D5B2-4A63-A9B1-A1C5AFF5E5C8}"/>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B9158C60-9D02-4165-B685-69E2CF285C5E}"/>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85B3C7E3-B3E6-4BCE-B7E7-F1638C5545C9}"/>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12636</xdr:rowOff>
    </xdr:from>
    <xdr:to>
      <xdr:col>55</xdr:col>
      <xdr:colOff>50800</xdr:colOff>
      <xdr:row>62</xdr:row>
      <xdr:rowOff>114236</xdr:rowOff>
    </xdr:to>
    <xdr:sp macro="" textlink="">
      <xdr:nvSpPr>
        <xdr:cNvPr id="227" name="楕円 226">
          <a:extLst>
            <a:ext uri="{FF2B5EF4-FFF2-40B4-BE49-F238E27FC236}">
              <a16:creationId xmlns:a16="http://schemas.microsoft.com/office/drawing/2014/main" id="{639EA631-5E15-4712-82FC-ED6649AD3A14}"/>
            </a:ext>
          </a:extLst>
        </xdr:cNvPr>
        <xdr:cNvSpPr/>
      </xdr:nvSpPr>
      <xdr:spPr>
        <a:xfrm>
          <a:off x="9398000" y="102551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99013</xdr:rowOff>
    </xdr:from>
    <xdr:ext cx="469744" cy="259045"/>
    <xdr:sp macro="" textlink="">
      <xdr:nvSpPr>
        <xdr:cNvPr id="228" name="【体育館・プール】&#10;一人当たり面積該当値テキスト">
          <a:extLst>
            <a:ext uri="{FF2B5EF4-FFF2-40B4-BE49-F238E27FC236}">
              <a16:creationId xmlns:a16="http://schemas.microsoft.com/office/drawing/2014/main" id="{0E8DDF9C-770F-4426-A11C-CBD4D8518102}"/>
            </a:ext>
          </a:extLst>
        </xdr:cNvPr>
        <xdr:cNvSpPr txBox="1"/>
      </xdr:nvSpPr>
      <xdr:spPr>
        <a:xfrm>
          <a:off x="9467850" y="10176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13780</xdr:rowOff>
    </xdr:from>
    <xdr:to>
      <xdr:col>50</xdr:col>
      <xdr:colOff>165100</xdr:colOff>
      <xdr:row>62</xdr:row>
      <xdr:rowOff>115380</xdr:rowOff>
    </xdr:to>
    <xdr:sp macro="" textlink="">
      <xdr:nvSpPr>
        <xdr:cNvPr id="229" name="楕円 228">
          <a:extLst>
            <a:ext uri="{FF2B5EF4-FFF2-40B4-BE49-F238E27FC236}">
              <a16:creationId xmlns:a16="http://schemas.microsoft.com/office/drawing/2014/main" id="{3A75B2F2-59ED-4E9E-BA2A-4BC1D69CD9AA}"/>
            </a:ext>
          </a:extLst>
        </xdr:cNvPr>
        <xdr:cNvSpPr/>
      </xdr:nvSpPr>
      <xdr:spPr>
        <a:xfrm>
          <a:off x="8636000" y="1025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63436</xdr:rowOff>
    </xdr:from>
    <xdr:to>
      <xdr:col>55</xdr:col>
      <xdr:colOff>0</xdr:colOff>
      <xdr:row>62</xdr:row>
      <xdr:rowOff>64580</xdr:rowOff>
    </xdr:to>
    <xdr:cxnSp macro="">
      <xdr:nvCxnSpPr>
        <xdr:cNvPr id="230" name="直線コネクタ 229">
          <a:extLst>
            <a:ext uri="{FF2B5EF4-FFF2-40B4-BE49-F238E27FC236}">
              <a16:creationId xmlns:a16="http://schemas.microsoft.com/office/drawing/2014/main" id="{EEF1DF1F-9959-45D3-B714-CE7AE5F5E759}"/>
            </a:ext>
          </a:extLst>
        </xdr:cNvPr>
        <xdr:cNvCxnSpPr/>
      </xdr:nvCxnSpPr>
      <xdr:spPr>
        <a:xfrm flipV="1">
          <a:off x="8686800" y="10305986"/>
          <a:ext cx="74295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15494</xdr:rowOff>
    </xdr:from>
    <xdr:to>
      <xdr:col>46</xdr:col>
      <xdr:colOff>38100</xdr:colOff>
      <xdr:row>62</xdr:row>
      <xdr:rowOff>117094</xdr:rowOff>
    </xdr:to>
    <xdr:sp macro="" textlink="">
      <xdr:nvSpPr>
        <xdr:cNvPr id="231" name="楕円 230">
          <a:extLst>
            <a:ext uri="{FF2B5EF4-FFF2-40B4-BE49-F238E27FC236}">
              <a16:creationId xmlns:a16="http://schemas.microsoft.com/office/drawing/2014/main" id="{2B16C3F1-D93D-4F05-B6CD-0EA392CE6E4D}"/>
            </a:ext>
          </a:extLst>
        </xdr:cNvPr>
        <xdr:cNvSpPr/>
      </xdr:nvSpPr>
      <xdr:spPr>
        <a:xfrm>
          <a:off x="7842250" y="102580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64580</xdr:rowOff>
    </xdr:from>
    <xdr:to>
      <xdr:col>50</xdr:col>
      <xdr:colOff>114300</xdr:colOff>
      <xdr:row>62</xdr:row>
      <xdr:rowOff>66294</xdr:rowOff>
    </xdr:to>
    <xdr:cxnSp macro="">
      <xdr:nvCxnSpPr>
        <xdr:cNvPr id="232" name="直線コネクタ 231">
          <a:extLst>
            <a:ext uri="{FF2B5EF4-FFF2-40B4-BE49-F238E27FC236}">
              <a16:creationId xmlns:a16="http://schemas.microsoft.com/office/drawing/2014/main" id="{AFCF3A0D-07CF-487F-AB0C-6BC3A0B4B9B5}"/>
            </a:ext>
          </a:extLst>
        </xdr:cNvPr>
        <xdr:cNvCxnSpPr/>
      </xdr:nvCxnSpPr>
      <xdr:spPr>
        <a:xfrm flipV="1">
          <a:off x="7886700" y="10307130"/>
          <a:ext cx="8001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17208</xdr:rowOff>
    </xdr:from>
    <xdr:to>
      <xdr:col>41</xdr:col>
      <xdr:colOff>101600</xdr:colOff>
      <xdr:row>62</xdr:row>
      <xdr:rowOff>118808</xdr:rowOff>
    </xdr:to>
    <xdr:sp macro="" textlink="">
      <xdr:nvSpPr>
        <xdr:cNvPr id="233" name="楕円 232">
          <a:extLst>
            <a:ext uri="{FF2B5EF4-FFF2-40B4-BE49-F238E27FC236}">
              <a16:creationId xmlns:a16="http://schemas.microsoft.com/office/drawing/2014/main" id="{BEA65CFB-E76A-40F9-B2C0-E8862DFF271A}"/>
            </a:ext>
          </a:extLst>
        </xdr:cNvPr>
        <xdr:cNvSpPr/>
      </xdr:nvSpPr>
      <xdr:spPr>
        <a:xfrm>
          <a:off x="7029450" y="1025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66294</xdr:rowOff>
    </xdr:from>
    <xdr:to>
      <xdr:col>45</xdr:col>
      <xdr:colOff>177800</xdr:colOff>
      <xdr:row>62</xdr:row>
      <xdr:rowOff>68008</xdr:rowOff>
    </xdr:to>
    <xdr:cxnSp macro="">
      <xdr:nvCxnSpPr>
        <xdr:cNvPr id="234" name="直線コネクタ 233">
          <a:extLst>
            <a:ext uri="{FF2B5EF4-FFF2-40B4-BE49-F238E27FC236}">
              <a16:creationId xmlns:a16="http://schemas.microsoft.com/office/drawing/2014/main" id="{D6B7B5AC-EE41-43B9-A6A6-3FA4B500DDA4}"/>
            </a:ext>
          </a:extLst>
        </xdr:cNvPr>
        <xdr:cNvCxnSpPr/>
      </xdr:nvCxnSpPr>
      <xdr:spPr>
        <a:xfrm flipV="1">
          <a:off x="7080250" y="10308844"/>
          <a:ext cx="80645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162768</xdr:rowOff>
    </xdr:from>
    <xdr:ext cx="469744" cy="259045"/>
    <xdr:sp macro="" textlink="">
      <xdr:nvSpPr>
        <xdr:cNvPr id="235" name="n_1aveValue【体育館・プール】&#10;一人当たり面積">
          <a:extLst>
            <a:ext uri="{FF2B5EF4-FFF2-40B4-BE49-F238E27FC236}">
              <a16:creationId xmlns:a16="http://schemas.microsoft.com/office/drawing/2014/main" id="{D5166159-04B8-43E4-9075-A8BDEB31AE36}"/>
            </a:ext>
          </a:extLst>
        </xdr:cNvPr>
        <xdr:cNvSpPr txBox="1"/>
      </xdr:nvSpPr>
      <xdr:spPr>
        <a:xfrm>
          <a:off x="8458277" y="9910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70756</xdr:rowOff>
    </xdr:from>
    <xdr:ext cx="469744" cy="259045"/>
    <xdr:sp macro="" textlink="">
      <xdr:nvSpPr>
        <xdr:cNvPr id="236" name="n_2aveValue【体育館・プール】&#10;一人当たり面積">
          <a:extLst>
            <a:ext uri="{FF2B5EF4-FFF2-40B4-BE49-F238E27FC236}">
              <a16:creationId xmlns:a16="http://schemas.microsoft.com/office/drawing/2014/main" id="{C17881EE-82E5-43A8-802E-1A67933115E7}"/>
            </a:ext>
          </a:extLst>
        </xdr:cNvPr>
        <xdr:cNvSpPr txBox="1"/>
      </xdr:nvSpPr>
      <xdr:spPr>
        <a:xfrm>
          <a:off x="7677227" y="9818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6176</xdr:rowOff>
    </xdr:from>
    <xdr:ext cx="469744" cy="259045"/>
    <xdr:sp macro="" textlink="">
      <xdr:nvSpPr>
        <xdr:cNvPr id="237" name="n_3aveValue【体育館・プール】&#10;一人当たり面積">
          <a:extLst>
            <a:ext uri="{FF2B5EF4-FFF2-40B4-BE49-F238E27FC236}">
              <a16:creationId xmlns:a16="http://schemas.microsoft.com/office/drawing/2014/main" id="{6828979C-BCB4-4CCC-BCE0-96159802C27A}"/>
            </a:ext>
          </a:extLst>
        </xdr:cNvPr>
        <xdr:cNvSpPr txBox="1"/>
      </xdr:nvSpPr>
      <xdr:spPr>
        <a:xfrm>
          <a:off x="6864427" y="991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106507</xdr:rowOff>
    </xdr:from>
    <xdr:ext cx="469744" cy="259045"/>
    <xdr:sp macro="" textlink="">
      <xdr:nvSpPr>
        <xdr:cNvPr id="238" name="n_1mainValue【体育館・プール】&#10;一人当たり面積">
          <a:extLst>
            <a:ext uri="{FF2B5EF4-FFF2-40B4-BE49-F238E27FC236}">
              <a16:creationId xmlns:a16="http://schemas.microsoft.com/office/drawing/2014/main" id="{D259FC87-FFA7-4FDD-9913-A364E9EC60DB}"/>
            </a:ext>
          </a:extLst>
        </xdr:cNvPr>
        <xdr:cNvSpPr txBox="1"/>
      </xdr:nvSpPr>
      <xdr:spPr>
        <a:xfrm>
          <a:off x="8458277" y="1034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108221</xdr:rowOff>
    </xdr:from>
    <xdr:ext cx="469744" cy="259045"/>
    <xdr:sp macro="" textlink="">
      <xdr:nvSpPr>
        <xdr:cNvPr id="239" name="n_2mainValue【体育館・プール】&#10;一人当たり面積">
          <a:extLst>
            <a:ext uri="{FF2B5EF4-FFF2-40B4-BE49-F238E27FC236}">
              <a16:creationId xmlns:a16="http://schemas.microsoft.com/office/drawing/2014/main" id="{CE1EDAE2-1C63-4333-934D-38BA594CC53B}"/>
            </a:ext>
          </a:extLst>
        </xdr:cNvPr>
        <xdr:cNvSpPr txBox="1"/>
      </xdr:nvSpPr>
      <xdr:spPr>
        <a:xfrm>
          <a:off x="7677227" y="1035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109935</xdr:rowOff>
    </xdr:from>
    <xdr:ext cx="469744" cy="259045"/>
    <xdr:sp macro="" textlink="">
      <xdr:nvSpPr>
        <xdr:cNvPr id="240" name="n_3mainValue【体育館・プール】&#10;一人当たり面積">
          <a:extLst>
            <a:ext uri="{FF2B5EF4-FFF2-40B4-BE49-F238E27FC236}">
              <a16:creationId xmlns:a16="http://schemas.microsoft.com/office/drawing/2014/main" id="{2D7E94C0-D873-4DA8-AC39-E85AD0046139}"/>
            </a:ext>
          </a:extLst>
        </xdr:cNvPr>
        <xdr:cNvSpPr txBox="1"/>
      </xdr:nvSpPr>
      <xdr:spPr>
        <a:xfrm>
          <a:off x="6864427" y="1035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41CA8465-6E36-4499-94BB-ED3F5A8D6A2D}"/>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7FD866CB-3D27-4A37-8BEA-A6108356196E}"/>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D5E29CD7-0B2A-48D6-A3B0-C7564047E446}"/>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AD41B238-BC0B-4359-BB79-FFC8197D2F14}"/>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4533CB97-2AC1-4CCD-8364-7C9C18A9EAD4}"/>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4B2E1405-05D2-4F5E-8E0D-32B9AC593519}"/>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40C1EC68-8950-4091-B7E9-8826FB99A351}"/>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EDE09C9A-81AC-41B6-9AE8-A47D2003B3B2}"/>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469881A0-00F6-4210-9E10-6B330FCA56CB}"/>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6D145D11-0AD2-4AFB-A343-0CD0F704FEC3}"/>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a:extLst>
            <a:ext uri="{FF2B5EF4-FFF2-40B4-BE49-F238E27FC236}">
              <a16:creationId xmlns:a16="http://schemas.microsoft.com/office/drawing/2014/main" id="{F7C65C4A-A88C-4AA0-A744-090399EF8C27}"/>
            </a:ext>
          </a:extLst>
        </xdr:cNvPr>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2" name="テキスト ボックス 251">
          <a:extLst>
            <a:ext uri="{FF2B5EF4-FFF2-40B4-BE49-F238E27FC236}">
              <a16:creationId xmlns:a16="http://schemas.microsoft.com/office/drawing/2014/main" id="{2DCD77DF-D0EA-4701-966A-C0BB78DBB404}"/>
            </a:ext>
          </a:extLst>
        </xdr:cNvPr>
        <xdr:cNvSpPr txBox="1"/>
      </xdr:nvSpPr>
      <xdr:spPr>
        <a:xfrm>
          <a:off x="38496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a:extLst>
            <a:ext uri="{FF2B5EF4-FFF2-40B4-BE49-F238E27FC236}">
              <a16:creationId xmlns:a16="http://schemas.microsoft.com/office/drawing/2014/main" id="{CC3EA931-7D25-4870-8ACA-274AE73070C5}"/>
            </a:ext>
          </a:extLst>
        </xdr:cNvPr>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a:extLst>
            <a:ext uri="{FF2B5EF4-FFF2-40B4-BE49-F238E27FC236}">
              <a16:creationId xmlns:a16="http://schemas.microsoft.com/office/drawing/2014/main" id="{153383DD-38D1-473F-B755-12CB597C115E}"/>
            </a:ext>
          </a:extLst>
        </xdr:cNvPr>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a:extLst>
            <a:ext uri="{FF2B5EF4-FFF2-40B4-BE49-F238E27FC236}">
              <a16:creationId xmlns:a16="http://schemas.microsoft.com/office/drawing/2014/main" id="{24C9C2EB-5C9E-4441-894C-AD0C66B5C657}"/>
            </a:ext>
          </a:extLst>
        </xdr:cNvPr>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a:extLst>
            <a:ext uri="{FF2B5EF4-FFF2-40B4-BE49-F238E27FC236}">
              <a16:creationId xmlns:a16="http://schemas.microsoft.com/office/drawing/2014/main" id="{82D19D0C-3411-496B-9C92-44B4EECD5822}"/>
            </a:ext>
          </a:extLst>
        </xdr:cNvPr>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a:extLst>
            <a:ext uri="{FF2B5EF4-FFF2-40B4-BE49-F238E27FC236}">
              <a16:creationId xmlns:a16="http://schemas.microsoft.com/office/drawing/2014/main" id="{44F7631A-7F47-49E5-830C-5C77790B2C99}"/>
            </a:ext>
          </a:extLst>
        </xdr:cNvPr>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a:extLst>
            <a:ext uri="{FF2B5EF4-FFF2-40B4-BE49-F238E27FC236}">
              <a16:creationId xmlns:a16="http://schemas.microsoft.com/office/drawing/2014/main" id="{07FED81C-83FD-4603-A3BD-C2D433C89A56}"/>
            </a:ext>
          </a:extLst>
        </xdr:cNvPr>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a:extLst>
            <a:ext uri="{FF2B5EF4-FFF2-40B4-BE49-F238E27FC236}">
              <a16:creationId xmlns:a16="http://schemas.microsoft.com/office/drawing/2014/main" id="{0287F9F7-C450-46F6-93A0-99CA8BB71462}"/>
            </a:ext>
          </a:extLst>
        </xdr:cNvPr>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a:extLst>
            <a:ext uri="{FF2B5EF4-FFF2-40B4-BE49-F238E27FC236}">
              <a16:creationId xmlns:a16="http://schemas.microsoft.com/office/drawing/2014/main" id="{1554B244-11A1-4CD0-B33E-264DCCD6D108}"/>
            </a:ext>
          </a:extLst>
        </xdr:cNvPr>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a:extLst>
            <a:ext uri="{FF2B5EF4-FFF2-40B4-BE49-F238E27FC236}">
              <a16:creationId xmlns:a16="http://schemas.microsoft.com/office/drawing/2014/main" id="{9ADAF7F9-66BE-48FC-A2D9-BEC893EA7042}"/>
            </a:ext>
          </a:extLst>
        </xdr:cNvPr>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2" name="テキスト ボックス 261">
          <a:extLst>
            <a:ext uri="{FF2B5EF4-FFF2-40B4-BE49-F238E27FC236}">
              <a16:creationId xmlns:a16="http://schemas.microsoft.com/office/drawing/2014/main" id="{067E80DA-2E85-4B78-923A-ADDDE857C2DC}"/>
            </a:ext>
          </a:extLst>
        </xdr:cNvPr>
        <xdr:cNvSpPr txBox="1"/>
      </xdr:nvSpPr>
      <xdr:spPr>
        <a:xfrm>
          <a:off x="2757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35D6F9A3-FE13-4693-A3A8-49042E05931C}"/>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4C44372E-B10C-4FE7-969C-F299D34F27F0}"/>
            </a:ext>
          </a:extLst>
        </xdr:cNvPr>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a:extLst>
            <a:ext uri="{FF2B5EF4-FFF2-40B4-BE49-F238E27FC236}">
              <a16:creationId xmlns:a16="http://schemas.microsoft.com/office/drawing/2014/main" id="{403D23EC-DBC9-41C0-A336-5C2EB9B2A565}"/>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132806</xdr:rowOff>
    </xdr:to>
    <xdr:cxnSp macro="">
      <xdr:nvCxnSpPr>
        <xdr:cNvPr id="266" name="直線コネクタ 265">
          <a:extLst>
            <a:ext uri="{FF2B5EF4-FFF2-40B4-BE49-F238E27FC236}">
              <a16:creationId xmlns:a16="http://schemas.microsoft.com/office/drawing/2014/main" id="{801CB667-DF27-434D-B040-00819479DC67}"/>
            </a:ext>
          </a:extLst>
        </xdr:cNvPr>
        <xdr:cNvCxnSpPr/>
      </xdr:nvCxnSpPr>
      <xdr:spPr>
        <a:xfrm flipV="1">
          <a:off x="4177665" y="12797971"/>
          <a:ext cx="0" cy="1374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136633</xdr:rowOff>
    </xdr:from>
    <xdr:ext cx="405111" cy="259045"/>
    <xdr:sp macro="" textlink="">
      <xdr:nvSpPr>
        <xdr:cNvPr id="267" name="【福祉施設】&#10;有形固定資産減価償却率最小値テキスト">
          <a:extLst>
            <a:ext uri="{FF2B5EF4-FFF2-40B4-BE49-F238E27FC236}">
              <a16:creationId xmlns:a16="http://schemas.microsoft.com/office/drawing/2014/main" id="{EB710678-E397-4912-99F1-34164FAD8F0B}"/>
            </a:ext>
          </a:extLst>
        </xdr:cNvPr>
        <xdr:cNvSpPr txBox="1"/>
      </xdr:nvSpPr>
      <xdr:spPr>
        <a:xfrm>
          <a:off x="4216400"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132806</xdr:rowOff>
    </xdr:from>
    <xdr:to>
      <xdr:col>24</xdr:col>
      <xdr:colOff>152400</xdr:colOff>
      <xdr:row>85</xdr:row>
      <xdr:rowOff>132806</xdr:rowOff>
    </xdr:to>
    <xdr:cxnSp macro="">
      <xdr:nvCxnSpPr>
        <xdr:cNvPr id="268" name="直線コネクタ 267">
          <a:extLst>
            <a:ext uri="{FF2B5EF4-FFF2-40B4-BE49-F238E27FC236}">
              <a16:creationId xmlns:a16="http://schemas.microsoft.com/office/drawing/2014/main" id="{48B9D094-320F-48DD-9617-58935C46D4C5}"/>
            </a:ext>
          </a:extLst>
        </xdr:cNvPr>
        <xdr:cNvCxnSpPr/>
      </xdr:nvCxnSpPr>
      <xdr:spPr>
        <a:xfrm>
          <a:off x="4108450" y="141726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9" name="【福祉施設】&#10;有形固定資産減価償却率最大値テキスト">
          <a:extLst>
            <a:ext uri="{FF2B5EF4-FFF2-40B4-BE49-F238E27FC236}">
              <a16:creationId xmlns:a16="http://schemas.microsoft.com/office/drawing/2014/main" id="{447E5B70-1B61-4C53-B6BB-16E1084471E3}"/>
            </a:ext>
          </a:extLst>
        </xdr:cNvPr>
        <xdr:cNvSpPr txBox="1"/>
      </xdr:nvSpPr>
      <xdr:spPr>
        <a:xfrm>
          <a:off x="4216400" y="125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0" name="直線コネクタ 269">
          <a:extLst>
            <a:ext uri="{FF2B5EF4-FFF2-40B4-BE49-F238E27FC236}">
              <a16:creationId xmlns:a16="http://schemas.microsoft.com/office/drawing/2014/main" id="{544F2A20-C0A7-4F5D-8ACC-FC4323AFC917}"/>
            </a:ext>
          </a:extLst>
        </xdr:cNvPr>
        <xdr:cNvCxnSpPr/>
      </xdr:nvCxnSpPr>
      <xdr:spPr>
        <a:xfrm>
          <a:off x="4108450" y="127979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66964</xdr:rowOff>
    </xdr:from>
    <xdr:ext cx="405111" cy="259045"/>
    <xdr:sp macro="" textlink="">
      <xdr:nvSpPr>
        <xdr:cNvPr id="271" name="【福祉施設】&#10;有形固定資産減価償却率平均値テキスト">
          <a:extLst>
            <a:ext uri="{FF2B5EF4-FFF2-40B4-BE49-F238E27FC236}">
              <a16:creationId xmlns:a16="http://schemas.microsoft.com/office/drawing/2014/main" id="{E912A89C-90C0-4E1E-929A-11D5380ECF2A}"/>
            </a:ext>
          </a:extLst>
        </xdr:cNvPr>
        <xdr:cNvSpPr txBox="1"/>
      </xdr:nvSpPr>
      <xdr:spPr>
        <a:xfrm>
          <a:off x="4216400" y="13446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88537</xdr:rowOff>
    </xdr:from>
    <xdr:to>
      <xdr:col>24</xdr:col>
      <xdr:colOff>114300</xdr:colOff>
      <xdr:row>82</xdr:row>
      <xdr:rowOff>18687</xdr:rowOff>
    </xdr:to>
    <xdr:sp macro="" textlink="">
      <xdr:nvSpPr>
        <xdr:cNvPr id="272" name="フローチャート: 判断 271">
          <a:extLst>
            <a:ext uri="{FF2B5EF4-FFF2-40B4-BE49-F238E27FC236}">
              <a16:creationId xmlns:a16="http://schemas.microsoft.com/office/drawing/2014/main" id="{B41DEA76-B986-49A8-AAEA-6AE01381769C}"/>
            </a:ext>
          </a:extLst>
        </xdr:cNvPr>
        <xdr:cNvSpPr/>
      </xdr:nvSpPr>
      <xdr:spPr>
        <a:xfrm>
          <a:off x="4127500" y="1346798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73" name="フローチャート: 判断 272">
          <a:extLst>
            <a:ext uri="{FF2B5EF4-FFF2-40B4-BE49-F238E27FC236}">
              <a16:creationId xmlns:a16="http://schemas.microsoft.com/office/drawing/2014/main" id="{A22C3868-031A-4B09-AA78-35042F582DB5}"/>
            </a:ext>
          </a:extLst>
        </xdr:cNvPr>
        <xdr:cNvSpPr/>
      </xdr:nvSpPr>
      <xdr:spPr>
        <a:xfrm>
          <a:off x="3384550" y="134467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121194</xdr:rowOff>
    </xdr:from>
    <xdr:to>
      <xdr:col>15</xdr:col>
      <xdr:colOff>101600</xdr:colOff>
      <xdr:row>82</xdr:row>
      <xdr:rowOff>51344</xdr:rowOff>
    </xdr:to>
    <xdr:sp macro="" textlink="">
      <xdr:nvSpPr>
        <xdr:cNvPr id="274" name="フローチャート: 判断 273">
          <a:extLst>
            <a:ext uri="{FF2B5EF4-FFF2-40B4-BE49-F238E27FC236}">
              <a16:creationId xmlns:a16="http://schemas.microsoft.com/office/drawing/2014/main" id="{3FAC583E-732C-44FF-94E1-04DC4CEFAD08}"/>
            </a:ext>
          </a:extLst>
        </xdr:cNvPr>
        <xdr:cNvSpPr/>
      </xdr:nvSpPr>
      <xdr:spPr>
        <a:xfrm>
          <a:off x="2571750" y="135006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23223</xdr:rowOff>
    </xdr:from>
    <xdr:to>
      <xdr:col>10</xdr:col>
      <xdr:colOff>165100</xdr:colOff>
      <xdr:row>82</xdr:row>
      <xdr:rowOff>124823</xdr:rowOff>
    </xdr:to>
    <xdr:sp macro="" textlink="">
      <xdr:nvSpPr>
        <xdr:cNvPr id="275" name="フローチャート: 判断 274">
          <a:extLst>
            <a:ext uri="{FF2B5EF4-FFF2-40B4-BE49-F238E27FC236}">
              <a16:creationId xmlns:a16="http://schemas.microsoft.com/office/drawing/2014/main" id="{95EA3EEC-C638-4C10-B81A-604B621DDC3A}"/>
            </a:ext>
          </a:extLst>
        </xdr:cNvPr>
        <xdr:cNvSpPr/>
      </xdr:nvSpPr>
      <xdr:spPr>
        <a:xfrm>
          <a:off x="1778000" y="1356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C98EDA3C-3C0C-41DE-9817-4D595B24B981}"/>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7BA9DEEB-F41F-4382-A372-77B3079C2CDE}"/>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64C9B2D1-2EB8-46E2-B91F-86F37E459CFF}"/>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5F16901B-5AF6-42A9-9737-876089D8A267}"/>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1090C7C9-0DEC-4C50-96B0-9A96D521780A}"/>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75474</xdr:rowOff>
    </xdr:from>
    <xdr:to>
      <xdr:col>24</xdr:col>
      <xdr:colOff>114300</xdr:colOff>
      <xdr:row>79</xdr:row>
      <xdr:rowOff>5624</xdr:rowOff>
    </xdr:to>
    <xdr:sp macro="" textlink="">
      <xdr:nvSpPr>
        <xdr:cNvPr id="281" name="楕円 280">
          <a:extLst>
            <a:ext uri="{FF2B5EF4-FFF2-40B4-BE49-F238E27FC236}">
              <a16:creationId xmlns:a16="http://schemas.microsoft.com/office/drawing/2014/main" id="{722C5B4B-C0C1-4093-997C-F0C4BBD372CE}"/>
            </a:ext>
          </a:extLst>
        </xdr:cNvPr>
        <xdr:cNvSpPr/>
      </xdr:nvSpPr>
      <xdr:spPr>
        <a:xfrm>
          <a:off x="4127500" y="129596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98351</xdr:rowOff>
    </xdr:from>
    <xdr:ext cx="405111" cy="259045"/>
    <xdr:sp macro="" textlink="">
      <xdr:nvSpPr>
        <xdr:cNvPr id="282" name="【福祉施設】&#10;有形固定資産減価償却率該当値テキスト">
          <a:extLst>
            <a:ext uri="{FF2B5EF4-FFF2-40B4-BE49-F238E27FC236}">
              <a16:creationId xmlns:a16="http://schemas.microsoft.com/office/drawing/2014/main" id="{8C0D72C0-CF91-408E-B932-1369955BD346}"/>
            </a:ext>
          </a:extLst>
        </xdr:cNvPr>
        <xdr:cNvSpPr txBox="1"/>
      </xdr:nvSpPr>
      <xdr:spPr>
        <a:xfrm>
          <a:off x="4216400" y="12817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108131</xdr:rowOff>
    </xdr:from>
    <xdr:to>
      <xdr:col>20</xdr:col>
      <xdr:colOff>38100</xdr:colOff>
      <xdr:row>79</xdr:row>
      <xdr:rowOff>38281</xdr:rowOff>
    </xdr:to>
    <xdr:sp macro="" textlink="">
      <xdr:nvSpPr>
        <xdr:cNvPr id="283" name="楕円 282">
          <a:extLst>
            <a:ext uri="{FF2B5EF4-FFF2-40B4-BE49-F238E27FC236}">
              <a16:creationId xmlns:a16="http://schemas.microsoft.com/office/drawing/2014/main" id="{CD42303B-9866-476E-A50A-E87AA476558E}"/>
            </a:ext>
          </a:extLst>
        </xdr:cNvPr>
        <xdr:cNvSpPr/>
      </xdr:nvSpPr>
      <xdr:spPr>
        <a:xfrm>
          <a:off x="3384550" y="1299228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126274</xdr:rowOff>
    </xdr:from>
    <xdr:to>
      <xdr:col>24</xdr:col>
      <xdr:colOff>63500</xdr:colOff>
      <xdr:row>78</xdr:row>
      <xdr:rowOff>158931</xdr:rowOff>
    </xdr:to>
    <xdr:cxnSp macro="">
      <xdr:nvCxnSpPr>
        <xdr:cNvPr id="284" name="直線コネクタ 283">
          <a:extLst>
            <a:ext uri="{FF2B5EF4-FFF2-40B4-BE49-F238E27FC236}">
              <a16:creationId xmlns:a16="http://schemas.microsoft.com/office/drawing/2014/main" id="{05A0E136-AD71-4A0F-BC5D-7BE732936EFD}"/>
            </a:ext>
          </a:extLst>
        </xdr:cNvPr>
        <xdr:cNvCxnSpPr/>
      </xdr:nvCxnSpPr>
      <xdr:spPr>
        <a:xfrm flipV="1">
          <a:off x="3429000" y="13010424"/>
          <a:ext cx="7493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142421</xdr:rowOff>
    </xdr:from>
    <xdr:to>
      <xdr:col>15</xdr:col>
      <xdr:colOff>101600</xdr:colOff>
      <xdr:row>79</xdr:row>
      <xdr:rowOff>72571</xdr:rowOff>
    </xdr:to>
    <xdr:sp macro="" textlink="">
      <xdr:nvSpPr>
        <xdr:cNvPr id="285" name="楕円 284">
          <a:extLst>
            <a:ext uri="{FF2B5EF4-FFF2-40B4-BE49-F238E27FC236}">
              <a16:creationId xmlns:a16="http://schemas.microsoft.com/office/drawing/2014/main" id="{50AABFF3-07A3-4428-A047-156964C6A5A6}"/>
            </a:ext>
          </a:extLst>
        </xdr:cNvPr>
        <xdr:cNvSpPr/>
      </xdr:nvSpPr>
      <xdr:spPr>
        <a:xfrm>
          <a:off x="2571750" y="130265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158931</xdr:rowOff>
    </xdr:from>
    <xdr:to>
      <xdr:col>19</xdr:col>
      <xdr:colOff>177800</xdr:colOff>
      <xdr:row>79</xdr:row>
      <xdr:rowOff>21771</xdr:rowOff>
    </xdr:to>
    <xdr:cxnSp macro="">
      <xdr:nvCxnSpPr>
        <xdr:cNvPr id="286" name="直線コネクタ 285">
          <a:extLst>
            <a:ext uri="{FF2B5EF4-FFF2-40B4-BE49-F238E27FC236}">
              <a16:creationId xmlns:a16="http://schemas.microsoft.com/office/drawing/2014/main" id="{7D243E42-EC75-475C-839C-0750B1F904DE}"/>
            </a:ext>
          </a:extLst>
        </xdr:cNvPr>
        <xdr:cNvCxnSpPr/>
      </xdr:nvCxnSpPr>
      <xdr:spPr>
        <a:xfrm flipV="1">
          <a:off x="2622550" y="13043081"/>
          <a:ext cx="80645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18324</xdr:rowOff>
    </xdr:from>
    <xdr:to>
      <xdr:col>10</xdr:col>
      <xdr:colOff>165100</xdr:colOff>
      <xdr:row>81</xdr:row>
      <xdr:rowOff>119924</xdr:rowOff>
    </xdr:to>
    <xdr:sp macro="" textlink="">
      <xdr:nvSpPr>
        <xdr:cNvPr id="287" name="楕円 286">
          <a:extLst>
            <a:ext uri="{FF2B5EF4-FFF2-40B4-BE49-F238E27FC236}">
              <a16:creationId xmlns:a16="http://schemas.microsoft.com/office/drawing/2014/main" id="{1C1329F6-359F-46E3-A93F-70149D38EDDA}"/>
            </a:ext>
          </a:extLst>
        </xdr:cNvPr>
        <xdr:cNvSpPr/>
      </xdr:nvSpPr>
      <xdr:spPr>
        <a:xfrm>
          <a:off x="1778000" y="1339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21771</xdr:rowOff>
    </xdr:from>
    <xdr:to>
      <xdr:col>15</xdr:col>
      <xdr:colOff>50800</xdr:colOff>
      <xdr:row>81</xdr:row>
      <xdr:rowOff>69124</xdr:rowOff>
    </xdr:to>
    <xdr:cxnSp macro="">
      <xdr:nvCxnSpPr>
        <xdr:cNvPr id="288" name="直線コネクタ 287">
          <a:extLst>
            <a:ext uri="{FF2B5EF4-FFF2-40B4-BE49-F238E27FC236}">
              <a16:creationId xmlns:a16="http://schemas.microsoft.com/office/drawing/2014/main" id="{458B04E9-F2BA-4444-B381-B814B4A453FD}"/>
            </a:ext>
          </a:extLst>
        </xdr:cNvPr>
        <xdr:cNvCxnSpPr/>
      </xdr:nvCxnSpPr>
      <xdr:spPr>
        <a:xfrm flipV="1">
          <a:off x="1828800" y="13071021"/>
          <a:ext cx="793750" cy="37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160038</xdr:rowOff>
    </xdr:from>
    <xdr:ext cx="405111" cy="259045"/>
    <xdr:sp macro="" textlink="">
      <xdr:nvSpPr>
        <xdr:cNvPr id="289" name="n_1aveValue【福祉施設】&#10;有形固定資産減価償却率">
          <a:extLst>
            <a:ext uri="{FF2B5EF4-FFF2-40B4-BE49-F238E27FC236}">
              <a16:creationId xmlns:a16="http://schemas.microsoft.com/office/drawing/2014/main" id="{69775981-3F6F-4020-9CDD-E0345E688232}"/>
            </a:ext>
          </a:extLst>
        </xdr:cNvPr>
        <xdr:cNvSpPr txBox="1"/>
      </xdr:nvSpPr>
      <xdr:spPr>
        <a:xfrm>
          <a:off x="32391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42471</xdr:rowOff>
    </xdr:from>
    <xdr:ext cx="405111" cy="259045"/>
    <xdr:sp macro="" textlink="">
      <xdr:nvSpPr>
        <xdr:cNvPr id="290" name="n_2aveValue【福祉施設】&#10;有形固定資産減価償却率">
          <a:extLst>
            <a:ext uri="{FF2B5EF4-FFF2-40B4-BE49-F238E27FC236}">
              <a16:creationId xmlns:a16="http://schemas.microsoft.com/office/drawing/2014/main" id="{0933D57D-D484-4E2D-9B22-5A5A5A5B6C18}"/>
            </a:ext>
          </a:extLst>
        </xdr:cNvPr>
        <xdr:cNvSpPr txBox="1"/>
      </xdr:nvSpPr>
      <xdr:spPr>
        <a:xfrm>
          <a:off x="2439044" y="13587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115950</xdr:rowOff>
    </xdr:from>
    <xdr:ext cx="405111" cy="259045"/>
    <xdr:sp macro="" textlink="">
      <xdr:nvSpPr>
        <xdr:cNvPr id="291" name="n_3aveValue【福祉施設】&#10;有形固定資産減価償却率">
          <a:extLst>
            <a:ext uri="{FF2B5EF4-FFF2-40B4-BE49-F238E27FC236}">
              <a16:creationId xmlns:a16="http://schemas.microsoft.com/office/drawing/2014/main" id="{0168DE8D-8302-42BD-9EED-68FEFB5F8344}"/>
            </a:ext>
          </a:extLst>
        </xdr:cNvPr>
        <xdr:cNvSpPr txBox="1"/>
      </xdr:nvSpPr>
      <xdr:spPr>
        <a:xfrm>
          <a:off x="1645294" y="1366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54808</xdr:rowOff>
    </xdr:from>
    <xdr:ext cx="405111" cy="259045"/>
    <xdr:sp macro="" textlink="">
      <xdr:nvSpPr>
        <xdr:cNvPr id="292" name="n_1mainValue【福祉施設】&#10;有形固定資産減価償却率">
          <a:extLst>
            <a:ext uri="{FF2B5EF4-FFF2-40B4-BE49-F238E27FC236}">
              <a16:creationId xmlns:a16="http://schemas.microsoft.com/office/drawing/2014/main" id="{1CF374DA-81C8-42FA-92AD-1D8B655E2205}"/>
            </a:ext>
          </a:extLst>
        </xdr:cNvPr>
        <xdr:cNvSpPr txBox="1"/>
      </xdr:nvSpPr>
      <xdr:spPr>
        <a:xfrm>
          <a:off x="3239144" y="12773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89098</xdr:rowOff>
    </xdr:from>
    <xdr:ext cx="405111" cy="259045"/>
    <xdr:sp macro="" textlink="">
      <xdr:nvSpPr>
        <xdr:cNvPr id="293" name="n_2mainValue【福祉施設】&#10;有形固定資産減価償却率">
          <a:extLst>
            <a:ext uri="{FF2B5EF4-FFF2-40B4-BE49-F238E27FC236}">
              <a16:creationId xmlns:a16="http://schemas.microsoft.com/office/drawing/2014/main" id="{DBCE9D3E-1045-4531-9C6E-4A9B40B24BBE}"/>
            </a:ext>
          </a:extLst>
        </xdr:cNvPr>
        <xdr:cNvSpPr txBox="1"/>
      </xdr:nvSpPr>
      <xdr:spPr>
        <a:xfrm>
          <a:off x="2439044" y="12808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136451</xdr:rowOff>
    </xdr:from>
    <xdr:ext cx="405111" cy="259045"/>
    <xdr:sp macro="" textlink="">
      <xdr:nvSpPr>
        <xdr:cNvPr id="294" name="n_3mainValue【福祉施設】&#10;有形固定資産減価償却率">
          <a:extLst>
            <a:ext uri="{FF2B5EF4-FFF2-40B4-BE49-F238E27FC236}">
              <a16:creationId xmlns:a16="http://schemas.microsoft.com/office/drawing/2014/main" id="{0D1D15FE-E4D5-44F2-BD85-1E35C4C28574}"/>
            </a:ext>
          </a:extLst>
        </xdr:cNvPr>
        <xdr:cNvSpPr txBox="1"/>
      </xdr:nvSpPr>
      <xdr:spPr>
        <a:xfrm>
          <a:off x="1645294" y="1318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F3248CA8-0708-4DEE-9DC6-D3DB936FB3BD}"/>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A6D6896F-3BA7-4EDF-9A48-B06DC7CE3B47}"/>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6508221F-28C7-4EA3-98F1-744056B7F440}"/>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2D02A6AF-ACC3-4D39-9298-D6C4DB3DA29C}"/>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96287D26-E2F3-4AD2-A931-7DE71629B851}"/>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6C12E8DD-1BF6-4183-8626-749777D5979A}"/>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2C7E9568-B581-474B-89DF-38EA55BD5F72}"/>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967A8519-900D-4518-85F0-80F81534C665}"/>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6AFEC971-5F97-43C7-8BBF-1936043993F8}"/>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E2282B33-D0DF-452C-A6D3-3422B1E159D0}"/>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a:extLst>
            <a:ext uri="{FF2B5EF4-FFF2-40B4-BE49-F238E27FC236}">
              <a16:creationId xmlns:a16="http://schemas.microsoft.com/office/drawing/2014/main" id="{7118C1FA-25FC-4DE9-9140-76EF01D13909}"/>
            </a:ext>
          </a:extLst>
        </xdr:cNvPr>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a:extLst>
            <a:ext uri="{FF2B5EF4-FFF2-40B4-BE49-F238E27FC236}">
              <a16:creationId xmlns:a16="http://schemas.microsoft.com/office/drawing/2014/main" id="{65C37EE7-DEA4-4552-9412-3C795A509AFD}"/>
            </a:ext>
          </a:extLst>
        </xdr:cNvPr>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a:extLst>
            <a:ext uri="{FF2B5EF4-FFF2-40B4-BE49-F238E27FC236}">
              <a16:creationId xmlns:a16="http://schemas.microsoft.com/office/drawing/2014/main" id="{50075132-C0B6-448A-9FAA-67D95134762D}"/>
            </a:ext>
          </a:extLst>
        </xdr:cNvPr>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a:extLst>
            <a:ext uri="{FF2B5EF4-FFF2-40B4-BE49-F238E27FC236}">
              <a16:creationId xmlns:a16="http://schemas.microsoft.com/office/drawing/2014/main" id="{4406B83C-EB65-4B66-B3A2-17B42B279D83}"/>
            </a:ext>
          </a:extLst>
        </xdr:cNvPr>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a:extLst>
            <a:ext uri="{FF2B5EF4-FFF2-40B4-BE49-F238E27FC236}">
              <a16:creationId xmlns:a16="http://schemas.microsoft.com/office/drawing/2014/main" id="{9C0C2390-7447-405A-BB45-0CE0DCFEEAF8}"/>
            </a:ext>
          </a:extLst>
        </xdr:cNvPr>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a:extLst>
            <a:ext uri="{FF2B5EF4-FFF2-40B4-BE49-F238E27FC236}">
              <a16:creationId xmlns:a16="http://schemas.microsoft.com/office/drawing/2014/main" id="{394E652D-3836-4A8B-BE8F-45D8A6615EB3}"/>
            </a:ext>
          </a:extLst>
        </xdr:cNvPr>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a:extLst>
            <a:ext uri="{FF2B5EF4-FFF2-40B4-BE49-F238E27FC236}">
              <a16:creationId xmlns:a16="http://schemas.microsoft.com/office/drawing/2014/main" id="{2EBB405F-87CA-4DC2-A54B-5A55EACA8F29}"/>
            </a:ext>
          </a:extLst>
        </xdr:cNvPr>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a:extLst>
            <a:ext uri="{FF2B5EF4-FFF2-40B4-BE49-F238E27FC236}">
              <a16:creationId xmlns:a16="http://schemas.microsoft.com/office/drawing/2014/main" id="{28BE4570-B934-44E5-A0E0-8CEEEE80CE38}"/>
            </a:ext>
          </a:extLst>
        </xdr:cNvPr>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a:extLst>
            <a:ext uri="{FF2B5EF4-FFF2-40B4-BE49-F238E27FC236}">
              <a16:creationId xmlns:a16="http://schemas.microsoft.com/office/drawing/2014/main" id="{5118962A-1CF3-4AC6-8D47-4EF215013AE9}"/>
            </a:ext>
          </a:extLst>
        </xdr:cNvPr>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a:extLst>
            <a:ext uri="{FF2B5EF4-FFF2-40B4-BE49-F238E27FC236}">
              <a16:creationId xmlns:a16="http://schemas.microsoft.com/office/drawing/2014/main" id="{2CBAA8E5-128D-4184-90DA-5175EFB4F83E}"/>
            </a:ext>
          </a:extLst>
        </xdr:cNvPr>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a:extLst>
            <a:ext uri="{FF2B5EF4-FFF2-40B4-BE49-F238E27FC236}">
              <a16:creationId xmlns:a16="http://schemas.microsoft.com/office/drawing/2014/main" id="{D69352AD-34ED-4106-84DE-E38634DFCADB}"/>
            </a:ext>
          </a:extLst>
        </xdr:cNvPr>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6" name="テキスト ボックス 315">
          <a:extLst>
            <a:ext uri="{FF2B5EF4-FFF2-40B4-BE49-F238E27FC236}">
              <a16:creationId xmlns:a16="http://schemas.microsoft.com/office/drawing/2014/main" id="{F83D9CFE-44E2-41AD-914D-E0B9E70701F2}"/>
            </a:ext>
          </a:extLst>
        </xdr:cNvPr>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F29FD3C7-1E09-4144-8F6F-B9474151B00C}"/>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a:extLst>
            <a:ext uri="{FF2B5EF4-FFF2-40B4-BE49-F238E27FC236}">
              <a16:creationId xmlns:a16="http://schemas.microsoft.com/office/drawing/2014/main" id="{8FFF9024-F61C-48B6-9E2B-1DD8575F17CA}"/>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福祉施設】&#10;一人当たり面積グラフ枠">
          <a:extLst>
            <a:ext uri="{FF2B5EF4-FFF2-40B4-BE49-F238E27FC236}">
              <a16:creationId xmlns:a16="http://schemas.microsoft.com/office/drawing/2014/main" id="{EB31EFED-D1A0-47B9-BC57-26BD3FD5D503}"/>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141514</xdr:rowOff>
    </xdr:to>
    <xdr:cxnSp macro="">
      <xdr:nvCxnSpPr>
        <xdr:cNvPr id="320" name="直線コネクタ 319">
          <a:extLst>
            <a:ext uri="{FF2B5EF4-FFF2-40B4-BE49-F238E27FC236}">
              <a16:creationId xmlns:a16="http://schemas.microsoft.com/office/drawing/2014/main" id="{EFFBAA4C-B15B-4898-B289-50C7794AE318}"/>
            </a:ext>
          </a:extLst>
        </xdr:cNvPr>
        <xdr:cNvCxnSpPr/>
      </xdr:nvCxnSpPr>
      <xdr:spPr>
        <a:xfrm flipV="1">
          <a:off x="9429115" y="12863286"/>
          <a:ext cx="0" cy="1483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321" name="【福祉施設】&#10;一人当たり面積最小値テキスト">
          <a:extLst>
            <a:ext uri="{FF2B5EF4-FFF2-40B4-BE49-F238E27FC236}">
              <a16:creationId xmlns:a16="http://schemas.microsoft.com/office/drawing/2014/main" id="{C3632691-352A-412A-900B-9FEA6F99B6F9}"/>
            </a:ext>
          </a:extLst>
        </xdr:cNvPr>
        <xdr:cNvSpPr txBox="1"/>
      </xdr:nvSpPr>
      <xdr:spPr>
        <a:xfrm>
          <a:off x="9467850" y="1435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322" name="直線コネクタ 321">
          <a:extLst>
            <a:ext uri="{FF2B5EF4-FFF2-40B4-BE49-F238E27FC236}">
              <a16:creationId xmlns:a16="http://schemas.microsoft.com/office/drawing/2014/main" id="{106416F8-21A5-4DE5-862E-4F180251ACF2}"/>
            </a:ext>
          </a:extLst>
        </xdr:cNvPr>
        <xdr:cNvCxnSpPr/>
      </xdr:nvCxnSpPr>
      <xdr:spPr>
        <a:xfrm>
          <a:off x="9359900" y="143464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23" name="【福祉施設】&#10;一人当たり面積最大値テキスト">
          <a:extLst>
            <a:ext uri="{FF2B5EF4-FFF2-40B4-BE49-F238E27FC236}">
              <a16:creationId xmlns:a16="http://schemas.microsoft.com/office/drawing/2014/main" id="{EF88E60E-24CC-4E91-9B25-B4ADC1B5021A}"/>
            </a:ext>
          </a:extLst>
        </xdr:cNvPr>
        <xdr:cNvSpPr txBox="1"/>
      </xdr:nvSpPr>
      <xdr:spPr>
        <a:xfrm>
          <a:off x="9467850" y="1264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24" name="直線コネクタ 323">
          <a:extLst>
            <a:ext uri="{FF2B5EF4-FFF2-40B4-BE49-F238E27FC236}">
              <a16:creationId xmlns:a16="http://schemas.microsoft.com/office/drawing/2014/main" id="{10FB683D-99E2-43F2-BE63-59FA2820F740}"/>
            </a:ext>
          </a:extLst>
        </xdr:cNvPr>
        <xdr:cNvCxnSpPr/>
      </xdr:nvCxnSpPr>
      <xdr:spPr>
        <a:xfrm>
          <a:off x="9359900" y="128632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70048</xdr:rowOff>
    </xdr:from>
    <xdr:ext cx="469744" cy="259045"/>
    <xdr:sp macro="" textlink="">
      <xdr:nvSpPr>
        <xdr:cNvPr id="325" name="【福祉施設】&#10;一人当たり面積平均値テキスト">
          <a:extLst>
            <a:ext uri="{FF2B5EF4-FFF2-40B4-BE49-F238E27FC236}">
              <a16:creationId xmlns:a16="http://schemas.microsoft.com/office/drawing/2014/main" id="{C8BB8B8C-78B1-4D3A-BACF-9226D1B0ACF7}"/>
            </a:ext>
          </a:extLst>
        </xdr:cNvPr>
        <xdr:cNvSpPr txBox="1"/>
      </xdr:nvSpPr>
      <xdr:spPr>
        <a:xfrm>
          <a:off x="9467850" y="13779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47171</xdr:rowOff>
    </xdr:from>
    <xdr:to>
      <xdr:col>55</xdr:col>
      <xdr:colOff>50800</xdr:colOff>
      <xdr:row>84</xdr:row>
      <xdr:rowOff>148771</xdr:rowOff>
    </xdr:to>
    <xdr:sp macro="" textlink="">
      <xdr:nvSpPr>
        <xdr:cNvPr id="326" name="フローチャート: 判断 325">
          <a:extLst>
            <a:ext uri="{FF2B5EF4-FFF2-40B4-BE49-F238E27FC236}">
              <a16:creationId xmlns:a16="http://schemas.microsoft.com/office/drawing/2014/main" id="{A37B37AD-87E1-4389-813F-20E227147B53}"/>
            </a:ext>
          </a:extLst>
        </xdr:cNvPr>
        <xdr:cNvSpPr/>
      </xdr:nvSpPr>
      <xdr:spPr>
        <a:xfrm>
          <a:off x="9398000" y="1392192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27" name="フローチャート: 判断 326">
          <a:extLst>
            <a:ext uri="{FF2B5EF4-FFF2-40B4-BE49-F238E27FC236}">
              <a16:creationId xmlns:a16="http://schemas.microsoft.com/office/drawing/2014/main" id="{01C59146-74E9-46CE-85C6-7B2415EC86CB}"/>
            </a:ext>
          </a:extLst>
        </xdr:cNvPr>
        <xdr:cNvSpPr/>
      </xdr:nvSpPr>
      <xdr:spPr>
        <a:xfrm>
          <a:off x="8636000" y="139502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169636</xdr:rowOff>
    </xdr:from>
    <xdr:to>
      <xdr:col>46</xdr:col>
      <xdr:colOff>38100</xdr:colOff>
      <xdr:row>84</xdr:row>
      <xdr:rowOff>99786</xdr:rowOff>
    </xdr:to>
    <xdr:sp macro="" textlink="">
      <xdr:nvSpPr>
        <xdr:cNvPr id="328" name="フローチャート: 判断 327">
          <a:extLst>
            <a:ext uri="{FF2B5EF4-FFF2-40B4-BE49-F238E27FC236}">
              <a16:creationId xmlns:a16="http://schemas.microsoft.com/office/drawing/2014/main" id="{F7552EA9-D92B-4DE1-AD86-7A600826CF0C}"/>
            </a:ext>
          </a:extLst>
        </xdr:cNvPr>
        <xdr:cNvSpPr/>
      </xdr:nvSpPr>
      <xdr:spPr>
        <a:xfrm>
          <a:off x="7842250" y="138729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48805</xdr:rowOff>
    </xdr:from>
    <xdr:to>
      <xdr:col>41</xdr:col>
      <xdr:colOff>101600</xdr:colOff>
      <xdr:row>85</xdr:row>
      <xdr:rowOff>150405</xdr:rowOff>
    </xdr:to>
    <xdr:sp macro="" textlink="">
      <xdr:nvSpPr>
        <xdr:cNvPr id="329" name="フローチャート: 判断 328">
          <a:extLst>
            <a:ext uri="{FF2B5EF4-FFF2-40B4-BE49-F238E27FC236}">
              <a16:creationId xmlns:a16="http://schemas.microsoft.com/office/drawing/2014/main" id="{52E32D5F-EA2D-49D8-A001-ABCD1A681755}"/>
            </a:ext>
          </a:extLst>
        </xdr:cNvPr>
        <xdr:cNvSpPr/>
      </xdr:nvSpPr>
      <xdr:spPr>
        <a:xfrm>
          <a:off x="702945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55FBFAB6-B1A9-406B-BC88-80D2D9C563D0}"/>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8331F894-271C-4567-986E-A53A40AF422F}"/>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DE4AEAAC-9021-47C2-99A2-CDE71184F416}"/>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78C4EF1A-24CF-4990-A40D-74885892BEAC}"/>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3E0B7AAA-FD96-4861-A966-332E65C8122A}"/>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31931</xdr:rowOff>
    </xdr:from>
    <xdr:to>
      <xdr:col>55</xdr:col>
      <xdr:colOff>50800</xdr:colOff>
      <xdr:row>86</xdr:row>
      <xdr:rowOff>133531</xdr:rowOff>
    </xdr:to>
    <xdr:sp macro="" textlink="">
      <xdr:nvSpPr>
        <xdr:cNvPr id="335" name="楕円 334">
          <a:extLst>
            <a:ext uri="{FF2B5EF4-FFF2-40B4-BE49-F238E27FC236}">
              <a16:creationId xmlns:a16="http://schemas.microsoft.com/office/drawing/2014/main" id="{D11353C9-C575-4350-A236-397250E47EF0}"/>
            </a:ext>
          </a:extLst>
        </xdr:cNvPr>
        <xdr:cNvSpPr/>
      </xdr:nvSpPr>
      <xdr:spPr>
        <a:xfrm>
          <a:off x="9398000" y="1423688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118308</xdr:rowOff>
    </xdr:from>
    <xdr:ext cx="469744" cy="259045"/>
    <xdr:sp macro="" textlink="">
      <xdr:nvSpPr>
        <xdr:cNvPr id="336" name="【福祉施設】&#10;一人当たり面積該当値テキスト">
          <a:extLst>
            <a:ext uri="{FF2B5EF4-FFF2-40B4-BE49-F238E27FC236}">
              <a16:creationId xmlns:a16="http://schemas.microsoft.com/office/drawing/2014/main" id="{ECBAC386-30C5-4B50-AF97-D021C1DA44A6}"/>
            </a:ext>
          </a:extLst>
        </xdr:cNvPr>
        <xdr:cNvSpPr txBox="1"/>
      </xdr:nvSpPr>
      <xdr:spPr>
        <a:xfrm>
          <a:off x="9467850" y="14158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33020</xdr:rowOff>
    </xdr:from>
    <xdr:to>
      <xdr:col>50</xdr:col>
      <xdr:colOff>165100</xdr:colOff>
      <xdr:row>86</xdr:row>
      <xdr:rowOff>134620</xdr:rowOff>
    </xdr:to>
    <xdr:sp macro="" textlink="">
      <xdr:nvSpPr>
        <xdr:cNvPr id="337" name="楕円 336">
          <a:extLst>
            <a:ext uri="{FF2B5EF4-FFF2-40B4-BE49-F238E27FC236}">
              <a16:creationId xmlns:a16="http://schemas.microsoft.com/office/drawing/2014/main" id="{828DC782-0B86-42F9-997B-CF2CE7A7D809}"/>
            </a:ext>
          </a:extLst>
        </xdr:cNvPr>
        <xdr:cNvSpPr/>
      </xdr:nvSpPr>
      <xdr:spPr>
        <a:xfrm>
          <a:off x="8636000" y="1423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82731</xdr:rowOff>
    </xdr:from>
    <xdr:to>
      <xdr:col>55</xdr:col>
      <xdr:colOff>0</xdr:colOff>
      <xdr:row>86</xdr:row>
      <xdr:rowOff>83820</xdr:rowOff>
    </xdr:to>
    <xdr:cxnSp macro="">
      <xdr:nvCxnSpPr>
        <xdr:cNvPr id="338" name="直線コネクタ 337">
          <a:extLst>
            <a:ext uri="{FF2B5EF4-FFF2-40B4-BE49-F238E27FC236}">
              <a16:creationId xmlns:a16="http://schemas.microsoft.com/office/drawing/2014/main" id="{D88A47C9-4C78-4A54-A90A-CEE2E0BF5696}"/>
            </a:ext>
          </a:extLst>
        </xdr:cNvPr>
        <xdr:cNvCxnSpPr/>
      </xdr:nvCxnSpPr>
      <xdr:spPr>
        <a:xfrm flipV="1">
          <a:off x="8686800" y="14287681"/>
          <a:ext cx="74295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34108</xdr:rowOff>
    </xdr:from>
    <xdr:to>
      <xdr:col>46</xdr:col>
      <xdr:colOff>38100</xdr:colOff>
      <xdr:row>86</xdr:row>
      <xdr:rowOff>135708</xdr:rowOff>
    </xdr:to>
    <xdr:sp macro="" textlink="">
      <xdr:nvSpPr>
        <xdr:cNvPr id="339" name="楕円 338">
          <a:extLst>
            <a:ext uri="{FF2B5EF4-FFF2-40B4-BE49-F238E27FC236}">
              <a16:creationId xmlns:a16="http://schemas.microsoft.com/office/drawing/2014/main" id="{F12CA842-9905-4D18-98EF-D27C8D38D521}"/>
            </a:ext>
          </a:extLst>
        </xdr:cNvPr>
        <xdr:cNvSpPr/>
      </xdr:nvSpPr>
      <xdr:spPr>
        <a:xfrm>
          <a:off x="7842250" y="1423905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83820</xdr:rowOff>
    </xdr:from>
    <xdr:to>
      <xdr:col>50</xdr:col>
      <xdr:colOff>114300</xdr:colOff>
      <xdr:row>86</xdr:row>
      <xdr:rowOff>84908</xdr:rowOff>
    </xdr:to>
    <xdr:cxnSp macro="">
      <xdr:nvCxnSpPr>
        <xdr:cNvPr id="340" name="直線コネクタ 339">
          <a:extLst>
            <a:ext uri="{FF2B5EF4-FFF2-40B4-BE49-F238E27FC236}">
              <a16:creationId xmlns:a16="http://schemas.microsoft.com/office/drawing/2014/main" id="{55A45F9A-E695-43D1-9358-C9CCBEE174ED}"/>
            </a:ext>
          </a:extLst>
        </xdr:cNvPr>
        <xdr:cNvCxnSpPr/>
      </xdr:nvCxnSpPr>
      <xdr:spPr>
        <a:xfrm flipV="1">
          <a:off x="7886700" y="14288770"/>
          <a:ext cx="8001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35198</xdr:rowOff>
    </xdr:from>
    <xdr:to>
      <xdr:col>41</xdr:col>
      <xdr:colOff>101600</xdr:colOff>
      <xdr:row>86</xdr:row>
      <xdr:rowOff>136798</xdr:rowOff>
    </xdr:to>
    <xdr:sp macro="" textlink="">
      <xdr:nvSpPr>
        <xdr:cNvPr id="341" name="楕円 340">
          <a:extLst>
            <a:ext uri="{FF2B5EF4-FFF2-40B4-BE49-F238E27FC236}">
              <a16:creationId xmlns:a16="http://schemas.microsoft.com/office/drawing/2014/main" id="{34985E3F-ED24-4F1A-B216-DE4627FE64D9}"/>
            </a:ext>
          </a:extLst>
        </xdr:cNvPr>
        <xdr:cNvSpPr/>
      </xdr:nvSpPr>
      <xdr:spPr>
        <a:xfrm>
          <a:off x="7029450" y="1424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84908</xdr:rowOff>
    </xdr:from>
    <xdr:to>
      <xdr:col>45</xdr:col>
      <xdr:colOff>177800</xdr:colOff>
      <xdr:row>86</xdr:row>
      <xdr:rowOff>85998</xdr:rowOff>
    </xdr:to>
    <xdr:cxnSp macro="">
      <xdr:nvCxnSpPr>
        <xdr:cNvPr id="342" name="直線コネクタ 341">
          <a:extLst>
            <a:ext uri="{FF2B5EF4-FFF2-40B4-BE49-F238E27FC236}">
              <a16:creationId xmlns:a16="http://schemas.microsoft.com/office/drawing/2014/main" id="{D9E8769A-9323-4BC0-8FB2-18A973335F2C}"/>
            </a:ext>
          </a:extLst>
        </xdr:cNvPr>
        <xdr:cNvCxnSpPr/>
      </xdr:nvCxnSpPr>
      <xdr:spPr>
        <a:xfrm flipV="1">
          <a:off x="7080250" y="14289858"/>
          <a:ext cx="80645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343" name="n_1aveValue【福祉施設】&#10;一人当たり面積">
          <a:extLst>
            <a:ext uri="{FF2B5EF4-FFF2-40B4-BE49-F238E27FC236}">
              <a16:creationId xmlns:a16="http://schemas.microsoft.com/office/drawing/2014/main" id="{CB345502-8240-4FE7-813E-B17D260F5F92}"/>
            </a:ext>
          </a:extLst>
        </xdr:cNvPr>
        <xdr:cNvSpPr txBox="1"/>
      </xdr:nvSpPr>
      <xdr:spPr>
        <a:xfrm>
          <a:off x="8458277" y="1373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116313</xdr:rowOff>
    </xdr:from>
    <xdr:ext cx="469744" cy="259045"/>
    <xdr:sp macro="" textlink="">
      <xdr:nvSpPr>
        <xdr:cNvPr id="344" name="n_2aveValue【福祉施設】&#10;一人当たり面積">
          <a:extLst>
            <a:ext uri="{FF2B5EF4-FFF2-40B4-BE49-F238E27FC236}">
              <a16:creationId xmlns:a16="http://schemas.microsoft.com/office/drawing/2014/main" id="{403F52D6-6AFF-425A-A5BE-3782C2C8353F}"/>
            </a:ext>
          </a:extLst>
        </xdr:cNvPr>
        <xdr:cNvSpPr txBox="1"/>
      </xdr:nvSpPr>
      <xdr:spPr>
        <a:xfrm>
          <a:off x="7677227" y="1366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166932</xdr:rowOff>
    </xdr:from>
    <xdr:ext cx="469744" cy="259045"/>
    <xdr:sp macro="" textlink="">
      <xdr:nvSpPr>
        <xdr:cNvPr id="345" name="n_3aveValue【福祉施設】&#10;一人当たり面積">
          <a:extLst>
            <a:ext uri="{FF2B5EF4-FFF2-40B4-BE49-F238E27FC236}">
              <a16:creationId xmlns:a16="http://schemas.microsoft.com/office/drawing/2014/main" id="{6FA9E2B8-34EC-45DF-AB66-B41735FA5158}"/>
            </a:ext>
          </a:extLst>
        </xdr:cNvPr>
        <xdr:cNvSpPr txBox="1"/>
      </xdr:nvSpPr>
      <xdr:spPr>
        <a:xfrm>
          <a:off x="6864427" y="1387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125747</xdr:rowOff>
    </xdr:from>
    <xdr:ext cx="469744" cy="259045"/>
    <xdr:sp macro="" textlink="">
      <xdr:nvSpPr>
        <xdr:cNvPr id="346" name="n_1mainValue【福祉施設】&#10;一人当たり面積">
          <a:extLst>
            <a:ext uri="{FF2B5EF4-FFF2-40B4-BE49-F238E27FC236}">
              <a16:creationId xmlns:a16="http://schemas.microsoft.com/office/drawing/2014/main" id="{014A3877-EBFE-43F9-80AC-14843B2B1669}"/>
            </a:ext>
          </a:extLst>
        </xdr:cNvPr>
        <xdr:cNvSpPr txBox="1"/>
      </xdr:nvSpPr>
      <xdr:spPr>
        <a:xfrm>
          <a:off x="8458277" y="1433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126835</xdr:rowOff>
    </xdr:from>
    <xdr:ext cx="469744" cy="259045"/>
    <xdr:sp macro="" textlink="">
      <xdr:nvSpPr>
        <xdr:cNvPr id="347" name="n_2mainValue【福祉施設】&#10;一人当たり面積">
          <a:extLst>
            <a:ext uri="{FF2B5EF4-FFF2-40B4-BE49-F238E27FC236}">
              <a16:creationId xmlns:a16="http://schemas.microsoft.com/office/drawing/2014/main" id="{B86A3477-27A9-4A02-9C51-AE0BE5CF06A7}"/>
            </a:ext>
          </a:extLst>
        </xdr:cNvPr>
        <xdr:cNvSpPr txBox="1"/>
      </xdr:nvSpPr>
      <xdr:spPr>
        <a:xfrm>
          <a:off x="7677227" y="1433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127925</xdr:rowOff>
    </xdr:from>
    <xdr:ext cx="469744" cy="259045"/>
    <xdr:sp macro="" textlink="">
      <xdr:nvSpPr>
        <xdr:cNvPr id="348" name="n_3mainValue【福祉施設】&#10;一人当たり面積">
          <a:extLst>
            <a:ext uri="{FF2B5EF4-FFF2-40B4-BE49-F238E27FC236}">
              <a16:creationId xmlns:a16="http://schemas.microsoft.com/office/drawing/2014/main" id="{91A9AF8B-2655-414F-9479-C17C1889A4C5}"/>
            </a:ext>
          </a:extLst>
        </xdr:cNvPr>
        <xdr:cNvSpPr txBox="1"/>
      </xdr:nvSpPr>
      <xdr:spPr>
        <a:xfrm>
          <a:off x="6864427" y="1433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id="{89E0133D-7E4E-49ED-B81A-75C89FAC942C}"/>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id="{04391DB3-D52D-4BE2-BAF7-B6283D8A0815}"/>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id="{6233A16B-5408-4045-9541-D10DA428C46A}"/>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id="{0D29488D-3108-4080-ACAA-38036B134BDC}"/>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id="{5ABE4FFD-EFEC-41D7-AF10-563D99780CD1}"/>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id="{C0D2A1EC-5AEB-42F4-9815-7DD5573257D2}"/>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id="{67D556A4-05E5-4E5F-A1F8-29CA252E5E41}"/>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id="{FC5EED6A-623F-43CB-B9D0-835CD72E9C03}"/>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a:extLst>
            <a:ext uri="{FF2B5EF4-FFF2-40B4-BE49-F238E27FC236}">
              <a16:creationId xmlns:a16="http://schemas.microsoft.com/office/drawing/2014/main" id="{764F205B-30BB-4B2D-864D-E21CDCCB67B3}"/>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a:extLst>
            <a:ext uri="{FF2B5EF4-FFF2-40B4-BE49-F238E27FC236}">
              <a16:creationId xmlns:a16="http://schemas.microsoft.com/office/drawing/2014/main" id="{D243BB03-FA2B-4447-9C5F-A69948BE2155}"/>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9" name="テキスト ボックス 358">
          <a:extLst>
            <a:ext uri="{FF2B5EF4-FFF2-40B4-BE49-F238E27FC236}">
              <a16:creationId xmlns:a16="http://schemas.microsoft.com/office/drawing/2014/main" id="{0BAAD820-640A-4313-9D04-3C9CB5778C93}"/>
            </a:ext>
          </a:extLst>
        </xdr:cNvPr>
        <xdr:cNvSpPr txBox="1"/>
      </xdr:nvSpPr>
      <xdr:spPr>
        <a:xfrm>
          <a:off x="38496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0" name="直線コネクタ 359">
          <a:extLst>
            <a:ext uri="{FF2B5EF4-FFF2-40B4-BE49-F238E27FC236}">
              <a16:creationId xmlns:a16="http://schemas.microsoft.com/office/drawing/2014/main" id="{477A204E-0326-43A0-9934-B753E44C6392}"/>
            </a:ext>
          </a:extLst>
        </xdr:cNvPr>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1" name="テキスト ボックス 360">
          <a:extLst>
            <a:ext uri="{FF2B5EF4-FFF2-40B4-BE49-F238E27FC236}">
              <a16:creationId xmlns:a16="http://schemas.microsoft.com/office/drawing/2014/main" id="{2B597F79-7BA1-42B2-99B3-63DA82E88993}"/>
            </a:ext>
          </a:extLst>
        </xdr:cNvPr>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2" name="直線コネクタ 361">
          <a:extLst>
            <a:ext uri="{FF2B5EF4-FFF2-40B4-BE49-F238E27FC236}">
              <a16:creationId xmlns:a16="http://schemas.microsoft.com/office/drawing/2014/main" id="{E87509F5-CC76-4243-8903-99C652FB1C4C}"/>
            </a:ext>
          </a:extLst>
        </xdr:cNvPr>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3" name="テキスト ボックス 362">
          <a:extLst>
            <a:ext uri="{FF2B5EF4-FFF2-40B4-BE49-F238E27FC236}">
              <a16:creationId xmlns:a16="http://schemas.microsoft.com/office/drawing/2014/main" id="{EB01CAF2-EE40-4454-846A-5DC9E92AF1ED}"/>
            </a:ext>
          </a:extLst>
        </xdr:cNvPr>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4" name="直線コネクタ 363">
          <a:extLst>
            <a:ext uri="{FF2B5EF4-FFF2-40B4-BE49-F238E27FC236}">
              <a16:creationId xmlns:a16="http://schemas.microsoft.com/office/drawing/2014/main" id="{08021913-1C02-4E3B-8897-2107C14DA38C}"/>
            </a:ext>
          </a:extLst>
        </xdr:cNvPr>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5" name="テキスト ボックス 364">
          <a:extLst>
            <a:ext uri="{FF2B5EF4-FFF2-40B4-BE49-F238E27FC236}">
              <a16:creationId xmlns:a16="http://schemas.microsoft.com/office/drawing/2014/main" id="{E36BF261-630C-4F49-8743-FB1E84A65131}"/>
            </a:ext>
          </a:extLst>
        </xdr:cNvPr>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6" name="直線コネクタ 365">
          <a:extLst>
            <a:ext uri="{FF2B5EF4-FFF2-40B4-BE49-F238E27FC236}">
              <a16:creationId xmlns:a16="http://schemas.microsoft.com/office/drawing/2014/main" id="{75A8374C-7FF8-4AE8-BB6F-A80537AEDBEE}"/>
            </a:ext>
          </a:extLst>
        </xdr:cNvPr>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7" name="テキスト ボックス 366">
          <a:extLst>
            <a:ext uri="{FF2B5EF4-FFF2-40B4-BE49-F238E27FC236}">
              <a16:creationId xmlns:a16="http://schemas.microsoft.com/office/drawing/2014/main" id="{69498514-6ED8-4565-B429-BEF58A570F1C}"/>
            </a:ext>
          </a:extLst>
        </xdr:cNvPr>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8" name="直線コネクタ 367">
          <a:extLst>
            <a:ext uri="{FF2B5EF4-FFF2-40B4-BE49-F238E27FC236}">
              <a16:creationId xmlns:a16="http://schemas.microsoft.com/office/drawing/2014/main" id="{71C41E69-9C31-416C-B2EA-1F659106652E}"/>
            </a:ext>
          </a:extLst>
        </xdr:cNvPr>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9" name="テキスト ボックス 368">
          <a:extLst>
            <a:ext uri="{FF2B5EF4-FFF2-40B4-BE49-F238E27FC236}">
              <a16:creationId xmlns:a16="http://schemas.microsoft.com/office/drawing/2014/main" id="{6275C829-1071-407E-8CDE-0B18A120441B}"/>
            </a:ext>
          </a:extLst>
        </xdr:cNvPr>
        <xdr:cNvSpPr txBox="1"/>
      </xdr:nvSpPr>
      <xdr:spPr>
        <a:xfrm>
          <a:off x="2757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0" name="直線コネクタ 369">
          <a:extLst>
            <a:ext uri="{FF2B5EF4-FFF2-40B4-BE49-F238E27FC236}">
              <a16:creationId xmlns:a16="http://schemas.microsoft.com/office/drawing/2014/main" id="{DAA47AEB-3C6A-498D-85F3-46EEDACBC25F}"/>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1" name="テキスト ボックス 370">
          <a:extLst>
            <a:ext uri="{FF2B5EF4-FFF2-40B4-BE49-F238E27FC236}">
              <a16:creationId xmlns:a16="http://schemas.microsoft.com/office/drawing/2014/main" id="{14C66D34-643D-4C2E-A62D-CAD9769A458C}"/>
            </a:ext>
          </a:extLst>
        </xdr:cNvPr>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2" name="【市民会館】&#10;有形固定資産減価償却率グラフ枠">
          <a:extLst>
            <a:ext uri="{FF2B5EF4-FFF2-40B4-BE49-F238E27FC236}">
              <a16:creationId xmlns:a16="http://schemas.microsoft.com/office/drawing/2014/main" id="{0DBBB0D9-4D52-4BCC-A58C-9C6D0F341CD9}"/>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34289</xdr:rowOff>
    </xdr:from>
    <xdr:to>
      <xdr:col>24</xdr:col>
      <xdr:colOff>62865</xdr:colOff>
      <xdr:row>107</xdr:row>
      <xdr:rowOff>57150</xdr:rowOff>
    </xdr:to>
    <xdr:cxnSp macro="">
      <xdr:nvCxnSpPr>
        <xdr:cNvPr id="373" name="直線コネクタ 372">
          <a:extLst>
            <a:ext uri="{FF2B5EF4-FFF2-40B4-BE49-F238E27FC236}">
              <a16:creationId xmlns:a16="http://schemas.microsoft.com/office/drawing/2014/main" id="{8671D2BB-E0F3-45A3-A1F2-22494F561E56}"/>
            </a:ext>
          </a:extLst>
        </xdr:cNvPr>
        <xdr:cNvCxnSpPr/>
      </xdr:nvCxnSpPr>
      <xdr:spPr>
        <a:xfrm flipV="1">
          <a:off x="4177665" y="16779239"/>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60977</xdr:rowOff>
    </xdr:from>
    <xdr:ext cx="405111" cy="259045"/>
    <xdr:sp macro="" textlink="">
      <xdr:nvSpPr>
        <xdr:cNvPr id="374" name="【市民会館】&#10;有形固定資産減価償却率最小値テキスト">
          <a:extLst>
            <a:ext uri="{FF2B5EF4-FFF2-40B4-BE49-F238E27FC236}">
              <a16:creationId xmlns:a16="http://schemas.microsoft.com/office/drawing/2014/main" id="{2D33A5E8-618B-4B71-94C0-8FA6818D0A33}"/>
            </a:ext>
          </a:extLst>
        </xdr:cNvPr>
        <xdr:cNvSpPr txBox="1"/>
      </xdr:nvSpPr>
      <xdr:spPr>
        <a:xfrm>
          <a:off x="4216400"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57150</xdr:rowOff>
    </xdr:from>
    <xdr:to>
      <xdr:col>24</xdr:col>
      <xdr:colOff>152400</xdr:colOff>
      <xdr:row>107</xdr:row>
      <xdr:rowOff>57150</xdr:rowOff>
    </xdr:to>
    <xdr:cxnSp macro="">
      <xdr:nvCxnSpPr>
        <xdr:cNvPr id="375" name="直線コネクタ 374">
          <a:extLst>
            <a:ext uri="{FF2B5EF4-FFF2-40B4-BE49-F238E27FC236}">
              <a16:creationId xmlns:a16="http://schemas.microsoft.com/office/drawing/2014/main" id="{82723174-F169-41CA-AD5F-9BCFE0DDF02C}"/>
            </a:ext>
          </a:extLst>
        </xdr:cNvPr>
        <xdr:cNvCxnSpPr/>
      </xdr:nvCxnSpPr>
      <xdr:spPr>
        <a:xfrm>
          <a:off x="4108450" y="17830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152416</xdr:rowOff>
    </xdr:from>
    <xdr:ext cx="405111" cy="259045"/>
    <xdr:sp macro="" textlink="">
      <xdr:nvSpPr>
        <xdr:cNvPr id="376" name="【市民会館】&#10;有形固定資産減価償却率最大値テキスト">
          <a:extLst>
            <a:ext uri="{FF2B5EF4-FFF2-40B4-BE49-F238E27FC236}">
              <a16:creationId xmlns:a16="http://schemas.microsoft.com/office/drawing/2014/main" id="{78BD15FB-ABA2-4FFC-961F-407E41BCAD96}"/>
            </a:ext>
          </a:extLst>
        </xdr:cNvPr>
        <xdr:cNvSpPr txBox="1"/>
      </xdr:nvSpPr>
      <xdr:spPr>
        <a:xfrm>
          <a:off x="4216400" y="16554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34289</xdr:rowOff>
    </xdr:from>
    <xdr:to>
      <xdr:col>24</xdr:col>
      <xdr:colOff>152400</xdr:colOff>
      <xdr:row>101</xdr:row>
      <xdr:rowOff>34289</xdr:rowOff>
    </xdr:to>
    <xdr:cxnSp macro="">
      <xdr:nvCxnSpPr>
        <xdr:cNvPr id="377" name="直線コネクタ 376">
          <a:extLst>
            <a:ext uri="{FF2B5EF4-FFF2-40B4-BE49-F238E27FC236}">
              <a16:creationId xmlns:a16="http://schemas.microsoft.com/office/drawing/2014/main" id="{5A02862F-0925-4991-BB76-59D72A99EB9D}"/>
            </a:ext>
          </a:extLst>
        </xdr:cNvPr>
        <xdr:cNvCxnSpPr/>
      </xdr:nvCxnSpPr>
      <xdr:spPr>
        <a:xfrm>
          <a:off x="4108450" y="167792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31132</xdr:rowOff>
    </xdr:from>
    <xdr:ext cx="405111" cy="259045"/>
    <xdr:sp macro="" textlink="">
      <xdr:nvSpPr>
        <xdr:cNvPr id="378" name="【市民会館】&#10;有形固定資産減価償却率平均値テキスト">
          <a:extLst>
            <a:ext uri="{FF2B5EF4-FFF2-40B4-BE49-F238E27FC236}">
              <a16:creationId xmlns:a16="http://schemas.microsoft.com/office/drawing/2014/main" id="{42E934EB-F2C9-4973-9059-5B9ACD57B751}"/>
            </a:ext>
          </a:extLst>
        </xdr:cNvPr>
        <xdr:cNvSpPr txBox="1"/>
      </xdr:nvSpPr>
      <xdr:spPr>
        <a:xfrm>
          <a:off x="4216400" y="17290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xdr:rowOff>
    </xdr:from>
    <xdr:to>
      <xdr:col>24</xdr:col>
      <xdr:colOff>114300</xdr:colOff>
      <xdr:row>105</xdr:row>
      <xdr:rowOff>109855</xdr:rowOff>
    </xdr:to>
    <xdr:sp macro="" textlink="">
      <xdr:nvSpPr>
        <xdr:cNvPr id="379" name="フローチャート: 判断 378">
          <a:extLst>
            <a:ext uri="{FF2B5EF4-FFF2-40B4-BE49-F238E27FC236}">
              <a16:creationId xmlns:a16="http://schemas.microsoft.com/office/drawing/2014/main" id="{42D20986-1ED9-4324-BE00-0B375BC39AC6}"/>
            </a:ext>
          </a:extLst>
        </xdr:cNvPr>
        <xdr:cNvSpPr/>
      </xdr:nvSpPr>
      <xdr:spPr>
        <a:xfrm>
          <a:off x="4127500" y="1743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12064</xdr:rowOff>
    </xdr:from>
    <xdr:to>
      <xdr:col>20</xdr:col>
      <xdr:colOff>38100</xdr:colOff>
      <xdr:row>105</xdr:row>
      <xdr:rowOff>113664</xdr:rowOff>
    </xdr:to>
    <xdr:sp macro="" textlink="">
      <xdr:nvSpPr>
        <xdr:cNvPr id="380" name="フローチャート: 判断 379">
          <a:extLst>
            <a:ext uri="{FF2B5EF4-FFF2-40B4-BE49-F238E27FC236}">
              <a16:creationId xmlns:a16="http://schemas.microsoft.com/office/drawing/2014/main" id="{8BB54957-EC21-4806-A47F-6639029A6574}"/>
            </a:ext>
          </a:extLst>
        </xdr:cNvPr>
        <xdr:cNvSpPr/>
      </xdr:nvSpPr>
      <xdr:spPr>
        <a:xfrm>
          <a:off x="3384550" y="174428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25400</xdr:rowOff>
    </xdr:from>
    <xdr:to>
      <xdr:col>15</xdr:col>
      <xdr:colOff>101600</xdr:colOff>
      <xdr:row>105</xdr:row>
      <xdr:rowOff>127000</xdr:rowOff>
    </xdr:to>
    <xdr:sp macro="" textlink="">
      <xdr:nvSpPr>
        <xdr:cNvPr id="381" name="フローチャート: 判断 380">
          <a:extLst>
            <a:ext uri="{FF2B5EF4-FFF2-40B4-BE49-F238E27FC236}">
              <a16:creationId xmlns:a16="http://schemas.microsoft.com/office/drawing/2014/main" id="{5E22F4B1-40D1-4F29-83DE-D5C80816AC2F}"/>
            </a:ext>
          </a:extLst>
        </xdr:cNvPr>
        <xdr:cNvSpPr/>
      </xdr:nvSpPr>
      <xdr:spPr>
        <a:xfrm>
          <a:off x="2571750" y="1745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382" name="フローチャート: 判断 381">
          <a:extLst>
            <a:ext uri="{FF2B5EF4-FFF2-40B4-BE49-F238E27FC236}">
              <a16:creationId xmlns:a16="http://schemas.microsoft.com/office/drawing/2014/main" id="{D8A2E1EF-1B7E-4D6B-AA78-6971CEDB8FC4}"/>
            </a:ext>
          </a:extLst>
        </xdr:cNvPr>
        <xdr:cNvSpPr/>
      </xdr:nvSpPr>
      <xdr:spPr>
        <a:xfrm>
          <a:off x="1778000" y="1751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4DFAEA8B-7B12-42BC-80D0-B2720B1F92D0}"/>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A83D6354-46E2-4A0B-8212-6C83CB7E979E}"/>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F4A8D339-2E7B-40FC-AD92-F7FDB2DA1F1F}"/>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6FA0F2C8-A01D-4FA1-86B5-56F0DE254B79}"/>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95FA2EFB-7E55-48DE-B452-7D2CA8B36567}"/>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38736</xdr:rowOff>
    </xdr:from>
    <xdr:to>
      <xdr:col>24</xdr:col>
      <xdr:colOff>114300</xdr:colOff>
      <xdr:row>105</xdr:row>
      <xdr:rowOff>140336</xdr:rowOff>
    </xdr:to>
    <xdr:sp macro="" textlink="">
      <xdr:nvSpPr>
        <xdr:cNvPr id="388" name="楕円 387">
          <a:extLst>
            <a:ext uri="{FF2B5EF4-FFF2-40B4-BE49-F238E27FC236}">
              <a16:creationId xmlns:a16="http://schemas.microsoft.com/office/drawing/2014/main" id="{ABCFDAE4-F81F-4FB8-A3A3-07482A66B69D}"/>
            </a:ext>
          </a:extLst>
        </xdr:cNvPr>
        <xdr:cNvSpPr/>
      </xdr:nvSpPr>
      <xdr:spPr>
        <a:xfrm>
          <a:off x="4127500" y="1746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17163</xdr:rowOff>
    </xdr:from>
    <xdr:ext cx="405111" cy="259045"/>
    <xdr:sp macro="" textlink="">
      <xdr:nvSpPr>
        <xdr:cNvPr id="389" name="【市民会館】&#10;有形固定資産減価償却率該当値テキスト">
          <a:extLst>
            <a:ext uri="{FF2B5EF4-FFF2-40B4-BE49-F238E27FC236}">
              <a16:creationId xmlns:a16="http://schemas.microsoft.com/office/drawing/2014/main" id="{31D2581D-B3B5-4F4F-A527-93A30052C58C}"/>
            </a:ext>
          </a:extLst>
        </xdr:cNvPr>
        <xdr:cNvSpPr txBox="1"/>
      </xdr:nvSpPr>
      <xdr:spPr>
        <a:xfrm>
          <a:off x="4216400" y="1744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80645</xdr:rowOff>
    </xdr:from>
    <xdr:to>
      <xdr:col>20</xdr:col>
      <xdr:colOff>38100</xdr:colOff>
      <xdr:row>106</xdr:row>
      <xdr:rowOff>10795</xdr:rowOff>
    </xdr:to>
    <xdr:sp macro="" textlink="">
      <xdr:nvSpPr>
        <xdr:cNvPr id="390" name="楕円 389">
          <a:extLst>
            <a:ext uri="{FF2B5EF4-FFF2-40B4-BE49-F238E27FC236}">
              <a16:creationId xmlns:a16="http://schemas.microsoft.com/office/drawing/2014/main" id="{FFF8B5FF-CF65-4916-B45B-8516190FB801}"/>
            </a:ext>
          </a:extLst>
        </xdr:cNvPr>
        <xdr:cNvSpPr/>
      </xdr:nvSpPr>
      <xdr:spPr>
        <a:xfrm>
          <a:off x="3384550" y="175113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89536</xdr:rowOff>
    </xdr:from>
    <xdr:to>
      <xdr:col>24</xdr:col>
      <xdr:colOff>63500</xdr:colOff>
      <xdr:row>105</xdr:row>
      <xdr:rowOff>131445</xdr:rowOff>
    </xdr:to>
    <xdr:cxnSp macro="">
      <xdr:nvCxnSpPr>
        <xdr:cNvPr id="391" name="直線コネクタ 390">
          <a:extLst>
            <a:ext uri="{FF2B5EF4-FFF2-40B4-BE49-F238E27FC236}">
              <a16:creationId xmlns:a16="http://schemas.microsoft.com/office/drawing/2014/main" id="{D4301C99-E267-4B17-8252-A3D5919D1664}"/>
            </a:ext>
          </a:extLst>
        </xdr:cNvPr>
        <xdr:cNvCxnSpPr/>
      </xdr:nvCxnSpPr>
      <xdr:spPr>
        <a:xfrm flipV="1">
          <a:off x="3429000" y="17520286"/>
          <a:ext cx="7493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120650</xdr:rowOff>
    </xdr:from>
    <xdr:to>
      <xdr:col>15</xdr:col>
      <xdr:colOff>101600</xdr:colOff>
      <xdr:row>106</xdr:row>
      <xdr:rowOff>50800</xdr:rowOff>
    </xdr:to>
    <xdr:sp macro="" textlink="">
      <xdr:nvSpPr>
        <xdr:cNvPr id="392" name="楕円 391">
          <a:extLst>
            <a:ext uri="{FF2B5EF4-FFF2-40B4-BE49-F238E27FC236}">
              <a16:creationId xmlns:a16="http://schemas.microsoft.com/office/drawing/2014/main" id="{C0E591B2-C1C1-4EF7-9FBA-8744AAF7DE71}"/>
            </a:ext>
          </a:extLst>
        </xdr:cNvPr>
        <xdr:cNvSpPr/>
      </xdr:nvSpPr>
      <xdr:spPr>
        <a:xfrm>
          <a:off x="257175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131445</xdr:rowOff>
    </xdr:from>
    <xdr:to>
      <xdr:col>19</xdr:col>
      <xdr:colOff>177800</xdr:colOff>
      <xdr:row>106</xdr:row>
      <xdr:rowOff>0</xdr:rowOff>
    </xdr:to>
    <xdr:cxnSp macro="">
      <xdr:nvCxnSpPr>
        <xdr:cNvPr id="393" name="直線コネクタ 392">
          <a:extLst>
            <a:ext uri="{FF2B5EF4-FFF2-40B4-BE49-F238E27FC236}">
              <a16:creationId xmlns:a16="http://schemas.microsoft.com/office/drawing/2014/main" id="{B44E761C-9222-42F9-82F5-82D41AD877AC}"/>
            </a:ext>
          </a:extLst>
        </xdr:cNvPr>
        <xdr:cNvCxnSpPr/>
      </xdr:nvCxnSpPr>
      <xdr:spPr>
        <a:xfrm flipV="1">
          <a:off x="2622550" y="17562195"/>
          <a:ext cx="8064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63500</xdr:rowOff>
    </xdr:from>
    <xdr:to>
      <xdr:col>10</xdr:col>
      <xdr:colOff>165100</xdr:colOff>
      <xdr:row>106</xdr:row>
      <xdr:rowOff>165100</xdr:rowOff>
    </xdr:to>
    <xdr:sp macro="" textlink="">
      <xdr:nvSpPr>
        <xdr:cNvPr id="394" name="楕円 393">
          <a:extLst>
            <a:ext uri="{FF2B5EF4-FFF2-40B4-BE49-F238E27FC236}">
              <a16:creationId xmlns:a16="http://schemas.microsoft.com/office/drawing/2014/main" id="{ADBB1708-D555-435A-91EA-1802C7249C51}"/>
            </a:ext>
          </a:extLst>
        </xdr:cNvPr>
        <xdr:cNvSpPr/>
      </xdr:nvSpPr>
      <xdr:spPr>
        <a:xfrm>
          <a:off x="17780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0</xdr:rowOff>
    </xdr:from>
    <xdr:to>
      <xdr:col>15</xdr:col>
      <xdr:colOff>50800</xdr:colOff>
      <xdr:row>106</xdr:row>
      <xdr:rowOff>114300</xdr:rowOff>
    </xdr:to>
    <xdr:cxnSp macro="">
      <xdr:nvCxnSpPr>
        <xdr:cNvPr id="395" name="直線コネクタ 394">
          <a:extLst>
            <a:ext uri="{FF2B5EF4-FFF2-40B4-BE49-F238E27FC236}">
              <a16:creationId xmlns:a16="http://schemas.microsoft.com/office/drawing/2014/main" id="{BBDC7019-0763-4106-B5C9-0FC0FF24871C}"/>
            </a:ext>
          </a:extLst>
        </xdr:cNvPr>
        <xdr:cNvCxnSpPr/>
      </xdr:nvCxnSpPr>
      <xdr:spPr>
        <a:xfrm flipV="1">
          <a:off x="1828800" y="17602200"/>
          <a:ext cx="79375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130191</xdr:rowOff>
    </xdr:from>
    <xdr:ext cx="405111" cy="259045"/>
    <xdr:sp macro="" textlink="">
      <xdr:nvSpPr>
        <xdr:cNvPr id="396" name="n_1aveValue【市民会館】&#10;有形固定資産減価償却率">
          <a:extLst>
            <a:ext uri="{FF2B5EF4-FFF2-40B4-BE49-F238E27FC236}">
              <a16:creationId xmlns:a16="http://schemas.microsoft.com/office/drawing/2014/main" id="{71576B50-023D-43CB-85B1-CA0A6664E530}"/>
            </a:ext>
          </a:extLst>
        </xdr:cNvPr>
        <xdr:cNvSpPr txBox="1"/>
      </xdr:nvSpPr>
      <xdr:spPr>
        <a:xfrm>
          <a:off x="3239144" y="1721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143527</xdr:rowOff>
    </xdr:from>
    <xdr:ext cx="405111" cy="259045"/>
    <xdr:sp macro="" textlink="">
      <xdr:nvSpPr>
        <xdr:cNvPr id="397" name="n_2aveValue【市民会館】&#10;有形固定資産減価償却率">
          <a:extLst>
            <a:ext uri="{FF2B5EF4-FFF2-40B4-BE49-F238E27FC236}">
              <a16:creationId xmlns:a16="http://schemas.microsoft.com/office/drawing/2014/main" id="{BDAD98AF-E390-4E6A-BFB4-CEDAA9983C4C}"/>
            </a:ext>
          </a:extLst>
        </xdr:cNvPr>
        <xdr:cNvSpPr txBox="1"/>
      </xdr:nvSpPr>
      <xdr:spPr>
        <a:xfrm>
          <a:off x="24390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29227</xdr:rowOff>
    </xdr:from>
    <xdr:ext cx="405111" cy="259045"/>
    <xdr:sp macro="" textlink="">
      <xdr:nvSpPr>
        <xdr:cNvPr id="398" name="n_3aveValue【市民会館】&#10;有形固定資産減価償却率">
          <a:extLst>
            <a:ext uri="{FF2B5EF4-FFF2-40B4-BE49-F238E27FC236}">
              <a16:creationId xmlns:a16="http://schemas.microsoft.com/office/drawing/2014/main" id="{65EE711E-BA07-46AC-98CE-886DD91C8A14}"/>
            </a:ext>
          </a:extLst>
        </xdr:cNvPr>
        <xdr:cNvSpPr txBox="1"/>
      </xdr:nvSpPr>
      <xdr:spPr>
        <a:xfrm>
          <a:off x="164529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1922</xdr:rowOff>
    </xdr:from>
    <xdr:ext cx="405111" cy="259045"/>
    <xdr:sp macro="" textlink="">
      <xdr:nvSpPr>
        <xdr:cNvPr id="399" name="n_1mainValue【市民会館】&#10;有形固定資産減価償却率">
          <a:extLst>
            <a:ext uri="{FF2B5EF4-FFF2-40B4-BE49-F238E27FC236}">
              <a16:creationId xmlns:a16="http://schemas.microsoft.com/office/drawing/2014/main" id="{5FB46423-7746-4E3C-A9C3-B44A9E5794D0}"/>
            </a:ext>
          </a:extLst>
        </xdr:cNvPr>
        <xdr:cNvSpPr txBox="1"/>
      </xdr:nvSpPr>
      <xdr:spPr>
        <a:xfrm>
          <a:off x="3239144" y="1760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41927</xdr:rowOff>
    </xdr:from>
    <xdr:ext cx="405111" cy="259045"/>
    <xdr:sp macro="" textlink="">
      <xdr:nvSpPr>
        <xdr:cNvPr id="400" name="n_2mainValue【市民会館】&#10;有形固定資産減価償却率">
          <a:extLst>
            <a:ext uri="{FF2B5EF4-FFF2-40B4-BE49-F238E27FC236}">
              <a16:creationId xmlns:a16="http://schemas.microsoft.com/office/drawing/2014/main" id="{29D7B15D-7A99-4C8F-A741-2E8B47C4BA01}"/>
            </a:ext>
          </a:extLst>
        </xdr:cNvPr>
        <xdr:cNvSpPr txBox="1"/>
      </xdr:nvSpPr>
      <xdr:spPr>
        <a:xfrm>
          <a:off x="24390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156227</xdr:rowOff>
    </xdr:from>
    <xdr:ext cx="405111" cy="259045"/>
    <xdr:sp macro="" textlink="">
      <xdr:nvSpPr>
        <xdr:cNvPr id="401" name="n_3mainValue【市民会館】&#10;有形固定資産減価償却率">
          <a:extLst>
            <a:ext uri="{FF2B5EF4-FFF2-40B4-BE49-F238E27FC236}">
              <a16:creationId xmlns:a16="http://schemas.microsoft.com/office/drawing/2014/main" id="{50586BAD-8F27-4312-9661-CA246A586660}"/>
            </a:ext>
          </a:extLst>
        </xdr:cNvPr>
        <xdr:cNvSpPr txBox="1"/>
      </xdr:nvSpPr>
      <xdr:spPr>
        <a:xfrm>
          <a:off x="1645294" y="1775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2" name="正方形/長方形 401">
          <a:extLst>
            <a:ext uri="{FF2B5EF4-FFF2-40B4-BE49-F238E27FC236}">
              <a16:creationId xmlns:a16="http://schemas.microsoft.com/office/drawing/2014/main" id="{242796A2-9B15-4C2F-AABC-6559ECC6111A}"/>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3" name="正方形/長方形 402">
          <a:extLst>
            <a:ext uri="{FF2B5EF4-FFF2-40B4-BE49-F238E27FC236}">
              <a16:creationId xmlns:a16="http://schemas.microsoft.com/office/drawing/2014/main" id="{FC1486EF-97F7-4002-B3EE-BBE9B09A3D65}"/>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4" name="正方形/長方形 403">
          <a:extLst>
            <a:ext uri="{FF2B5EF4-FFF2-40B4-BE49-F238E27FC236}">
              <a16:creationId xmlns:a16="http://schemas.microsoft.com/office/drawing/2014/main" id="{3048268A-FF16-41E8-B768-68A9291AC832}"/>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5" name="正方形/長方形 404">
          <a:extLst>
            <a:ext uri="{FF2B5EF4-FFF2-40B4-BE49-F238E27FC236}">
              <a16:creationId xmlns:a16="http://schemas.microsoft.com/office/drawing/2014/main" id="{9D2D15FC-76B1-48F9-92A9-38CC6E47A18B}"/>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6" name="正方形/長方形 405">
          <a:extLst>
            <a:ext uri="{FF2B5EF4-FFF2-40B4-BE49-F238E27FC236}">
              <a16:creationId xmlns:a16="http://schemas.microsoft.com/office/drawing/2014/main" id="{2C8A4732-24AF-4FE0-AA94-F56141CA86FD}"/>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7" name="正方形/長方形 406">
          <a:extLst>
            <a:ext uri="{FF2B5EF4-FFF2-40B4-BE49-F238E27FC236}">
              <a16:creationId xmlns:a16="http://schemas.microsoft.com/office/drawing/2014/main" id="{880DA9A4-C01B-451A-BB1E-5C746AE34066}"/>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8" name="正方形/長方形 407">
          <a:extLst>
            <a:ext uri="{FF2B5EF4-FFF2-40B4-BE49-F238E27FC236}">
              <a16:creationId xmlns:a16="http://schemas.microsoft.com/office/drawing/2014/main" id="{1C4E8D35-DE9B-4BB0-8F68-6B8C494F0EA1}"/>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9" name="正方形/長方形 408">
          <a:extLst>
            <a:ext uri="{FF2B5EF4-FFF2-40B4-BE49-F238E27FC236}">
              <a16:creationId xmlns:a16="http://schemas.microsoft.com/office/drawing/2014/main" id="{41A66B86-BD3F-4BC2-A52C-DA1078EBD47D}"/>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0" name="テキスト ボックス 409">
          <a:extLst>
            <a:ext uri="{FF2B5EF4-FFF2-40B4-BE49-F238E27FC236}">
              <a16:creationId xmlns:a16="http://schemas.microsoft.com/office/drawing/2014/main" id="{5748BFC9-00E8-43A5-A26F-08C19843C66A}"/>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1" name="直線コネクタ 410">
          <a:extLst>
            <a:ext uri="{FF2B5EF4-FFF2-40B4-BE49-F238E27FC236}">
              <a16:creationId xmlns:a16="http://schemas.microsoft.com/office/drawing/2014/main" id="{4DD39739-D613-4CE9-9560-F1DBFBE8D918}"/>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2" name="直線コネクタ 411">
          <a:extLst>
            <a:ext uri="{FF2B5EF4-FFF2-40B4-BE49-F238E27FC236}">
              <a16:creationId xmlns:a16="http://schemas.microsoft.com/office/drawing/2014/main" id="{439CBAB4-980C-4F07-9013-8AEEEC16EDFB}"/>
            </a:ext>
          </a:extLst>
        </xdr:cNvPr>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3" name="テキスト ボックス 412">
          <a:extLst>
            <a:ext uri="{FF2B5EF4-FFF2-40B4-BE49-F238E27FC236}">
              <a16:creationId xmlns:a16="http://schemas.microsoft.com/office/drawing/2014/main" id="{E5A2C9E4-2DB2-4383-9A68-40C3E12BADEB}"/>
            </a:ext>
          </a:extLst>
        </xdr:cNvPr>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4" name="直線コネクタ 413">
          <a:extLst>
            <a:ext uri="{FF2B5EF4-FFF2-40B4-BE49-F238E27FC236}">
              <a16:creationId xmlns:a16="http://schemas.microsoft.com/office/drawing/2014/main" id="{1BCFC427-3804-4AAC-8025-FE0E40C61CD2}"/>
            </a:ext>
          </a:extLst>
        </xdr:cNvPr>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5" name="テキスト ボックス 414">
          <a:extLst>
            <a:ext uri="{FF2B5EF4-FFF2-40B4-BE49-F238E27FC236}">
              <a16:creationId xmlns:a16="http://schemas.microsoft.com/office/drawing/2014/main" id="{99063C3C-F2EB-467B-8A0B-E3CC7359B065}"/>
            </a:ext>
          </a:extLst>
        </xdr:cNvPr>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6" name="直線コネクタ 415">
          <a:extLst>
            <a:ext uri="{FF2B5EF4-FFF2-40B4-BE49-F238E27FC236}">
              <a16:creationId xmlns:a16="http://schemas.microsoft.com/office/drawing/2014/main" id="{127E53E1-08EF-48AD-BA14-262ADA222C46}"/>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7" name="テキスト ボックス 416">
          <a:extLst>
            <a:ext uri="{FF2B5EF4-FFF2-40B4-BE49-F238E27FC236}">
              <a16:creationId xmlns:a16="http://schemas.microsoft.com/office/drawing/2014/main" id="{E20C9061-BDD9-456B-BAEF-7093A020CFCD}"/>
            </a:ext>
          </a:extLst>
        </xdr:cNvPr>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8" name="直線コネクタ 417">
          <a:extLst>
            <a:ext uri="{FF2B5EF4-FFF2-40B4-BE49-F238E27FC236}">
              <a16:creationId xmlns:a16="http://schemas.microsoft.com/office/drawing/2014/main" id="{123C7D95-8BD2-4FB0-A928-2840385D6BA8}"/>
            </a:ext>
          </a:extLst>
        </xdr:cNvPr>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9" name="テキスト ボックス 418">
          <a:extLst>
            <a:ext uri="{FF2B5EF4-FFF2-40B4-BE49-F238E27FC236}">
              <a16:creationId xmlns:a16="http://schemas.microsoft.com/office/drawing/2014/main" id="{A41AC7F3-F2C1-43BD-916E-D07F46631E4B}"/>
            </a:ext>
          </a:extLst>
        </xdr:cNvPr>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0" name="直線コネクタ 419">
          <a:extLst>
            <a:ext uri="{FF2B5EF4-FFF2-40B4-BE49-F238E27FC236}">
              <a16:creationId xmlns:a16="http://schemas.microsoft.com/office/drawing/2014/main" id="{083A052B-5541-49BE-A16F-9A1E81C82CDE}"/>
            </a:ext>
          </a:extLst>
        </xdr:cNvPr>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1" name="テキスト ボックス 420">
          <a:extLst>
            <a:ext uri="{FF2B5EF4-FFF2-40B4-BE49-F238E27FC236}">
              <a16:creationId xmlns:a16="http://schemas.microsoft.com/office/drawing/2014/main" id="{31440CC0-9FBB-4122-9B8D-D24E35DA2BE7}"/>
            </a:ext>
          </a:extLst>
        </xdr:cNvPr>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a:extLst>
            <a:ext uri="{FF2B5EF4-FFF2-40B4-BE49-F238E27FC236}">
              <a16:creationId xmlns:a16="http://schemas.microsoft.com/office/drawing/2014/main" id="{EBA95B09-3169-4776-BE18-2E0DC4CD8735}"/>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a:extLst>
            <a:ext uri="{FF2B5EF4-FFF2-40B4-BE49-F238E27FC236}">
              <a16:creationId xmlns:a16="http://schemas.microsoft.com/office/drawing/2014/main" id="{2A513107-33F0-4738-9430-5F6695FAAB4C}"/>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a:extLst>
            <a:ext uri="{FF2B5EF4-FFF2-40B4-BE49-F238E27FC236}">
              <a16:creationId xmlns:a16="http://schemas.microsoft.com/office/drawing/2014/main" id="{636C0460-38D6-44F1-B6B7-3284E56F3844}"/>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3811</xdr:rowOff>
    </xdr:from>
    <xdr:to>
      <xdr:col>54</xdr:col>
      <xdr:colOff>189865</xdr:colOff>
      <xdr:row>107</xdr:row>
      <xdr:rowOff>66675</xdr:rowOff>
    </xdr:to>
    <xdr:cxnSp macro="">
      <xdr:nvCxnSpPr>
        <xdr:cNvPr id="425" name="直線コネクタ 424">
          <a:extLst>
            <a:ext uri="{FF2B5EF4-FFF2-40B4-BE49-F238E27FC236}">
              <a16:creationId xmlns:a16="http://schemas.microsoft.com/office/drawing/2014/main" id="{823E94DA-4F51-4250-B923-6C04EB470DC8}"/>
            </a:ext>
          </a:extLst>
        </xdr:cNvPr>
        <xdr:cNvCxnSpPr/>
      </xdr:nvCxnSpPr>
      <xdr:spPr>
        <a:xfrm flipV="1">
          <a:off x="9429115" y="16577311"/>
          <a:ext cx="0" cy="1263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70502</xdr:rowOff>
    </xdr:from>
    <xdr:ext cx="469744" cy="259045"/>
    <xdr:sp macro="" textlink="">
      <xdr:nvSpPr>
        <xdr:cNvPr id="426" name="【市民会館】&#10;一人当たり面積最小値テキスト">
          <a:extLst>
            <a:ext uri="{FF2B5EF4-FFF2-40B4-BE49-F238E27FC236}">
              <a16:creationId xmlns:a16="http://schemas.microsoft.com/office/drawing/2014/main" id="{A9C51758-3A2F-4E1D-85BC-EE54A64D955B}"/>
            </a:ext>
          </a:extLst>
        </xdr:cNvPr>
        <xdr:cNvSpPr txBox="1"/>
      </xdr:nvSpPr>
      <xdr:spPr>
        <a:xfrm>
          <a:off x="9467850" y="1784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66675</xdr:rowOff>
    </xdr:from>
    <xdr:to>
      <xdr:col>55</xdr:col>
      <xdr:colOff>88900</xdr:colOff>
      <xdr:row>107</xdr:row>
      <xdr:rowOff>66675</xdr:rowOff>
    </xdr:to>
    <xdr:cxnSp macro="">
      <xdr:nvCxnSpPr>
        <xdr:cNvPr id="427" name="直線コネクタ 426">
          <a:extLst>
            <a:ext uri="{FF2B5EF4-FFF2-40B4-BE49-F238E27FC236}">
              <a16:creationId xmlns:a16="http://schemas.microsoft.com/office/drawing/2014/main" id="{DA24BE46-B403-4AFC-9D1F-6A167CB5E30F}"/>
            </a:ext>
          </a:extLst>
        </xdr:cNvPr>
        <xdr:cNvCxnSpPr/>
      </xdr:nvCxnSpPr>
      <xdr:spPr>
        <a:xfrm>
          <a:off x="9359900" y="178403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121938</xdr:rowOff>
    </xdr:from>
    <xdr:ext cx="469744" cy="259045"/>
    <xdr:sp macro="" textlink="">
      <xdr:nvSpPr>
        <xdr:cNvPr id="428" name="【市民会館】&#10;一人当たり面積最大値テキスト">
          <a:extLst>
            <a:ext uri="{FF2B5EF4-FFF2-40B4-BE49-F238E27FC236}">
              <a16:creationId xmlns:a16="http://schemas.microsoft.com/office/drawing/2014/main" id="{14FEEBF1-1617-4645-A471-F0489EFD2C86}"/>
            </a:ext>
          </a:extLst>
        </xdr:cNvPr>
        <xdr:cNvSpPr txBox="1"/>
      </xdr:nvSpPr>
      <xdr:spPr>
        <a:xfrm>
          <a:off x="9467850" y="1635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3811</xdr:rowOff>
    </xdr:from>
    <xdr:to>
      <xdr:col>55</xdr:col>
      <xdr:colOff>88900</xdr:colOff>
      <xdr:row>100</xdr:row>
      <xdr:rowOff>3811</xdr:rowOff>
    </xdr:to>
    <xdr:cxnSp macro="">
      <xdr:nvCxnSpPr>
        <xdr:cNvPr id="429" name="直線コネクタ 428">
          <a:extLst>
            <a:ext uri="{FF2B5EF4-FFF2-40B4-BE49-F238E27FC236}">
              <a16:creationId xmlns:a16="http://schemas.microsoft.com/office/drawing/2014/main" id="{E6A16BEE-2663-4ADD-A1A0-20C66E4C0441}"/>
            </a:ext>
          </a:extLst>
        </xdr:cNvPr>
        <xdr:cNvCxnSpPr/>
      </xdr:nvCxnSpPr>
      <xdr:spPr>
        <a:xfrm>
          <a:off x="9359900" y="165773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104791</xdr:rowOff>
    </xdr:from>
    <xdr:ext cx="469744" cy="259045"/>
    <xdr:sp macro="" textlink="">
      <xdr:nvSpPr>
        <xdr:cNvPr id="430" name="【市民会館】&#10;一人当たり面積平均値テキスト">
          <a:extLst>
            <a:ext uri="{FF2B5EF4-FFF2-40B4-BE49-F238E27FC236}">
              <a16:creationId xmlns:a16="http://schemas.microsoft.com/office/drawing/2014/main" id="{BCD888D2-0D97-4DBC-956A-18E8F221E6C2}"/>
            </a:ext>
          </a:extLst>
        </xdr:cNvPr>
        <xdr:cNvSpPr txBox="1"/>
      </xdr:nvSpPr>
      <xdr:spPr>
        <a:xfrm>
          <a:off x="9467850" y="17364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126364</xdr:rowOff>
    </xdr:from>
    <xdr:to>
      <xdr:col>55</xdr:col>
      <xdr:colOff>50800</xdr:colOff>
      <xdr:row>105</xdr:row>
      <xdr:rowOff>56514</xdr:rowOff>
    </xdr:to>
    <xdr:sp macro="" textlink="">
      <xdr:nvSpPr>
        <xdr:cNvPr id="431" name="フローチャート: 判断 430">
          <a:extLst>
            <a:ext uri="{FF2B5EF4-FFF2-40B4-BE49-F238E27FC236}">
              <a16:creationId xmlns:a16="http://schemas.microsoft.com/office/drawing/2014/main" id="{381A7976-2982-48B6-9D46-45A54D932F01}"/>
            </a:ext>
          </a:extLst>
        </xdr:cNvPr>
        <xdr:cNvSpPr/>
      </xdr:nvSpPr>
      <xdr:spPr>
        <a:xfrm>
          <a:off x="9398000" y="173856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31114</xdr:rowOff>
    </xdr:from>
    <xdr:to>
      <xdr:col>50</xdr:col>
      <xdr:colOff>165100</xdr:colOff>
      <xdr:row>105</xdr:row>
      <xdr:rowOff>132714</xdr:rowOff>
    </xdr:to>
    <xdr:sp macro="" textlink="">
      <xdr:nvSpPr>
        <xdr:cNvPr id="432" name="フローチャート: 判断 431">
          <a:extLst>
            <a:ext uri="{FF2B5EF4-FFF2-40B4-BE49-F238E27FC236}">
              <a16:creationId xmlns:a16="http://schemas.microsoft.com/office/drawing/2014/main" id="{3358BE29-1B11-40D6-8DB7-44995E4F852C}"/>
            </a:ext>
          </a:extLst>
        </xdr:cNvPr>
        <xdr:cNvSpPr/>
      </xdr:nvSpPr>
      <xdr:spPr>
        <a:xfrm>
          <a:off x="8636000" y="1746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433" name="フローチャート: 判断 432">
          <a:extLst>
            <a:ext uri="{FF2B5EF4-FFF2-40B4-BE49-F238E27FC236}">
              <a16:creationId xmlns:a16="http://schemas.microsoft.com/office/drawing/2014/main" id="{AB0ACE2D-F81A-4996-8896-4F5A69B85622}"/>
            </a:ext>
          </a:extLst>
        </xdr:cNvPr>
        <xdr:cNvSpPr/>
      </xdr:nvSpPr>
      <xdr:spPr>
        <a:xfrm>
          <a:off x="7842250" y="17475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52070</xdr:rowOff>
    </xdr:from>
    <xdr:to>
      <xdr:col>41</xdr:col>
      <xdr:colOff>101600</xdr:colOff>
      <xdr:row>104</xdr:row>
      <xdr:rowOff>153670</xdr:rowOff>
    </xdr:to>
    <xdr:sp macro="" textlink="">
      <xdr:nvSpPr>
        <xdr:cNvPr id="434" name="フローチャート: 判断 433">
          <a:extLst>
            <a:ext uri="{FF2B5EF4-FFF2-40B4-BE49-F238E27FC236}">
              <a16:creationId xmlns:a16="http://schemas.microsoft.com/office/drawing/2014/main" id="{F5D1DE24-9916-4847-9A37-BDEA29F9B42E}"/>
            </a:ext>
          </a:extLst>
        </xdr:cNvPr>
        <xdr:cNvSpPr/>
      </xdr:nvSpPr>
      <xdr:spPr>
        <a:xfrm>
          <a:off x="7029450" y="1731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3B219F3B-5374-483C-BC56-44B1B4DE8DC8}"/>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A6957AD7-E519-4B96-BFAC-A9A211D57042}"/>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EAEF581A-9F19-4F1F-842F-6F4C9324EF88}"/>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093DF826-F83B-4467-95B1-8D25E24FB232}"/>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7E0ACEFA-6C74-4C83-8B17-627ADEE1E726}"/>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40639</xdr:rowOff>
    </xdr:from>
    <xdr:to>
      <xdr:col>55</xdr:col>
      <xdr:colOff>50800</xdr:colOff>
      <xdr:row>104</xdr:row>
      <xdr:rowOff>142239</xdr:rowOff>
    </xdr:to>
    <xdr:sp macro="" textlink="">
      <xdr:nvSpPr>
        <xdr:cNvPr id="440" name="楕円 439">
          <a:extLst>
            <a:ext uri="{FF2B5EF4-FFF2-40B4-BE49-F238E27FC236}">
              <a16:creationId xmlns:a16="http://schemas.microsoft.com/office/drawing/2014/main" id="{BDCE7E88-0B16-4842-965D-7E60A7772F50}"/>
            </a:ext>
          </a:extLst>
        </xdr:cNvPr>
        <xdr:cNvSpPr/>
      </xdr:nvSpPr>
      <xdr:spPr>
        <a:xfrm>
          <a:off x="9398000" y="172999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63516</xdr:rowOff>
    </xdr:from>
    <xdr:ext cx="469744" cy="259045"/>
    <xdr:sp macro="" textlink="">
      <xdr:nvSpPr>
        <xdr:cNvPr id="441" name="【市民会館】&#10;一人当たり面積該当値テキスト">
          <a:extLst>
            <a:ext uri="{FF2B5EF4-FFF2-40B4-BE49-F238E27FC236}">
              <a16:creationId xmlns:a16="http://schemas.microsoft.com/office/drawing/2014/main" id="{4DE0C588-4F12-4715-BA24-1A432087B3F6}"/>
            </a:ext>
          </a:extLst>
        </xdr:cNvPr>
        <xdr:cNvSpPr txBox="1"/>
      </xdr:nvSpPr>
      <xdr:spPr>
        <a:xfrm>
          <a:off x="9467850" y="1715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44450</xdr:rowOff>
    </xdr:from>
    <xdr:to>
      <xdr:col>50</xdr:col>
      <xdr:colOff>165100</xdr:colOff>
      <xdr:row>104</xdr:row>
      <xdr:rowOff>146050</xdr:rowOff>
    </xdr:to>
    <xdr:sp macro="" textlink="">
      <xdr:nvSpPr>
        <xdr:cNvPr id="442" name="楕円 441">
          <a:extLst>
            <a:ext uri="{FF2B5EF4-FFF2-40B4-BE49-F238E27FC236}">
              <a16:creationId xmlns:a16="http://schemas.microsoft.com/office/drawing/2014/main" id="{1D3C9DE7-1C93-4C41-BA2F-02C975A439CF}"/>
            </a:ext>
          </a:extLst>
        </xdr:cNvPr>
        <xdr:cNvSpPr/>
      </xdr:nvSpPr>
      <xdr:spPr>
        <a:xfrm>
          <a:off x="8636000" y="173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91439</xdr:rowOff>
    </xdr:from>
    <xdr:to>
      <xdr:col>55</xdr:col>
      <xdr:colOff>0</xdr:colOff>
      <xdr:row>104</xdr:row>
      <xdr:rowOff>95250</xdr:rowOff>
    </xdr:to>
    <xdr:cxnSp macro="">
      <xdr:nvCxnSpPr>
        <xdr:cNvPr id="443" name="直線コネクタ 442">
          <a:extLst>
            <a:ext uri="{FF2B5EF4-FFF2-40B4-BE49-F238E27FC236}">
              <a16:creationId xmlns:a16="http://schemas.microsoft.com/office/drawing/2014/main" id="{B6973966-5764-46AB-8F7D-9D7D9CFF5321}"/>
            </a:ext>
          </a:extLst>
        </xdr:cNvPr>
        <xdr:cNvCxnSpPr/>
      </xdr:nvCxnSpPr>
      <xdr:spPr>
        <a:xfrm flipV="1">
          <a:off x="8686800" y="17350739"/>
          <a:ext cx="74295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53975</xdr:rowOff>
    </xdr:from>
    <xdr:to>
      <xdr:col>46</xdr:col>
      <xdr:colOff>38100</xdr:colOff>
      <xdr:row>104</xdr:row>
      <xdr:rowOff>155575</xdr:rowOff>
    </xdr:to>
    <xdr:sp macro="" textlink="">
      <xdr:nvSpPr>
        <xdr:cNvPr id="444" name="楕円 443">
          <a:extLst>
            <a:ext uri="{FF2B5EF4-FFF2-40B4-BE49-F238E27FC236}">
              <a16:creationId xmlns:a16="http://schemas.microsoft.com/office/drawing/2014/main" id="{5B9C0086-F990-484E-8F45-09B79FD9286E}"/>
            </a:ext>
          </a:extLst>
        </xdr:cNvPr>
        <xdr:cNvSpPr/>
      </xdr:nvSpPr>
      <xdr:spPr>
        <a:xfrm>
          <a:off x="7842250" y="173132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95250</xdr:rowOff>
    </xdr:from>
    <xdr:to>
      <xdr:col>50</xdr:col>
      <xdr:colOff>114300</xdr:colOff>
      <xdr:row>104</xdr:row>
      <xdr:rowOff>104775</xdr:rowOff>
    </xdr:to>
    <xdr:cxnSp macro="">
      <xdr:nvCxnSpPr>
        <xdr:cNvPr id="445" name="直線コネクタ 444">
          <a:extLst>
            <a:ext uri="{FF2B5EF4-FFF2-40B4-BE49-F238E27FC236}">
              <a16:creationId xmlns:a16="http://schemas.microsoft.com/office/drawing/2014/main" id="{725432DC-08F2-4822-B338-A9C09CF3D780}"/>
            </a:ext>
          </a:extLst>
        </xdr:cNvPr>
        <xdr:cNvCxnSpPr/>
      </xdr:nvCxnSpPr>
      <xdr:spPr>
        <a:xfrm flipV="1">
          <a:off x="7886700" y="17354550"/>
          <a:ext cx="8001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151130</xdr:rowOff>
    </xdr:from>
    <xdr:to>
      <xdr:col>41</xdr:col>
      <xdr:colOff>101600</xdr:colOff>
      <xdr:row>104</xdr:row>
      <xdr:rowOff>81280</xdr:rowOff>
    </xdr:to>
    <xdr:sp macro="" textlink="">
      <xdr:nvSpPr>
        <xdr:cNvPr id="446" name="楕円 445">
          <a:extLst>
            <a:ext uri="{FF2B5EF4-FFF2-40B4-BE49-F238E27FC236}">
              <a16:creationId xmlns:a16="http://schemas.microsoft.com/office/drawing/2014/main" id="{ED98470C-AF2E-46CD-9C32-D8E61C9E733D}"/>
            </a:ext>
          </a:extLst>
        </xdr:cNvPr>
        <xdr:cNvSpPr/>
      </xdr:nvSpPr>
      <xdr:spPr>
        <a:xfrm>
          <a:off x="702945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30480</xdr:rowOff>
    </xdr:from>
    <xdr:to>
      <xdr:col>45</xdr:col>
      <xdr:colOff>177800</xdr:colOff>
      <xdr:row>104</xdr:row>
      <xdr:rowOff>104775</xdr:rowOff>
    </xdr:to>
    <xdr:cxnSp macro="">
      <xdr:nvCxnSpPr>
        <xdr:cNvPr id="447" name="直線コネクタ 446">
          <a:extLst>
            <a:ext uri="{FF2B5EF4-FFF2-40B4-BE49-F238E27FC236}">
              <a16:creationId xmlns:a16="http://schemas.microsoft.com/office/drawing/2014/main" id="{BF94FDA4-6F8D-449F-9E90-BD171679A6E8}"/>
            </a:ext>
          </a:extLst>
        </xdr:cNvPr>
        <xdr:cNvCxnSpPr/>
      </xdr:nvCxnSpPr>
      <xdr:spPr>
        <a:xfrm>
          <a:off x="7080250" y="17289780"/>
          <a:ext cx="80645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123841</xdr:rowOff>
    </xdr:from>
    <xdr:ext cx="469744" cy="259045"/>
    <xdr:sp macro="" textlink="">
      <xdr:nvSpPr>
        <xdr:cNvPr id="448" name="n_1aveValue【市民会館】&#10;一人当たり面積">
          <a:extLst>
            <a:ext uri="{FF2B5EF4-FFF2-40B4-BE49-F238E27FC236}">
              <a16:creationId xmlns:a16="http://schemas.microsoft.com/office/drawing/2014/main" id="{9D8F72D9-A1D8-4AE6-90AB-829C9AD92CB9}"/>
            </a:ext>
          </a:extLst>
        </xdr:cNvPr>
        <xdr:cNvSpPr txBox="1"/>
      </xdr:nvSpPr>
      <xdr:spPr>
        <a:xfrm>
          <a:off x="8458277" y="1755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137177</xdr:rowOff>
    </xdr:from>
    <xdr:ext cx="469744" cy="259045"/>
    <xdr:sp macro="" textlink="">
      <xdr:nvSpPr>
        <xdr:cNvPr id="449" name="n_2aveValue【市民会館】&#10;一人当たり面積">
          <a:extLst>
            <a:ext uri="{FF2B5EF4-FFF2-40B4-BE49-F238E27FC236}">
              <a16:creationId xmlns:a16="http://schemas.microsoft.com/office/drawing/2014/main" id="{E829AF80-0949-405E-A40D-11F9430F9519}"/>
            </a:ext>
          </a:extLst>
        </xdr:cNvPr>
        <xdr:cNvSpPr txBox="1"/>
      </xdr:nvSpPr>
      <xdr:spPr>
        <a:xfrm>
          <a:off x="7677227" y="1756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144797</xdr:rowOff>
    </xdr:from>
    <xdr:ext cx="469744" cy="259045"/>
    <xdr:sp macro="" textlink="">
      <xdr:nvSpPr>
        <xdr:cNvPr id="450" name="n_3aveValue【市民会館】&#10;一人当たり面積">
          <a:extLst>
            <a:ext uri="{FF2B5EF4-FFF2-40B4-BE49-F238E27FC236}">
              <a16:creationId xmlns:a16="http://schemas.microsoft.com/office/drawing/2014/main" id="{EDA9A820-80AD-4393-98A8-83FE618E7082}"/>
            </a:ext>
          </a:extLst>
        </xdr:cNvPr>
        <xdr:cNvSpPr txBox="1"/>
      </xdr:nvSpPr>
      <xdr:spPr>
        <a:xfrm>
          <a:off x="6864427" y="1740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162577</xdr:rowOff>
    </xdr:from>
    <xdr:ext cx="469744" cy="259045"/>
    <xdr:sp macro="" textlink="">
      <xdr:nvSpPr>
        <xdr:cNvPr id="451" name="n_1mainValue【市民会館】&#10;一人当たり面積">
          <a:extLst>
            <a:ext uri="{FF2B5EF4-FFF2-40B4-BE49-F238E27FC236}">
              <a16:creationId xmlns:a16="http://schemas.microsoft.com/office/drawing/2014/main" id="{B3191E85-8689-4757-9226-B5679AF314A1}"/>
            </a:ext>
          </a:extLst>
        </xdr:cNvPr>
        <xdr:cNvSpPr txBox="1"/>
      </xdr:nvSpPr>
      <xdr:spPr>
        <a:xfrm>
          <a:off x="8458277" y="1707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652</xdr:rowOff>
    </xdr:from>
    <xdr:ext cx="469744" cy="259045"/>
    <xdr:sp macro="" textlink="">
      <xdr:nvSpPr>
        <xdr:cNvPr id="452" name="n_2mainValue【市民会館】&#10;一人当たり面積">
          <a:extLst>
            <a:ext uri="{FF2B5EF4-FFF2-40B4-BE49-F238E27FC236}">
              <a16:creationId xmlns:a16="http://schemas.microsoft.com/office/drawing/2014/main" id="{13BEF361-A8B1-4DF1-A829-5BCE50CF0602}"/>
            </a:ext>
          </a:extLst>
        </xdr:cNvPr>
        <xdr:cNvSpPr txBox="1"/>
      </xdr:nvSpPr>
      <xdr:spPr>
        <a:xfrm>
          <a:off x="7677227" y="1708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97807</xdr:rowOff>
    </xdr:from>
    <xdr:ext cx="469744" cy="259045"/>
    <xdr:sp macro="" textlink="">
      <xdr:nvSpPr>
        <xdr:cNvPr id="453" name="n_3mainValue【市民会館】&#10;一人当たり面積">
          <a:extLst>
            <a:ext uri="{FF2B5EF4-FFF2-40B4-BE49-F238E27FC236}">
              <a16:creationId xmlns:a16="http://schemas.microsoft.com/office/drawing/2014/main" id="{7E968AC7-117E-4F86-8362-E084F019F5EB}"/>
            </a:ext>
          </a:extLst>
        </xdr:cNvPr>
        <xdr:cNvSpPr txBox="1"/>
      </xdr:nvSpPr>
      <xdr:spPr>
        <a:xfrm>
          <a:off x="6864427" y="1701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a:extLst>
            <a:ext uri="{FF2B5EF4-FFF2-40B4-BE49-F238E27FC236}">
              <a16:creationId xmlns:a16="http://schemas.microsoft.com/office/drawing/2014/main" id="{F7A2860F-91EF-485E-87C1-A90FC8EFB155}"/>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a:extLst>
            <a:ext uri="{FF2B5EF4-FFF2-40B4-BE49-F238E27FC236}">
              <a16:creationId xmlns:a16="http://schemas.microsoft.com/office/drawing/2014/main" id="{EE142AB8-DFC3-431E-B774-9905E304333B}"/>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a:extLst>
            <a:ext uri="{FF2B5EF4-FFF2-40B4-BE49-F238E27FC236}">
              <a16:creationId xmlns:a16="http://schemas.microsoft.com/office/drawing/2014/main" id="{145DFC64-DD3F-4774-9AC6-9A9AE8D1A0CB}"/>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a:extLst>
            <a:ext uri="{FF2B5EF4-FFF2-40B4-BE49-F238E27FC236}">
              <a16:creationId xmlns:a16="http://schemas.microsoft.com/office/drawing/2014/main" id="{38B6CA27-C358-4A8E-8279-B06359E84E0E}"/>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a:extLst>
            <a:ext uri="{FF2B5EF4-FFF2-40B4-BE49-F238E27FC236}">
              <a16:creationId xmlns:a16="http://schemas.microsoft.com/office/drawing/2014/main" id="{6FC3C192-8FC4-45CC-96E0-4C7E9C16EBC3}"/>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a:extLst>
            <a:ext uri="{FF2B5EF4-FFF2-40B4-BE49-F238E27FC236}">
              <a16:creationId xmlns:a16="http://schemas.microsoft.com/office/drawing/2014/main" id="{B5C6F1C8-B7CC-460C-96EB-F8FBCE6B4C9B}"/>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a:extLst>
            <a:ext uri="{FF2B5EF4-FFF2-40B4-BE49-F238E27FC236}">
              <a16:creationId xmlns:a16="http://schemas.microsoft.com/office/drawing/2014/main" id="{9D4D270F-4F32-4FE1-B5AA-DC6691EF8F4F}"/>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a:extLst>
            <a:ext uri="{FF2B5EF4-FFF2-40B4-BE49-F238E27FC236}">
              <a16:creationId xmlns:a16="http://schemas.microsoft.com/office/drawing/2014/main" id="{4FD8C851-6FE9-458D-BCD8-F14F621F8231}"/>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a:extLst>
            <a:ext uri="{FF2B5EF4-FFF2-40B4-BE49-F238E27FC236}">
              <a16:creationId xmlns:a16="http://schemas.microsoft.com/office/drawing/2014/main" id="{7689C433-F62B-40EE-B452-A888D7D632F0}"/>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a:extLst>
            <a:ext uri="{FF2B5EF4-FFF2-40B4-BE49-F238E27FC236}">
              <a16:creationId xmlns:a16="http://schemas.microsoft.com/office/drawing/2014/main" id="{2B3214C8-6CA9-4A23-8E48-31804A1D783B}"/>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4" name="テキスト ボックス 463">
          <a:extLst>
            <a:ext uri="{FF2B5EF4-FFF2-40B4-BE49-F238E27FC236}">
              <a16:creationId xmlns:a16="http://schemas.microsoft.com/office/drawing/2014/main" id="{DD619F9F-1FB3-4C86-91A4-75DA53B2A85B}"/>
            </a:ext>
          </a:extLst>
        </xdr:cNvPr>
        <xdr:cNvSpPr txBox="1"/>
      </xdr:nvSpPr>
      <xdr:spPr>
        <a:xfrm>
          <a:off x="1090691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a:extLst>
            <a:ext uri="{FF2B5EF4-FFF2-40B4-BE49-F238E27FC236}">
              <a16:creationId xmlns:a16="http://schemas.microsoft.com/office/drawing/2014/main" id="{8354E8BA-26FA-4B48-B21D-29E78EBD5927}"/>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6" name="テキスト ボックス 465">
          <a:extLst>
            <a:ext uri="{FF2B5EF4-FFF2-40B4-BE49-F238E27FC236}">
              <a16:creationId xmlns:a16="http://schemas.microsoft.com/office/drawing/2014/main" id="{7189FFBF-0A4F-405B-9BF0-15864ADB5AFD}"/>
            </a:ext>
          </a:extLst>
        </xdr:cNvPr>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a:extLst>
            <a:ext uri="{FF2B5EF4-FFF2-40B4-BE49-F238E27FC236}">
              <a16:creationId xmlns:a16="http://schemas.microsoft.com/office/drawing/2014/main" id="{65FEC43C-E06A-471D-B149-62F4172F77D5}"/>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a:extLst>
            <a:ext uri="{FF2B5EF4-FFF2-40B4-BE49-F238E27FC236}">
              <a16:creationId xmlns:a16="http://schemas.microsoft.com/office/drawing/2014/main" id="{80FC7939-22A8-4B41-B332-C66C53725E57}"/>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a:extLst>
            <a:ext uri="{FF2B5EF4-FFF2-40B4-BE49-F238E27FC236}">
              <a16:creationId xmlns:a16="http://schemas.microsoft.com/office/drawing/2014/main" id="{9260B353-6386-4E41-B8EB-7870B4E493DE}"/>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a:extLst>
            <a:ext uri="{FF2B5EF4-FFF2-40B4-BE49-F238E27FC236}">
              <a16:creationId xmlns:a16="http://schemas.microsoft.com/office/drawing/2014/main" id="{E687FF91-0F3D-42AA-9577-61EBCD1E552C}"/>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a:extLst>
            <a:ext uri="{FF2B5EF4-FFF2-40B4-BE49-F238E27FC236}">
              <a16:creationId xmlns:a16="http://schemas.microsoft.com/office/drawing/2014/main" id="{F3A582C8-5BF5-441E-AD94-9C26F53FABDC}"/>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a:extLst>
            <a:ext uri="{FF2B5EF4-FFF2-40B4-BE49-F238E27FC236}">
              <a16:creationId xmlns:a16="http://schemas.microsoft.com/office/drawing/2014/main" id="{CC962B11-DC0D-49A9-8027-0B090FAF2F6B}"/>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a:extLst>
            <a:ext uri="{FF2B5EF4-FFF2-40B4-BE49-F238E27FC236}">
              <a16:creationId xmlns:a16="http://schemas.microsoft.com/office/drawing/2014/main" id="{7AE27370-4813-474E-9751-10F362088E7C}"/>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F4FA93D3-BE7A-4C17-92DA-61D15ACDBE29}"/>
            </a:ext>
          </a:extLst>
        </xdr:cNvPr>
        <xdr:cNvSpPr txBox="1"/>
      </xdr:nvSpPr>
      <xdr:spPr>
        <a:xfrm>
          <a:off x="107977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a:extLst>
            <a:ext uri="{FF2B5EF4-FFF2-40B4-BE49-F238E27FC236}">
              <a16:creationId xmlns:a16="http://schemas.microsoft.com/office/drawing/2014/main" id="{0049F169-1EDB-4347-A183-2AD3ADF15B8F}"/>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01C72B44-D1D6-43F0-A590-8475BD6CB97E}"/>
            </a:ext>
          </a:extLst>
        </xdr:cNvPr>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一般廃棄物処理施設】&#10;有形固定資産減価償却率グラフ枠">
          <a:extLst>
            <a:ext uri="{FF2B5EF4-FFF2-40B4-BE49-F238E27FC236}">
              <a16:creationId xmlns:a16="http://schemas.microsoft.com/office/drawing/2014/main" id="{5A561E20-20E8-4BD2-93C5-B8BF26453050}"/>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80010</xdr:rowOff>
    </xdr:to>
    <xdr:cxnSp macro="">
      <xdr:nvCxnSpPr>
        <xdr:cNvPr id="478" name="直線コネクタ 477">
          <a:extLst>
            <a:ext uri="{FF2B5EF4-FFF2-40B4-BE49-F238E27FC236}">
              <a16:creationId xmlns:a16="http://schemas.microsoft.com/office/drawing/2014/main" id="{6149235B-0865-4824-9C5B-D150E8937B6B}"/>
            </a:ext>
          </a:extLst>
        </xdr:cNvPr>
        <xdr:cNvCxnSpPr/>
      </xdr:nvCxnSpPr>
      <xdr:spPr>
        <a:xfrm flipV="1">
          <a:off x="14699614" y="55118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83837</xdr:rowOff>
    </xdr:from>
    <xdr:ext cx="405111" cy="259045"/>
    <xdr:sp macro="" textlink="">
      <xdr:nvSpPr>
        <xdr:cNvPr id="479" name="【一般廃棄物処理施設】&#10;有形固定資産減価償却率最小値テキスト">
          <a:extLst>
            <a:ext uri="{FF2B5EF4-FFF2-40B4-BE49-F238E27FC236}">
              <a16:creationId xmlns:a16="http://schemas.microsoft.com/office/drawing/2014/main" id="{3E424F1B-B5F2-4A9E-BE3C-983AB54D4A9C}"/>
            </a:ext>
          </a:extLst>
        </xdr:cNvPr>
        <xdr:cNvSpPr txBox="1"/>
      </xdr:nvSpPr>
      <xdr:spPr>
        <a:xfrm>
          <a:off x="14738350" y="7024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80010</xdr:rowOff>
    </xdr:from>
    <xdr:to>
      <xdr:col>86</xdr:col>
      <xdr:colOff>25400</xdr:colOff>
      <xdr:row>42</xdr:row>
      <xdr:rowOff>80010</xdr:rowOff>
    </xdr:to>
    <xdr:cxnSp macro="">
      <xdr:nvCxnSpPr>
        <xdr:cNvPr id="480" name="直線コネクタ 479">
          <a:extLst>
            <a:ext uri="{FF2B5EF4-FFF2-40B4-BE49-F238E27FC236}">
              <a16:creationId xmlns:a16="http://schemas.microsoft.com/office/drawing/2014/main" id="{3C3C3A47-A163-4E44-AA2B-B6825EF491BA}"/>
            </a:ext>
          </a:extLst>
        </xdr:cNvPr>
        <xdr:cNvCxnSpPr/>
      </xdr:nvCxnSpPr>
      <xdr:spPr>
        <a:xfrm>
          <a:off x="14611350" y="7020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81" name="【一般廃棄物処理施設】&#10;有形固定資産減価償却率最大値テキスト">
          <a:extLst>
            <a:ext uri="{FF2B5EF4-FFF2-40B4-BE49-F238E27FC236}">
              <a16:creationId xmlns:a16="http://schemas.microsoft.com/office/drawing/2014/main" id="{BCF6B026-DFD2-400B-8372-0CB690C97191}"/>
            </a:ext>
          </a:extLst>
        </xdr:cNvPr>
        <xdr:cNvSpPr txBox="1"/>
      </xdr:nvSpPr>
      <xdr:spPr>
        <a:xfrm>
          <a:off x="14738350" y="529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82" name="直線コネクタ 481">
          <a:extLst>
            <a:ext uri="{FF2B5EF4-FFF2-40B4-BE49-F238E27FC236}">
              <a16:creationId xmlns:a16="http://schemas.microsoft.com/office/drawing/2014/main" id="{0D975C15-A139-4060-A483-CEA55218D844}"/>
            </a:ext>
          </a:extLst>
        </xdr:cNvPr>
        <xdr:cNvCxnSpPr/>
      </xdr:nvCxnSpPr>
      <xdr:spPr>
        <a:xfrm>
          <a:off x="14611350" y="5511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55262</xdr:rowOff>
    </xdr:from>
    <xdr:ext cx="405111" cy="259045"/>
    <xdr:sp macro="" textlink="">
      <xdr:nvSpPr>
        <xdr:cNvPr id="483" name="【一般廃棄物処理施設】&#10;有形固定資産減価償却率平均値テキスト">
          <a:extLst>
            <a:ext uri="{FF2B5EF4-FFF2-40B4-BE49-F238E27FC236}">
              <a16:creationId xmlns:a16="http://schemas.microsoft.com/office/drawing/2014/main" id="{F3FC649B-9228-4ED6-BB6B-09D7DD33920F}"/>
            </a:ext>
          </a:extLst>
        </xdr:cNvPr>
        <xdr:cNvSpPr txBox="1"/>
      </xdr:nvSpPr>
      <xdr:spPr>
        <a:xfrm>
          <a:off x="14738350" y="6170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484" name="フローチャート: 判断 483">
          <a:extLst>
            <a:ext uri="{FF2B5EF4-FFF2-40B4-BE49-F238E27FC236}">
              <a16:creationId xmlns:a16="http://schemas.microsoft.com/office/drawing/2014/main" id="{585B060A-7DF7-4438-BD94-3F54CBDF7E23}"/>
            </a:ext>
          </a:extLst>
        </xdr:cNvPr>
        <xdr:cNvSpPr/>
      </xdr:nvSpPr>
      <xdr:spPr>
        <a:xfrm>
          <a:off x="14649450" y="61918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485" name="フローチャート: 判断 484">
          <a:extLst>
            <a:ext uri="{FF2B5EF4-FFF2-40B4-BE49-F238E27FC236}">
              <a16:creationId xmlns:a16="http://schemas.microsoft.com/office/drawing/2014/main" id="{BDB87070-6F71-4622-9B00-F18559822F47}"/>
            </a:ext>
          </a:extLst>
        </xdr:cNvPr>
        <xdr:cNvSpPr/>
      </xdr:nvSpPr>
      <xdr:spPr>
        <a:xfrm>
          <a:off x="13887450" y="61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114935</xdr:rowOff>
    </xdr:from>
    <xdr:to>
      <xdr:col>76</xdr:col>
      <xdr:colOff>165100</xdr:colOff>
      <xdr:row>40</xdr:row>
      <xdr:rowOff>45085</xdr:rowOff>
    </xdr:to>
    <xdr:sp macro="" textlink="">
      <xdr:nvSpPr>
        <xdr:cNvPr id="486" name="フローチャート: 判断 485">
          <a:extLst>
            <a:ext uri="{FF2B5EF4-FFF2-40B4-BE49-F238E27FC236}">
              <a16:creationId xmlns:a16="http://schemas.microsoft.com/office/drawing/2014/main" id="{4AB198AE-5BBB-47E9-BFD0-41AF222ED07B}"/>
            </a:ext>
          </a:extLst>
        </xdr:cNvPr>
        <xdr:cNvSpPr/>
      </xdr:nvSpPr>
      <xdr:spPr>
        <a:xfrm>
          <a:off x="13093700" y="65601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53975</xdr:rowOff>
    </xdr:from>
    <xdr:to>
      <xdr:col>72</xdr:col>
      <xdr:colOff>38100</xdr:colOff>
      <xdr:row>37</xdr:row>
      <xdr:rowOff>155575</xdr:rowOff>
    </xdr:to>
    <xdr:sp macro="" textlink="">
      <xdr:nvSpPr>
        <xdr:cNvPr id="487" name="フローチャート: 判断 486">
          <a:extLst>
            <a:ext uri="{FF2B5EF4-FFF2-40B4-BE49-F238E27FC236}">
              <a16:creationId xmlns:a16="http://schemas.microsoft.com/office/drawing/2014/main" id="{A489BD25-68ED-484E-BD4E-3E3C02D3F25F}"/>
            </a:ext>
          </a:extLst>
        </xdr:cNvPr>
        <xdr:cNvSpPr/>
      </xdr:nvSpPr>
      <xdr:spPr>
        <a:xfrm>
          <a:off x="12299950" y="61690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81669ED1-7EE3-4624-8F8E-230A06E541D4}"/>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E05B2B67-0BDC-48F2-BB1A-B1363E24B4A5}"/>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E7E6BB74-DE49-4A0D-A691-EDB892DC4DA6}"/>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ECA668D6-B3A1-4C2B-A646-BB0AAC519046}"/>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F897DF3A-171F-43B9-9E0D-69D24E82287B}"/>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166370</xdr:rowOff>
    </xdr:from>
    <xdr:to>
      <xdr:col>85</xdr:col>
      <xdr:colOff>177800</xdr:colOff>
      <xdr:row>37</xdr:row>
      <xdr:rowOff>96520</xdr:rowOff>
    </xdr:to>
    <xdr:sp macro="" textlink="">
      <xdr:nvSpPr>
        <xdr:cNvPr id="493" name="楕円 492">
          <a:extLst>
            <a:ext uri="{FF2B5EF4-FFF2-40B4-BE49-F238E27FC236}">
              <a16:creationId xmlns:a16="http://schemas.microsoft.com/office/drawing/2014/main" id="{19536DFB-1590-45F7-A09A-D0E6BAF28B19}"/>
            </a:ext>
          </a:extLst>
        </xdr:cNvPr>
        <xdr:cNvSpPr/>
      </xdr:nvSpPr>
      <xdr:spPr>
        <a:xfrm>
          <a:off x="14649450" y="61163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17797</xdr:rowOff>
    </xdr:from>
    <xdr:ext cx="405111" cy="259045"/>
    <xdr:sp macro="" textlink="">
      <xdr:nvSpPr>
        <xdr:cNvPr id="494" name="【一般廃棄物処理施設】&#10;有形固定資産減価償却率該当値テキスト">
          <a:extLst>
            <a:ext uri="{FF2B5EF4-FFF2-40B4-BE49-F238E27FC236}">
              <a16:creationId xmlns:a16="http://schemas.microsoft.com/office/drawing/2014/main" id="{A44E4942-A1A1-4F2D-A277-6B21B06B0EAB}"/>
            </a:ext>
          </a:extLst>
        </xdr:cNvPr>
        <xdr:cNvSpPr txBox="1"/>
      </xdr:nvSpPr>
      <xdr:spPr>
        <a:xfrm>
          <a:off x="14738350" y="596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122555</xdr:rowOff>
    </xdr:from>
    <xdr:to>
      <xdr:col>81</xdr:col>
      <xdr:colOff>101600</xdr:colOff>
      <xdr:row>37</xdr:row>
      <xdr:rowOff>52705</xdr:rowOff>
    </xdr:to>
    <xdr:sp macro="" textlink="">
      <xdr:nvSpPr>
        <xdr:cNvPr id="495" name="楕円 494">
          <a:extLst>
            <a:ext uri="{FF2B5EF4-FFF2-40B4-BE49-F238E27FC236}">
              <a16:creationId xmlns:a16="http://schemas.microsoft.com/office/drawing/2014/main" id="{0158ECA4-0A45-476E-813F-66ADC514E75E}"/>
            </a:ext>
          </a:extLst>
        </xdr:cNvPr>
        <xdr:cNvSpPr/>
      </xdr:nvSpPr>
      <xdr:spPr>
        <a:xfrm>
          <a:off x="13887450" y="60725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1905</xdr:rowOff>
    </xdr:from>
    <xdr:to>
      <xdr:col>85</xdr:col>
      <xdr:colOff>127000</xdr:colOff>
      <xdr:row>37</xdr:row>
      <xdr:rowOff>45720</xdr:rowOff>
    </xdr:to>
    <xdr:cxnSp macro="">
      <xdr:nvCxnSpPr>
        <xdr:cNvPr id="496" name="直線コネクタ 495">
          <a:extLst>
            <a:ext uri="{FF2B5EF4-FFF2-40B4-BE49-F238E27FC236}">
              <a16:creationId xmlns:a16="http://schemas.microsoft.com/office/drawing/2014/main" id="{8256F8FB-D315-4B29-98EE-EE95E3F385CD}"/>
            </a:ext>
          </a:extLst>
        </xdr:cNvPr>
        <xdr:cNvCxnSpPr/>
      </xdr:nvCxnSpPr>
      <xdr:spPr>
        <a:xfrm>
          <a:off x="13938250" y="6116955"/>
          <a:ext cx="762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71120</xdr:rowOff>
    </xdr:from>
    <xdr:to>
      <xdr:col>76</xdr:col>
      <xdr:colOff>165100</xdr:colOff>
      <xdr:row>36</xdr:row>
      <xdr:rowOff>1270</xdr:rowOff>
    </xdr:to>
    <xdr:sp macro="" textlink="">
      <xdr:nvSpPr>
        <xdr:cNvPr id="497" name="楕円 496">
          <a:extLst>
            <a:ext uri="{FF2B5EF4-FFF2-40B4-BE49-F238E27FC236}">
              <a16:creationId xmlns:a16="http://schemas.microsoft.com/office/drawing/2014/main" id="{0B5B537D-6D87-49A1-A9B2-E2E4F2DB7870}"/>
            </a:ext>
          </a:extLst>
        </xdr:cNvPr>
        <xdr:cNvSpPr/>
      </xdr:nvSpPr>
      <xdr:spPr>
        <a:xfrm>
          <a:off x="13093700" y="58559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121920</xdr:rowOff>
    </xdr:from>
    <xdr:to>
      <xdr:col>81</xdr:col>
      <xdr:colOff>50800</xdr:colOff>
      <xdr:row>37</xdr:row>
      <xdr:rowOff>1905</xdr:rowOff>
    </xdr:to>
    <xdr:cxnSp macro="">
      <xdr:nvCxnSpPr>
        <xdr:cNvPr id="498" name="直線コネクタ 497">
          <a:extLst>
            <a:ext uri="{FF2B5EF4-FFF2-40B4-BE49-F238E27FC236}">
              <a16:creationId xmlns:a16="http://schemas.microsoft.com/office/drawing/2014/main" id="{00AA7C18-C414-42FD-99E3-11E1CD982C09}"/>
            </a:ext>
          </a:extLst>
        </xdr:cNvPr>
        <xdr:cNvCxnSpPr/>
      </xdr:nvCxnSpPr>
      <xdr:spPr>
        <a:xfrm>
          <a:off x="13144500" y="5906770"/>
          <a:ext cx="793750" cy="2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131462</xdr:rowOff>
    </xdr:from>
    <xdr:ext cx="405111" cy="259045"/>
    <xdr:sp macro="" textlink="">
      <xdr:nvSpPr>
        <xdr:cNvPr id="499" name="n_1aveValue【一般廃棄物処理施設】&#10;有形固定資産減価償却率">
          <a:extLst>
            <a:ext uri="{FF2B5EF4-FFF2-40B4-BE49-F238E27FC236}">
              <a16:creationId xmlns:a16="http://schemas.microsoft.com/office/drawing/2014/main" id="{0EE865DE-95B8-40E2-B4A3-F544D04764DB}"/>
            </a:ext>
          </a:extLst>
        </xdr:cNvPr>
        <xdr:cNvSpPr txBox="1"/>
      </xdr:nvSpPr>
      <xdr:spPr>
        <a:xfrm>
          <a:off x="13742044" y="624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36212</xdr:rowOff>
    </xdr:from>
    <xdr:ext cx="405111" cy="259045"/>
    <xdr:sp macro="" textlink="">
      <xdr:nvSpPr>
        <xdr:cNvPr id="500" name="n_2aveValue【一般廃棄物処理施設】&#10;有形固定資産減価償却率">
          <a:extLst>
            <a:ext uri="{FF2B5EF4-FFF2-40B4-BE49-F238E27FC236}">
              <a16:creationId xmlns:a16="http://schemas.microsoft.com/office/drawing/2014/main" id="{6A9256E7-3E98-4517-95AF-E7789863493A}"/>
            </a:ext>
          </a:extLst>
        </xdr:cNvPr>
        <xdr:cNvSpPr txBox="1"/>
      </xdr:nvSpPr>
      <xdr:spPr>
        <a:xfrm>
          <a:off x="1296099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652</xdr:rowOff>
    </xdr:from>
    <xdr:ext cx="405111" cy="259045"/>
    <xdr:sp macro="" textlink="">
      <xdr:nvSpPr>
        <xdr:cNvPr id="501" name="n_3aveValue【一般廃棄物処理施設】&#10;有形固定資産減価償却率">
          <a:extLst>
            <a:ext uri="{FF2B5EF4-FFF2-40B4-BE49-F238E27FC236}">
              <a16:creationId xmlns:a16="http://schemas.microsoft.com/office/drawing/2014/main" id="{3CDA60C3-11FB-4912-B28F-9BDBA6177DF5}"/>
            </a:ext>
          </a:extLst>
        </xdr:cNvPr>
        <xdr:cNvSpPr txBox="1"/>
      </xdr:nvSpPr>
      <xdr:spPr>
        <a:xfrm>
          <a:off x="12167244" y="5950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69232</xdr:rowOff>
    </xdr:from>
    <xdr:ext cx="405111" cy="259045"/>
    <xdr:sp macro="" textlink="">
      <xdr:nvSpPr>
        <xdr:cNvPr id="502" name="n_1mainValue【一般廃棄物処理施設】&#10;有形固定資産減価償却率">
          <a:extLst>
            <a:ext uri="{FF2B5EF4-FFF2-40B4-BE49-F238E27FC236}">
              <a16:creationId xmlns:a16="http://schemas.microsoft.com/office/drawing/2014/main" id="{7CC07086-8AE5-4291-9101-554FCD6563E5}"/>
            </a:ext>
          </a:extLst>
        </xdr:cNvPr>
        <xdr:cNvSpPr txBox="1"/>
      </xdr:nvSpPr>
      <xdr:spPr>
        <a:xfrm>
          <a:off x="137420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17797</xdr:rowOff>
    </xdr:from>
    <xdr:ext cx="405111" cy="259045"/>
    <xdr:sp macro="" textlink="">
      <xdr:nvSpPr>
        <xdr:cNvPr id="503" name="n_2mainValue【一般廃棄物処理施設】&#10;有形固定資産減価償却率">
          <a:extLst>
            <a:ext uri="{FF2B5EF4-FFF2-40B4-BE49-F238E27FC236}">
              <a16:creationId xmlns:a16="http://schemas.microsoft.com/office/drawing/2014/main" id="{2D2AF425-47DF-44FB-94CD-A469B08530AE}"/>
            </a:ext>
          </a:extLst>
        </xdr:cNvPr>
        <xdr:cNvSpPr txBox="1"/>
      </xdr:nvSpPr>
      <xdr:spPr>
        <a:xfrm>
          <a:off x="12960994" y="56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a:extLst>
            <a:ext uri="{FF2B5EF4-FFF2-40B4-BE49-F238E27FC236}">
              <a16:creationId xmlns:a16="http://schemas.microsoft.com/office/drawing/2014/main" id="{F44BED81-F1C0-40C9-9FEB-2F471BC82B4F}"/>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a:extLst>
            <a:ext uri="{FF2B5EF4-FFF2-40B4-BE49-F238E27FC236}">
              <a16:creationId xmlns:a16="http://schemas.microsoft.com/office/drawing/2014/main" id="{4DC70A02-635C-4268-AB7C-0E8A8CEB2AA1}"/>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a:extLst>
            <a:ext uri="{FF2B5EF4-FFF2-40B4-BE49-F238E27FC236}">
              <a16:creationId xmlns:a16="http://schemas.microsoft.com/office/drawing/2014/main" id="{EAC92F75-5A8B-4E8C-9D07-3E9750893CA9}"/>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a:extLst>
            <a:ext uri="{FF2B5EF4-FFF2-40B4-BE49-F238E27FC236}">
              <a16:creationId xmlns:a16="http://schemas.microsoft.com/office/drawing/2014/main" id="{4766D7AE-F3E9-4DA3-AA2C-23FBC253DF7D}"/>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a:extLst>
            <a:ext uri="{FF2B5EF4-FFF2-40B4-BE49-F238E27FC236}">
              <a16:creationId xmlns:a16="http://schemas.microsoft.com/office/drawing/2014/main" id="{EA9E126E-4783-4B40-ACA4-2095E154D86C}"/>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a:extLst>
            <a:ext uri="{FF2B5EF4-FFF2-40B4-BE49-F238E27FC236}">
              <a16:creationId xmlns:a16="http://schemas.microsoft.com/office/drawing/2014/main" id="{9198FB80-BF75-4EF0-B2E2-48C0E79A69ED}"/>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a:extLst>
            <a:ext uri="{FF2B5EF4-FFF2-40B4-BE49-F238E27FC236}">
              <a16:creationId xmlns:a16="http://schemas.microsoft.com/office/drawing/2014/main" id="{BBBC1FF8-72D4-4EDD-8E46-A191A450A46D}"/>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a:extLst>
            <a:ext uri="{FF2B5EF4-FFF2-40B4-BE49-F238E27FC236}">
              <a16:creationId xmlns:a16="http://schemas.microsoft.com/office/drawing/2014/main" id="{1A7E2DE9-E420-4DD8-B992-3EB750EE49F6}"/>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a:extLst>
            <a:ext uri="{FF2B5EF4-FFF2-40B4-BE49-F238E27FC236}">
              <a16:creationId xmlns:a16="http://schemas.microsoft.com/office/drawing/2014/main" id="{9E1F0600-EFE2-4AAB-A1C0-5ADE9D17D8E6}"/>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a:extLst>
            <a:ext uri="{FF2B5EF4-FFF2-40B4-BE49-F238E27FC236}">
              <a16:creationId xmlns:a16="http://schemas.microsoft.com/office/drawing/2014/main" id="{D4211241-DD1F-464E-A430-166A4A70FAE7}"/>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4" name="直線コネクタ 513">
          <a:extLst>
            <a:ext uri="{FF2B5EF4-FFF2-40B4-BE49-F238E27FC236}">
              <a16:creationId xmlns:a16="http://schemas.microsoft.com/office/drawing/2014/main" id="{588B18CC-24AF-4865-9351-894089EC3575}"/>
            </a:ext>
          </a:extLst>
        </xdr:cNvPr>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5" name="テキスト ボックス 514">
          <a:extLst>
            <a:ext uri="{FF2B5EF4-FFF2-40B4-BE49-F238E27FC236}">
              <a16:creationId xmlns:a16="http://schemas.microsoft.com/office/drawing/2014/main" id="{6E0F4095-61CD-47CD-99AA-0716F7D683CB}"/>
            </a:ext>
          </a:extLst>
        </xdr:cNvPr>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6" name="直線コネクタ 515">
          <a:extLst>
            <a:ext uri="{FF2B5EF4-FFF2-40B4-BE49-F238E27FC236}">
              <a16:creationId xmlns:a16="http://schemas.microsoft.com/office/drawing/2014/main" id="{4F86AA8C-12A9-4D08-9095-77F243DF8591}"/>
            </a:ext>
          </a:extLst>
        </xdr:cNvPr>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17" name="テキスト ボックス 516">
          <a:extLst>
            <a:ext uri="{FF2B5EF4-FFF2-40B4-BE49-F238E27FC236}">
              <a16:creationId xmlns:a16="http://schemas.microsoft.com/office/drawing/2014/main" id="{4ACBA2DC-0B4E-4363-AF3B-36B430D1E429}"/>
            </a:ext>
          </a:extLst>
        </xdr:cNvPr>
        <xdr:cNvSpPr txBox="1"/>
      </xdr:nvSpPr>
      <xdr:spPr>
        <a:xfrm>
          <a:off x="15939981" y="6474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8" name="直線コネクタ 517">
          <a:extLst>
            <a:ext uri="{FF2B5EF4-FFF2-40B4-BE49-F238E27FC236}">
              <a16:creationId xmlns:a16="http://schemas.microsoft.com/office/drawing/2014/main" id="{6D9BD109-3247-4C43-92F5-8524F2FD7867}"/>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9" name="テキスト ボックス 518">
          <a:extLst>
            <a:ext uri="{FF2B5EF4-FFF2-40B4-BE49-F238E27FC236}">
              <a16:creationId xmlns:a16="http://schemas.microsoft.com/office/drawing/2014/main" id="{7DB62A57-7196-4BF5-B167-B3BC074912EC}"/>
            </a:ext>
          </a:extLst>
        </xdr:cNvPr>
        <xdr:cNvSpPr txBox="1"/>
      </xdr:nvSpPr>
      <xdr:spPr>
        <a:xfrm>
          <a:off x="159399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0" name="直線コネクタ 519">
          <a:extLst>
            <a:ext uri="{FF2B5EF4-FFF2-40B4-BE49-F238E27FC236}">
              <a16:creationId xmlns:a16="http://schemas.microsoft.com/office/drawing/2014/main" id="{15BED4D2-03EA-4BC8-9094-FD5EC2694EA5}"/>
            </a:ext>
          </a:extLst>
        </xdr:cNvPr>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21" name="テキスト ボックス 520">
          <a:extLst>
            <a:ext uri="{FF2B5EF4-FFF2-40B4-BE49-F238E27FC236}">
              <a16:creationId xmlns:a16="http://schemas.microsoft.com/office/drawing/2014/main" id="{5AEF1177-B2DB-49DE-844D-3BEBCE78F4A7}"/>
            </a:ext>
          </a:extLst>
        </xdr:cNvPr>
        <xdr:cNvSpPr txBox="1"/>
      </xdr:nvSpPr>
      <xdr:spPr>
        <a:xfrm>
          <a:off x="15939981" y="574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2" name="直線コネクタ 521">
          <a:extLst>
            <a:ext uri="{FF2B5EF4-FFF2-40B4-BE49-F238E27FC236}">
              <a16:creationId xmlns:a16="http://schemas.microsoft.com/office/drawing/2014/main" id="{5A165DB0-34D9-467C-8429-D927F9106750}"/>
            </a:ext>
          </a:extLst>
        </xdr:cNvPr>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23" name="テキスト ボックス 522">
          <a:extLst>
            <a:ext uri="{FF2B5EF4-FFF2-40B4-BE49-F238E27FC236}">
              <a16:creationId xmlns:a16="http://schemas.microsoft.com/office/drawing/2014/main" id="{FF3410E1-CC21-4418-8C65-19A7C868CDBE}"/>
            </a:ext>
          </a:extLst>
        </xdr:cNvPr>
        <xdr:cNvSpPr txBox="1"/>
      </xdr:nvSpPr>
      <xdr:spPr>
        <a:xfrm>
          <a:off x="15849828" y="5375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4" name="直線コネクタ 523">
          <a:extLst>
            <a:ext uri="{FF2B5EF4-FFF2-40B4-BE49-F238E27FC236}">
              <a16:creationId xmlns:a16="http://schemas.microsoft.com/office/drawing/2014/main" id="{B9B12C8E-CE4C-4CD3-924B-FA2A2DE711D8}"/>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25" name="テキスト ボックス 524">
          <a:extLst>
            <a:ext uri="{FF2B5EF4-FFF2-40B4-BE49-F238E27FC236}">
              <a16:creationId xmlns:a16="http://schemas.microsoft.com/office/drawing/2014/main" id="{F873FE35-D189-4273-9563-63A4D8FB60EE}"/>
            </a:ext>
          </a:extLst>
        </xdr:cNvPr>
        <xdr:cNvSpPr txBox="1"/>
      </xdr:nvSpPr>
      <xdr:spPr>
        <a:xfrm>
          <a:off x="15849828" y="5007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6" name="【一般廃棄物処理施設】&#10;一人当たり有形固定資産（償却資産）額グラフ枠">
          <a:extLst>
            <a:ext uri="{FF2B5EF4-FFF2-40B4-BE49-F238E27FC236}">
              <a16:creationId xmlns:a16="http://schemas.microsoft.com/office/drawing/2014/main" id="{88F1FAD5-0B1B-4024-88F8-BD4B0C2B0F3A}"/>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98490</xdr:rowOff>
    </xdr:from>
    <xdr:to>
      <xdr:col>116</xdr:col>
      <xdr:colOff>62864</xdr:colOff>
      <xdr:row>42</xdr:row>
      <xdr:rowOff>35475</xdr:rowOff>
    </xdr:to>
    <xdr:cxnSp macro="">
      <xdr:nvCxnSpPr>
        <xdr:cNvPr id="527" name="直線コネクタ 526">
          <a:extLst>
            <a:ext uri="{FF2B5EF4-FFF2-40B4-BE49-F238E27FC236}">
              <a16:creationId xmlns:a16="http://schemas.microsoft.com/office/drawing/2014/main" id="{C5125EAD-BD5F-49D7-B624-1329F3D9821A}"/>
            </a:ext>
          </a:extLst>
        </xdr:cNvPr>
        <xdr:cNvCxnSpPr/>
      </xdr:nvCxnSpPr>
      <xdr:spPr>
        <a:xfrm flipV="1">
          <a:off x="19951064" y="6543740"/>
          <a:ext cx="0" cy="432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39302</xdr:rowOff>
    </xdr:from>
    <xdr:ext cx="469744" cy="259045"/>
    <xdr:sp macro="" textlink="">
      <xdr:nvSpPr>
        <xdr:cNvPr id="528" name="【一般廃棄物処理施設】&#10;一人当たり有形固定資産（償却資産）額最小値テキスト">
          <a:extLst>
            <a:ext uri="{FF2B5EF4-FFF2-40B4-BE49-F238E27FC236}">
              <a16:creationId xmlns:a16="http://schemas.microsoft.com/office/drawing/2014/main" id="{6492A926-088B-42B5-9DFB-BA3C5BF1C198}"/>
            </a:ext>
          </a:extLst>
        </xdr:cNvPr>
        <xdr:cNvSpPr txBox="1"/>
      </xdr:nvSpPr>
      <xdr:spPr>
        <a:xfrm>
          <a:off x="19989800" y="697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35475</xdr:rowOff>
    </xdr:from>
    <xdr:to>
      <xdr:col>116</xdr:col>
      <xdr:colOff>152400</xdr:colOff>
      <xdr:row>42</xdr:row>
      <xdr:rowOff>35475</xdr:rowOff>
    </xdr:to>
    <xdr:cxnSp macro="">
      <xdr:nvCxnSpPr>
        <xdr:cNvPr id="529" name="直線コネクタ 528">
          <a:extLst>
            <a:ext uri="{FF2B5EF4-FFF2-40B4-BE49-F238E27FC236}">
              <a16:creationId xmlns:a16="http://schemas.microsoft.com/office/drawing/2014/main" id="{008871F1-898C-400A-8199-C8850019F31B}"/>
            </a:ext>
          </a:extLst>
        </xdr:cNvPr>
        <xdr:cNvCxnSpPr/>
      </xdr:nvCxnSpPr>
      <xdr:spPr>
        <a:xfrm>
          <a:off x="19881850" y="69760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45167</xdr:rowOff>
    </xdr:from>
    <xdr:ext cx="599010" cy="259045"/>
    <xdr:sp macro="" textlink="">
      <xdr:nvSpPr>
        <xdr:cNvPr id="530" name="【一般廃棄物処理施設】&#10;一人当たり有形固定資産（償却資産）額最大値テキスト">
          <a:extLst>
            <a:ext uri="{FF2B5EF4-FFF2-40B4-BE49-F238E27FC236}">
              <a16:creationId xmlns:a16="http://schemas.microsoft.com/office/drawing/2014/main" id="{96050AFE-9604-4699-A7FB-A6FB85E6D90D}"/>
            </a:ext>
          </a:extLst>
        </xdr:cNvPr>
        <xdr:cNvSpPr txBox="1"/>
      </xdr:nvSpPr>
      <xdr:spPr>
        <a:xfrm>
          <a:off x="19989800" y="6325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98490</xdr:rowOff>
    </xdr:from>
    <xdr:to>
      <xdr:col>116</xdr:col>
      <xdr:colOff>152400</xdr:colOff>
      <xdr:row>39</xdr:row>
      <xdr:rowOff>98490</xdr:rowOff>
    </xdr:to>
    <xdr:cxnSp macro="">
      <xdr:nvCxnSpPr>
        <xdr:cNvPr id="531" name="直線コネクタ 530">
          <a:extLst>
            <a:ext uri="{FF2B5EF4-FFF2-40B4-BE49-F238E27FC236}">
              <a16:creationId xmlns:a16="http://schemas.microsoft.com/office/drawing/2014/main" id="{80C2F9A0-6BEA-49C6-A5D2-C68A38D31DF4}"/>
            </a:ext>
          </a:extLst>
        </xdr:cNvPr>
        <xdr:cNvCxnSpPr/>
      </xdr:nvCxnSpPr>
      <xdr:spPr>
        <a:xfrm>
          <a:off x="19881850" y="65437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139328</xdr:rowOff>
    </xdr:from>
    <xdr:ext cx="599010" cy="259045"/>
    <xdr:sp macro="" textlink="">
      <xdr:nvSpPr>
        <xdr:cNvPr id="532" name="【一般廃棄物処理施設】&#10;一人当たり有形固定資産（償却資産）額平均値テキスト">
          <a:extLst>
            <a:ext uri="{FF2B5EF4-FFF2-40B4-BE49-F238E27FC236}">
              <a16:creationId xmlns:a16="http://schemas.microsoft.com/office/drawing/2014/main" id="{FBE60978-9AA3-4AF5-963D-7E1DB78EC4E0}"/>
            </a:ext>
          </a:extLst>
        </xdr:cNvPr>
        <xdr:cNvSpPr txBox="1"/>
      </xdr:nvSpPr>
      <xdr:spPr>
        <a:xfrm>
          <a:off x="19989800" y="6749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160901</xdr:rowOff>
    </xdr:from>
    <xdr:to>
      <xdr:col>116</xdr:col>
      <xdr:colOff>114300</xdr:colOff>
      <xdr:row>41</xdr:row>
      <xdr:rowOff>91051</xdr:rowOff>
    </xdr:to>
    <xdr:sp macro="" textlink="">
      <xdr:nvSpPr>
        <xdr:cNvPr id="533" name="フローチャート: 判断 532">
          <a:extLst>
            <a:ext uri="{FF2B5EF4-FFF2-40B4-BE49-F238E27FC236}">
              <a16:creationId xmlns:a16="http://schemas.microsoft.com/office/drawing/2014/main" id="{3EC52272-31C3-4386-ACDD-F3E60C6F337F}"/>
            </a:ext>
          </a:extLst>
        </xdr:cNvPr>
        <xdr:cNvSpPr/>
      </xdr:nvSpPr>
      <xdr:spPr>
        <a:xfrm>
          <a:off x="19900900" y="67712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6569</xdr:rowOff>
    </xdr:from>
    <xdr:to>
      <xdr:col>112</xdr:col>
      <xdr:colOff>38100</xdr:colOff>
      <xdr:row>41</xdr:row>
      <xdr:rowOff>108169</xdr:rowOff>
    </xdr:to>
    <xdr:sp macro="" textlink="">
      <xdr:nvSpPr>
        <xdr:cNvPr id="534" name="フローチャート: 判断 533">
          <a:extLst>
            <a:ext uri="{FF2B5EF4-FFF2-40B4-BE49-F238E27FC236}">
              <a16:creationId xmlns:a16="http://schemas.microsoft.com/office/drawing/2014/main" id="{6683D802-DD9B-4CF2-8D0D-5C1308F61156}"/>
            </a:ext>
          </a:extLst>
        </xdr:cNvPr>
        <xdr:cNvSpPr/>
      </xdr:nvSpPr>
      <xdr:spPr>
        <a:xfrm>
          <a:off x="19157950" y="67820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93271</xdr:rowOff>
    </xdr:from>
    <xdr:to>
      <xdr:col>107</xdr:col>
      <xdr:colOff>101600</xdr:colOff>
      <xdr:row>34</xdr:row>
      <xdr:rowOff>23421</xdr:rowOff>
    </xdr:to>
    <xdr:sp macro="" textlink="">
      <xdr:nvSpPr>
        <xdr:cNvPr id="535" name="フローチャート: 判断 534">
          <a:extLst>
            <a:ext uri="{FF2B5EF4-FFF2-40B4-BE49-F238E27FC236}">
              <a16:creationId xmlns:a16="http://schemas.microsoft.com/office/drawing/2014/main" id="{62E82FA7-138D-452C-819C-3DC77D31D1FA}"/>
            </a:ext>
          </a:extLst>
        </xdr:cNvPr>
        <xdr:cNvSpPr/>
      </xdr:nvSpPr>
      <xdr:spPr>
        <a:xfrm>
          <a:off x="18345150" y="55479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35458</xdr:rowOff>
    </xdr:from>
    <xdr:to>
      <xdr:col>102</xdr:col>
      <xdr:colOff>165100</xdr:colOff>
      <xdr:row>41</xdr:row>
      <xdr:rowOff>137058</xdr:rowOff>
    </xdr:to>
    <xdr:sp macro="" textlink="">
      <xdr:nvSpPr>
        <xdr:cNvPr id="536" name="フローチャート: 判断 535">
          <a:extLst>
            <a:ext uri="{FF2B5EF4-FFF2-40B4-BE49-F238E27FC236}">
              <a16:creationId xmlns:a16="http://schemas.microsoft.com/office/drawing/2014/main" id="{4EE16786-CDB8-46C4-95D3-A0CFFBF9BB00}"/>
            </a:ext>
          </a:extLst>
        </xdr:cNvPr>
        <xdr:cNvSpPr/>
      </xdr:nvSpPr>
      <xdr:spPr>
        <a:xfrm>
          <a:off x="17551400" y="6810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2FEC6BE3-F510-4E40-8AC7-82EC27D44A37}"/>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EA986FE2-D00E-4410-85E5-AC76AAB331AA}"/>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B6D16303-EFE1-4E5D-8D7E-1B2323BE0950}"/>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BB013AD8-96E5-4F61-9628-18AAB3082434}"/>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1E64863F-99B5-4BD1-9F87-D1BBE496F2B9}"/>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98049</xdr:rowOff>
    </xdr:from>
    <xdr:to>
      <xdr:col>116</xdr:col>
      <xdr:colOff>114300</xdr:colOff>
      <xdr:row>41</xdr:row>
      <xdr:rowOff>28199</xdr:rowOff>
    </xdr:to>
    <xdr:sp macro="" textlink="">
      <xdr:nvSpPr>
        <xdr:cNvPr id="542" name="楕円 541">
          <a:extLst>
            <a:ext uri="{FF2B5EF4-FFF2-40B4-BE49-F238E27FC236}">
              <a16:creationId xmlns:a16="http://schemas.microsoft.com/office/drawing/2014/main" id="{70F26C8B-28DA-4998-99F7-307EBD4F5003}"/>
            </a:ext>
          </a:extLst>
        </xdr:cNvPr>
        <xdr:cNvSpPr/>
      </xdr:nvSpPr>
      <xdr:spPr>
        <a:xfrm>
          <a:off x="19900900" y="67083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120926</xdr:rowOff>
    </xdr:from>
    <xdr:ext cx="599010" cy="259045"/>
    <xdr:sp macro="" textlink="">
      <xdr:nvSpPr>
        <xdr:cNvPr id="543" name="【一般廃棄物処理施設】&#10;一人当たり有形固定資産（償却資産）額該当値テキスト">
          <a:extLst>
            <a:ext uri="{FF2B5EF4-FFF2-40B4-BE49-F238E27FC236}">
              <a16:creationId xmlns:a16="http://schemas.microsoft.com/office/drawing/2014/main" id="{672B7199-5387-4911-9D58-E74C481368BB}"/>
            </a:ext>
          </a:extLst>
        </xdr:cNvPr>
        <xdr:cNvSpPr txBox="1"/>
      </xdr:nvSpPr>
      <xdr:spPr>
        <a:xfrm>
          <a:off x="19989800" y="6566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64724</xdr:rowOff>
    </xdr:from>
    <xdr:to>
      <xdr:col>112</xdr:col>
      <xdr:colOff>38100</xdr:colOff>
      <xdr:row>40</xdr:row>
      <xdr:rowOff>166324</xdr:rowOff>
    </xdr:to>
    <xdr:sp macro="" textlink="">
      <xdr:nvSpPr>
        <xdr:cNvPr id="544" name="楕円 543">
          <a:extLst>
            <a:ext uri="{FF2B5EF4-FFF2-40B4-BE49-F238E27FC236}">
              <a16:creationId xmlns:a16="http://schemas.microsoft.com/office/drawing/2014/main" id="{EDB44EF9-83DA-4598-A1A8-4FEC8CCB13F8}"/>
            </a:ext>
          </a:extLst>
        </xdr:cNvPr>
        <xdr:cNvSpPr/>
      </xdr:nvSpPr>
      <xdr:spPr>
        <a:xfrm>
          <a:off x="19157950" y="66750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115524</xdr:rowOff>
    </xdr:from>
    <xdr:to>
      <xdr:col>116</xdr:col>
      <xdr:colOff>63500</xdr:colOff>
      <xdr:row>40</xdr:row>
      <xdr:rowOff>148849</xdr:rowOff>
    </xdr:to>
    <xdr:cxnSp macro="">
      <xdr:nvCxnSpPr>
        <xdr:cNvPr id="545" name="直線コネクタ 544">
          <a:extLst>
            <a:ext uri="{FF2B5EF4-FFF2-40B4-BE49-F238E27FC236}">
              <a16:creationId xmlns:a16="http://schemas.microsoft.com/office/drawing/2014/main" id="{30A875BE-130F-4B02-8ABE-80779C22EEED}"/>
            </a:ext>
          </a:extLst>
        </xdr:cNvPr>
        <xdr:cNvCxnSpPr/>
      </xdr:nvCxnSpPr>
      <xdr:spPr>
        <a:xfrm>
          <a:off x="19202400" y="6725874"/>
          <a:ext cx="749300" cy="3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115745</xdr:rowOff>
    </xdr:from>
    <xdr:to>
      <xdr:col>107</xdr:col>
      <xdr:colOff>101600</xdr:colOff>
      <xdr:row>41</xdr:row>
      <xdr:rowOff>45895</xdr:rowOff>
    </xdr:to>
    <xdr:sp macro="" textlink="">
      <xdr:nvSpPr>
        <xdr:cNvPr id="546" name="楕円 545">
          <a:extLst>
            <a:ext uri="{FF2B5EF4-FFF2-40B4-BE49-F238E27FC236}">
              <a16:creationId xmlns:a16="http://schemas.microsoft.com/office/drawing/2014/main" id="{1C8A6ED3-9670-40D0-8F77-8BB271F393FC}"/>
            </a:ext>
          </a:extLst>
        </xdr:cNvPr>
        <xdr:cNvSpPr/>
      </xdr:nvSpPr>
      <xdr:spPr>
        <a:xfrm>
          <a:off x="18345150" y="67260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115524</xdr:rowOff>
    </xdr:from>
    <xdr:to>
      <xdr:col>111</xdr:col>
      <xdr:colOff>177800</xdr:colOff>
      <xdr:row>40</xdr:row>
      <xdr:rowOff>166545</xdr:rowOff>
    </xdr:to>
    <xdr:cxnSp macro="">
      <xdr:nvCxnSpPr>
        <xdr:cNvPr id="547" name="直線コネクタ 546">
          <a:extLst>
            <a:ext uri="{FF2B5EF4-FFF2-40B4-BE49-F238E27FC236}">
              <a16:creationId xmlns:a16="http://schemas.microsoft.com/office/drawing/2014/main" id="{F9F65E28-8F87-48F7-BF88-07EDFC0CA0A5}"/>
            </a:ext>
          </a:extLst>
        </xdr:cNvPr>
        <xdr:cNvCxnSpPr/>
      </xdr:nvCxnSpPr>
      <xdr:spPr>
        <a:xfrm flipV="1">
          <a:off x="18395950" y="6725874"/>
          <a:ext cx="806450" cy="5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99296</xdr:rowOff>
    </xdr:from>
    <xdr:ext cx="599010" cy="259045"/>
    <xdr:sp macro="" textlink="">
      <xdr:nvSpPr>
        <xdr:cNvPr id="548" name="n_1aveValue【一般廃棄物処理施設】&#10;一人当たり有形固定資産（償却資産）額">
          <a:extLst>
            <a:ext uri="{FF2B5EF4-FFF2-40B4-BE49-F238E27FC236}">
              <a16:creationId xmlns:a16="http://schemas.microsoft.com/office/drawing/2014/main" id="{4258B81A-14CF-4A69-8AB3-FDF695D7E21D}"/>
            </a:ext>
          </a:extLst>
        </xdr:cNvPr>
        <xdr:cNvSpPr txBox="1"/>
      </xdr:nvSpPr>
      <xdr:spPr>
        <a:xfrm>
          <a:off x="18915595" y="6874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86705</xdr:colOff>
      <xdr:row>32</xdr:row>
      <xdr:rowOff>39948</xdr:rowOff>
    </xdr:from>
    <xdr:ext cx="690189" cy="259045"/>
    <xdr:sp macro="" textlink="">
      <xdr:nvSpPr>
        <xdr:cNvPr id="549" name="n_2aveValue【一般廃棄物処理施設】&#10;一人当たり有形固定資産（償却資産）額">
          <a:extLst>
            <a:ext uri="{FF2B5EF4-FFF2-40B4-BE49-F238E27FC236}">
              <a16:creationId xmlns:a16="http://schemas.microsoft.com/office/drawing/2014/main" id="{A7356E84-7827-4091-91D5-929F0C5B7CE1}"/>
            </a:ext>
          </a:extLst>
        </xdr:cNvPr>
        <xdr:cNvSpPr txBox="1"/>
      </xdr:nvSpPr>
      <xdr:spPr>
        <a:xfrm>
          <a:off x="18088955" y="5329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153585</xdr:rowOff>
    </xdr:from>
    <xdr:ext cx="534377" cy="259045"/>
    <xdr:sp macro="" textlink="">
      <xdr:nvSpPr>
        <xdr:cNvPr id="550" name="n_3aveValue【一般廃棄物処理施設】&#10;一人当たり有形固定資産（償却資産）額">
          <a:extLst>
            <a:ext uri="{FF2B5EF4-FFF2-40B4-BE49-F238E27FC236}">
              <a16:creationId xmlns:a16="http://schemas.microsoft.com/office/drawing/2014/main" id="{29648941-9403-4E40-A212-7A5C26295EAA}"/>
            </a:ext>
          </a:extLst>
        </xdr:cNvPr>
        <xdr:cNvSpPr txBox="1"/>
      </xdr:nvSpPr>
      <xdr:spPr>
        <a:xfrm>
          <a:off x="17354061" y="659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11401</xdr:rowOff>
    </xdr:from>
    <xdr:ext cx="599010" cy="259045"/>
    <xdr:sp macro="" textlink="">
      <xdr:nvSpPr>
        <xdr:cNvPr id="551" name="n_1mainValue【一般廃棄物処理施設】&#10;一人当たり有形固定資産（償却資産）額">
          <a:extLst>
            <a:ext uri="{FF2B5EF4-FFF2-40B4-BE49-F238E27FC236}">
              <a16:creationId xmlns:a16="http://schemas.microsoft.com/office/drawing/2014/main" id="{C2E324C8-02DD-4170-9984-56F51BB1CBBB}"/>
            </a:ext>
          </a:extLst>
        </xdr:cNvPr>
        <xdr:cNvSpPr txBox="1"/>
      </xdr:nvSpPr>
      <xdr:spPr>
        <a:xfrm>
          <a:off x="18915595" y="6456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37022</xdr:rowOff>
    </xdr:from>
    <xdr:ext cx="599010" cy="259045"/>
    <xdr:sp macro="" textlink="">
      <xdr:nvSpPr>
        <xdr:cNvPr id="552" name="n_2mainValue【一般廃棄物処理施設】&#10;一人当たり有形固定資産（償却資産）額">
          <a:extLst>
            <a:ext uri="{FF2B5EF4-FFF2-40B4-BE49-F238E27FC236}">
              <a16:creationId xmlns:a16="http://schemas.microsoft.com/office/drawing/2014/main" id="{29F40763-C610-4E4F-924B-52CCA53922B9}"/>
            </a:ext>
          </a:extLst>
        </xdr:cNvPr>
        <xdr:cNvSpPr txBox="1"/>
      </xdr:nvSpPr>
      <xdr:spPr>
        <a:xfrm>
          <a:off x="18134545" y="6812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3" name="正方形/長方形 552">
          <a:extLst>
            <a:ext uri="{FF2B5EF4-FFF2-40B4-BE49-F238E27FC236}">
              <a16:creationId xmlns:a16="http://schemas.microsoft.com/office/drawing/2014/main" id="{7AC3ABAC-7C58-4164-84FF-1A7AFD9F6544}"/>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4" name="正方形/長方形 553">
          <a:extLst>
            <a:ext uri="{FF2B5EF4-FFF2-40B4-BE49-F238E27FC236}">
              <a16:creationId xmlns:a16="http://schemas.microsoft.com/office/drawing/2014/main" id="{8B87A1EF-1E69-435F-9981-A2895E100F7C}"/>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5" name="正方形/長方形 554">
          <a:extLst>
            <a:ext uri="{FF2B5EF4-FFF2-40B4-BE49-F238E27FC236}">
              <a16:creationId xmlns:a16="http://schemas.microsoft.com/office/drawing/2014/main" id="{C8BFCC54-D9E1-4680-A32E-65B0E636AFFF}"/>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6" name="正方形/長方形 555">
          <a:extLst>
            <a:ext uri="{FF2B5EF4-FFF2-40B4-BE49-F238E27FC236}">
              <a16:creationId xmlns:a16="http://schemas.microsoft.com/office/drawing/2014/main" id="{03A252B3-CDC7-44D7-9220-55F299EB86D3}"/>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7" name="正方形/長方形 556">
          <a:extLst>
            <a:ext uri="{FF2B5EF4-FFF2-40B4-BE49-F238E27FC236}">
              <a16:creationId xmlns:a16="http://schemas.microsoft.com/office/drawing/2014/main" id="{EA3A17C4-E566-488A-B14C-6EDCC5921885}"/>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8" name="正方形/長方形 557">
          <a:extLst>
            <a:ext uri="{FF2B5EF4-FFF2-40B4-BE49-F238E27FC236}">
              <a16:creationId xmlns:a16="http://schemas.microsoft.com/office/drawing/2014/main" id="{8502DD3F-733C-4DE3-A1DF-B36BEB94C025}"/>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9" name="正方形/長方形 558">
          <a:extLst>
            <a:ext uri="{FF2B5EF4-FFF2-40B4-BE49-F238E27FC236}">
              <a16:creationId xmlns:a16="http://schemas.microsoft.com/office/drawing/2014/main" id="{9A5DFFA5-2C2A-4FFD-8C10-652834B472CF}"/>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0" name="正方形/長方形 559">
          <a:extLst>
            <a:ext uri="{FF2B5EF4-FFF2-40B4-BE49-F238E27FC236}">
              <a16:creationId xmlns:a16="http://schemas.microsoft.com/office/drawing/2014/main" id="{7702CA21-1FB9-4A89-AFD3-1AA36DE7DA17}"/>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1" name="テキスト ボックス 560">
          <a:extLst>
            <a:ext uri="{FF2B5EF4-FFF2-40B4-BE49-F238E27FC236}">
              <a16:creationId xmlns:a16="http://schemas.microsoft.com/office/drawing/2014/main" id="{A6520356-8102-468A-B0BD-EB41CB174A47}"/>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2" name="直線コネクタ 561">
          <a:extLst>
            <a:ext uri="{FF2B5EF4-FFF2-40B4-BE49-F238E27FC236}">
              <a16:creationId xmlns:a16="http://schemas.microsoft.com/office/drawing/2014/main" id="{DB81091D-F263-4772-BF01-CECAE3EAA75F}"/>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3" name="テキスト ボックス 562">
          <a:extLst>
            <a:ext uri="{FF2B5EF4-FFF2-40B4-BE49-F238E27FC236}">
              <a16:creationId xmlns:a16="http://schemas.microsoft.com/office/drawing/2014/main" id="{2FED6453-2E79-441A-9860-BBA21D907A70}"/>
            </a:ext>
          </a:extLst>
        </xdr:cNvPr>
        <xdr:cNvSpPr txBox="1"/>
      </xdr:nvSpPr>
      <xdr:spPr>
        <a:xfrm>
          <a:off x="1090691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4" name="直線コネクタ 563">
          <a:extLst>
            <a:ext uri="{FF2B5EF4-FFF2-40B4-BE49-F238E27FC236}">
              <a16:creationId xmlns:a16="http://schemas.microsoft.com/office/drawing/2014/main" id="{DCF68F79-BA22-40C3-BCD8-6B1FF6B4388E}"/>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5" name="テキスト ボックス 564">
          <a:extLst>
            <a:ext uri="{FF2B5EF4-FFF2-40B4-BE49-F238E27FC236}">
              <a16:creationId xmlns:a16="http://schemas.microsoft.com/office/drawing/2014/main" id="{BC1761CC-2F84-4210-90E8-8CB736B4D444}"/>
            </a:ext>
          </a:extLst>
        </xdr:cNvPr>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6" name="直線コネクタ 565">
          <a:extLst>
            <a:ext uri="{FF2B5EF4-FFF2-40B4-BE49-F238E27FC236}">
              <a16:creationId xmlns:a16="http://schemas.microsoft.com/office/drawing/2014/main" id="{71BF11A3-762A-4266-A4AB-62144458098F}"/>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7" name="テキスト ボックス 566">
          <a:extLst>
            <a:ext uri="{FF2B5EF4-FFF2-40B4-BE49-F238E27FC236}">
              <a16:creationId xmlns:a16="http://schemas.microsoft.com/office/drawing/2014/main" id="{C610995A-3071-462E-A390-82A07A3419EB}"/>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8" name="直線コネクタ 567">
          <a:extLst>
            <a:ext uri="{FF2B5EF4-FFF2-40B4-BE49-F238E27FC236}">
              <a16:creationId xmlns:a16="http://schemas.microsoft.com/office/drawing/2014/main" id="{061D80BF-812A-4FF2-A15F-19265D84220A}"/>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9" name="テキスト ボックス 568">
          <a:extLst>
            <a:ext uri="{FF2B5EF4-FFF2-40B4-BE49-F238E27FC236}">
              <a16:creationId xmlns:a16="http://schemas.microsoft.com/office/drawing/2014/main" id="{F8F2F31C-664F-446E-9848-90011C7212B5}"/>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0" name="直線コネクタ 569">
          <a:extLst>
            <a:ext uri="{FF2B5EF4-FFF2-40B4-BE49-F238E27FC236}">
              <a16:creationId xmlns:a16="http://schemas.microsoft.com/office/drawing/2014/main" id="{D9923FB8-A9C2-4A0A-A0EF-EEA05FB3DE97}"/>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1" name="テキスト ボックス 570">
          <a:extLst>
            <a:ext uri="{FF2B5EF4-FFF2-40B4-BE49-F238E27FC236}">
              <a16:creationId xmlns:a16="http://schemas.microsoft.com/office/drawing/2014/main" id="{EFDB20ED-C20F-4997-8D9F-92CA483CF794}"/>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2" name="直線コネクタ 571">
          <a:extLst>
            <a:ext uri="{FF2B5EF4-FFF2-40B4-BE49-F238E27FC236}">
              <a16:creationId xmlns:a16="http://schemas.microsoft.com/office/drawing/2014/main" id="{85B3774B-CE4D-4B36-8470-101876B5EF93}"/>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73" name="テキスト ボックス 572">
          <a:extLst>
            <a:ext uri="{FF2B5EF4-FFF2-40B4-BE49-F238E27FC236}">
              <a16:creationId xmlns:a16="http://schemas.microsoft.com/office/drawing/2014/main" id="{0DBE9815-3180-45FF-9C18-4AD8E947D86E}"/>
            </a:ext>
          </a:extLst>
        </xdr:cNvPr>
        <xdr:cNvSpPr txBox="1"/>
      </xdr:nvSpPr>
      <xdr:spPr>
        <a:xfrm>
          <a:off x="107977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4" name="直線コネクタ 573">
          <a:extLst>
            <a:ext uri="{FF2B5EF4-FFF2-40B4-BE49-F238E27FC236}">
              <a16:creationId xmlns:a16="http://schemas.microsoft.com/office/drawing/2014/main" id="{D100C099-0748-4FEC-AE06-832878138D69}"/>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5" name="テキスト ボックス 574">
          <a:extLst>
            <a:ext uri="{FF2B5EF4-FFF2-40B4-BE49-F238E27FC236}">
              <a16:creationId xmlns:a16="http://schemas.microsoft.com/office/drawing/2014/main" id="{AEF204E5-1D5B-4A95-A459-C38F8E0440CB}"/>
            </a:ext>
          </a:extLst>
        </xdr:cNvPr>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6" name="【保健センター・保健所】&#10;有形固定資産減価償却率グラフ枠">
          <a:extLst>
            <a:ext uri="{FF2B5EF4-FFF2-40B4-BE49-F238E27FC236}">
              <a16:creationId xmlns:a16="http://schemas.microsoft.com/office/drawing/2014/main" id="{C8109273-A5C8-461C-B203-45F2F1339317}"/>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95250</xdr:rowOff>
    </xdr:from>
    <xdr:to>
      <xdr:col>85</xdr:col>
      <xdr:colOff>126364</xdr:colOff>
      <xdr:row>63</xdr:row>
      <xdr:rowOff>19050</xdr:rowOff>
    </xdr:to>
    <xdr:cxnSp macro="">
      <xdr:nvCxnSpPr>
        <xdr:cNvPr id="577" name="直線コネクタ 576">
          <a:extLst>
            <a:ext uri="{FF2B5EF4-FFF2-40B4-BE49-F238E27FC236}">
              <a16:creationId xmlns:a16="http://schemas.microsoft.com/office/drawing/2014/main" id="{62F54F71-5FDF-4F9C-8F99-8540CD90B226}"/>
            </a:ext>
          </a:extLst>
        </xdr:cNvPr>
        <xdr:cNvCxnSpPr/>
      </xdr:nvCxnSpPr>
      <xdr:spPr>
        <a:xfrm flipV="1">
          <a:off x="14699614" y="9347200"/>
          <a:ext cx="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578" name="【保健センター・保健所】&#10;有形固定資産減価償却率最小値テキスト">
          <a:extLst>
            <a:ext uri="{FF2B5EF4-FFF2-40B4-BE49-F238E27FC236}">
              <a16:creationId xmlns:a16="http://schemas.microsoft.com/office/drawing/2014/main" id="{40AA89E6-46D4-494E-A772-24BB3E7D6F47}"/>
            </a:ext>
          </a:extLst>
        </xdr:cNvPr>
        <xdr:cNvSpPr txBox="1"/>
      </xdr:nvSpPr>
      <xdr:spPr>
        <a:xfrm>
          <a:off x="14738350" y="1043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579" name="直線コネクタ 578">
          <a:extLst>
            <a:ext uri="{FF2B5EF4-FFF2-40B4-BE49-F238E27FC236}">
              <a16:creationId xmlns:a16="http://schemas.microsoft.com/office/drawing/2014/main" id="{0A1B6F43-1FF7-4F41-8481-0278275BD33A}"/>
            </a:ext>
          </a:extLst>
        </xdr:cNvPr>
        <xdr:cNvCxnSpPr/>
      </xdr:nvCxnSpPr>
      <xdr:spPr>
        <a:xfrm>
          <a:off x="14611350" y="10426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41927</xdr:rowOff>
    </xdr:from>
    <xdr:ext cx="405111" cy="259045"/>
    <xdr:sp macro="" textlink="">
      <xdr:nvSpPr>
        <xdr:cNvPr id="580" name="【保健センター・保健所】&#10;有形固定資産減価償却率最大値テキスト">
          <a:extLst>
            <a:ext uri="{FF2B5EF4-FFF2-40B4-BE49-F238E27FC236}">
              <a16:creationId xmlns:a16="http://schemas.microsoft.com/office/drawing/2014/main" id="{815A89C4-265A-444C-8696-B8AA0F1BC30C}"/>
            </a:ext>
          </a:extLst>
        </xdr:cNvPr>
        <xdr:cNvSpPr txBox="1"/>
      </xdr:nvSpPr>
      <xdr:spPr>
        <a:xfrm>
          <a:off x="14738350" y="9128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95250</xdr:rowOff>
    </xdr:from>
    <xdr:to>
      <xdr:col>86</xdr:col>
      <xdr:colOff>25400</xdr:colOff>
      <xdr:row>56</xdr:row>
      <xdr:rowOff>95250</xdr:rowOff>
    </xdr:to>
    <xdr:cxnSp macro="">
      <xdr:nvCxnSpPr>
        <xdr:cNvPr id="581" name="直線コネクタ 580">
          <a:extLst>
            <a:ext uri="{FF2B5EF4-FFF2-40B4-BE49-F238E27FC236}">
              <a16:creationId xmlns:a16="http://schemas.microsoft.com/office/drawing/2014/main" id="{9AE9A3FF-645A-4F72-A24E-F34DCF5AA967}"/>
            </a:ext>
          </a:extLst>
        </xdr:cNvPr>
        <xdr:cNvCxnSpPr/>
      </xdr:nvCxnSpPr>
      <xdr:spPr>
        <a:xfrm>
          <a:off x="14611350" y="9347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59072</xdr:rowOff>
    </xdr:from>
    <xdr:ext cx="405111" cy="259045"/>
    <xdr:sp macro="" textlink="">
      <xdr:nvSpPr>
        <xdr:cNvPr id="582" name="【保健センター・保健所】&#10;有形固定資産減価償却率平均値テキスト">
          <a:extLst>
            <a:ext uri="{FF2B5EF4-FFF2-40B4-BE49-F238E27FC236}">
              <a16:creationId xmlns:a16="http://schemas.microsoft.com/office/drawing/2014/main" id="{583D4381-1068-49A0-8CE9-60111F2D1FBC}"/>
            </a:ext>
          </a:extLst>
        </xdr:cNvPr>
        <xdr:cNvSpPr txBox="1"/>
      </xdr:nvSpPr>
      <xdr:spPr>
        <a:xfrm>
          <a:off x="14738350" y="99714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80645</xdr:rowOff>
    </xdr:from>
    <xdr:to>
      <xdr:col>85</xdr:col>
      <xdr:colOff>177800</xdr:colOff>
      <xdr:row>61</xdr:row>
      <xdr:rowOff>10795</xdr:rowOff>
    </xdr:to>
    <xdr:sp macro="" textlink="">
      <xdr:nvSpPr>
        <xdr:cNvPr id="583" name="フローチャート: 判断 582">
          <a:extLst>
            <a:ext uri="{FF2B5EF4-FFF2-40B4-BE49-F238E27FC236}">
              <a16:creationId xmlns:a16="http://schemas.microsoft.com/office/drawing/2014/main" id="{EBC2EDD6-9778-4D19-923E-7601D7CAB2EC}"/>
            </a:ext>
          </a:extLst>
        </xdr:cNvPr>
        <xdr:cNvSpPr/>
      </xdr:nvSpPr>
      <xdr:spPr>
        <a:xfrm>
          <a:off x="14649450" y="99929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55880</xdr:rowOff>
    </xdr:from>
    <xdr:to>
      <xdr:col>81</xdr:col>
      <xdr:colOff>101600</xdr:colOff>
      <xdr:row>61</xdr:row>
      <xdr:rowOff>157480</xdr:rowOff>
    </xdr:to>
    <xdr:sp macro="" textlink="">
      <xdr:nvSpPr>
        <xdr:cNvPr id="584" name="フローチャート: 判断 583">
          <a:extLst>
            <a:ext uri="{FF2B5EF4-FFF2-40B4-BE49-F238E27FC236}">
              <a16:creationId xmlns:a16="http://schemas.microsoft.com/office/drawing/2014/main" id="{5939692B-F5E8-4F63-A053-CCC66A37093E}"/>
            </a:ext>
          </a:extLst>
        </xdr:cNvPr>
        <xdr:cNvSpPr/>
      </xdr:nvSpPr>
      <xdr:spPr>
        <a:xfrm>
          <a:off x="1388745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31115</xdr:rowOff>
    </xdr:from>
    <xdr:to>
      <xdr:col>76</xdr:col>
      <xdr:colOff>165100</xdr:colOff>
      <xdr:row>61</xdr:row>
      <xdr:rowOff>132715</xdr:rowOff>
    </xdr:to>
    <xdr:sp macro="" textlink="">
      <xdr:nvSpPr>
        <xdr:cNvPr id="585" name="フローチャート: 判断 584">
          <a:extLst>
            <a:ext uri="{FF2B5EF4-FFF2-40B4-BE49-F238E27FC236}">
              <a16:creationId xmlns:a16="http://schemas.microsoft.com/office/drawing/2014/main" id="{726D8BAA-5928-49EF-A8C2-84A4E122B2AA}"/>
            </a:ext>
          </a:extLst>
        </xdr:cNvPr>
        <xdr:cNvSpPr/>
      </xdr:nvSpPr>
      <xdr:spPr>
        <a:xfrm>
          <a:off x="13093700" y="1010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57785</xdr:rowOff>
    </xdr:from>
    <xdr:to>
      <xdr:col>72</xdr:col>
      <xdr:colOff>38100</xdr:colOff>
      <xdr:row>61</xdr:row>
      <xdr:rowOff>159385</xdr:rowOff>
    </xdr:to>
    <xdr:sp macro="" textlink="">
      <xdr:nvSpPr>
        <xdr:cNvPr id="586" name="フローチャート: 判断 585">
          <a:extLst>
            <a:ext uri="{FF2B5EF4-FFF2-40B4-BE49-F238E27FC236}">
              <a16:creationId xmlns:a16="http://schemas.microsoft.com/office/drawing/2014/main" id="{23187FE4-716F-4335-ACB2-3694FAD4A9DB}"/>
            </a:ext>
          </a:extLst>
        </xdr:cNvPr>
        <xdr:cNvSpPr/>
      </xdr:nvSpPr>
      <xdr:spPr>
        <a:xfrm>
          <a:off x="12299950" y="101352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689C1ECE-F03A-4F9B-A90F-479D08748244}"/>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A58FA161-14D4-4C05-B44B-3BD8A48DD3E9}"/>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AE4EE3F1-D607-4CAD-9180-3BD0D158F899}"/>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BA12E7D3-5B89-4228-9F74-5F411E623D14}"/>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4AC94FF7-F63F-4587-802E-F2F83D57817B}"/>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38735</xdr:rowOff>
    </xdr:from>
    <xdr:to>
      <xdr:col>85</xdr:col>
      <xdr:colOff>177800</xdr:colOff>
      <xdr:row>59</xdr:row>
      <xdr:rowOff>140335</xdr:rowOff>
    </xdr:to>
    <xdr:sp macro="" textlink="">
      <xdr:nvSpPr>
        <xdr:cNvPr id="592" name="楕円 591">
          <a:extLst>
            <a:ext uri="{FF2B5EF4-FFF2-40B4-BE49-F238E27FC236}">
              <a16:creationId xmlns:a16="http://schemas.microsoft.com/office/drawing/2014/main" id="{CB4720E7-E459-4C79-9EDE-987AA627C4EC}"/>
            </a:ext>
          </a:extLst>
        </xdr:cNvPr>
        <xdr:cNvSpPr/>
      </xdr:nvSpPr>
      <xdr:spPr>
        <a:xfrm>
          <a:off x="14649450" y="978598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61612</xdr:rowOff>
    </xdr:from>
    <xdr:ext cx="405111" cy="259045"/>
    <xdr:sp macro="" textlink="">
      <xdr:nvSpPr>
        <xdr:cNvPr id="593" name="【保健センター・保健所】&#10;有形固定資産減価償却率該当値テキスト">
          <a:extLst>
            <a:ext uri="{FF2B5EF4-FFF2-40B4-BE49-F238E27FC236}">
              <a16:creationId xmlns:a16="http://schemas.microsoft.com/office/drawing/2014/main" id="{90FB88A4-BA10-481A-8892-18ADD18FEF6A}"/>
            </a:ext>
          </a:extLst>
        </xdr:cNvPr>
        <xdr:cNvSpPr txBox="1"/>
      </xdr:nvSpPr>
      <xdr:spPr>
        <a:xfrm>
          <a:off x="14738350"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76835</xdr:rowOff>
    </xdr:from>
    <xdr:to>
      <xdr:col>81</xdr:col>
      <xdr:colOff>101600</xdr:colOff>
      <xdr:row>60</xdr:row>
      <xdr:rowOff>6985</xdr:rowOff>
    </xdr:to>
    <xdr:sp macro="" textlink="">
      <xdr:nvSpPr>
        <xdr:cNvPr id="594" name="楕円 593">
          <a:extLst>
            <a:ext uri="{FF2B5EF4-FFF2-40B4-BE49-F238E27FC236}">
              <a16:creationId xmlns:a16="http://schemas.microsoft.com/office/drawing/2014/main" id="{CA5FCACC-A30F-4884-8CCB-C4B870DC8A6E}"/>
            </a:ext>
          </a:extLst>
        </xdr:cNvPr>
        <xdr:cNvSpPr/>
      </xdr:nvSpPr>
      <xdr:spPr>
        <a:xfrm>
          <a:off x="13887450" y="98240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89535</xdr:rowOff>
    </xdr:from>
    <xdr:to>
      <xdr:col>85</xdr:col>
      <xdr:colOff>127000</xdr:colOff>
      <xdr:row>59</xdr:row>
      <xdr:rowOff>127635</xdr:rowOff>
    </xdr:to>
    <xdr:cxnSp macro="">
      <xdr:nvCxnSpPr>
        <xdr:cNvPr id="595" name="直線コネクタ 594">
          <a:extLst>
            <a:ext uri="{FF2B5EF4-FFF2-40B4-BE49-F238E27FC236}">
              <a16:creationId xmlns:a16="http://schemas.microsoft.com/office/drawing/2014/main" id="{13D4A9BB-95C0-4553-9B4A-DDCCD36A7C63}"/>
            </a:ext>
          </a:extLst>
        </xdr:cNvPr>
        <xdr:cNvCxnSpPr/>
      </xdr:nvCxnSpPr>
      <xdr:spPr>
        <a:xfrm flipV="1">
          <a:off x="13938250" y="9836785"/>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114935</xdr:rowOff>
    </xdr:from>
    <xdr:to>
      <xdr:col>76</xdr:col>
      <xdr:colOff>165100</xdr:colOff>
      <xdr:row>60</xdr:row>
      <xdr:rowOff>45085</xdr:rowOff>
    </xdr:to>
    <xdr:sp macro="" textlink="">
      <xdr:nvSpPr>
        <xdr:cNvPr id="596" name="楕円 595">
          <a:extLst>
            <a:ext uri="{FF2B5EF4-FFF2-40B4-BE49-F238E27FC236}">
              <a16:creationId xmlns:a16="http://schemas.microsoft.com/office/drawing/2014/main" id="{4B2F6D4C-C0BC-48F0-8D69-E3FF9464EEA8}"/>
            </a:ext>
          </a:extLst>
        </xdr:cNvPr>
        <xdr:cNvSpPr/>
      </xdr:nvSpPr>
      <xdr:spPr>
        <a:xfrm>
          <a:off x="13093700" y="98621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127635</xdr:rowOff>
    </xdr:from>
    <xdr:to>
      <xdr:col>81</xdr:col>
      <xdr:colOff>50800</xdr:colOff>
      <xdr:row>59</xdr:row>
      <xdr:rowOff>165735</xdr:rowOff>
    </xdr:to>
    <xdr:cxnSp macro="">
      <xdr:nvCxnSpPr>
        <xdr:cNvPr id="597" name="直線コネクタ 596">
          <a:extLst>
            <a:ext uri="{FF2B5EF4-FFF2-40B4-BE49-F238E27FC236}">
              <a16:creationId xmlns:a16="http://schemas.microsoft.com/office/drawing/2014/main" id="{C5463C82-EB05-418F-AB96-B50E8C93087B}"/>
            </a:ext>
          </a:extLst>
        </xdr:cNvPr>
        <xdr:cNvCxnSpPr/>
      </xdr:nvCxnSpPr>
      <xdr:spPr>
        <a:xfrm flipV="1">
          <a:off x="13144500" y="9874885"/>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69215</xdr:rowOff>
    </xdr:from>
    <xdr:to>
      <xdr:col>72</xdr:col>
      <xdr:colOff>38100</xdr:colOff>
      <xdr:row>61</xdr:row>
      <xdr:rowOff>170815</xdr:rowOff>
    </xdr:to>
    <xdr:sp macro="" textlink="">
      <xdr:nvSpPr>
        <xdr:cNvPr id="598" name="楕円 597">
          <a:extLst>
            <a:ext uri="{FF2B5EF4-FFF2-40B4-BE49-F238E27FC236}">
              <a16:creationId xmlns:a16="http://schemas.microsoft.com/office/drawing/2014/main" id="{9C3C11E7-724D-4462-A577-E632B72C78C6}"/>
            </a:ext>
          </a:extLst>
        </xdr:cNvPr>
        <xdr:cNvSpPr/>
      </xdr:nvSpPr>
      <xdr:spPr>
        <a:xfrm>
          <a:off x="12299950" y="101466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165735</xdr:rowOff>
    </xdr:from>
    <xdr:to>
      <xdr:col>76</xdr:col>
      <xdr:colOff>114300</xdr:colOff>
      <xdr:row>61</xdr:row>
      <xdr:rowOff>120015</xdr:rowOff>
    </xdr:to>
    <xdr:cxnSp macro="">
      <xdr:nvCxnSpPr>
        <xdr:cNvPr id="599" name="直線コネクタ 598">
          <a:extLst>
            <a:ext uri="{FF2B5EF4-FFF2-40B4-BE49-F238E27FC236}">
              <a16:creationId xmlns:a16="http://schemas.microsoft.com/office/drawing/2014/main" id="{1720066E-1DB0-424F-9F14-627A383B64F1}"/>
            </a:ext>
          </a:extLst>
        </xdr:cNvPr>
        <xdr:cNvCxnSpPr/>
      </xdr:nvCxnSpPr>
      <xdr:spPr>
        <a:xfrm flipV="1">
          <a:off x="12344400" y="9912985"/>
          <a:ext cx="800100" cy="28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148607</xdr:rowOff>
    </xdr:from>
    <xdr:ext cx="405111" cy="259045"/>
    <xdr:sp macro="" textlink="">
      <xdr:nvSpPr>
        <xdr:cNvPr id="600" name="n_1aveValue【保健センター・保健所】&#10;有形固定資産減価償却率">
          <a:extLst>
            <a:ext uri="{FF2B5EF4-FFF2-40B4-BE49-F238E27FC236}">
              <a16:creationId xmlns:a16="http://schemas.microsoft.com/office/drawing/2014/main" id="{3A2817E2-2A23-4DE3-A462-0BA9AFD904D4}"/>
            </a:ext>
          </a:extLst>
        </xdr:cNvPr>
        <xdr:cNvSpPr txBox="1"/>
      </xdr:nvSpPr>
      <xdr:spPr>
        <a:xfrm>
          <a:off x="13742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123842</xdr:rowOff>
    </xdr:from>
    <xdr:ext cx="405111" cy="259045"/>
    <xdr:sp macro="" textlink="">
      <xdr:nvSpPr>
        <xdr:cNvPr id="601" name="n_2aveValue【保健センター・保健所】&#10;有形固定資産減価償却率">
          <a:extLst>
            <a:ext uri="{FF2B5EF4-FFF2-40B4-BE49-F238E27FC236}">
              <a16:creationId xmlns:a16="http://schemas.microsoft.com/office/drawing/2014/main" id="{46CC810B-09B4-4B49-BAFC-22714A2C445F}"/>
            </a:ext>
          </a:extLst>
        </xdr:cNvPr>
        <xdr:cNvSpPr txBox="1"/>
      </xdr:nvSpPr>
      <xdr:spPr>
        <a:xfrm>
          <a:off x="12960994" y="1020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4462</xdr:rowOff>
    </xdr:from>
    <xdr:ext cx="405111" cy="259045"/>
    <xdr:sp macro="" textlink="">
      <xdr:nvSpPr>
        <xdr:cNvPr id="602" name="n_3aveValue【保健センター・保健所】&#10;有形固定資産減価償却率">
          <a:extLst>
            <a:ext uri="{FF2B5EF4-FFF2-40B4-BE49-F238E27FC236}">
              <a16:creationId xmlns:a16="http://schemas.microsoft.com/office/drawing/2014/main" id="{5DB84CE2-69B5-4C37-9B5D-9DD158010D29}"/>
            </a:ext>
          </a:extLst>
        </xdr:cNvPr>
        <xdr:cNvSpPr txBox="1"/>
      </xdr:nvSpPr>
      <xdr:spPr>
        <a:xfrm>
          <a:off x="12167244" y="991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23512</xdr:rowOff>
    </xdr:from>
    <xdr:ext cx="405111" cy="259045"/>
    <xdr:sp macro="" textlink="">
      <xdr:nvSpPr>
        <xdr:cNvPr id="603" name="n_1mainValue【保健センター・保健所】&#10;有形固定資産減価償却率">
          <a:extLst>
            <a:ext uri="{FF2B5EF4-FFF2-40B4-BE49-F238E27FC236}">
              <a16:creationId xmlns:a16="http://schemas.microsoft.com/office/drawing/2014/main" id="{EB2BF2D3-1C46-4B4F-B582-2C3ADA1C86F4}"/>
            </a:ext>
          </a:extLst>
        </xdr:cNvPr>
        <xdr:cNvSpPr txBox="1"/>
      </xdr:nvSpPr>
      <xdr:spPr>
        <a:xfrm>
          <a:off x="13742044" y="960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61612</xdr:rowOff>
    </xdr:from>
    <xdr:ext cx="405111" cy="259045"/>
    <xdr:sp macro="" textlink="">
      <xdr:nvSpPr>
        <xdr:cNvPr id="604" name="n_2mainValue【保健センター・保健所】&#10;有形固定資産減価償却率">
          <a:extLst>
            <a:ext uri="{FF2B5EF4-FFF2-40B4-BE49-F238E27FC236}">
              <a16:creationId xmlns:a16="http://schemas.microsoft.com/office/drawing/2014/main" id="{0FB01971-3C30-4C4A-94D8-784F8A3EF751}"/>
            </a:ext>
          </a:extLst>
        </xdr:cNvPr>
        <xdr:cNvSpPr txBox="1"/>
      </xdr:nvSpPr>
      <xdr:spPr>
        <a:xfrm>
          <a:off x="1296099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161942</xdr:rowOff>
    </xdr:from>
    <xdr:ext cx="405111" cy="259045"/>
    <xdr:sp macro="" textlink="">
      <xdr:nvSpPr>
        <xdr:cNvPr id="605" name="n_3mainValue【保健センター・保健所】&#10;有形固定資産減価償却率">
          <a:extLst>
            <a:ext uri="{FF2B5EF4-FFF2-40B4-BE49-F238E27FC236}">
              <a16:creationId xmlns:a16="http://schemas.microsoft.com/office/drawing/2014/main" id="{0DEF0F8A-1422-4B9B-BAAC-1770A45DAE9F}"/>
            </a:ext>
          </a:extLst>
        </xdr:cNvPr>
        <xdr:cNvSpPr txBox="1"/>
      </xdr:nvSpPr>
      <xdr:spPr>
        <a:xfrm>
          <a:off x="12167244" y="1023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6" name="正方形/長方形 605">
          <a:extLst>
            <a:ext uri="{FF2B5EF4-FFF2-40B4-BE49-F238E27FC236}">
              <a16:creationId xmlns:a16="http://schemas.microsoft.com/office/drawing/2014/main" id="{D0EB6E26-9E77-4D0F-8A5B-0662A8AAFA50}"/>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7" name="正方形/長方形 606">
          <a:extLst>
            <a:ext uri="{FF2B5EF4-FFF2-40B4-BE49-F238E27FC236}">
              <a16:creationId xmlns:a16="http://schemas.microsoft.com/office/drawing/2014/main" id="{B7B6C8E9-2F2D-4CE3-9281-5DE899C0690B}"/>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8" name="正方形/長方形 607">
          <a:extLst>
            <a:ext uri="{FF2B5EF4-FFF2-40B4-BE49-F238E27FC236}">
              <a16:creationId xmlns:a16="http://schemas.microsoft.com/office/drawing/2014/main" id="{AAA723AC-2D12-4B72-BBFF-08B449DAC1E0}"/>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9" name="正方形/長方形 608">
          <a:extLst>
            <a:ext uri="{FF2B5EF4-FFF2-40B4-BE49-F238E27FC236}">
              <a16:creationId xmlns:a16="http://schemas.microsoft.com/office/drawing/2014/main" id="{E12402E3-6067-4C97-BD73-2E496869FC10}"/>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0" name="正方形/長方形 609">
          <a:extLst>
            <a:ext uri="{FF2B5EF4-FFF2-40B4-BE49-F238E27FC236}">
              <a16:creationId xmlns:a16="http://schemas.microsoft.com/office/drawing/2014/main" id="{1BFA282E-24A2-4F16-B463-63E5ACA06E09}"/>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1" name="正方形/長方形 610">
          <a:extLst>
            <a:ext uri="{FF2B5EF4-FFF2-40B4-BE49-F238E27FC236}">
              <a16:creationId xmlns:a16="http://schemas.microsoft.com/office/drawing/2014/main" id="{3407ACAC-F7C1-47D0-920E-23CAE0B51CFD}"/>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2" name="正方形/長方形 611">
          <a:extLst>
            <a:ext uri="{FF2B5EF4-FFF2-40B4-BE49-F238E27FC236}">
              <a16:creationId xmlns:a16="http://schemas.microsoft.com/office/drawing/2014/main" id="{67873F8B-DABA-44F4-827A-82D69074FC1B}"/>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3" name="正方形/長方形 612">
          <a:extLst>
            <a:ext uri="{FF2B5EF4-FFF2-40B4-BE49-F238E27FC236}">
              <a16:creationId xmlns:a16="http://schemas.microsoft.com/office/drawing/2014/main" id="{7EC96D88-3DEA-4693-B6AD-78491ED057B5}"/>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4" name="テキスト ボックス 613">
          <a:extLst>
            <a:ext uri="{FF2B5EF4-FFF2-40B4-BE49-F238E27FC236}">
              <a16:creationId xmlns:a16="http://schemas.microsoft.com/office/drawing/2014/main" id="{263BD402-6185-425A-B172-78D7CD8E814A}"/>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5" name="直線コネクタ 614">
          <a:extLst>
            <a:ext uri="{FF2B5EF4-FFF2-40B4-BE49-F238E27FC236}">
              <a16:creationId xmlns:a16="http://schemas.microsoft.com/office/drawing/2014/main" id="{B75C6F2A-2AEF-4889-A0A7-AB010258C4B3}"/>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16" name="直線コネクタ 615">
          <a:extLst>
            <a:ext uri="{FF2B5EF4-FFF2-40B4-BE49-F238E27FC236}">
              <a16:creationId xmlns:a16="http://schemas.microsoft.com/office/drawing/2014/main" id="{24E3F187-EC8F-4F11-9888-3CC584DB241F}"/>
            </a:ext>
          </a:extLst>
        </xdr:cNvPr>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17" name="テキスト ボックス 616">
          <a:extLst>
            <a:ext uri="{FF2B5EF4-FFF2-40B4-BE49-F238E27FC236}">
              <a16:creationId xmlns:a16="http://schemas.microsoft.com/office/drawing/2014/main" id="{DA13011E-0A65-4CD0-855A-6CE8ADE50207}"/>
            </a:ext>
          </a:extLst>
        </xdr:cNvPr>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18" name="直線コネクタ 617">
          <a:extLst>
            <a:ext uri="{FF2B5EF4-FFF2-40B4-BE49-F238E27FC236}">
              <a16:creationId xmlns:a16="http://schemas.microsoft.com/office/drawing/2014/main" id="{CF86CF62-0B9E-4F5D-B8D0-0EEF4FE0399B}"/>
            </a:ext>
          </a:extLst>
        </xdr:cNvPr>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19" name="テキスト ボックス 618">
          <a:extLst>
            <a:ext uri="{FF2B5EF4-FFF2-40B4-BE49-F238E27FC236}">
              <a16:creationId xmlns:a16="http://schemas.microsoft.com/office/drawing/2014/main" id="{3F594CD8-2059-465E-9B96-D55A4EB134E2}"/>
            </a:ext>
          </a:extLst>
        </xdr:cNvPr>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0" name="直線コネクタ 619">
          <a:extLst>
            <a:ext uri="{FF2B5EF4-FFF2-40B4-BE49-F238E27FC236}">
              <a16:creationId xmlns:a16="http://schemas.microsoft.com/office/drawing/2014/main" id="{AB8CFC78-9F3B-408B-97B7-F2CEBA0831F2}"/>
            </a:ext>
          </a:extLst>
        </xdr:cNvPr>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1" name="テキスト ボックス 620">
          <a:extLst>
            <a:ext uri="{FF2B5EF4-FFF2-40B4-BE49-F238E27FC236}">
              <a16:creationId xmlns:a16="http://schemas.microsoft.com/office/drawing/2014/main" id="{DE69C7F1-8D29-4C1A-BC3B-682EA4004474}"/>
            </a:ext>
          </a:extLst>
        </xdr:cNvPr>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2" name="直線コネクタ 621">
          <a:extLst>
            <a:ext uri="{FF2B5EF4-FFF2-40B4-BE49-F238E27FC236}">
              <a16:creationId xmlns:a16="http://schemas.microsoft.com/office/drawing/2014/main" id="{3E673A06-9943-4A7B-B23D-330B3C52FB2F}"/>
            </a:ext>
          </a:extLst>
        </xdr:cNvPr>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23" name="テキスト ボックス 622">
          <a:extLst>
            <a:ext uri="{FF2B5EF4-FFF2-40B4-BE49-F238E27FC236}">
              <a16:creationId xmlns:a16="http://schemas.microsoft.com/office/drawing/2014/main" id="{8DA9911D-3C90-48E0-AA25-F42F153B47B5}"/>
            </a:ext>
          </a:extLst>
        </xdr:cNvPr>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24" name="直線コネクタ 623">
          <a:extLst>
            <a:ext uri="{FF2B5EF4-FFF2-40B4-BE49-F238E27FC236}">
              <a16:creationId xmlns:a16="http://schemas.microsoft.com/office/drawing/2014/main" id="{92C1D29C-7DCD-4960-956E-B476D5BCEECA}"/>
            </a:ext>
          </a:extLst>
        </xdr:cNvPr>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25" name="テキスト ボックス 624">
          <a:extLst>
            <a:ext uri="{FF2B5EF4-FFF2-40B4-BE49-F238E27FC236}">
              <a16:creationId xmlns:a16="http://schemas.microsoft.com/office/drawing/2014/main" id="{46817D5E-098D-4133-A6A5-6386693073DF}"/>
            </a:ext>
          </a:extLst>
        </xdr:cNvPr>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26" name="直線コネクタ 625">
          <a:extLst>
            <a:ext uri="{FF2B5EF4-FFF2-40B4-BE49-F238E27FC236}">
              <a16:creationId xmlns:a16="http://schemas.microsoft.com/office/drawing/2014/main" id="{B7BA3500-3A01-423F-86AE-AC5B6FD340C5}"/>
            </a:ext>
          </a:extLst>
        </xdr:cNvPr>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27" name="テキスト ボックス 626">
          <a:extLst>
            <a:ext uri="{FF2B5EF4-FFF2-40B4-BE49-F238E27FC236}">
              <a16:creationId xmlns:a16="http://schemas.microsoft.com/office/drawing/2014/main" id="{30B2E605-9540-4B69-BD44-9F80B0D5020C}"/>
            </a:ext>
          </a:extLst>
        </xdr:cNvPr>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a:extLst>
            <a:ext uri="{FF2B5EF4-FFF2-40B4-BE49-F238E27FC236}">
              <a16:creationId xmlns:a16="http://schemas.microsoft.com/office/drawing/2014/main" id="{18507A5B-6288-49C4-AFB5-451FA8211987}"/>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9" name="テキスト ボックス 628">
          <a:extLst>
            <a:ext uri="{FF2B5EF4-FFF2-40B4-BE49-F238E27FC236}">
              <a16:creationId xmlns:a16="http://schemas.microsoft.com/office/drawing/2014/main" id="{FA55E9B0-6B06-4DF3-BEF0-A28EC33CC7D2}"/>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保健センター・保健所】&#10;一人当たり面積グラフ枠">
          <a:extLst>
            <a:ext uri="{FF2B5EF4-FFF2-40B4-BE49-F238E27FC236}">
              <a16:creationId xmlns:a16="http://schemas.microsoft.com/office/drawing/2014/main" id="{D3B37741-5F28-4F36-B2B7-07EFEA56DD17}"/>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143691</xdr:rowOff>
    </xdr:from>
    <xdr:to>
      <xdr:col>116</xdr:col>
      <xdr:colOff>62864</xdr:colOff>
      <xdr:row>64</xdr:row>
      <xdr:rowOff>55517</xdr:rowOff>
    </xdr:to>
    <xdr:cxnSp macro="">
      <xdr:nvCxnSpPr>
        <xdr:cNvPr id="631" name="直線コネクタ 630">
          <a:extLst>
            <a:ext uri="{FF2B5EF4-FFF2-40B4-BE49-F238E27FC236}">
              <a16:creationId xmlns:a16="http://schemas.microsoft.com/office/drawing/2014/main" id="{1582F108-406F-4519-82FF-DE56534275E9}"/>
            </a:ext>
          </a:extLst>
        </xdr:cNvPr>
        <xdr:cNvCxnSpPr/>
      </xdr:nvCxnSpPr>
      <xdr:spPr>
        <a:xfrm flipV="1">
          <a:off x="19951064" y="9065441"/>
          <a:ext cx="0" cy="1562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59344</xdr:rowOff>
    </xdr:from>
    <xdr:ext cx="469744" cy="259045"/>
    <xdr:sp macro="" textlink="">
      <xdr:nvSpPr>
        <xdr:cNvPr id="632" name="【保健センター・保健所】&#10;一人当たり面積最小値テキスト">
          <a:extLst>
            <a:ext uri="{FF2B5EF4-FFF2-40B4-BE49-F238E27FC236}">
              <a16:creationId xmlns:a16="http://schemas.microsoft.com/office/drawing/2014/main" id="{2CDBBEED-60BE-4A8A-9EDA-4221B5EB9A0A}"/>
            </a:ext>
          </a:extLst>
        </xdr:cNvPr>
        <xdr:cNvSpPr txBox="1"/>
      </xdr:nvSpPr>
      <xdr:spPr>
        <a:xfrm>
          <a:off x="19989800" y="1063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55517</xdr:rowOff>
    </xdr:from>
    <xdr:to>
      <xdr:col>116</xdr:col>
      <xdr:colOff>152400</xdr:colOff>
      <xdr:row>64</xdr:row>
      <xdr:rowOff>55517</xdr:rowOff>
    </xdr:to>
    <xdr:cxnSp macro="">
      <xdr:nvCxnSpPr>
        <xdr:cNvPr id="633" name="直線コネクタ 632">
          <a:extLst>
            <a:ext uri="{FF2B5EF4-FFF2-40B4-BE49-F238E27FC236}">
              <a16:creationId xmlns:a16="http://schemas.microsoft.com/office/drawing/2014/main" id="{E854D29B-983B-48B5-9755-22A65C14D294}"/>
            </a:ext>
          </a:extLst>
        </xdr:cNvPr>
        <xdr:cNvCxnSpPr/>
      </xdr:nvCxnSpPr>
      <xdr:spPr>
        <a:xfrm>
          <a:off x="19881850" y="106282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90368</xdr:rowOff>
    </xdr:from>
    <xdr:ext cx="469744" cy="259045"/>
    <xdr:sp macro="" textlink="">
      <xdr:nvSpPr>
        <xdr:cNvPr id="634" name="【保健センター・保健所】&#10;一人当たり面積最大値テキスト">
          <a:extLst>
            <a:ext uri="{FF2B5EF4-FFF2-40B4-BE49-F238E27FC236}">
              <a16:creationId xmlns:a16="http://schemas.microsoft.com/office/drawing/2014/main" id="{20CB92CE-0A8A-40B1-92F5-5E2464DE001B}"/>
            </a:ext>
          </a:extLst>
        </xdr:cNvPr>
        <xdr:cNvSpPr txBox="1"/>
      </xdr:nvSpPr>
      <xdr:spPr>
        <a:xfrm>
          <a:off x="19989800" y="884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143691</xdr:rowOff>
    </xdr:from>
    <xdr:to>
      <xdr:col>116</xdr:col>
      <xdr:colOff>152400</xdr:colOff>
      <xdr:row>54</xdr:row>
      <xdr:rowOff>143691</xdr:rowOff>
    </xdr:to>
    <xdr:cxnSp macro="">
      <xdr:nvCxnSpPr>
        <xdr:cNvPr id="635" name="直線コネクタ 634">
          <a:extLst>
            <a:ext uri="{FF2B5EF4-FFF2-40B4-BE49-F238E27FC236}">
              <a16:creationId xmlns:a16="http://schemas.microsoft.com/office/drawing/2014/main" id="{4D2A7F98-FD27-49AD-917D-30FBD359919F}"/>
            </a:ext>
          </a:extLst>
        </xdr:cNvPr>
        <xdr:cNvCxnSpPr/>
      </xdr:nvCxnSpPr>
      <xdr:spPr>
        <a:xfrm>
          <a:off x="19881850" y="90654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126836</xdr:rowOff>
    </xdr:from>
    <xdr:ext cx="469744" cy="259045"/>
    <xdr:sp macro="" textlink="">
      <xdr:nvSpPr>
        <xdr:cNvPr id="636" name="【保健センター・保健所】&#10;一人当たり面積平均値テキスト">
          <a:extLst>
            <a:ext uri="{FF2B5EF4-FFF2-40B4-BE49-F238E27FC236}">
              <a16:creationId xmlns:a16="http://schemas.microsoft.com/office/drawing/2014/main" id="{85C2EC61-1241-4D0C-B60C-239FD55C8693}"/>
            </a:ext>
          </a:extLst>
        </xdr:cNvPr>
        <xdr:cNvSpPr txBox="1"/>
      </xdr:nvSpPr>
      <xdr:spPr>
        <a:xfrm>
          <a:off x="19989800" y="103693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148409</xdr:rowOff>
    </xdr:from>
    <xdr:to>
      <xdr:col>116</xdr:col>
      <xdr:colOff>114300</xdr:colOff>
      <xdr:row>63</xdr:row>
      <xdr:rowOff>78559</xdr:rowOff>
    </xdr:to>
    <xdr:sp macro="" textlink="">
      <xdr:nvSpPr>
        <xdr:cNvPr id="637" name="フローチャート: 判断 636">
          <a:extLst>
            <a:ext uri="{FF2B5EF4-FFF2-40B4-BE49-F238E27FC236}">
              <a16:creationId xmlns:a16="http://schemas.microsoft.com/office/drawing/2014/main" id="{3B99AD03-6CE3-4D87-AF55-7368C0DEF6C5}"/>
            </a:ext>
          </a:extLst>
        </xdr:cNvPr>
        <xdr:cNvSpPr/>
      </xdr:nvSpPr>
      <xdr:spPr>
        <a:xfrm>
          <a:off x="19900900" y="1039095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125549</xdr:rowOff>
    </xdr:from>
    <xdr:to>
      <xdr:col>112</xdr:col>
      <xdr:colOff>38100</xdr:colOff>
      <xdr:row>63</xdr:row>
      <xdr:rowOff>55699</xdr:rowOff>
    </xdr:to>
    <xdr:sp macro="" textlink="">
      <xdr:nvSpPr>
        <xdr:cNvPr id="638" name="フローチャート: 判断 637">
          <a:extLst>
            <a:ext uri="{FF2B5EF4-FFF2-40B4-BE49-F238E27FC236}">
              <a16:creationId xmlns:a16="http://schemas.microsoft.com/office/drawing/2014/main" id="{8067EF8D-C801-4A39-8360-31FED179CF56}"/>
            </a:ext>
          </a:extLst>
        </xdr:cNvPr>
        <xdr:cNvSpPr/>
      </xdr:nvSpPr>
      <xdr:spPr>
        <a:xfrm>
          <a:off x="19157950" y="1036809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4717</xdr:rowOff>
    </xdr:from>
    <xdr:to>
      <xdr:col>107</xdr:col>
      <xdr:colOff>101600</xdr:colOff>
      <xdr:row>63</xdr:row>
      <xdr:rowOff>106317</xdr:rowOff>
    </xdr:to>
    <xdr:sp macro="" textlink="">
      <xdr:nvSpPr>
        <xdr:cNvPr id="639" name="フローチャート: 判断 638">
          <a:extLst>
            <a:ext uri="{FF2B5EF4-FFF2-40B4-BE49-F238E27FC236}">
              <a16:creationId xmlns:a16="http://schemas.microsoft.com/office/drawing/2014/main" id="{BCA304A2-656A-4C4F-B6AF-23EC709792C2}"/>
            </a:ext>
          </a:extLst>
        </xdr:cNvPr>
        <xdr:cNvSpPr/>
      </xdr:nvSpPr>
      <xdr:spPr>
        <a:xfrm>
          <a:off x="18345150" y="1041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151674</xdr:rowOff>
    </xdr:from>
    <xdr:to>
      <xdr:col>102</xdr:col>
      <xdr:colOff>165100</xdr:colOff>
      <xdr:row>63</xdr:row>
      <xdr:rowOff>81824</xdr:rowOff>
    </xdr:to>
    <xdr:sp macro="" textlink="">
      <xdr:nvSpPr>
        <xdr:cNvPr id="640" name="フローチャート: 判断 639">
          <a:extLst>
            <a:ext uri="{FF2B5EF4-FFF2-40B4-BE49-F238E27FC236}">
              <a16:creationId xmlns:a16="http://schemas.microsoft.com/office/drawing/2014/main" id="{D8E88C14-516C-4D72-AE3B-BC51B3012D0C}"/>
            </a:ext>
          </a:extLst>
        </xdr:cNvPr>
        <xdr:cNvSpPr/>
      </xdr:nvSpPr>
      <xdr:spPr>
        <a:xfrm>
          <a:off x="17551400" y="103942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5EF7C11E-8EA9-431E-BA18-F0784D8D5E4F}"/>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F25714E4-5E11-429A-8B64-A5271BA70142}"/>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3E8E3540-112A-4194-A29D-0A3B0971BF1B}"/>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21D5B013-0BB8-41F8-8361-12FD72067385}"/>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A7ABF974-0E2B-4B74-B969-DEF6F3D997B5}"/>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117384</xdr:rowOff>
    </xdr:from>
    <xdr:to>
      <xdr:col>116</xdr:col>
      <xdr:colOff>114300</xdr:colOff>
      <xdr:row>63</xdr:row>
      <xdr:rowOff>47534</xdr:rowOff>
    </xdr:to>
    <xdr:sp macro="" textlink="">
      <xdr:nvSpPr>
        <xdr:cNvPr id="646" name="楕円 645">
          <a:extLst>
            <a:ext uri="{FF2B5EF4-FFF2-40B4-BE49-F238E27FC236}">
              <a16:creationId xmlns:a16="http://schemas.microsoft.com/office/drawing/2014/main" id="{CEF020A6-1C87-463E-AF57-9EF623BE91B5}"/>
            </a:ext>
          </a:extLst>
        </xdr:cNvPr>
        <xdr:cNvSpPr/>
      </xdr:nvSpPr>
      <xdr:spPr>
        <a:xfrm>
          <a:off x="19900900" y="103599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140261</xdr:rowOff>
    </xdr:from>
    <xdr:ext cx="469744" cy="259045"/>
    <xdr:sp macro="" textlink="">
      <xdr:nvSpPr>
        <xdr:cNvPr id="647" name="【保健センター・保健所】&#10;一人当たり面積該当値テキスト">
          <a:extLst>
            <a:ext uri="{FF2B5EF4-FFF2-40B4-BE49-F238E27FC236}">
              <a16:creationId xmlns:a16="http://schemas.microsoft.com/office/drawing/2014/main" id="{E1E95FCF-4F8B-45A8-871A-D7E589557C14}"/>
            </a:ext>
          </a:extLst>
        </xdr:cNvPr>
        <xdr:cNvSpPr txBox="1"/>
      </xdr:nvSpPr>
      <xdr:spPr>
        <a:xfrm>
          <a:off x="19989800" y="1021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120650</xdr:rowOff>
    </xdr:from>
    <xdr:to>
      <xdr:col>112</xdr:col>
      <xdr:colOff>38100</xdr:colOff>
      <xdr:row>63</xdr:row>
      <xdr:rowOff>50800</xdr:rowOff>
    </xdr:to>
    <xdr:sp macro="" textlink="">
      <xdr:nvSpPr>
        <xdr:cNvPr id="648" name="楕円 647">
          <a:extLst>
            <a:ext uri="{FF2B5EF4-FFF2-40B4-BE49-F238E27FC236}">
              <a16:creationId xmlns:a16="http://schemas.microsoft.com/office/drawing/2014/main" id="{0283FFA4-8D8E-4E93-BD2E-9ED2D3146BBE}"/>
            </a:ext>
          </a:extLst>
        </xdr:cNvPr>
        <xdr:cNvSpPr/>
      </xdr:nvSpPr>
      <xdr:spPr>
        <a:xfrm>
          <a:off x="19157950" y="10363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168184</xdr:rowOff>
    </xdr:from>
    <xdr:to>
      <xdr:col>116</xdr:col>
      <xdr:colOff>63500</xdr:colOff>
      <xdr:row>63</xdr:row>
      <xdr:rowOff>0</xdr:rowOff>
    </xdr:to>
    <xdr:cxnSp macro="">
      <xdr:nvCxnSpPr>
        <xdr:cNvPr id="649" name="直線コネクタ 648">
          <a:extLst>
            <a:ext uri="{FF2B5EF4-FFF2-40B4-BE49-F238E27FC236}">
              <a16:creationId xmlns:a16="http://schemas.microsoft.com/office/drawing/2014/main" id="{577264FF-475F-42D8-BD5F-950F8D3C8656}"/>
            </a:ext>
          </a:extLst>
        </xdr:cNvPr>
        <xdr:cNvCxnSpPr/>
      </xdr:nvCxnSpPr>
      <xdr:spPr>
        <a:xfrm flipV="1">
          <a:off x="19202400" y="10410734"/>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123916</xdr:rowOff>
    </xdr:from>
    <xdr:to>
      <xdr:col>107</xdr:col>
      <xdr:colOff>101600</xdr:colOff>
      <xdr:row>63</xdr:row>
      <xdr:rowOff>54066</xdr:rowOff>
    </xdr:to>
    <xdr:sp macro="" textlink="">
      <xdr:nvSpPr>
        <xdr:cNvPr id="650" name="楕円 649">
          <a:extLst>
            <a:ext uri="{FF2B5EF4-FFF2-40B4-BE49-F238E27FC236}">
              <a16:creationId xmlns:a16="http://schemas.microsoft.com/office/drawing/2014/main" id="{1F11E4AB-686F-44AE-9B21-6B04DFB24591}"/>
            </a:ext>
          </a:extLst>
        </xdr:cNvPr>
        <xdr:cNvSpPr/>
      </xdr:nvSpPr>
      <xdr:spPr>
        <a:xfrm>
          <a:off x="18345150" y="103664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0</xdr:rowOff>
    </xdr:from>
    <xdr:to>
      <xdr:col>111</xdr:col>
      <xdr:colOff>177800</xdr:colOff>
      <xdr:row>63</xdr:row>
      <xdr:rowOff>3266</xdr:rowOff>
    </xdr:to>
    <xdr:cxnSp macro="">
      <xdr:nvCxnSpPr>
        <xdr:cNvPr id="651" name="直線コネクタ 650">
          <a:extLst>
            <a:ext uri="{FF2B5EF4-FFF2-40B4-BE49-F238E27FC236}">
              <a16:creationId xmlns:a16="http://schemas.microsoft.com/office/drawing/2014/main" id="{06D66492-0897-43E7-AC8A-D80DB967B31B}"/>
            </a:ext>
          </a:extLst>
        </xdr:cNvPr>
        <xdr:cNvCxnSpPr/>
      </xdr:nvCxnSpPr>
      <xdr:spPr>
        <a:xfrm flipV="1">
          <a:off x="18395950" y="10407650"/>
          <a:ext cx="8064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146776</xdr:rowOff>
    </xdr:from>
    <xdr:to>
      <xdr:col>102</xdr:col>
      <xdr:colOff>165100</xdr:colOff>
      <xdr:row>64</xdr:row>
      <xdr:rowOff>76926</xdr:rowOff>
    </xdr:to>
    <xdr:sp macro="" textlink="">
      <xdr:nvSpPr>
        <xdr:cNvPr id="652" name="楕円 651">
          <a:extLst>
            <a:ext uri="{FF2B5EF4-FFF2-40B4-BE49-F238E27FC236}">
              <a16:creationId xmlns:a16="http://schemas.microsoft.com/office/drawing/2014/main" id="{3EBE2817-1598-4270-833D-E64BACC06EC3}"/>
            </a:ext>
          </a:extLst>
        </xdr:cNvPr>
        <xdr:cNvSpPr/>
      </xdr:nvSpPr>
      <xdr:spPr>
        <a:xfrm>
          <a:off x="17551400" y="105544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3266</xdr:rowOff>
    </xdr:from>
    <xdr:to>
      <xdr:col>107</xdr:col>
      <xdr:colOff>50800</xdr:colOff>
      <xdr:row>64</xdr:row>
      <xdr:rowOff>26126</xdr:rowOff>
    </xdr:to>
    <xdr:cxnSp macro="">
      <xdr:nvCxnSpPr>
        <xdr:cNvPr id="653" name="直線コネクタ 652">
          <a:extLst>
            <a:ext uri="{FF2B5EF4-FFF2-40B4-BE49-F238E27FC236}">
              <a16:creationId xmlns:a16="http://schemas.microsoft.com/office/drawing/2014/main" id="{E8ED4C40-2081-4724-B7BE-82DABF22F319}"/>
            </a:ext>
          </a:extLst>
        </xdr:cNvPr>
        <xdr:cNvCxnSpPr/>
      </xdr:nvCxnSpPr>
      <xdr:spPr>
        <a:xfrm flipV="1">
          <a:off x="17602200" y="10410916"/>
          <a:ext cx="793750" cy="18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46826</xdr:rowOff>
    </xdr:from>
    <xdr:ext cx="469744" cy="259045"/>
    <xdr:sp macro="" textlink="">
      <xdr:nvSpPr>
        <xdr:cNvPr id="654" name="n_1aveValue【保健センター・保健所】&#10;一人当たり面積">
          <a:extLst>
            <a:ext uri="{FF2B5EF4-FFF2-40B4-BE49-F238E27FC236}">
              <a16:creationId xmlns:a16="http://schemas.microsoft.com/office/drawing/2014/main" id="{F723BCF5-D3A7-410C-BC50-AE9A556B9922}"/>
            </a:ext>
          </a:extLst>
        </xdr:cNvPr>
        <xdr:cNvSpPr txBox="1"/>
      </xdr:nvSpPr>
      <xdr:spPr>
        <a:xfrm>
          <a:off x="18980227" y="1045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97444</xdr:rowOff>
    </xdr:from>
    <xdr:ext cx="469744" cy="259045"/>
    <xdr:sp macro="" textlink="">
      <xdr:nvSpPr>
        <xdr:cNvPr id="655" name="n_2aveValue【保健センター・保健所】&#10;一人当たり面積">
          <a:extLst>
            <a:ext uri="{FF2B5EF4-FFF2-40B4-BE49-F238E27FC236}">
              <a16:creationId xmlns:a16="http://schemas.microsoft.com/office/drawing/2014/main" id="{D500DDA6-7C56-4CB4-8F62-8C3F1B327B19}"/>
            </a:ext>
          </a:extLst>
        </xdr:cNvPr>
        <xdr:cNvSpPr txBox="1"/>
      </xdr:nvSpPr>
      <xdr:spPr>
        <a:xfrm>
          <a:off x="18180127" y="1050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98351</xdr:rowOff>
    </xdr:from>
    <xdr:ext cx="469744" cy="259045"/>
    <xdr:sp macro="" textlink="">
      <xdr:nvSpPr>
        <xdr:cNvPr id="656" name="n_3aveValue【保健センター・保健所】&#10;一人当たり面積">
          <a:extLst>
            <a:ext uri="{FF2B5EF4-FFF2-40B4-BE49-F238E27FC236}">
              <a16:creationId xmlns:a16="http://schemas.microsoft.com/office/drawing/2014/main" id="{BA830BBC-1EF3-4503-B334-A7E8A4920587}"/>
            </a:ext>
          </a:extLst>
        </xdr:cNvPr>
        <xdr:cNvSpPr txBox="1"/>
      </xdr:nvSpPr>
      <xdr:spPr>
        <a:xfrm>
          <a:off x="17386377" y="1017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67327</xdr:rowOff>
    </xdr:from>
    <xdr:ext cx="469744" cy="259045"/>
    <xdr:sp macro="" textlink="">
      <xdr:nvSpPr>
        <xdr:cNvPr id="657" name="n_1mainValue【保健センター・保健所】&#10;一人当たり面積">
          <a:extLst>
            <a:ext uri="{FF2B5EF4-FFF2-40B4-BE49-F238E27FC236}">
              <a16:creationId xmlns:a16="http://schemas.microsoft.com/office/drawing/2014/main" id="{AEDAF339-9950-4FCE-B290-BACE2E0541BC}"/>
            </a:ext>
          </a:extLst>
        </xdr:cNvPr>
        <xdr:cNvSpPr txBox="1"/>
      </xdr:nvSpPr>
      <xdr:spPr>
        <a:xfrm>
          <a:off x="18980227"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70593</xdr:rowOff>
    </xdr:from>
    <xdr:ext cx="469744" cy="259045"/>
    <xdr:sp macro="" textlink="">
      <xdr:nvSpPr>
        <xdr:cNvPr id="658" name="n_2mainValue【保健センター・保健所】&#10;一人当たり面積">
          <a:extLst>
            <a:ext uri="{FF2B5EF4-FFF2-40B4-BE49-F238E27FC236}">
              <a16:creationId xmlns:a16="http://schemas.microsoft.com/office/drawing/2014/main" id="{44E504B8-5480-4B85-B29E-0CCCE3421BC7}"/>
            </a:ext>
          </a:extLst>
        </xdr:cNvPr>
        <xdr:cNvSpPr txBox="1"/>
      </xdr:nvSpPr>
      <xdr:spPr>
        <a:xfrm>
          <a:off x="18180127" y="1014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68053</xdr:rowOff>
    </xdr:from>
    <xdr:ext cx="469744" cy="259045"/>
    <xdr:sp macro="" textlink="">
      <xdr:nvSpPr>
        <xdr:cNvPr id="659" name="n_3mainValue【保健センター・保健所】&#10;一人当たり面積">
          <a:extLst>
            <a:ext uri="{FF2B5EF4-FFF2-40B4-BE49-F238E27FC236}">
              <a16:creationId xmlns:a16="http://schemas.microsoft.com/office/drawing/2014/main" id="{076966F5-7C7C-44AE-A9CD-993E8BC4D350}"/>
            </a:ext>
          </a:extLst>
        </xdr:cNvPr>
        <xdr:cNvSpPr txBox="1"/>
      </xdr:nvSpPr>
      <xdr:spPr>
        <a:xfrm>
          <a:off x="17386377" y="1064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a:extLst>
            <a:ext uri="{FF2B5EF4-FFF2-40B4-BE49-F238E27FC236}">
              <a16:creationId xmlns:a16="http://schemas.microsoft.com/office/drawing/2014/main" id="{C811DD4B-BF06-4882-8F90-39611FDDDFD9}"/>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a:extLst>
            <a:ext uri="{FF2B5EF4-FFF2-40B4-BE49-F238E27FC236}">
              <a16:creationId xmlns:a16="http://schemas.microsoft.com/office/drawing/2014/main" id="{E4CB8D8D-3EBE-4D82-8CAB-16D57B74C746}"/>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a:extLst>
            <a:ext uri="{FF2B5EF4-FFF2-40B4-BE49-F238E27FC236}">
              <a16:creationId xmlns:a16="http://schemas.microsoft.com/office/drawing/2014/main" id="{2020FEBD-0AB4-4B82-A0F3-ABE2DA80A3B1}"/>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a:extLst>
            <a:ext uri="{FF2B5EF4-FFF2-40B4-BE49-F238E27FC236}">
              <a16:creationId xmlns:a16="http://schemas.microsoft.com/office/drawing/2014/main" id="{25133989-A1AC-4536-907D-5769A831D3C5}"/>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a:extLst>
            <a:ext uri="{FF2B5EF4-FFF2-40B4-BE49-F238E27FC236}">
              <a16:creationId xmlns:a16="http://schemas.microsoft.com/office/drawing/2014/main" id="{9C3AB1A9-3262-4387-AB0B-4A812E5091D5}"/>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a:extLst>
            <a:ext uri="{FF2B5EF4-FFF2-40B4-BE49-F238E27FC236}">
              <a16:creationId xmlns:a16="http://schemas.microsoft.com/office/drawing/2014/main" id="{76305F09-88C8-4076-8A05-24EDD0FE94E0}"/>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a:extLst>
            <a:ext uri="{FF2B5EF4-FFF2-40B4-BE49-F238E27FC236}">
              <a16:creationId xmlns:a16="http://schemas.microsoft.com/office/drawing/2014/main" id="{A64318AA-3B5A-4197-B5CD-A9AB48202133}"/>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a:extLst>
            <a:ext uri="{FF2B5EF4-FFF2-40B4-BE49-F238E27FC236}">
              <a16:creationId xmlns:a16="http://schemas.microsoft.com/office/drawing/2014/main" id="{C6B87411-0392-4BAC-A8B6-D26CD0D4F03D}"/>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a:extLst>
            <a:ext uri="{FF2B5EF4-FFF2-40B4-BE49-F238E27FC236}">
              <a16:creationId xmlns:a16="http://schemas.microsoft.com/office/drawing/2014/main" id="{FD283A23-B32E-4D30-964A-061D3BC0914E}"/>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a:extLst>
            <a:ext uri="{FF2B5EF4-FFF2-40B4-BE49-F238E27FC236}">
              <a16:creationId xmlns:a16="http://schemas.microsoft.com/office/drawing/2014/main" id="{42AA3B42-C9B4-4B2A-A972-3CC79EC20E17}"/>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0" name="テキスト ボックス 669">
          <a:extLst>
            <a:ext uri="{FF2B5EF4-FFF2-40B4-BE49-F238E27FC236}">
              <a16:creationId xmlns:a16="http://schemas.microsoft.com/office/drawing/2014/main" id="{22D4DE0F-DF42-411C-A892-20A86103664D}"/>
            </a:ext>
          </a:extLst>
        </xdr:cNvPr>
        <xdr:cNvSpPr txBox="1"/>
      </xdr:nvSpPr>
      <xdr:spPr>
        <a:xfrm>
          <a:off x="1090691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1" name="直線コネクタ 670">
          <a:extLst>
            <a:ext uri="{FF2B5EF4-FFF2-40B4-BE49-F238E27FC236}">
              <a16:creationId xmlns:a16="http://schemas.microsoft.com/office/drawing/2014/main" id="{21165DC8-624C-4187-9DE8-51D6A3BFFD9D}"/>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2" name="テキスト ボックス 671">
          <a:extLst>
            <a:ext uri="{FF2B5EF4-FFF2-40B4-BE49-F238E27FC236}">
              <a16:creationId xmlns:a16="http://schemas.microsoft.com/office/drawing/2014/main" id="{84440E06-2143-44AA-AE6C-948541785475}"/>
            </a:ext>
          </a:extLst>
        </xdr:cNvPr>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3" name="直線コネクタ 672">
          <a:extLst>
            <a:ext uri="{FF2B5EF4-FFF2-40B4-BE49-F238E27FC236}">
              <a16:creationId xmlns:a16="http://schemas.microsoft.com/office/drawing/2014/main" id="{A7268DE3-B4FA-48AF-8984-6E62237049A5}"/>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4" name="テキスト ボックス 673">
          <a:extLst>
            <a:ext uri="{FF2B5EF4-FFF2-40B4-BE49-F238E27FC236}">
              <a16:creationId xmlns:a16="http://schemas.microsoft.com/office/drawing/2014/main" id="{8D7FA690-4CC5-45AB-B35E-B0243B21F8BD}"/>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5" name="直線コネクタ 674">
          <a:extLst>
            <a:ext uri="{FF2B5EF4-FFF2-40B4-BE49-F238E27FC236}">
              <a16:creationId xmlns:a16="http://schemas.microsoft.com/office/drawing/2014/main" id="{C97E507E-B35E-455E-82E2-F855717971A0}"/>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6" name="テキスト ボックス 675">
          <a:extLst>
            <a:ext uri="{FF2B5EF4-FFF2-40B4-BE49-F238E27FC236}">
              <a16:creationId xmlns:a16="http://schemas.microsoft.com/office/drawing/2014/main" id="{8A9F2836-AB8C-42AC-8AD2-847B19959E79}"/>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7" name="直線コネクタ 676">
          <a:extLst>
            <a:ext uri="{FF2B5EF4-FFF2-40B4-BE49-F238E27FC236}">
              <a16:creationId xmlns:a16="http://schemas.microsoft.com/office/drawing/2014/main" id="{CFD94945-8CE1-474E-A56F-EEBBF617C617}"/>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8" name="テキスト ボックス 677">
          <a:extLst>
            <a:ext uri="{FF2B5EF4-FFF2-40B4-BE49-F238E27FC236}">
              <a16:creationId xmlns:a16="http://schemas.microsoft.com/office/drawing/2014/main" id="{E0E55EC5-AA13-4551-960B-EDDBBE47B8B7}"/>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9" name="直線コネクタ 678">
          <a:extLst>
            <a:ext uri="{FF2B5EF4-FFF2-40B4-BE49-F238E27FC236}">
              <a16:creationId xmlns:a16="http://schemas.microsoft.com/office/drawing/2014/main" id="{52507029-2712-451F-9D17-621877A7D7DF}"/>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0" name="テキスト ボックス 679">
          <a:extLst>
            <a:ext uri="{FF2B5EF4-FFF2-40B4-BE49-F238E27FC236}">
              <a16:creationId xmlns:a16="http://schemas.microsoft.com/office/drawing/2014/main" id="{C32F2C93-B06C-42C8-9E0C-4546F354D7BC}"/>
            </a:ext>
          </a:extLst>
        </xdr:cNvPr>
        <xdr:cNvSpPr txBox="1"/>
      </xdr:nvSpPr>
      <xdr:spPr>
        <a:xfrm>
          <a:off x="107977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1" name="直線コネクタ 680">
          <a:extLst>
            <a:ext uri="{FF2B5EF4-FFF2-40B4-BE49-F238E27FC236}">
              <a16:creationId xmlns:a16="http://schemas.microsoft.com/office/drawing/2014/main" id="{B6EF0AD3-AEE7-460E-B838-4B334E4A971B}"/>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2" name="テキスト ボックス 681">
          <a:extLst>
            <a:ext uri="{FF2B5EF4-FFF2-40B4-BE49-F238E27FC236}">
              <a16:creationId xmlns:a16="http://schemas.microsoft.com/office/drawing/2014/main" id="{73C9C241-28D9-496E-BABB-3F882E06F8E7}"/>
            </a:ext>
          </a:extLst>
        </xdr:cNvPr>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3" name="【消防施設】&#10;有形固定資産減価償却率グラフ枠">
          <a:extLst>
            <a:ext uri="{FF2B5EF4-FFF2-40B4-BE49-F238E27FC236}">
              <a16:creationId xmlns:a16="http://schemas.microsoft.com/office/drawing/2014/main" id="{DA3A7D0E-0C42-45DA-B172-9FF9DCA045E4}"/>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87</xdr:row>
      <xdr:rowOff>19050</xdr:rowOff>
    </xdr:to>
    <xdr:cxnSp macro="">
      <xdr:nvCxnSpPr>
        <xdr:cNvPr id="684" name="直線コネクタ 683">
          <a:extLst>
            <a:ext uri="{FF2B5EF4-FFF2-40B4-BE49-F238E27FC236}">
              <a16:creationId xmlns:a16="http://schemas.microsoft.com/office/drawing/2014/main" id="{42D84D79-BAE1-484E-8B16-AB57C6E568DD}"/>
            </a:ext>
          </a:extLst>
        </xdr:cNvPr>
        <xdr:cNvCxnSpPr/>
      </xdr:nvCxnSpPr>
      <xdr:spPr>
        <a:xfrm flipV="1">
          <a:off x="14699614" y="12869545"/>
          <a:ext cx="0" cy="15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22877</xdr:rowOff>
    </xdr:from>
    <xdr:ext cx="405111" cy="259045"/>
    <xdr:sp macro="" textlink="">
      <xdr:nvSpPr>
        <xdr:cNvPr id="685" name="【消防施設】&#10;有形固定資産減価償却率最小値テキスト">
          <a:extLst>
            <a:ext uri="{FF2B5EF4-FFF2-40B4-BE49-F238E27FC236}">
              <a16:creationId xmlns:a16="http://schemas.microsoft.com/office/drawing/2014/main" id="{196BB6C9-AAFA-47D9-ABA7-5E461967E76E}"/>
            </a:ext>
          </a:extLst>
        </xdr:cNvPr>
        <xdr:cNvSpPr txBox="1"/>
      </xdr:nvSpPr>
      <xdr:spPr>
        <a:xfrm>
          <a:off x="14738350" y="1439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686" name="直線コネクタ 685">
          <a:extLst>
            <a:ext uri="{FF2B5EF4-FFF2-40B4-BE49-F238E27FC236}">
              <a16:creationId xmlns:a16="http://schemas.microsoft.com/office/drawing/2014/main" id="{991F8CAA-DA40-4908-8B6E-A04135591972}"/>
            </a:ext>
          </a:extLst>
        </xdr:cNvPr>
        <xdr:cNvCxnSpPr/>
      </xdr:nvCxnSpPr>
      <xdr:spPr>
        <a:xfrm>
          <a:off x="14611350" y="14389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687" name="【消防施設】&#10;有形固定資産減価償却率最大値テキスト">
          <a:extLst>
            <a:ext uri="{FF2B5EF4-FFF2-40B4-BE49-F238E27FC236}">
              <a16:creationId xmlns:a16="http://schemas.microsoft.com/office/drawing/2014/main" id="{7B6E55BF-C4C9-48B3-B1F4-3641D8795F2E}"/>
            </a:ext>
          </a:extLst>
        </xdr:cNvPr>
        <xdr:cNvSpPr txBox="1"/>
      </xdr:nvSpPr>
      <xdr:spPr>
        <a:xfrm>
          <a:off x="14738350" y="1265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688" name="直線コネクタ 687">
          <a:extLst>
            <a:ext uri="{FF2B5EF4-FFF2-40B4-BE49-F238E27FC236}">
              <a16:creationId xmlns:a16="http://schemas.microsoft.com/office/drawing/2014/main" id="{FBB206B5-65E5-4534-8FED-ED74E1026A5A}"/>
            </a:ext>
          </a:extLst>
        </xdr:cNvPr>
        <xdr:cNvCxnSpPr/>
      </xdr:nvCxnSpPr>
      <xdr:spPr>
        <a:xfrm>
          <a:off x="14611350" y="128695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47641</xdr:rowOff>
    </xdr:from>
    <xdr:ext cx="405111" cy="259045"/>
    <xdr:sp macro="" textlink="">
      <xdr:nvSpPr>
        <xdr:cNvPr id="689" name="【消防施設】&#10;有形固定資産減価償却率平均値テキスト">
          <a:extLst>
            <a:ext uri="{FF2B5EF4-FFF2-40B4-BE49-F238E27FC236}">
              <a16:creationId xmlns:a16="http://schemas.microsoft.com/office/drawing/2014/main" id="{2A787F83-26B0-4231-B727-54432977E464}"/>
            </a:ext>
          </a:extLst>
        </xdr:cNvPr>
        <xdr:cNvSpPr txBox="1"/>
      </xdr:nvSpPr>
      <xdr:spPr>
        <a:xfrm>
          <a:off x="14738350" y="13427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690" name="フローチャート: 判断 689">
          <a:extLst>
            <a:ext uri="{FF2B5EF4-FFF2-40B4-BE49-F238E27FC236}">
              <a16:creationId xmlns:a16="http://schemas.microsoft.com/office/drawing/2014/main" id="{658809E2-20CE-4C94-84E9-105F4466D6AD}"/>
            </a:ext>
          </a:extLst>
        </xdr:cNvPr>
        <xdr:cNvSpPr/>
      </xdr:nvSpPr>
      <xdr:spPr>
        <a:xfrm>
          <a:off x="14649450" y="1344866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691" name="フローチャート: 判断 690">
          <a:extLst>
            <a:ext uri="{FF2B5EF4-FFF2-40B4-BE49-F238E27FC236}">
              <a16:creationId xmlns:a16="http://schemas.microsoft.com/office/drawing/2014/main" id="{443EA956-B039-400A-918D-5D3B3C324E94}"/>
            </a:ext>
          </a:extLst>
        </xdr:cNvPr>
        <xdr:cNvSpPr/>
      </xdr:nvSpPr>
      <xdr:spPr>
        <a:xfrm>
          <a:off x="13887450" y="1344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107314</xdr:rowOff>
    </xdr:from>
    <xdr:to>
      <xdr:col>76</xdr:col>
      <xdr:colOff>165100</xdr:colOff>
      <xdr:row>83</xdr:row>
      <xdr:rowOff>37464</xdr:rowOff>
    </xdr:to>
    <xdr:sp macro="" textlink="">
      <xdr:nvSpPr>
        <xdr:cNvPr id="692" name="フローチャート: 判断 691">
          <a:extLst>
            <a:ext uri="{FF2B5EF4-FFF2-40B4-BE49-F238E27FC236}">
              <a16:creationId xmlns:a16="http://schemas.microsoft.com/office/drawing/2014/main" id="{036A72DC-50A0-4C03-8FF2-BD4681235F4D}"/>
            </a:ext>
          </a:extLst>
        </xdr:cNvPr>
        <xdr:cNvSpPr/>
      </xdr:nvSpPr>
      <xdr:spPr>
        <a:xfrm>
          <a:off x="13093700" y="136518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160655</xdr:rowOff>
    </xdr:from>
    <xdr:to>
      <xdr:col>72</xdr:col>
      <xdr:colOff>38100</xdr:colOff>
      <xdr:row>82</xdr:row>
      <xdr:rowOff>90805</xdr:rowOff>
    </xdr:to>
    <xdr:sp macro="" textlink="">
      <xdr:nvSpPr>
        <xdr:cNvPr id="693" name="フローチャート: 判断 692">
          <a:extLst>
            <a:ext uri="{FF2B5EF4-FFF2-40B4-BE49-F238E27FC236}">
              <a16:creationId xmlns:a16="http://schemas.microsoft.com/office/drawing/2014/main" id="{5176CAE1-F788-40C5-B74A-9F44DC70ECA5}"/>
            </a:ext>
          </a:extLst>
        </xdr:cNvPr>
        <xdr:cNvSpPr/>
      </xdr:nvSpPr>
      <xdr:spPr>
        <a:xfrm>
          <a:off x="12299950" y="135401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81BE949A-D054-43B2-915C-4875535D79A3}"/>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61A1278D-AE17-4326-90BB-E078B26E46A0}"/>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2C595E12-EDFB-44CB-8086-88E19B8C9F87}"/>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2277E994-B080-4265-9DBA-D7482781A0CF}"/>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6071F645-1CF5-4BAD-83A2-97457ED57A7D}"/>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103505</xdr:rowOff>
    </xdr:from>
    <xdr:to>
      <xdr:col>85</xdr:col>
      <xdr:colOff>177800</xdr:colOff>
      <xdr:row>81</xdr:row>
      <xdr:rowOff>33655</xdr:rowOff>
    </xdr:to>
    <xdr:sp macro="" textlink="">
      <xdr:nvSpPr>
        <xdr:cNvPr id="699" name="楕円 698">
          <a:extLst>
            <a:ext uri="{FF2B5EF4-FFF2-40B4-BE49-F238E27FC236}">
              <a16:creationId xmlns:a16="http://schemas.microsoft.com/office/drawing/2014/main" id="{25547541-2181-4ABF-B8BB-E16568A11E3C}"/>
            </a:ext>
          </a:extLst>
        </xdr:cNvPr>
        <xdr:cNvSpPr/>
      </xdr:nvSpPr>
      <xdr:spPr>
        <a:xfrm>
          <a:off x="14649450" y="133178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126382</xdr:rowOff>
    </xdr:from>
    <xdr:ext cx="405111" cy="259045"/>
    <xdr:sp macro="" textlink="">
      <xdr:nvSpPr>
        <xdr:cNvPr id="700" name="【消防施設】&#10;有形固定資産減価償却率該当値テキスト">
          <a:extLst>
            <a:ext uri="{FF2B5EF4-FFF2-40B4-BE49-F238E27FC236}">
              <a16:creationId xmlns:a16="http://schemas.microsoft.com/office/drawing/2014/main" id="{61233B68-3631-4AC1-B127-7F4313123EEE}"/>
            </a:ext>
          </a:extLst>
        </xdr:cNvPr>
        <xdr:cNvSpPr txBox="1"/>
      </xdr:nvSpPr>
      <xdr:spPr>
        <a:xfrm>
          <a:off x="14738350" y="1317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44450</xdr:rowOff>
    </xdr:from>
    <xdr:to>
      <xdr:col>81</xdr:col>
      <xdr:colOff>101600</xdr:colOff>
      <xdr:row>81</xdr:row>
      <xdr:rowOff>146050</xdr:rowOff>
    </xdr:to>
    <xdr:sp macro="" textlink="">
      <xdr:nvSpPr>
        <xdr:cNvPr id="701" name="楕円 700">
          <a:extLst>
            <a:ext uri="{FF2B5EF4-FFF2-40B4-BE49-F238E27FC236}">
              <a16:creationId xmlns:a16="http://schemas.microsoft.com/office/drawing/2014/main" id="{5070BEEA-6198-46EF-9782-025A0EC41A39}"/>
            </a:ext>
          </a:extLst>
        </xdr:cNvPr>
        <xdr:cNvSpPr/>
      </xdr:nvSpPr>
      <xdr:spPr>
        <a:xfrm>
          <a:off x="1388745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154305</xdr:rowOff>
    </xdr:from>
    <xdr:to>
      <xdr:col>85</xdr:col>
      <xdr:colOff>127000</xdr:colOff>
      <xdr:row>81</xdr:row>
      <xdr:rowOff>95250</xdr:rowOff>
    </xdr:to>
    <xdr:cxnSp macro="">
      <xdr:nvCxnSpPr>
        <xdr:cNvPr id="702" name="直線コネクタ 701">
          <a:extLst>
            <a:ext uri="{FF2B5EF4-FFF2-40B4-BE49-F238E27FC236}">
              <a16:creationId xmlns:a16="http://schemas.microsoft.com/office/drawing/2014/main" id="{202FD84D-F1D4-4E64-9CB1-3FF12E28D750}"/>
            </a:ext>
          </a:extLst>
        </xdr:cNvPr>
        <xdr:cNvCxnSpPr/>
      </xdr:nvCxnSpPr>
      <xdr:spPr>
        <a:xfrm flipV="1">
          <a:off x="13938250" y="13368655"/>
          <a:ext cx="762000" cy="10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53975</xdr:rowOff>
    </xdr:from>
    <xdr:to>
      <xdr:col>76</xdr:col>
      <xdr:colOff>165100</xdr:colOff>
      <xdr:row>81</xdr:row>
      <xdr:rowOff>155575</xdr:rowOff>
    </xdr:to>
    <xdr:sp macro="" textlink="">
      <xdr:nvSpPr>
        <xdr:cNvPr id="703" name="楕円 702">
          <a:extLst>
            <a:ext uri="{FF2B5EF4-FFF2-40B4-BE49-F238E27FC236}">
              <a16:creationId xmlns:a16="http://schemas.microsoft.com/office/drawing/2014/main" id="{37F56536-31D3-42DE-8402-266543C482B0}"/>
            </a:ext>
          </a:extLst>
        </xdr:cNvPr>
        <xdr:cNvSpPr/>
      </xdr:nvSpPr>
      <xdr:spPr>
        <a:xfrm>
          <a:off x="13093700" y="134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95250</xdr:rowOff>
    </xdr:from>
    <xdr:to>
      <xdr:col>81</xdr:col>
      <xdr:colOff>50800</xdr:colOff>
      <xdr:row>81</xdr:row>
      <xdr:rowOff>104775</xdr:rowOff>
    </xdr:to>
    <xdr:cxnSp macro="">
      <xdr:nvCxnSpPr>
        <xdr:cNvPr id="704" name="直線コネクタ 703">
          <a:extLst>
            <a:ext uri="{FF2B5EF4-FFF2-40B4-BE49-F238E27FC236}">
              <a16:creationId xmlns:a16="http://schemas.microsoft.com/office/drawing/2014/main" id="{AD449E52-6661-49A4-AB57-78C74038CF0B}"/>
            </a:ext>
          </a:extLst>
        </xdr:cNvPr>
        <xdr:cNvCxnSpPr/>
      </xdr:nvCxnSpPr>
      <xdr:spPr>
        <a:xfrm flipV="1">
          <a:off x="13144500" y="13474700"/>
          <a:ext cx="7937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101600</xdr:rowOff>
    </xdr:from>
    <xdr:to>
      <xdr:col>72</xdr:col>
      <xdr:colOff>38100</xdr:colOff>
      <xdr:row>85</xdr:row>
      <xdr:rowOff>31750</xdr:rowOff>
    </xdr:to>
    <xdr:sp macro="" textlink="">
      <xdr:nvSpPr>
        <xdr:cNvPr id="705" name="楕円 704">
          <a:extLst>
            <a:ext uri="{FF2B5EF4-FFF2-40B4-BE49-F238E27FC236}">
              <a16:creationId xmlns:a16="http://schemas.microsoft.com/office/drawing/2014/main" id="{6DF6FD78-3756-4599-87B2-F2AEB5805F81}"/>
            </a:ext>
          </a:extLst>
        </xdr:cNvPr>
        <xdr:cNvSpPr/>
      </xdr:nvSpPr>
      <xdr:spPr>
        <a:xfrm>
          <a:off x="12299950" y="139763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104775</xdr:rowOff>
    </xdr:from>
    <xdr:to>
      <xdr:col>76</xdr:col>
      <xdr:colOff>114300</xdr:colOff>
      <xdr:row>84</xdr:row>
      <xdr:rowOff>152400</xdr:rowOff>
    </xdr:to>
    <xdr:cxnSp macro="">
      <xdr:nvCxnSpPr>
        <xdr:cNvPr id="706" name="直線コネクタ 705">
          <a:extLst>
            <a:ext uri="{FF2B5EF4-FFF2-40B4-BE49-F238E27FC236}">
              <a16:creationId xmlns:a16="http://schemas.microsoft.com/office/drawing/2014/main" id="{F7B72BDB-CAA5-448B-B7EF-4EF56F90EE7A}"/>
            </a:ext>
          </a:extLst>
        </xdr:cNvPr>
        <xdr:cNvCxnSpPr/>
      </xdr:nvCxnSpPr>
      <xdr:spPr>
        <a:xfrm flipV="1">
          <a:off x="12344400" y="13484225"/>
          <a:ext cx="8001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707" name="n_1aveValue【消防施設】&#10;有形固定資産減価償却率">
          <a:extLst>
            <a:ext uri="{FF2B5EF4-FFF2-40B4-BE49-F238E27FC236}">
              <a16:creationId xmlns:a16="http://schemas.microsoft.com/office/drawing/2014/main" id="{AE8DDAF9-26B2-45E3-A79C-9587CDDC4B50}"/>
            </a:ext>
          </a:extLst>
        </xdr:cNvPr>
        <xdr:cNvSpPr txBox="1"/>
      </xdr:nvSpPr>
      <xdr:spPr>
        <a:xfrm>
          <a:off x="137420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28591</xdr:rowOff>
    </xdr:from>
    <xdr:ext cx="405111" cy="259045"/>
    <xdr:sp macro="" textlink="">
      <xdr:nvSpPr>
        <xdr:cNvPr id="708" name="n_2aveValue【消防施設】&#10;有形固定資産減価償却率">
          <a:extLst>
            <a:ext uri="{FF2B5EF4-FFF2-40B4-BE49-F238E27FC236}">
              <a16:creationId xmlns:a16="http://schemas.microsoft.com/office/drawing/2014/main" id="{350D2444-8A05-4920-A1AC-B286C5F30011}"/>
            </a:ext>
          </a:extLst>
        </xdr:cNvPr>
        <xdr:cNvSpPr txBox="1"/>
      </xdr:nvSpPr>
      <xdr:spPr>
        <a:xfrm>
          <a:off x="12960994" y="13738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107332</xdr:rowOff>
    </xdr:from>
    <xdr:ext cx="405111" cy="259045"/>
    <xdr:sp macro="" textlink="">
      <xdr:nvSpPr>
        <xdr:cNvPr id="709" name="n_3aveValue【消防施設】&#10;有形固定資産減価償却率">
          <a:extLst>
            <a:ext uri="{FF2B5EF4-FFF2-40B4-BE49-F238E27FC236}">
              <a16:creationId xmlns:a16="http://schemas.microsoft.com/office/drawing/2014/main" id="{17CB469D-525B-4409-9896-248434E63454}"/>
            </a:ext>
          </a:extLst>
        </xdr:cNvPr>
        <xdr:cNvSpPr txBox="1"/>
      </xdr:nvSpPr>
      <xdr:spPr>
        <a:xfrm>
          <a:off x="12167244" y="13321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162577</xdr:rowOff>
    </xdr:from>
    <xdr:ext cx="405111" cy="259045"/>
    <xdr:sp macro="" textlink="">
      <xdr:nvSpPr>
        <xdr:cNvPr id="710" name="n_1mainValue【消防施設】&#10;有形固定資産減価償却率">
          <a:extLst>
            <a:ext uri="{FF2B5EF4-FFF2-40B4-BE49-F238E27FC236}">
              <a16:creationId xmlns:a16="http://schemas.microsoft.com/office/drawing/2014/main" id="{99F9CBC2-E64C-4980-AD62-A9348AB6FB9E}"/>
            </a:ext>
          </a:extLst>
        </xdr:cNvPr>
        <xdr:cNvSpPr txBox="1"/>
      </xdr:nvSpPr>
      <xdr:spPr>
        <a:xfrm>
          <a:off x="13742044" y="1321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652</xdr:rowOff>
    </xdr:from>
    <xdr:ext cx="405111" cy="259045"/>
    <xdr:sp macro="" textlink="">
      <xdr:nvSpPr>
        <xdr:cNvPr id="711" name="n_2mainValue【消防施設】&#10;有形固定資産減価償却率">
          <a:extLst>
            <a:ext uri="{FF2B5EF4-FFF2-40B4-BE49-F238E27FC236}">
              <a16:creationId xmlns:a16="http://schemas.microsoft.com/office/drawing/2014/main" id="{029B537F-6EC4-49A0-B860-BE3458861CA5}"/>
            </a:ext>
          </a:extLst>
        </xdr:cNvPr>
        <xdr:cNvSpPr txBox="1"/>
      </xdr:nvSpPr>
      <xdr:spPr>
        <a:xfrm>
          <a:off x="12960994" y="1321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22877</xdr:rowOff>
    </xdr:from>
    <xdr:ext cx="405111" cy="259045"/>
    <xdr:sp macro="" textlink="">
      <xdr:nvSpPr>
        <xdr:cNvPr id="712" name="n_3mainValue【消防施設】&#10;有形固定資産減価償却率">
          <a:extLst>
            <a:ext uri="{FF2B5EF4-FFF2-40B4-BE49-F238E27FC236}">
              <a16:creationId xmlns:a16="http://schemas.microsoft.com/office/drawing/2014/main" id="{D1159490-F1F5-4EEE-975B-49DE7C67C4AF}"/>
            </a:ext>
          </a:extLst>
        </xdr:cNvPr>
        <xdr:cNvSpPr txBox="1"/>
      </xdr:nvSpPr>
      <xdr:spPr>
        <a:xfrm>
          <a:off x="121672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3" name="正方形/長方形 712">
          <a:extLst>
            <a:ext uri="{FF2B5EF4-FFF2-40B4-BE49-F238E27FC236}">
              <a16:creationId xmlns:a16="http://schemas.microsoft.com/office/drawing/2014/main" id="{C50C7C74-6B43-4826-AAFC-5FD4A57AB1E4}"/>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4" name="正方形/長方形 713">
          <a:extLst>
            <a:ext uri="{FF2B5EF4-FFF2-40B4-BE49-F238E27FC236}">
              <a16:creationId xmlns:a16="http://schemas.microsoft.com/office/drawing/2014/main" id="{5451928F-F164-403E-93C5-36442F8AFC82}"/>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5" name="正方形/長方形 714">
          <a:extLst>
            <a:ext uri="{FF2B5EF4-FFF2-40B4-BE49-F238E27FC236}">
              <a16:creationId xmlns:a16="http://schemas.microsoft.com/office/drawing/2014/main" id="{9E1FBBFA-FB9B-40B9-BC2A-284C43A3304B}"/>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6" name="正方形/長方形 715">
          <a:extLst>
            <a:ext uri="{FF2B5EF4-FFF2-40B4-BE49-F238E27FC236}">
              <a16:creationId xmlns:a16="http://schemas.microsoft.com/office/drawing/2014/main" id="{259F96A0-52E0-4536-9A7A-2DD48067AE1F}"/>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7" name="正方形/長方形 716">
          <a:extLst>
            <a:ext uri="{FF2B5EF4-FFF2-40B4-BE49-F238E27FC236}">
              <a16:creationId xmlns:a16="http://schemas.microsoft.com/office/drawing/2014/main" id="{C2D53CCB-FAD6-4641-ADB6-6DEE71C58E0C}"/>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8" name="正方形/長方形 717">
          <a:extLst>
            <a:ext uri="{FF2B5EF4-FFF2-40B4-BE49-F238E27FC236}">
              <a16:creationId xmlns:a16="http://schemas.microsoft.com/office/drawing/2014/main" id="{8B828E85-A703-45E4-8C2E-847DBA457D71}"/>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9" name="正方形/長方形 718">
          <a:extLst>
            <a:ext uri="{FF2B5EF4-FFF2-40B4-BE49-F238E27FC236}">
              <a16:creationId xmlns:a16="http://schemas.microsoft.com/office/drawing/2014/main" id="{43358B14-6F1D-468B-883A-2CEA1D79269E}"/>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0" name="正方形/長方形 719">
          <a:extLst>
            <a:ext uri="{FF2B5EF4-FFF2-40B4-BE49-F238E27FC236}">
              <a16:creationId xmlns:a16="http://schemas.microsoft.com/office/drawing/2014/main" id="{19614FBA-ED0A-4054-9363-86B9EAE8AAC0}"/>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1" name="テキスト ボックス 720">
          <a:extLst>
            <a:ext uri="{FF2B5EF4-FFF2-40B4-BE49-F238E27FC236}">
              <a16:creationId xmlns:a16="http://schemas.microsoft.com/office/drawing/2014/main" id="{EB2D0ABD-2FFE-42D2-AF5A-70577AD44CB4}"/>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2" name="直線コネクタ 721">
          <a:extLst>
            <a:ext uri="{FF2B5EF4-FFF2-40B4-BE49-F238E27FC236}">
              <a16:creationId xmlns:a16="http://schemas.microsoft.com/office/drawing/2014/main" id="{11BE7B15-A3A9-4A6C-8389-D9FE37EC38AA}"/>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3" name="直線コネクタ 722">
          <a:extLst>
            <a:ext uri="{FF2B5EF4-FFF2-40B4-BE49-F238E27FC236}">
              <a16:creationId xmlns:a16="http://schemas.microsoft.com/office/drawing/2014/main" id="{CB2024AF-3DA9-4666-9ABD-65F0886DC2E0}"/>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4" name="テキスト ボックス 723">
          <a:extLst>
            <a:ext uri="{FF2B5EF4-FFF2-40B4-BE49-F238E27FC236}">
              <a16:creationId xmlns:a16="http://schemas.microsoft.com/office/drawing/2014/main" id="{24A7188F-BB7F-444F-8BF2-17B0499AAD9F}"/>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5" name="直線コネクタ 724">
          <a:extLst>
            <a:ext uri="{FF2B5EF4-FFF2-40B4-BE49-F238E27FC236}">
              <a16:creationId xmlns:a16="http://schemas.microsoft.com/office/drawing/2014/main" id="{B46AEFB0-BDCC-46AF-A127-DC8F8869787F}"/>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6" name="テキスト ボックス 725">
          <a:extLst>
            <a:ext uri="{FF2B5EF4-FFF2-40B4-BE49-F238E27FC236}">
              <a16:creationId xmlns:a16="http://schemas.microsoft.com/office/drawing/2014/main" id="{9B3298C3-3D0F-48E7-BB2C-F3ACD7522803}"/>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7" name="直線コネクタ 726">
          <a:extLst>
            <a:ext uri="{FF2B5EF4-FFF2-40B4-BE49-F238E27FC236}">
              <a16:creationId xmlns:a16="http://schemas.microsoft.com/office/drawing/2014/main" id="{1F377A6C-85B0-4651-B8C8-2BA17AFE62E5}"/>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8" name="テキスト ボックス 727">
          <a:extLst>
            <a:ext uri="{FF2B5EF4-FFF2-40B4-BE49-F238E27FC236}">
              <a16:creationId xmlns:a16="http://schemas.microsoft.com/office/drawing/2014/main" id="{44A1D8A6-A9D5-4C96-95AB-026D781AD2D3}"/>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9" name="直線コネクタ 728">
          <a:extLst>
            <a:ext uri="{FF2B5EF4-FFF2-40B4-BE49-F238E27FC236}">
              <a16:creationId xmlns:a16="http://schemas.microsoft.com/office/drawing/2014/main" id="{D0779EFB-560A-4FAD-B68A-7DCCE4147F0B}"/>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0" name="テキスト ボックス 729">
          <a:extLst>
            <a:ext uri="{FF2B5EF4-FFF2-40B4-BE49-F238E27FC236}">
              <a16:creationId xmlns:a16="http://schemas.microsoft.com/office/drawing/2014/main" id="{4DF6CE8B-16C0-457D-ACEC-39C904C487E8}"/>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1" name="直線コネクタ 730">
          <a:extLst>
            <a:ext uri="{FF2B5EF4-FFF2-40B4-BE49-F238E27FC236}">
              <a16:creationId xmlns:a16="http://schemas.microsoft.com/office/drawing/2014/main" id="{91857831-D1C1-498F-A400-CF39ECF9EA06}"/>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2" name="テキスト ボックス 731">
          <a:extLst>
            <a:ext uri="{FF2B5EF4-FFF2-40B4-BE49-F238E27FC236}">
              <a16:creationId xmlns:a16="http://schemas.microsoft.com/office/drawing/2014/main" id="{BD804D14-0825-4122-B180-A7FA2B635D16}"/>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3" name="【消防施設】&#10;一人当たり面積グラフ枠">
          <a:extLst>
            <a:ext uri="{FF2B5EF4-FFF2-40B4-BE49-F238E27FC236}">
              <a16:creationId xmlns:a16="http://schemas.microsoft.com/office/drawing/2014/main" id="{2DF2C132-AA19-4C3A-95A6-E7B5DE401521}"/>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734" name="直線コネクタ 733">
          <a:extLst>
            <a:ext uri="{FF2B5EF4-FFF2-40B4-BE49-F238E27FC236}">
              <a16:creationId xmlns:a16="http://schemas.microsoft.com/office/drawing/2014/main" id="{F34B4E78-5309-491F-88B4-1A7BF895C595}"/>
            </a:ext>
          </a:extLst>
        </xdr:cNvPr>
        <xdr:cNvCxnSpPr/>
      </xdr:nvCxnSpPr>
      <xdr:spPr>
        <a:xfrm flipV="1">
          <a:off x="19951064" y="12988544"/>
          <a:ext cx="0" cy="124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735" name="【消防施設】&#10;一人当たり面積最小値テキスト">
          <a:extLst>
            <a:ext uri="{FF2B5EF4-FFF2-40B4-BE49-F238E27FC236}">
              <a16:creationId xmlns:a16="http://schemas.microsoft.com/office/drawing/2014/main" id="{B7D884F0-02FC-4899-B284-80609EF9E17D}"/>
            </a:ext>
          </a:extLst>
        </xdr:cNvPr>
        <xdr:cNvSpPr txBox="1"/>
      </xdr:nvSpPr>
      <xdr:spPr>
        <a:xfrm>
          <a:off x="19989800" y="1423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736" name="直線コネクタ 735">
          <a:extLst>
            <a:ext uri="{FF2B5EF4-FFF2-40B4-BE49-F238E27FC236}">
              <a16:creationId xmlns:a16="http://schemas.microsoft.com/office/drawing/2014/main" id="{7BB917DA-D99F-4695-9041-183722D8165D}"/>
            </a:ext>
          </a:extLst>
        </xdr:cNvPr>
        <xdr:cNvCxnSpPr/>
      </xdr:nvCxnSpPr>
      <xdr:spPr>
        <a:xfrm>
          <a:off x="19881850" y="142343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737" name="【消防施設】&#10;一人当たり面積最大値テキスト">
          <a:extLst>
            <a:ext uri="{FF2B5EF4-FFF2-40B4-BE49-F238E27FC236}">
              <a16:creationId xmlns:a16="http://schemas.microsoft.com/office/drawing/2014/main" id="{B22912AC-AF17-49A7-B0C8-1C8CAFD85199}"/>
            </a:ext>
          </a:extLst>
        </xdr:cNvPr>
        <xdr:cNvSpPr txBox="1"/>
      </xdr:nvSpPr>
      <xdr:spPr>
        <a:xfrm>
          <a:off x="19989800" y="1277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738" name="直線コネクタ 737">
          <a:extLst>
            <a:ext uri="{FF2B5EF4-FFF2-40B4-BE49-F238E27FC236}">
              <a16:creationId xmlns:a16="http://schemas.microsoft.com/office/drawing/2014/main" id="{16A35D7A-89FF-46CB-9EBE-BA9CC6852F1B}"/>
            </a:ext>
          </a:extLst>
        </xdr:cNvPr>
        <xdr:cNvCxnSpPr/>
      </xdr:nvCxnSpPr>
      <xdr:spPr>
        <a:xfrm>
          <a:off x="19881850" y="129885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70069</xdr:rowOff>
    </xdr:from>
    <xdr:ext cx="469744" cy="259045"/>
    <xdr:sp macro="" textlink="">
      <xdr:nvSpPr>
        <xdr:cNvPr id="739" name="【消防施設】&#10;一人当たり面積平均値テキスト">
          <a:extLst>
            <a:ext uri="{FF2B5EF4-FFF2-40B4-BE49-F238E27FC236}">
              <a16:creationId xmlns:a16="http://schemas.microsoft.com/office/drawing/2014/main" id="{9DF51974-D4B8-4C04-B414-1F3939540EC1}"/>
            </a:ext>
          </a:extLst>
        </xdr:cNvPr>
        <xdr:cNvSpPr txBox="1"/>
      </xdr:nvSpPr>
      <xdr:spPr>
        <a:xfrm>
          <a:off x="19989800" y="13944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740" name="フローチャート: 判断 739">
          <a:extLst>
            <a:ext uri="{FF2B5EF4-FFF2-40B4-BE49-F238E27FC236}">
              <a16:creationId xmlns:a16="http://schemas.microsoft.com/office/drawing/2014/main" id="{A311823B-F0B5-4CBC-900B-0B5D7D1CB921}"/>
            </a:ext>
          </a:extLst>
        </xdr:cNvPr>
        <xdr:cNvSpPr/>
      </xdr:nvSpPr>
      <xdr:spPr>
        <a:xfrm>
          <a:off x="19900900" y="1408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741" name="フローチャート: 判断 740">
          <a:extLst>
            <a:ext uri="{FF2B5EF4-FFF2-40B4-BE49-F238E27FC236}">
              <a16:creationId xmlns:a16="http://schemas.microsoft.com/office/drawing/2014/main" id="{7DE2869B-F545-4D95-AF96-A3340F10B07E}"/>
            </a:ext>
          </a:extLst>
        </xdr:cNvPr>
        <xdr:cNvSpPr/>
      </xdr:nvSpPr>
      <xdr:spPr>
        <a:xfrm>
          <a:off x="19157950" y="141057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75997</xdr:rowOff>
    </xdr:from>
    <xdr:to>
      <xdr:col>107</xdr:col>
      <xdr:colOff>101600</xdr:colOff>
      <xdr:row>86</xdr:row>
      <xdr:rowOff>6147</xdr:rowOff>
    </xdr:to>
    <xdr:sp macro="" textlink="">
      <xdr:nvSpPr>
        <xdr:cNvPr id="742" name="フローチャート: 判断 741">
          <a:extLst>
            <a:ext uri="{FF2B5EF4-FFF2-40B4-BE49-F238E27FC236}">
              <a16:creationId xmlns:a16="http://schemas.microsoft.com/office/drawing/2014/main" id="{849D26C7-659A-46E6-87D4-435CF2DAE50D}"/>
            </a:ext>
          </a:extLst>
        </xdr:cNvPr>
        <xdr:cNvSpPr/>
      </xdr:nvSpPr>
      <xdr:spPr>
        <a:xfrm>
          <a:off x="18345150" y="1411584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99313</xdr:rowOff>
    </xdr:from>
    <xdr:to>
      <xdr:col>102</xdr:col>
      <xdr:colOff>165100</xdr:colOff>
      <xdr:row>86</xdr:row>
      <xdr:rowOff>29463</xdr:rowOff>
    </xdr:to>
    <xdr:sp macro="" textlink="">
      <xdr:nvSpPr>
        <xdr:cNvPr id="743" name="フローチャート: 判断 742">
          <a:extLst>
            <a:ext uri="{FF2B5EF4-FFF2-40B4-BE49-F238E27FC236}">
              <a16:creationId xmlns:a16="http://schemas.microsoft.com/office/drawing/2014/main" id="{8ABB57A5-CDEA-430C-A3BB-D6F4E5AC1BF9}"/>
            </a:ext>
          </a:extLst>
        </xdr:cNvPr>
        <xdr:cNvSpPr/>
      </xdr:nvSpPr>
      <xdr:spPr>
        <a:xfrm>
          <a:off x="17551400" y="141391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8C3465D0-A6CF-4608-87E2-D3C0AEFFB7C0}"/>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373FABD4-3753-41EB-BFAD-31F39D4CEE5E}"/>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A2E5A29F-ABCB-4465-B8A5-F0520E50BFC4}"/>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A717365E-E904-42B6-8F82-CA0922BA8F3E}"/>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A3ACE2B6-85DE-4A0A-9492-DC73D28AF40C}"/>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109829</xdr:rowOff>
    </xdr:from>
    <xdr:to>
      <xdr:col>116</xdr:col>
      <xdr:colOff>114300</xdr:colOff>
      <xdr:row>86</xdr:row>
      <xdr:rowOff>39979</xdr:rowOff>
    </xdr:to>
    <xdr:sp macro="" textlink="">
      <xdr:nvSpPr>
        <xdr:cNvPr id="749" name="楕円 748">
          <a:extLst>
            <a:ext uri="{FF2B5EF4-FFF2-40B4-BE49-F238E27FC236}">
              <a16:creationId xmlns:a16="http://schemas.microsoft.com/office/drawing/2014/main" id="{959A8620-A66A-4B43-ABE2-668E6C55F72E}"/>
            </a:ext>
          </a:extLst>
        </xdr:cNvPr>
        <xdr:cNvSpPr/>
      </xdr:nvSpPr>
      <xdr:spPr>
        <a:xfrm>
          <a:off x="19900900" y="141496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25620</xdr:rowOff>
    </xdr:from>
    <xdr:ext cx="469744" cy="259045"/>
    <xdr:sp macro="" textlink="">
      <xdr:nvSpPr>
        <xdr:cNvPr id="750" name="【消防施設】&#10;一人当たり面積該当値テキスト">
          <a:extLst>
            <a:ext uri="{FF2B5EF4-FFF2-40B4-BE49-F238E27FC236}">
              <a16:creationId xmlns:a16="http://schemas.microsoft.com/office/drawing/2014/main" id="{CE43DB86-C739-4170-8E11-C5881DE95108}"/>
            </a:ext>
          </a:extLst>
        </xdr:cNvPr>
        <xdr:cNvSpPr txBox="1"/>
      </xdr:nvSpPr>
      <xdr:spPr>
        <a:xfrm>
          <a:off x="19989800" y="1406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110286</xdr:rowOff>
    </xdr:from>
    <xdr:to>
      <xdr:col>112</xdr:col>
      <xdr:colOff>38100</xdr:colOff>
      <xdr:row>86</xdr:row>
      <xdr:rowOff>40436</xdr:rowOff>
    </xdr:to>
    <xdr:sp macro="" textlink="">
      <xdr:nvSpPr>
        <xdr:cNvPr id="751" name="楕円 750">
          <a:extLst>
            <a:ext uri="{FF2B5EF4-FFF2-40B4-BE49-F238E27FC236}">
              <a16:creationId xmlns:a16="http://schemas.microsoft.com/office/drawing/2014/main" id="{C2B62607-19EB-42A7-9146-88F7709C37A8}"/>
            </a:ext>
          </a:extLst>
        </xdr:cNvPr>
        <xdr:cNvSpPr/>
      </xdr:nvSpPr>
      <xdr:spPr>
        <a:xfrm>
          <a:off x="19157950" y="1415013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160629</xdr:rowOff>
    </xdr:from>
    <xdr:to>
      <xdr:col>116</xdr:col>
      <xdr:colOff>63500</xdr:colOff>
      <xdr:row>85</xdr:row>
      <xdr:rowOff>161086</xdr:rowOff>
    </xdr:to>
    <xdr:cxnSp macro="">
      <xdr:nvCxnSpPr>
        <xdr:cNvPr id="752" name="直線コネクタ 751">
          <a:extLst>
            <a:ext uri="{FF2B5EF4-FFF2-40B4-BE49-F238E27FC236}">
              <a16:creationId xmlns:a16="http://schemas.microsoft.com/office/drawing/2014/main" id="{56E24514-575F-48D8-BFF2-60032482BF11}"/>
            </a:ext>
          </a:extLst>
        </xdr:cNvPr>
        <xdr:cNvCxnSpPr/>
      </xdr:nvCxnSpPr>
      <xdr:spPr>
        <a:xfrm flipV="1">
          <a:off x="19202400" y="14200479"/>
          <a:ext cx="7493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110744</xdr:rowOff>
    </xdr:from>
    <xdr:to>
      <xdr:col>107</xdr:col>
      <xdr:colOff>101600</xdr:colOff>
      <xdr:row>86</xdr:row>
      <xdr:rowOff>40894</xdr:rowOff>
    </xdr:to>
    <xdr:sp macro="" textlink="">
      <xdr:nvSpPr>
        <xdr:cNvPr id="753" name="楕円 752">
          <a:extLst>
            <a:ext uri="{FF2B5EF4-FFF2-40B4-BE49-F238E27FC236}">
              <a16:creationId xmlns:a16="http://schemas.microsoft.com/office/drawing/2014/main" id="{F9444457-6AB5-4F13-BC6D-E3E9DB5B5582}"/>
            </a:ext>
          </a:extLst>
        </xdr:cNvPr>
        <xdr:cNvSpPr/>
      </xdr:nvSpPr>
      <xdr:spPr>
        <a:xfrm>
          <a:off x="18345150" y="141505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161086</xdr:rowOff>
    </xdr:from>
    <xdr:to>
      <xdr:col>111</xdr:col>
      <xdr:colOff>177800</xdr:colOff>
      <xdr:row>85</xdr:row>
      <xdr:rowOff>161544</xdr:rowOff>
    </xdr:to>
    <xdr:cxnSp macro="">
      <xdr:nvCxnSpPr>
        <xdr:cNvPr id="754" name="直線コネクタ 753">
          <a:extLst>
            <a:ext uri="{FF2B5EF4-FFF2-40B4-BE49-F238E27FC236}">
              <a16:creationId xmlns:a16="http://schemas.microsoft.com/office/drawing/2014/main" id="{DA07F78D-8C5F-49BF-B6ED-55AACDFC5C64}"/>
            </a:ext>
          </a:extLst>
        </xdr:cNvPr>
        <xdr:cNvCxnSpPr/>
      </xdr:nvCxnSpPr>
      <xdr:spPr>
        <a:xfrm flipV="1">
          <a:off x="18395950" y="14200936"/>
          <a:ext cx="80645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111201</xdr:rowOff>
    </xdr:from>
    <xdr:to>
      <xdr:col>102</xdr:col>
      <xdr:colOff>165100</xdr:colOff>
      <xdr:row>86</xdr:row>
      <xdr:rowOff>41351</xdr:rowOff>
    </xdr:to>
    <xdr:sp macro="" textlink="">
      <xdr:nvSpPr>
        <xdr:cNvPr id="755" name="楕円 754">
          <a:extLst>
            <a:ext uri="{FF2B5EF4-FFF2-40B4-BE49-F238E27FC236}">
              <a16:creationId xmlns:a16="http://schemas.microsoft.com/office/drawing/2014/main" id="{0B864B0E-0437-411C-910C-E027F97DB103}"/>
            </a:ext>
          </a:extLst>
        </xdr:cNvPr>
        <xdr:cNvSpPr/>
      </xdr:nvSpPr>
      <xdr:spPr>
        <a:xfrm>
          <a:off x="17551400" y="1415105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161544</xdr:rowOff>
    </xdr:from>
    <xdr:to>
      <xdr:col>107</xdr:col>
      <xdr:colOff>50800</xdr:colOff>
      <xdr:row>85</xdr:row>
      <xdr:rowOff>162001</xdr:rowOff>
    </xdr:to>
    <xdr:cxnSp macro="">
      <xdr:nvCxnSpPr>
        <xdr:cNvPr id="756" name="直線コネクタ 755">
          <a:extLst>
            <a:ext uri="{FF2B5EF4-FFF2-40B4-BE49-F238E27FC236}">
              <a16:creationId xmlns:a16="http://schemas.microsoft.com/office/drawing/2014/main" id="{665DB8F9-F36C-4C33-9D7F-750AD577C543}"/>
            </a:ext>
          </a:extLst>
        </xdr:cNvPr>
        <xdr:cNvCxnSpPr/>
      </xdr:nvCxnSpPr>
      <xdr:spPr>
        <a:xfrm flipV="1">
          <a:off x="17602200" y="14201394"/>
          <a:ext cx="79375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12616</xdr:rowOff>
    </xdr:from>
    <xdr:ext cx="469744" cy="259045"/>
    <xdr:sp macro="" textlink="">
      <xdr:nvSpPr>
        <xdr:cNvPr id="757" name="n_1aveValue【消防施設】&#10;一人当たり面積">
          <a:extLst>
            <a:ext uri="{FF2B5EF4-FFF2-40B4-BE49-F238E27FC236}">
              <a16:creationId xmlns:a16="http://schemas.microsoft.com/office/drawing/2014/main" id="{7FA7094F-EC10-407D-A8B8-34CFEAB57998}"/>
            </a:ext>
          </a:extLst>
        </xdr:cNvPr>
        <xdr:cNvSpPr txBox="1"/>
      </xdr:nvSpPr>
      <xdr:spPr>
        <a:xfrm>
          <a:off x="18980227" y="1388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22674</xdr:rowOff>
    </xdr:from>
    <xdr:ext cx="469744" cy="259045"/>
    <xdr:sp macro="" textlink="">
      <xdr:nvSpPr>
        <xdr:cNvPr id="758" name="n_2aveValue【消防施設】&#10;一人当たり面積">
          <a:extLst>
            <a:ext uri="{FF2B5EF4-FFF2-40B4-BE49-F238E27FC236}">
              <a16:creationId xmlns:a16="http://schemas.microsoft.com/office/drawing/2014/main" id="{D596026D-5154-4639-AE13-0CA92134A6BF}"/>
            </a:ext>
          </a:extLst>
        </xdr:cNvPr>
        <xdr:cNvSpPr txBox="1"/>
      </xdr:nvSpPr>
      <xdr:spPr>
        <a:xfrm>
          <a:off x="18180127" y="1389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45990</xdr:rowOff>
    </xdr:from>
    <xdr:ext cx="469744" cy="259045"/>
    <xdr:sp macro="" textlink="">
      <xdr:nvSpPr>
        <xdr:cNvPr id="759" name="n_3aveValue【消防施設】&#10;一人当たり面積">
          <a:extLst>
            <a:ext uri="{FF2B5EF4-FFF2-40B4-BE49-F238E27FC236}">
              <a16:creationId xmlns:a16="http://schemas.microsoft.com/office/drawing/2014/main" id="{F308C955-7D55-484C-8FA8-E7D3EFF765B7}"/>
            </a:ext>
          </a:extLst>
        </xdr:cNvPr>
        <xdr:cNvSpPr txBox="1"/>
      </xdr:nvSpPr>
      <xdr:spPr>
        <a:xfrm>
          <a:off x="17386377" y="1392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31563</xdr:rowOff>
    </xdr:from>
    <xdr:ext cx="469744" cy="259045"/>
    <xdr:sp macro="" textlink="">
      <xdr:nvSpPr>
        <xdr:cNvPr id="760" name="n_1mainValue【消防施設】&#10;一人当たり面積">
          <a:extLst>
            <a:ext uri="{FF2B5EF4-FFF2-40B4-BE49-F238E27FC236}">
              <a16:creationId xmlns:a16="http://schemas.microsoft.com/office/drawing/2014/main" id="{55A6934B-A574-452D-8870-43A06100B597}"/>
            </a:ext>
          </a:extLst>
        </xdr:cNvPr>
        <xdr:cNvSpPr txBox="1"/>
      </xdr:nvSpPr>
      <xdr:spPr>
        <a:xfrm>
          <a:off x="18980227" y="1423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32021</xdr:rowOff>
    </xdr:from>
    <xdr:ext cx="469744" cy="259045"/>
    <xdr:sp macro="" textlink="">
      <xdr:nvSpPr>
        <xdr:cNvPr id="761" name="n_2mainValue【消防施設】&#10;一人当たり面積">
          <a:extLst>
            <a:ext uri="{FF2B5EF4-FFF2-40B4-BE49-F238E27FC236}">
              <a16:creationId xmlns:a16="http://schemas.microsoft.com/office/drawing/2014/main" id="{3E97FD39-DD72-4D9D-B07C-8A90B1BD3538}"/>
            </a:ext>
          </a:extLst>
        </xdr:cNvPr>
        <xdr:cNvSpPr txBox="1"/>
      </xdr:nvSpPr>
      <xdr:spPr>
        <a:xfrm>
          <a:off x="18180127" y="1423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32478</xdr:rowOff>
    </xdr:from>
    <xdr:ext cx="469744" cy="259045"/>
    <xdr:sp macro="" textlink="">
      <xdr:nvSpPr>
        <xdr:cNvPr id="762" name="n_3mainValue【消防施設】&#10;一人当たり面積">
          <a:extLst>
            <a:ext uri="{FF2B5EF4-FFF2-40B4-BE49-F238E27FC236}">
              <a16:creationId xmlns:a16="http://schemas.microsoft.com/office/drawing/2014/main" id="{1E8DC0BB-958E-44FF-AD05-6A7F4A2A29AF}"/>
            </a:ext>
          </a:extLst>
        </xdr:cNvPr>
        <xdr:cNvSpPr txBox="1"/>
      </xdr:nvSpPr>
      <xdr:spPr>
        <a:xfrm>
          <a:off x="17386377" y="14237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3" name="正方形/長方形 762">
          <a:extLst>
            <a:ext uri="{FF2B5EF4-FFF2-40B4-BE49-F238E27FC236}">
              <a16:creationId xmlns:a16="http://schemas.microsoft.com/office/drawing/2014/main" id="{DAB3D040-3095-465D-B06B-542418D70043}"/>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4" name="正方形/長方形 763">
          <a:extLst>
            <a:ext uri="{FF2B5EF4-FFF2-40B4-BE49-F238E27FC236}">
              <a16:creationId xmlns:a16="http://schemas.microsoft.com/office/drawing/2014/main" id="{D21D71D8-1CC8-4FBE-954D-B8D92C5024E8}"/>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5" name="正方形/長方形 764">
          <a:extLst>
            <a:ext uri="{FF2B5EF4-FFF2-40B4-BE49-F238E27FC236}">
              <a16:creationId xmlns:a16="http://schemas.microsoft.com/office/drawing/2014/main" id="{E6A11C3C-2074-467C-BCA2-49946F4694A9}"/>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6" name="正方形/長方形 765">
          <a:extLst>
            <a:ext uri="{FF2B5EF4-FFF2-40B4-BE49-F238E27FC236}">
              <a16:creationId xmlns:a16="http://schemas.microsoft.com/office/drawing/2014/main" id="{E0720F58-A213-4978-83EF-243A43402ABD}"/>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7" name="正方形/長方形 766">
          <a:extLst>
            <a:ext uri="{FF2B5EF4-FFF2-40B4-BE49-F238E27FC236}">
              <a16:creationId xmlns:a16="http://schemas.microsoft.com/office/drawing/2014/main" id="{CEF43E64-0B9A-48DB-8D38-4649BA4D5B4E}"/>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8" name="正方形/長方形 767">
          <a:extLst>
            <a:ext uri="{FF2B5EF4-FFF2-40B4-BE49-F238E27FC236}">
              <a16:creationId xmlns:a16="http://schemas.microsoft.com/office/drawing/2014/main" id="{909059D0-D80D-46EF-88A8-1B3C11AEEE6A}"/>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9" name="正方形/長方形 768">
          <a:extLst>
            <a:ext uri="{FF2B5EF4-FFF2-40B4-BE49-F238E27FC236}">
              <a16:creationId xmlns:a16="http://schemas.microsoft.com/office/drawing/2014/main" id="{4E743ED0-A6FB-417F-81DB-B5705E266170}"/>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0" name="正方形/長方形 769">
          <a:extLst>
            <a:ext uri="{FF2B5EF4-FFF2-40B4-BE49-F238E27FC236}">
              <a16:creationId xmlns:a16="http://schemas.microsoft.com/office/drawing/2014/main" id="{DF731C1F-6562-473A-9641-A157F913A355}"/>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1" name="テキスト ボックス 770">
          <a:extLst>
            <a:ext uri="{FF2B5EF4-FFF2-40B4-BE49-F238E27FC236}">
              <a16:creationId xmlns:a16="http://schemas.microsoft.com/office/drawing/2014/main" id="{57C2327D-E826-46F7-B476-22EB109C765A}"/>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2" name="直線コネクタ 771">
          <a:extLst>
            <a:ext uri="{FF2B5EF4-FFF2-40B4-BE49-F238E27FC236}">
              <a16:creationId xmlns:a16="http://schemas.microsoft.com/office/drawing/2014/main" id="{640CB161-F3FE-437D-9136-D21C218B9D2E}"/>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3" name="直線コネクタ 772">
          <a:extLst>
            <a:ext uri="{FF2B5EF4-FFF2-40B4-BE49-F238E27FC236}">
              <a16:creationId xmlns:a16="http://schemas.microsoft.com/office/drawing/2014/main" id="{4604019E-E58A-43E4-B42C-9EE6AEA42DB2}"/>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4" name="テキスト ボックス 773">
          <a:extLst>
            <a:ext uri="{FF2B5EF4-FFF2-40B4-BE49-F238E27FC236}">
              <a16:creationId xmlns:a16="http://schemas.microsoft.com/office/drawing/2014/main" id="{E560679D-1086-48C9-8507-7DFAC138964F}"/>
            </a:ext>
          </a:extLst>
        </xdr:cNvPr>
        <xdr:cNvSpPr txBox="1"/>
      </xdr:nvSpPr>
      <xdr:spPr>
        <a:xfrm>
          <a:off x="1090691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5" name="直線コネクタ 774">
          <a:extLst>
            <a:ext uri="{FF2B5EF4-FFF2-40B4-BE49-F238E27FC236}">
              <a16:creationId xmlns:a16="http://schemas.microsoft.com/office/drawing/2014/main" id="{C000A4AA-3B66-4397-9AF9-3721698AB7DE}"/>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6" name="テキスト ボックス 775">
          <a:extLst>
            <a:ext uri="{FF2B5EF4-FFF2-40B4-BE49-F238E27FC236}">
              <a16:creationId xmlns:a16="http://schemas.microsoft.com/office/drawing/2014/main" id="{A06BFBB2-1D18-458E-8585-9E39CD325C1F}"/>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7" name="直線コネクタ 776">
          <a:extLst>
            <a:ext uri="{FF2B5EF4-FFF2-40B4-BE49-F238E27FC236}">
              <a16:creationId xmlns:a16="http://schemas.microsoft.com/office/drawing/2014/main" id="{65A97A7E-36A9-4751-AB8B-5B484810D230}"/>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8" name="テキスト ボックス 777">
          <a:extLst>
            <a:ext uri="{FF2B5EF4-FFF2-40B4-BE49-F238E27FC236}">
              <a16:creationId xmlns:a16="http://schemas.microsoft.com/office/drawing/2014/main" id="{3B1D833B-ABB4-4B85-82AE-A6432BEA9C30}"/>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9" name="直線コネクタ 778">
          <a:extLst>
            <a:ext uri="{FF2B5EF4-FFF2-40B4-BE49-F238E27FC236}">
              <a16:creationId xmlns:a16="http://schemas.microsoft.com/office/drawing/2014/main" id="{C7559532-1FFB-427B-A520-F16BD997F436}"/>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0" name="テキスト ボックス 779">
          <a:extLst>
            <a:ext uri="{FF2B5EF4-FFF2-40B4-BE49-F238E27FC236}">
              <a16:creationId xmlns:a16="http://schemas.microsoft.com/office/drawing/2014/main" id="{72E36F9E-8276-4D46-A544-16CBCD492209}"/>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1" name="直線コネクタ 780">
          <a:extLst>
            <a:ext uri="{FF2B5EF4-FFF2-40B4-BE49-F238E27FC236}">
              <a16:creationId xmlns:a16="http://schemas.microsoft.com/office/drawing/2014/main" id="{7CB1776A-286A-4FB3-92D5-DADF8F00E8B6}"/>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2" name="テキスト ボックス 781">
          <a:extLst>
            <a:ext uri="{FF2B5EF4-FFF2-40B4-BE49-F238E27FC236}">
              <a16:creationId xmlns:a16="http://schemas.microsoft.com/office/drawing/2014/main" id="{074B64C7-DF6E-4B53-8442-08D2CAC77309}"/>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3" name="直線コネクタ 782">
          <a:extLst>
            <a:ext uri="{FF2B5EF4-FFF2-40B4-BE49-F238E27FC236}">
              <a16:creationId xmlns:a16="http://schemas.microsoft.com/office/drawing/2014/main" id="{2B8B15F5-F979-4136-8153-56D4C3A29E04}"/>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4" name="テキスト ボックス 783">
          <a:extLst>
            <a:ext uri="{FF2B5EF4-FFF2-40B4-BE49-F238E27FC236}">
              <a16:creationId xmlns:a16="http://schemas.microsoft.com/office/drawing/2014/main" id="{091D7584-3A71-4ECF-8C18-F9F1911A91CF}"/>
            </a:ext>
          </a:extLst>
        </xdr:cNvPr>
        <xdr:cNvSpPr txBox="1"/>
      </xdr:nvSpPr>
      <xdr:spPr>
        <a:xfrm>
          <a:off x="107977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5" name="直線コネクタ 784">
          <a:extLst>
            <a:ext uri="{FF2B5EF4-FFF2-40B4-BE49-F238E27FC236}">
              <a16:creationId xmlns:a16="http://schemas.microsoft.com/office/drawing/2014/main" id="{83537E3A-CCC9-4361-AA5A-0DEEAFC6032F}"/>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6" name="テキスト ボックス 785">
          <a:extLst>
            <a:ext uri="{FF2B5EF4-FFF2-40B4-BE49-F238E27FC236}">
              <a16:creationId xmlns:a16="http://schemas.microsoft.com/office/drawing/2014/main" id="{CA61D648-4DA5-4C66-B6EE-BFA3C2807AA3}"/>
            </a:ext>
          </a:extLst>
        </xdr:cNvPr>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7" name="【庁舎】&#10;有形固定資産減価償却率グラフ枠">
          <a:extLst>
            <a:ext uri="{FF2B5EF4-FFF2-40B4-BE49-F238E27FC236}">
              <a16:creationId xmlns:a16="http://schemas.microsoft.com/office/drawing/2014/main" id="{84457EA2-D65E-402A-80E0-863B860EBECA}"/>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788" name="直線コネクタ 787">
          <a:extLst>
            <a:ext uri="{FF2B5EF4-FFF2-40B4-BE49-F238E27FC236}">
              <a16:creationId xmlns:a16="http://schemas.microsoft.com/office/drawing/2014/main" id="{16EDA7D2-9414-4442-89D1-2028AD7BEE73}"/>
            </a:ext>
          </a:extLst>
        </xdr:cNvPr>
        <xdr:cNvCxnSpPr/>
      </xdr:nvCxnSpPr>
      <xdr:spPr>
        <a:xfrm flipV="1">
          <a:off x="14699614" y="165190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789" name="【庁舎】&#10;有形固定資産減価償却率最小値テキスト">
          <a:extLst>
            <a:ext uri="{FF2B5EF4-FFF2-40B4-BE49-F238E27FC236}">
              <a16:creationId xmlns:a16="http://schemas.microsoft.com/office/drawing/2014/main" id="{BAC234E4-DA9E-4BEC-B134-AC07DB9702A0}"/>
            </a:ext>
          </a:extLst>
        </xdr:cNvPr>
        <xdr:cNvSpPr txBox="1"/>
      </xdr:nvSpPr>
      <xdr:spPr>
        <a:xfrm>
          <a:off x="14738350" y="18043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790" name="直線コネクタ 789">
          <a:extLst>
            <a:ext uri="{FF2B5EF4-FFF2-40B4-BE49-F238E27FC236}">
              <a16:creationId xmlns:a16="http://schemas.microsoft.com/office/drawing/2014/main" id="{7832FF91-B081-4320-81A8-14CAFA98548C}"/>
            </a:ext>
          </a:extLst>
        </xdr:cNvPr>
        <xdr:cNvCxnSpPr/>
      </xdr:nvCxnSpPr>
      <xdr:spPr>
        <a:xfrm>
          <a:off x="14611350" y="180392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1" name="【庁舎】&#10;有形固定資産減価償却率最大値テキスト">
          <a:extLst>
            <a:ext uri="{FF2B5EF4-FFF2-40B4-BE49-F238E27FC236}">
              <a16:creationId xmlns:a16="http://schemas.microsoft.com/office/drawing/2014/main" id="{D36EA1A1-DFEE-4E9A-9301-7307B00B3377}"/>
            </a:ext>
          </a:extLst>
        </xdr:cNvPr>
        <xdr:cNvSpPr txBox="1"/>
      </xdr:nvSpPr>
      <xdr:spPr>
        <a:xfrm>
          <a:off x="14738350" y="1629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2" name="直線コネクタ 791">
          <a:extLst>
            <a:ext uri="{FF2B5EF4-FFF2-40B4-BE49-F238E27FC236}">
              <a16:creationId xmlns:a16="http://schemas.microsoft.com/office/drawing/2014/main" id="{998C3F16-D16F-4094-8910-3A7682F70CAD}"/>
            </a:ext>
          </a:extLst>
        </xdr:cNvPr>
        <xdr:cNvCxnSpPr/>
      </xdr:nvCxnSpPr>
      <xdr:spPr>
        <a:xfrm>
          <a:off x="14611350" y="165190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95266</xdr:rowOff>
    </xdr:from>
    <xdr:ext cx="405111" cy="259045"/>
    <xdr:sp macro="" textlink="">
      <xdr:nvSpPr>
        <xdr:cNvPr id="793" name="【庁舎】&#10;有形固定資産減価償却率平均値テキスト">
          <a:extLst>
            <a:ext uri="{FF2B5EF4-FFF2-40B4-BE49-F238E27FC236}">
              <a16:creationId xmlns:a16="http://schemas.microsoft.com/office/drawing/2014/main" id="{7A9ED63F-12A9-43DD-94FE-3C9F5E4541D7}"/>
            </a:ext>
          </a:extLst>
        </xdr:cNvPr>
        <xdr:cNvSpPr txBox="1"/>
      </xdr:nvSpPr>
      <xdr:spPr>
        <a:xfrm>
          <a:off x="14738350" y="17183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794" name="フローチャート: 判断 793">
          <a:extLst>
            <a:ext uri="{FF2B5EF4-FFF2-40B4-BE49-F238E27FC236}">
              <a16:creationId xmlns:a16="http://schemas.microsoft.com/office/drawing/2014/main" id="{2B0E4509-5145-4E9C-B963-52DFC6D12E63}"/>
            </a:ext>
          </a:extLst>
        </xdr:cNvPr>
        <xdr:cNvSpPr/>
      </xdr:nvSpPr>
      <xdr:spPr>
        <a:xfrm>
          <a:off x="14649450" y="1720468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795" name="フローチャート: 判断 794">
          <a:extLst>
            <a:ext uri="{FF2B5EF4-FFF2-40B4-BE49-F238E27FC236}">
              <a16:creationId xmlns:a16="http://schemas.microsoft.com/office/drawing/2014/main" id="{B7D1DB20-FEAF-4033-BC3B-90569A745DC3}"/>
            </a:ext>
          </a:extLst>
        </xdr:cNvPr>
        <xdr:cNvSpPr/>
      </xdr:nvSpPr>
      <xdr:spPr>
        <a:xfrm>
          <a:off x="13887450" y="1721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7438</xdr:rowOff>
    </xdr:from>
    <xdr:to>
      <xdr:col>76</xdr:col>
      <xdr:colOff>165100</xdr:colOff>
      <xdr:row>104</xdr:row>
      <xdr:rowOff>109038</xdr:rowOff>
    </xdr:to>
    <xdr:sp macro="" textlink="">
      <xdr:nvSpPr>
        <xdr:cNvPr id="796" name="フローチャート: 判断 795">
          <a:extLst>
            <a:ext uri="{FF2B5EF4-FFF2-40B4-BE49-F238E27FC236}">
              <a16:creationId xmlns:a16="http://schemas.microsoft.com/office/drawing/2014/main" id="{57AAEF21-6AED-4D5D-92E4-E0F53D01CFD4}"/>
            </a:ext>
          </a:extLst>
        </xdr:cNvPr>
        <xdr:cNvSpPr/>
      </xdr:nvSpPr>
      <xdr:spPr>
        <a:xfrm>
          <a:off x="13093700" y="1726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76019</xdr:rowOff>
    </xdr:from>
    <xdr:to>
      <xdr:col>72</xdr:col>
      <xdr:colOff>38100</xdr:colOff>
      <xdr:row>104</xdr:row>
      <xdr:rowOff>6169</xdr:rowOff>
    </xdr:to>
    <xdr:sp macro="" textlink="">
      <xdr:nvSpPr>
        <xdr:cNvPr id="797" name="フローチャート: 判断 796">
          <a:extLst>
            <a:ext uri="{FF2B5EF4-FFF2-40B4-BE49-F238E27FC236}">
              <a16:creationId xmlns:a16="http://schemas.microsoft.com/office/drawing/2014/main" id="{BC23C350-B0C2-47B5-8FF3-2725414F54D3}"/>
            </a:ext>
          </a:extLst>
        </xdr:cNvPr>
        <xdr:cNvSpPr/>
      </xdr:nvSpPr>
      <xdr:spPr>
        <a:xfrm>
          <a:off x="12299950" y="1716386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E74597B0-D32F-454B-92B8-764C5B1B3604}"/>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74F9D569-225B-40CD-AC78-8F565DFC88EF}"/>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B778606F-E931-4BA6-8490-D49613E3A8F8}"/>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848A73CB-F56B-45AA-A5C8-60F53BE9A83B}"/>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6B774FB9-1EFC-4176-8F73-7B5A4EEEBF8C}"/>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93980</xdr:rowOff>
    </xdr:from>
    <xdr:to>
      <xdr:col>85</xdr:col>
      <xdr:colOff>177800</xdr:colOff>
      <xdr:row>100</xdr:row>
      <xdr:rowOff>24130</xdr:rowOff>
    </xdr:to>
    <xdr:sp macro="" textlink="">
      <xdr:nvSpPr>
        <xdr:cNvPr id="803" name="楕円 802">
          <a:extLst>
            <a:ext uri="{FF2B5EF4-FFF2-40B4-BE49-F238E27FC236}">
              <a16:creationId xmlns:a16="http://schemas.microsoft.com/office/drawing/2014/main" id="{2BE438AE-90D6-41D9-B396-43A48ACCB0F1}"/>
            </a:ext>
          </a:extLst>
        </xdr:cNvPr>
        <xdr:cNvSpPr/>
      </xdr:nvSpPr>
      <xdr:spPr>
        <a:xfrm>
          <a:off x="14649450" y="164960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405111" cy="259045"/>
    <xdr:sp macro="" textlink="">
      <xdr:nvSpPr>
        <xdr:cNvPr id="804" name="【庁舎】&#10;有形固定資産減価償却率該当値テキスト">
          <a:extLst>
            <a:ext uri="{FF2B5EF4-FFF2-40B4-BE49-F238E27FC236}">
              <a16:creationId xmlns:a16="http://schemas.microsoft.com/office/drawing/2014/main" id="{7790EBEC-681F-40E4-B3EE-08F552F436A7}"/>
            </a:ext>
          </a:extLst>
        </xdr:cNvPr>
        <xdr:cNvSpPr txBox="1"/>
      </xdr:nvSpPr>
      <xdr:spPr>
        <a:xfrm>
          <a:off x="14738350" y="16421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97245</xdr:rowOff>
    </xdr:from>
    <xdr:to>
      <xdr:col>81</xdr:col>
      <xdr:colOff>101600</xdr:colOff>
      <xdr:row>100</xdr:row>
      <xdr:rowOff>27395</xdr:rowOff>
    </xdr:to>
    <xdr:sp macro="" textlink="">
      <xdr:nvSpPr>
        <xdr:cNvPr id="805" name="楕円 804">
          <a:extLst>
            <a:ext uri="{FF2B5EF4-FFF2-40B4-BE49-F238E27FC236}">
              <a16:creationId xmlns:a16="http://schemas.microsoft.com/office/drawing/2014/main" id="{A6A3A33B-801B-4C51-ABE0-39D6E996A41E}"/>
            </a:ext>
          </a:extLst>
        </xdr:cNvPr>
        <xdr:cNvSpPr/>
      </xdr:nvSpPr>
      <xdr:spPr>
        <a:xfrm>
          <a:off x="13887450" y="1649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144780</xdr:rowOff>
    </xdr:from>
    <xdr:to>
      <xdr:col>85</xdr:col>
      <xdr:colOff>127000</xdr:colOff>
      <xdr:row>99</xdr:row>
      <xdr:rowOff>148045</xdr:rowOff>
    </xdr:to>
    <xdr:cxnSp macro="">
      <xdr:nvCxnSpPr>
        <xdr:cNvPr id="806" name="直線コネクタ 805">
          <a:extLst>
            <a:ext uri="{FF2B5EF4-FFF2-40B4-BE49-F238E27FC236}">
              <a16:creationId xmlns:a16="http://schemas.microsoft.com/office/drawing/2014/main" id="{B4A69BF4-49C0-410D-ADF0-A68F19A6D9D3}"/>
            </a:ext>
          </a:extLst>
        </xdr:cNvPr>
        <xdr:cNvCxnSpPr/>
      </xdr:nvCxnSpPr>
      <xdr:spPr>
        <a:xfrm flipV="1">
          <a:off x="13938250" y="16546830"/>
          <a:ext cx="762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100512</xdr:rowOff>
    </xdr:from>
    <xdr:to>
      <xdr:col>76</xdr:col>
      <xdr:colOff>165100</xdr:colOff>
      <xdr:row>100</xdr:row>
      <xdr:rowOff>30662</xdr:rowOff>
    </xdr:to>
    <xdr:sp macro="" textlink="">
      <xdr:nvSpPr>
        <xdr:cNvPr id="807" name="楕円 806">
          <a:extLst>
            <a:ext uri="{FF2B5EF4-FFF2-40B4-BE49-F238E27FC236}">
              <a16:creationId xmlns:a16="http://schemas.microsoft.com/office/drawing/2014/main" id="{F44A67CC-A608-4DB7-8034-787D8895956A}"/>
            </a:ext>
          </a:extLst>
        </xdr:cNvPr>
        <xdr:cNvSpPr/>
      </xdr:nvSpPr>
      <xdr:spPr>
        <a:xfrm>
          <a:off x="13093700" y="1650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148045</xdr:rowOff>
    </xdr:from>
    <xdr:to>
      <xdr:col>81</xdr:col>
      <xdr:colOff>50800</xdr:colOff>
      <xdr:row>99</xdr:row>
      <xdr:rowOff>151312</xdr:rowOff>
    </xdr:to>
    <xdr:cxnSp macro="">
      <xdr:nvCxnSpPr>
        <xdr:cNvPr id="808" name="直線コネクタ 807">
          <a:extLst>
            <a:ext uri="{FF2B5EF4-FFF2-40B4-BE49-F238E27FC236}">
              <a16:creationId xmlns:a16="http://schemas.microsoft.com/office/drawing/2014/main" id="{7F52C4DD-A8E4-439C-AC3C-93E4E9DB905A}"/>
            </a:ext>
          </a:extLst>
        </xdr:cNvPr>
        <xdr:cNvCxnSpPr/>
      </xdr:nvCxnSpPr>
      <xdr:spPr>
        <a:xfrm flipV="1">
          <a:off x="13144500" y="16550095"/>
          <a:ext cx="79375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160927</xdr:rowOff>
    </xdr:from>
    <xdr:to>
      <xdr:col>72</xdr:col>
      <xdr:colOff>38100</xdr:colOff>
      <xdr:row>101</xdr:row>
      <xdr:rowOff>91077</xdr:rowOff>
    </xdr:to>
    <xdr:sp macro="" textlink="">
      <xdr:nvSpPr>
        <xdr:cNvPr id="809" name="楕円 808">
          <a:extLst>
            <a:ext uri="{FF2B5EF4-FFF2-40B4-BE49-F238E27FC236}">
              <a16:creationId xmlns:a16="http://schemas.microsoft.com/office/drawing/2014/main" id="{9D4CD7E0-97B5-448A-9F8D-B7413FD7F1DE}"/>
            </a:ext>
          </a:extLst>
        </xdr:cNvPr>
        <xdr:cNvSpPr/>
      </xdr:nvSpPr>
      <xdr:spPr>
        <a:xfrm>
          <a:off x="12299950" y="1673442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151312</xdr:rowOff>
    </xdr:from>
    <xdr:to>
      <xdr:col>76</xdr:col>
      <xdr:colOff>114300</xdr:colOff>
      <xdr:row>101</xdr:row>
      <xdr:rowOff>40277</xdr:rowOff>
    </xdr:to>
    <xdr:cxnSp macro="">
      <xdr:nvCxnSpPr>
        <xdr:cNvPr id="810" name="直線コネクタ 809">
          <a:extLst>
            <a:ext uri="{FF2B5EF4-FFF2-40B4-BE49-F238E27FC236}">
              <a16:creationId xmlns:a16="http://schemas.microsoft.com/office/drawing/2014/main" id="{EBB40275-251E-4DCC-882C-51BE25F67966}"/>
            </a:ext>
          </a:extLst>
        </xdr:cNvPr>
        <xdr:cNvCxnSpPr/>
      </xdr:nvCxnSpPr>
      <xdr:spPr>
        <a:xfrm flipV="1">
          <a:off x="12344400" y="16553362"/>
          <a:ext cx="800100" cy="23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51179</xdr:rowOff>
    </xdr:from>
    <xdr:ext cx="405111" cy="259045"/>
    <xdr:sp macro="" textlink="">
      <xdr:nvSpPr>
        <xdr:cNvPr id="811" name="n_1aveValue【庁舎】&#10;有形固定資産減価償却率">
          <a:extLst>
            <a:ext uri="{FF2B5EF4-FFF2-40B4-BE49-F238E27FC236}">
              <a16:creationId xmlns:a16="http://schemas.microsoft.com/office/drawing/2014/main" id="{1DB567D0-26B1-422F-AE38-B7C8F85F2D5D}"/>
            </a:ext>
          </a:extLst>
        </xdr:cNvPr>
        <xdr:cNvSpPr txBox="1"/>
      </xdr:nvSpPr>
      <xdr:spPr>
        <a:xfrm>
          <a:off x="13742044" y="1731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100165</xdr:rowOff>
    </xdr:from>
    <xdr:ext cx="405111" cy="259045"/>
    <xdr:sp macro="" textlink="">
      <xdr:nvSpPr>
        <xdr:cNvPr id="812" name="n_2aveValue【庁舎】&#10;有形固定資産減価償却率">
          <a:extLst>
            <a:ext uri="{FF2B5EF4-FFF2-40B4-BE49-F238E27FC236}">
              <a16:creationId xmlns:a16="http://schemas.microsoft.com/office/drawing/2014/main" id="{E4AB47CB-F04B-4BE0-9D56-122B43839B70}"/>
            </a:ext>
          </a:extLst>
        </xdr:cNvPr>
        <xdr:cNvSpPr txBox="1"/>
      </xdr:nvSpPr>
      <xdr:spPr>
        <a:xfrm>
          <a:off x="12960994" y="17359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168746</xdr:rowOff>
    </xdr:from>
    <xdr:ext cx="405111" cy="259045"/>
    <xdr:sp macro="" textlink="">
      <xdr:nvSpPr>
        <xdr:cNvPr id="813" name="n_3aveValue【庁舎】&#10;有形固定資産減価償却率">
          <a:extLst>
            <a:ext uri="{FF2B5EF4-FFF2-40B4-BE49-F238E27FC236}">
              <a16:creationId xmlns:a16="http://schemas.microsoft.com/office/drawing/2014/main" id="{0150E36A-3C3C-4FF0-AD7F-6B30E83E3CC5}"/>
            </a:ext>
          </a:extLst>
        </xdr:cNvPr>
        <xdr:cNvSpPr txBox="1"/>
      </xdr:nvSpPr>
      <xdr:spPr>
        <a:xfrm>
          <a:off x="12167244" y="17256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43922</xdr:rowOff>
    </xdr:from>
    <xdr:ext cx="405111" cy="259045"/>
    <xdr:sp macro="" textlink="">
      <xdr:nvSpPr>
        <xdr:cNvPr id="814" name="n_1mainValue【庁舎】&#10;有形固定資産減価償却率">
          <a:extLst>
            <a:ext uri="{FF2B5EF4-FFF2-40B4-BE49-F238E27FC236}">
              <a16:creationId xmlns:a16="http://schemas.microsoft.com/office/drawing/2014/main" id="{D043705E-243F-4F60-B594-944FE49F33D9}"/>
            </a:ext>
          </a:extLst>
        </xdr:cNvPr>
        <xdr:cNvSpPr txBox="1"/>
      </xdr:nvSpPr>
      <xdr:spPr>
        <a:xfrm>
          <a:off x="13742044" y="1627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47189</xdr:rowOff>
    </xdr:from>
    <xdr:ext cx="405111" cy="259045"/>
    <xdr:sp macro="" textlink="">
      <xdr:nvSpPr>
        <xdr:cNvPr id="815" name="n_2mainValue【庁舎】&#10;有形固定資産減価償却率">
          <a:extLst>
            <a:ext uri="{FF2B5EF4-FFF2-40B4-BE49-F238E27FC236}">
              <a16:creationId xmlns:a16="http://schemas.microsoft.com/office/drawing/2014/main" id="{9A0730C0-9A7F-4B90-801F-C98D3F1633D3}"/>
            </a:ext>
          </a:extLst>
        </xdr:cNvPr>
        <xdr:cNvSpPr txBox="1"/>
      </xdr:nvSpPr>
      <xdr:spPr>
        <a:xfrm>
          <a:off x="12960994" y="16277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107604</xdr:rowOff>
    </xdr:from>
    <xdr:ext cx="405111" cy="259045"/>
    <xdr:sp macro="" textlink="">
      <xdr:nvSpPr>
        <xdr:cNvPr id="816" name="n_3mainValue【庁舎】&#10;有形固定資産減価償却率">
          <a:extLst>
            <a:ext uri="{FF2B5EF4-FFF2-40B4-BE49-F238E27FC236}">
              <a16:creationId xmlns:a16="http://schemas.microsoft.com/office/drawing/2014/main" id="{9C88B913-EA6E-4BC6-9C93-EDB11473C95C}"/>
            </a:ext>
          </a:extLst>
        </xdr:cNvPr>
        <xdr:cNvSpPr txBox="1"/>
      </xdr:nvSpPr>
      <xdr:spPr>
        <a:xfrm>
          <a:off x="12167244" y="16509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7" name="正方形/長方形 816">
          <a:extLst>
            <a:ext uri="{FF2B5EF4-FFF2-40B4-BE49-F238E27FC236}">
              <a16:creationId xmlns:a16="http://schemas.microsoft.com/office/drawing/2014/main" id="{D6EACA31-6580-4AA7-9D88-57D807ACF6AC}"/>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8" name="正方形/長方形 817">
          <a:extLst>
            <a:ext uri="{FF2B5EF4-FFF2-40B4-BE49-F238E27FC236}">
              <a16:creationId xmlns:a16="http://schemas.microsoft.com/office/drawing/2014/main" id="{9AE322C7-C614-4A1F-B6FA-BEBB2D02C434}"/>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9" name="正方形/長方形 818">
          <a:extLst>
            <a:ext uri="{FF2B5EF4-FFF2-40B4-BE49-F238E27FC236}">
              <a16:creationId xmlns:a16="http://schemas.microsoft.com/office/drawing/2014/main" id="{F0E051FF-77FF-4470-BD18-8A0C5097204F}"/>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0" name="正方形/長方形 819">
          <a:extLst>
            <a:ext uri="{FF2B5EF4-FFF2-40B4-BE49-F238E27FC236}">
              <a16:creationId xmlns:a16="http://schemas.microsoft.com/office/drawing/2014/main" id="{A9912B56-4184-45D2-ABA0-AA306015F9CC}"/>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1" name="正方形/長方形 820">
          <a:extLst>
            <a:ext uri="{FF2B5EF4-FFF2-40B4-BE49-F238E27FC236}">
              <a16:creationId xmlns:a16="http://schemas.microsoft.com/office/drawing/2014/main" id="{43C69280-C469-4D82-8D1C-F9C66FA13EAD}"/>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2" name="正方形/長方形 821">
          <a:extLst>
            <a:ext uri="{FF2B5EF4-FFF2-40B4-BE49-F238E27FC236}">
              <a16:creationId xmlns:a16="http://schemas.microsoft.com/office/drawing/2014/main" id="{331C9F35-D46A-4875-B725-43A94F96799C}"/>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3" name="正方形/長方形 822">
          <a:extLst>
            <a:ext uri="{FF2B5EF4-FFF2-40B4-BE49-F238E27FC236}">
              <a16:creationId xmlns:a16="http://schemas.microsoft.com/office/drawing/2014/main" id="{E3C4BE84-4983-4ECD-8B57-D19E199D9E92}"/>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4" name="正方形/長方形 823">
          <a:extLst>
            <a:ext uri="{FF2B5EF4-FFF2-40B4-BE49-F238E27FC236}">
              <a16:creationId xmlns:a16="http://schemas.microsoft.com/office/drawing/2014/main" id="{588A2A07-5B66-4317-90F9-2F53295EC9B5}"/>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5" name="テキスト ボックス 824">
          <a:extLst>
            <a:ext uri="{FF2B5EF4-FFF2-40B4-BE49-F238E27FC236}">
              <a16:creationId xmlns:a16="http://schemas.microsoft.com/office/drawing/2014/main" id="{5602E325-4A5C-4DD7-A0BA-5F9B9A907893}"/>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6" name="直線コネクタ 825">
          <a:extLst>
            <a:ext uri="{FF2B5EF4-FFF2-40B4-BE49-F238E27FC236}">
              <a16:creationId xmlns:a16="http://schemas.microsoft.com/office/drawing/2014/main" id="{D9C3D7AA-DF8D-45F5-8616-DFD8BEA18BA0}"/>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27" name="テキスト ボックス 826">
          <a:extLst>
            <a:ext uri="{FF2B5EF4-FFF2-40B4-BE49-F238E27FC236}">
              <a16:creationId xmlns:a16="http://schemas.microsoft.com/office/drawing/2014/main" id="{25F55551-DAC5-4639-B0C6-D6F384D620A0}"/>
            </a:ext>
          </a:extLst>
        </xdr:cNvPr>
        <xdr:cNvSpPr txBox="1"/>
      </xdr:nvSpPr>
      <xdr:spPr>
        <a:xfrm>
          <a:off x="160491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28" name="直線コネクタ 827">
          <a:extLst>
            <a:ext uri="{FF2B5EF4-FFF2-40B4-BE49-F238E27FC236}">
              <a16:creationId xmlns:a16="http://schemas.microsoft.com/office/drawing/2014/main" id="{F5C5AED3-AB16-4579-8D1C-7741239856FA}"/>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9" name="テキスト ボックス 828">
          <a:extLst>
            <a:ext uri="{FF2B5EF4-FFF2-40B4-BE49-F238E27FC236}">
              <a16:creationId xmlns:a16="http://schemas.microsoft.com/office/drawing/2014/main" id="{449B36FA-86C0-418C-BF22-3BB6855B3ACE}"/>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0" name="直線コネクタ 829">
          <a:extLst>
            <a:ext uri="{FF2B5EF4-FFF2-40B4-BE49-F238E27FC236}">
              <a16:creationId xmlns:a16="http://schemas.microsoft.com/office/drawing/2014/main" id="{B48950E8-BA0D-468A-B931-F0C1AC57369A}"/>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1" name="テキスト ボックス 830">
          <a:extLst>
            <a:ext uri="{FF2B5EF4-FFF2-40B4-BE49-F238E27FC236}">
              <a16:creationId xmlns:a16="http://schemas.microsoft.com/office/drawing/2014/main" id="{6AC77639-DCB0-44FB-9DDF-EFF09D17D2A5}"/>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2" name="直線コネクタ 831">
          <a:extLst>
            <a:ext uri="{FF2B5EF4-FFF2-40B4-BE49-F238E27FC236}">
              <a16:creationId xmlns:a16="http://schemas.microsoft.com/office/drawing/2014/main" id="{C8AB2717-967E-43B8-BCEC-50D52272630E}"/>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3" name="テキスト ボックス 832">
          <a:extLst>
            <a:ext uri="{FF2B5EF4-FFF2-40B4-BE49-F238E27FC236}">
              <a16:creationId xmlns:a16="http://schemas.microsoft.com/office/drawing/2014/main" id="{963BBC9F-9314-4248-AD27-E23F5218DF48}"/>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4" name="直線コネクタ 833">
          <a:extLst>
            <a:ext uri="{FF2B5EF4-FFF2-40B4-BE49-F238E27FC236}">
              <a16:creationId xmlns:a16="http://schemas.microsoft.com/office/drawing/2014/main" id="{70519502-5527-49BC-9D2B-454783436705}"/>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5" name="テキスト ボックス 834">
          <a:extLst>
            <a:ext uri="{FF2B5EF4-FFF2-40B4-BE49-F238E27FC236}">
              <a16:creationId xmlns:a16="http://schemas.microsoft.com/office/drawing/2014/main" id="{A03A7C4D-9E0F-4CE4-995E-A30EFFA0979C}"/>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6" name="直線コネクタ 835">
          <a:extLst>
            <a:ext uri="{FF2B5EF4-FFF2-40B4-BE49-F238E27FC236}">
              <a16:creationId xmlns:a16="http://schemas.microsoft.com/office/drawing/2014/main" id="{BF1AB690-364F-4263-8BB5-D66FB26993FC}"/>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7" name="テキスト ボックス 836">
          <a:extLst>
            <a:ext uri="{FF2B5EF4-FFF2-40B4-BE49-F238E27FC236}">
              <a16:creationId xmlns:a16="http://schemas.microsoft.com/office/drawing/2014/main" id="{E281B3A1-6120-4314-84CE-1129E9944171}"/>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8" name="直線コネクタ 837">
          <a:extLst>
            <a:ext uri="{FF2B5EF4-FFF2-40B4-BE49-F238E27FC236}">
              <a16:creationId xmlns:a16="http://schemas.microsoft.com/office/drawing/2014/main" id="{8B6CFE5E-E555-4B71-ABDE-C66B9F694187}"/>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9" name="テキスト ボックス 838">
          <a:extLst>
            <a:ext uri="{FF2B5EF4-FFF2-40B4-BE49-F238E27FC236}">
              <a16:creationId xmlns:a16="http://schemas.microsoft.com/office/drawing/2014/main" id="{FF072351-E2C6-4F1A-888E-E09C10944967}"/>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0" name="直線コネクタ 839">
          <a:extLst>
            <a:ext uri="{FF2B5EF4-FFF2-40B4-BE49-F238E27FC236}">
              <a16:creationId xmlns:a16="http://schemas.microsoft.com/office/drawing/2014/main" id="{EEA903B8-1168-4F6F-B990-7400D9772F18}"/>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1" name="テキスト ボックス 840">
          <a:extLst>
            <a:ext uri="{FF2B5EF4-FFF2-40B4-BE49-F238E27FC236}">
              <a16:creationId xmlns:a16="http://schemas.microsoft.com/office/drawing/2014/main" id="{3ABD6276-BE47-44E7-B187-62359DB9C233}"/>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2" name="【庁舎】&#10;一人当たり面積グラフ枠">
          <a:extLst>
            <a:ext uri="{FF2B5EF4-FFF2-40B4-BE49-F238E27FC236}">
              <a16:creationId xmlns:a16="http://schemas.microsoft.com/office/drawing/2014/main" id="{CBFB7CC1-248A-439A-8BA7-60372F59D12C}"/>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843" name="直線コネクタ 842">
          <a:extLst>
            <a:ext uri="{FF2B5EF4-FFF2-40B4-BE49-F238E27FC236}">
              <a16:creationId xmlns:a16="http://schemas.microsoft.com/office/drawing/2014/main" id="{73A7BCDE-2410-40DC-99CF-E31A0757A0FC}"/>
            </a:ext>
          </a:extLst>
        </xdr:cNvPr>
        <xdr:cNvCxnSpPr/>
      </xdr:nvCxnSpPr>
      <xdr:spPr>
        <a:xfrm flipV="1">
          <a:off x="19951064" y="165664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44" name="【庁舎】&#10;一人当たり面積最小値テキスト">
          <a:extLst>
            <a:ext uri="{FF2B5EF4-FFF2-40B4-BE49-F238E27FC236}">
              <a16:creationId xmlns:a16="http://schemas.microsoft.com/office/drawing/2014/main" id="{11EED78D-347E-4CDF-8A22-6969791DD081}"/>
            </a:ext>
          </a:extLst>
        </xdr:cNvPr>
        <xdr:cNvSpPr txBox="1"/>
      </xdr:nvSpPr>
      <xdr:spPr>
        <a:xfrm>
          <a:off x="1998980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45" name="直線コネクタ 844">
          <a:extLst>
            <a:ext uri="{FF2B5EF4-FFF2-40B4-BE49-F238E27FC236}">
              <a16:creationId xmlns:a16="http://schemas.microsoft.com/office/drawing/2014/main" id="{7963A7CE-B7EF-4038-B56D-95F0BE9FB168}"/>
            </a:ext>
          </a:extLst>
        </xdr:cNvPr>
        <xdr:cNvCxnSpPr/>
      </xdr:nvCxnSpPr>
      <xdr:spPr>
        <a:xfrm>
          <a:off x="198818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846" name="【庁舎】&#10;一人当たり面積最大値テキスト">
          <a:extLst>
            <a:ext uri="{FF2B5EF4-FFF2-40B4-BE49-F238E27FC236}">
              <a16:creationId xmlns:a16="http://schemas.microsoft.com/office/drawing/2014/main" id="{2634F58A-8D53-4F99-8714-998A929323F0}"/>
            </a:ext>
          </a:extLst>
        </xdr:cNvPr>
        <xdr:cNvSpPr txBox="1"/>
      </xdr:nvSpPr>
      <xdr:spPr>
        <a:xfrm>
          <a:off x="19989800" y="16341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847" name="直線コネクタ 846">
          <a:extLst>
            <a:ext uri="{FF2B5EF4-FFF2-40B4-BE49-F238E27FC236}">
              <a16:creationId xmlns:a16="http://schemas.microsoft.com/office/drawing/2014/main" id="{0BE7AA74-8444-4E20-A27F-B0591FCB5021}"/>
            </a:ext>
          </a:extLst>
        </xdr:cNvPr>
        <xdr:cNvCxnSpPr/>
      </xdr:nvCxnSpPr>
      <xdr:spPr>
        <a:xfrm>
          <a:off x="19881850" y="165664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36847</xdr:rowOff>
    </xdr:from>
    <xdr:ext cx="469744" cy="259045"/>
    <xdr:sp macro="" textlink="">
      <xdr:nvSpPr>
        <xdr:cNvPr id="848" name="【庁舎】&#10;一人当たり面積平均値テキスト">
          <a:extLst>
            <a:ext uri="{FF2B5EF4-FFF2-40B4-BE49-F238E27FC236}">
              <a16:creationId xmlns:a16="http://schemas.microsoft.com/office/drawing/2014/main" id="{2322A3D5-3DF7-4D8B-A995-C2BE8ED6FD95}"/>
            </a:ext>
          </a:extLst>
        </xdr:cNvPr>
        <xdr:cNvSpPr txBox="1"/>
      </xdr:nvSpPr>
      <xdr:spPr>
        <a:xfrm>
          <a:off x="19989800" y="17467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849" name="フローチャート: 判断 848">
          <a:extLst>
            <a:ext uri="{FF2B5EF4-FFF2-40B4-BE49-F238E27FC236}">
              <a16:creationId xmlns:a16="http://schemas.microsoft.com/office/drawing/2014/main" id="{8F6528DE-3410-4279-8599-7B4890DED989}"/>
            </a:ext>
          </a:extLst>
        </xdr:cNvPr>
        <xdr:cNvSpPr/>
      </xdr:nvSpPr>
      <xdr:spPr>
        <a:xfrm>
          <a:off x="199009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850" name="フローチャート: 判断 849">
          <a:extLst>
            <a:ext uri="{FF2B5EF4-FFF2-40B4-BE49-F238E27FC236}">
              <a16:creationId xmlns:a16="http://schemas.microsoft.com/office/drawing/2014/main" id="{245A964A-2AEA-41E5-99EB-4B90A3407A5D}"/>
            </a:ext>
          </a:extLst>
        </xdr:cNvPr>
        <xdr:cNvSpPr/>
      </xdr:nvSpPr>
      <xdr:spPr>
        <a:xfrm>
          <a:off x="19157950" y="176488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851" name="フローチャート: 判断 850">
          <a:extLst>
            <a:ext uri="{FF2B5EF4-FFF2-40B4-BE49-F238E27FC236}">
              <a16:creationId xmlns:a16="http://schemas.microsoft.com/office/drawing/2014/main" id="{CD81685B-3794-4599-86B4-EBB15BBA0C57}"/>
            </a:ext>
          </a:extLst>
        </xdr:cNvPr>
        <xdr:cNvSpPr/>
      </xdr:nvSpPr>
      <xdr:spPr>
        <a:xfrm>
          <a:off x="1834515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69487</xdr:rowOff>
    </xdr:from>
    <xdr:to>
      <xdr:col>102</xdr:col>
      <xdr:colOff>165100</xdr:colOff>
      <xdr:row>106</xdr:row>
      <xdr:rowOff>171087</xdr:rowOff>
    </xdr:to>
    <xdr:sp macro="" textlink="">
      <xdr:nvSpPr>
        <xdr:cNvPr id="852" name="フローチャート: 判断 851">
          <a:extLst>
            <a:ext uri="{FF2B5EF4-FFF2-40B4-BE49-F238E27FC236}">
              <a16:creationId xmlns:a16="http://schemas.microsoft.com/office/drawing/2014/main" id="{98F5D011-3C16-4B76-AD05-1264370D59EB}"/>
            </a:ext>
          </a:extLst>
        </xdr:cNvPr>
        <xdr:cNvSpPr/>
      </xdr:nvSpPr>
      <xdr:spPr>
        <a:xfrm>
          <a:off x="17551400" y="1767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371A099C-C474-47B3-A667-B1F986C2A8C7}"/>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EAE07ACA-5510-4932-AA71-EC4E989AB169}"/>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EFB005AD-EE46-4FD4-B43C-5F431D4B1979}"/>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82D571D6-8092-4402-8FB5-C80F9A6FEADC}"/>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759AF513-6409-4E00-BDB9-D81CADEB134B}"/>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146231</xdr:rowOff>
    </xdr:from>
    <xdr:to>
      <xdr:col>116</xdr:col>
      <xdr:colOff>114300</xdr:colOff>
      <xdr:row>109</xdr:row>
      <xdr:rowOff>76381</xdr:rowOff>
    </xdr:to>
    <xdr:sp macro="" textlink="">
      <xdr:nvSpPr>
        <xdr:cNvPr id="858" name="楕円 857">
          <a:extLst>
            <a:ext uri="{FF2B5EF4-FFF2-40B4-BE49-F238E27FC236}">
              <a16:creationId xmlns:a16="http://schemas.microsoft.com/office/drawing/2014/main" id="{71C7F7B4-0CC8-46FD-9205-1134D040247F}"/>
            </a:ext>
          </a:extLst>
        </xdr:cNvPr>
        <xdr:cNvSpPr/>
      </xdr:nvSpPr>
      <xdr:spPr>
        <a:xfrm>
          <a:off x="199009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61158</xdr:rowOff>
    </xdr:from>
    <xdr:ext cx="469744" cy="259045"/>
    <xdr:sp macro="" textlink="">
      <xdr:nvSpPr>
        <xdr:cNvPr id="859" name="【庁舎】&#10;一人当たり面積該当値テキスト">
          <a:extLst>
            <a:ext uri="{FF2B5EF4-FFF2-40B4-BE49-F238E27FC236}">
              <a16:creationId xmlns:a16="http://schemas.microsoft.com/office/drawing/2014/main" id="{EE93DABE-0E52-4113-8DAD-DAA6A24B09B9}"/>
            </a:ext>
          </a:extLst>
        </xdr:cNvPr>
        <xdr:cNvSpPr txBox="1"/>
      </xdr:nvSpPr>
      <xdr:spPr>
        <a:xfrm>
          <a:off x="19989800" y="1800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149498</xdr:rowOff>
    </xdr:from>
    <xdr:to>
      <xdr:col>112</xdr:col>
      <xdr:colOff>38100</xdr:colOff>
      <xdr:row>109</xdr:row>
      <xdr:rowOff>79648</xdr:rowOff>
    </xdr:to>
    <xdr:sp macro="" textlink="">
      <xdr:nvSpPr>
        <xdr:cNvPr id="860" name="楕円 859">
          <a:extLst>
            <a:ext uri="{FF2B5EF4-FFF2-40B4-BE49-F238E27FC236}">
              <a16:creationId xmlns:a16="http://schemas.microsoft.com/office/drawing/2014/main" id="{1DD10D15-D1C7-4773-8CF2-B3D838F4360F}"/>
            </a:ext>
          </a:extLst>
        </xdr:cNvPr>
        <xdr:cNvSpPr/>
      </xdr:nvSpPr>
      <xdr:spPr>
        <a:xfrm>
          <a:off x="19157950" y="180945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25581</xdr:rowOff>
    </xdr:from>
    <xdr:to>
      <xdr:col>116</xdr:col>
      <xdr:colOff>63500</xdr:colOff>
      <xdr:row>109</xdr:row>
      <xdr:rowOff>28848</xdr:rowOff>
    </xdr:to>
    <xdr:cxnSp macro="">
      <xdr:nvCxnSpPr>
        <xdr:cNvPr id="861" name="直線コネクタ 860">
          <a:extLst>
            <a:ext uri="{FF2B5EF4-FFF2-40B4-BE49-F238E27FC236}">
              <a16:creationId xmlns:a16="http://schemas.microsoft.com/office/drawing/2014/main" id="{780C825A-ADC0-4824-BA7E-1D0E9A4810BC}"/>
            </a:ext>
          </a:extLst>
        </xdr:cNvPr>
        <xdr:cNvCxnSpPr/>
      </xdr:nvCxnSpPr>
      <xdr:spPr>
        <a:xfrm flipV="1">
          <a:off x="19202400" y="18142131"/>
          <a:ext cx="7493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152763</xdr:rowOff>
    </xdr:from>
    <xdr:to>
      <xdr:col>107</xdr:col>
      <xdr:colOff>101600</xdr:colOff>
      <xdr:row>109</xdr:row>
      <xdr:rowOff>82913</xdr:rowOff>
    </xdr:to>
    <xdr:sp macro="" textlink="">
      <xdr:nvSpPr>
        <xdr:cNvPr id="862" name="楕円 861">
          <a:extLst>
            <a:ext uri="{FF2B5EF4-FFF2-40B4-BE49-F238E27FC236}">
              <a16:creationId xmlns:a16="http://schemas.microsoft.com/office/drawing/2014/main" id="{0223E50D-57DB-4ADF-B8A5-8473CBABBD6A}"/>
            </a:ext>
          </a:extLst>
        </xdr:cNvPr>
        <xdr:cNvSpPr/>
      </xdr:nvSpPr>
      <xdr:spPr>
        <a:xfrm>
          <a:off x="1834515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28848</xdr:rowOff>
    </xdr:from>
    <xdr:to>
      <xdr:col>111</xdr:col>
      <xdr:colOff>177800</xdr:colOff>
      <xdr:row>109</xdr:row>
      <xdr:rowOff>32113</xdr:rowOff>
    </xdr:to>
    <xdr:cxnSp macro="">
      <xdr:nvCxnSpPr>
        <xdr:cNvPr id="863" name="直線コネクタ 862">
          <a:extLst>
            <a:ext uri="{FF2B5EF4-FFF2-40B4-BE49-F238E27FC236}">
              <a16:creationId xmlns:a16="http://schemas.microsoft.com/office/drawing/2014/main" id="{8B1908A9-758D-42CD-9F0E-37FB9C64457B}"/>
            </a:ext>
          </a:extLst>
        </xdr:cNvPr>
        <xdr:cNvCxnSpPr/>
      </xdr:nvCxnSpPr>
      <xdr:spPr>
        <a:xfrm flipV="1">
          <a:off x="18395950" y="18145398"/>
          <a:ext cx="8064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156029</xdr:rowOff>
    </xdr:from>
    <xdr:to>
      <xdr:col>102</xdr:col>
      <xdr:colOff>165100</xdr:colOff>
      <xdr:row>109</xdr:row>
      <xdr:rowOff>86179</xdr:rowOff>
    </xdr:to>
    <xdr:sp macro="" textlink="">
      <xdr:nvSpPr>
        <xdr:cNvPr id="864" name="楕円 863">
          <a:extLst>
            <a:ext uri="{FF2B5EF4-FFF2-40B4-BE49-F238E27FC236}">
              <a16:creationId xmlns:a16="http://schemas.microsoft.com/office/drawing/2014/main" id="{B01E617F-D88D-45DE-967A-5AB93BD68F87}"/>
            </a:ext>
          </a:extLst>
        </xdr:cNvPr>
        <xdr:cNvSpPr/>
      </xdr:nvSpPr>
      <xdr:spPr>
        <a:xfrm>
          <a:off x="175514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32113</xdr:rowOff>
    </xdr:from>
    <xdr:to>
      <xdr:col>107</xdr:col>
      <xdr:colOff>50800</xdr:colOff>
      <xdr:row>109</xdr:row>
      <xdr:rowOff>35379</xdr:rowOff>
    </xdr:to>
    <xdr:cxnSp macro="">
      <xdr:nvCxnSpPr>
        <xdr:cNvPr id="865" name="直線コネクタ 864">
          <a:extLst>
            <a:ext uri="{FF2B5EF4-FFF2-40B4-BE49-F238E27FC236}">
              <a16:creationId xmlns:a16="http://schemas.microsoft.com/office/drawing/2014/main" id="{45E798CD-3E81-4E16-9DB3-2105FF956400}"/>
            </a:ext>
          </a:extLst>
        </xdr:cNvPr>
        <xdr:cNvCxnSpPr/>
      </xdr:nvCxnSpPr>
      <xdr:spPr>
        <a:xfrm flipV="1">
          <a:off x="17602200" y="18148663"/>
          <a:ext cx="7937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164754</xdr:rowOff>
    </xdr:from>
    <xdr:ext cx="469744" cy="259045"/>
    <xdr:sp macro="" textlink="">
      <xdr:nvSpPr>
        <xdr:cNvPr id="866" name="n_1aveValue【庁舎】&#10;一人当たり面積">
          <a:extLst>
            <a:ext uri="{FF2B5EF4-FFF2-40B4-BE49-F238E27FC236}">
              <a16:creationId xmlns:a16="http://schemas.microsoft.com/office/drawing/2014/main" id="{2243A9EE-C408-4E97-86DF-789BC8D95E55}"/>
            </a:ext>
          </a:extLst>
        </xdr:cNvPr>
        <xdr:cNvSpPr txBox="1"/>
      </xdr:nvSpPr>
      <xdr:spPr>
        <a:xfrm>
          <a:off x="18980227" y="1742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65150</xdr:rowOff>
    </xdr:from>
    <xdr:ext cx="469744" cy="259045"/>
    <xdr:sp macro="" textlink="">
      <xdr:nvSpPr>
        <xdr:cNvPr id="867" name="n_2aveValue【庁舎】&#10;一人当たり面積">
          <a:extLst>
            <a:ext uri="{FF2B5EF4-FFF2-40B4-BE49-F238E27FC236}">
              <a16:creationId xmlns:a16="http://schemas.microsoft.com/office/drawing/2014/main" id="{38986945-AFBE-4083-A889-98CB544BCAE0}"/>
            </a:ext>
          </a:extLst>
        </xdr:cNvPr>
        <xdr:cNvSpPr txBox="1"/>
      </xdr:nvSpPr>
      <xdr:spPr>
        <a:xfrm>
          <a:off x="18180127" y="1732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16164</xdr:rowOff>
    </xdr:from>
    <xdr:ext cx="469744" cy="259045"/>
    <xdr:sp macro="" textlink="">
      <xdr:nvSpPr>
        <xdr:cNvPr id="868" name="n_3aveValue【庁舎】&#10;一人当たり面積">
          <a:extLst>
            <a:ext uri="{FF2B5EF4-FFF2-40B4-BE49-F238E27FC236}">
              <a16:creationId xmlns:a16="http://schemas.microsoft.com/office/drawing/2014/main" id="{F0618F28-E2C8-4BBE-AB33-65B2F8A89375}"/>
            </a:ext>
          </a:extLst>
        </xdr:cNvPr>
        <xdr:cNvSpPr txBox="1"/>
      </xdr:nvSpPr>
      <xdr:spPr>
        <a:xfrm>
          <a:off x="17386377" y="1744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70775</xdr:rowOff>
    </xdr:from>
    <xdr:ext cx="469744" cy="259045"/>
    <xdr:sp macro="" textlink="">
      <xdr:nvSpPr>
        <xdr:cNvPr id="869" name="n_1mainValue【庁舎】&#10;一人当たり面積">
          <a:extLst>
            <a:ext uri="{FF2B5EF4-FFF2-40B4-BE49-F238E27FC236}">
              <a16:creationId xmlns:a16="http://schemas.microsoft.com/office/drawing/2014/main" id="{E1AAC9E4-102B-49C5-9BE7-7AF7F868441E}"/>
            </a:ext>
          </a:extLst>
        </xdr:cNvPr>
        <xdr:cNvSpPr txBox="1"/>
      </xdr:nvSpPr>
      <xdr:spPr>
        <a:xfrm>
          <a:off x="18980227" y="181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74040</xdr:rowOff>
    </xdr:from>
    <xdr:ext cx="469744" cy="259045"/>
    <xdr:sp macro="" textlink="">
      <xdr:nvSpPr>
        <xdr:cNvPr id="870" name="n_2mainValue【庁舎】&#10;一人当たり面積">
          <a:extLst>
            <a:ext uri="{FF2B5EF4-FFF2-40B4-BE49-F238E27FC236}">
              <a16:creationId xmlns:a16="http://schemas.microsoft.com/office/drawing/2014/main" id="{AD29C08B-ACC7-4BD4-9B04-8873EA662D6F}"/>
            </a:ext>
          </a:extLst>
        </xdr:cNvPr>
        <xdr:cNvSpPr txBox="1"/>
      </xdr:nvSpPr>
      <xdr:spPr>
        <a:xfrm>
          <a:off x="1818012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77306</xdr:rowOff>
    </xdr:from>
    <xdr:ext cx="469744" cy="259045"/>
    <xdr:sp macro="" textlink="">
      <xdr:nvSpPr>
        <xdr:cNvPr id="871" name="n_3mainValue【庁舎】&#10;一人当たり面積">
          <a:extLst>
            <a:ext uri="{FF2B5EF4-FFF2-40B4-BE49-F238E27FC236}">
              <a16:creationId xmlns:a16="http://schemas.microsoft.com/office/drawing/2014/main" id="{8BA096EC-8191-4765-A5C4-395C0E6C85E6}"/>
            </a:ext>
          </a:extLst>
        </xdr:cNvPr>
        <xdr:cNvSpPr txBox="1"/>
      </xdr:nvSpPr>
      <xdr:spPr>
        <a:xfrm>
          <a:off x="1738637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2" name="正方形/長方形 871">
          <a:extLst>
            <a:ext uri="{FF2B5EF4-FFF2-40B4-BE49-F238E27FC236}">
              <a16:creationId xmlns:a16="http://schemas.microsoft.com/office/drawing/2014/main" id="{44377212-406B-4E78-BE91-145335299BB3}"/>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3" name="正方形/長方形 872">
          <a:extLst>
            <a:ext uri="{FF2B5EF4-FFF2-40B4-BE49-F238E27FC236}">
              <a16:creationId xmlns:a16="http://schemas.microsoft.com/office/drawing/2014/main" id="{3A690D3C-6B84-4D9C-9485-82B3C3CE8F4F}"/>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4" name="テキスト ボックス 873">
          <a:extLst>
            <a:ext uri="{FF2B5EF4-FFF2-40B4-BE49-F238E27FC236}">
              <a16:creationId xmlns:a16="http://schemas.microsoft.com/office/drawing/2014/main" id="{BD4AFB04-CFB8-4ED0-9A2D-6E61EA03518C}"/>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i="0">
              <a:solidFill>
                <a:schemeClr val="dk1"/>
              </a:solidFill>
              <a:effectLst/>
              <a:latin typeface="+mn-lt"/>
              <a:ea typeface="+mn-ea"/>
              <a:cs typeface="+mn-cs"/>
            </a:rPr>
            <a:t>類似団体と比較して特に有形固定資産減価償却率が特に高くなっている施設は庁舎であり、次に福祉施設</a:t>
          </a:r>
          <a:r>
            <a:rPr kumimoji="1" lang="ja-JP" altLang="en-US" sz="1100" i="0">
              <a:solidFill>
                <a:schemeClr val="dk1"/>
              </a:solidFill>
              <a:effectLst/>
              <a:latin typeface="+mn-lt"/>
              <a:ea typeface="+mn-ea"/>
              <a:cs typeface="+mn-cs"/>
            </a:rPr>
            <a:t>、保健センター・保健所及び体育館・プール</a:t>
          </a:r>
          <a:r>
            <a:rPr kumimoji="1" lang="ja-JP" altLang="ja-JP" sz="1100" i="0">
              <a:solidFill>
                <a:schemeClr val="dk1"/>
              </a:solidFill>
              <a:effectLst/>
              <a:latin typeface="+mn-lt"/>
              <a:ea typeface="+mn-ea"/>
              <a:cs typeface="+mn-cs"/>
            </a:rPr>
            <a:t>である。その他の施設はほぼ類似団体と近い償却率となっている。</a:t>
          </a:r>
          <a:endParaRPr lang="ja-JP" altLang="ja-JP" sz="1400">
            <a:effectLst/>
          </a:endParaRPr>
        </a:p>
        <a:p>
          <a:r>
            <a:rPr kumimoji="1" lang="ja-JP" altLang="ja-JP" sz="1100" i="0">
              <a:solidFill>
                <a:schemeClr val="dk1"/>
              </a:solidFill>
              <a:effectLst/>
              <a:latin typeface="+mn-lt"/>
              <a:ea typeface="+mn-ea"/>
              <a:cs typeface="+mn-cs"/>
            </a:rPr>
            <a:t>「公共施設等総合管理計画」の庁舎に係る個別計画である「新庁舎建設基本計画」（平成</a:t>
          </a:r>
          <a:r>
            <a:rPr kumimoji="1" lang="en-US" altLang="ja-JP" sz="1100" i="0">
              <a:solidFill>
                <a:schemeClr val="dk1"/>
              </a:solidFill>
              <a:effectLst/>
              <a:latin typeface="+mn-lt"/>
              <a:ea typeface="+mn-ea"/>
              <a:cs typeface="+mn-cs"/>
            </a:rPr>
            <a:t>29</a:t>
          </a:r>
          <a:r>
            <a:rPr kumimoji="1" lang="ja-JP" altLang="ja-JP" sz="1100" i="0">
              <a:solidFill>
                <a:schemeClr val="dk1"/>
              </a:solidFill>
              <a:effectLst/>
              <a:latin typeface="+mn-lt"/>
              <a:ea typeface="+mn-ea"/>
              <a:cs typeface="+mn-cs"/>
            </a:rPr>
            <a:t>年</a:t>
          </a:r>
          <a:r>
            <a:rPr kumimoji="1" lang="en-US" altLang="ja-JP" sz="1100" i="0">
              <a:solidFill>
                <a:schemeClr val="dk1"/>
              </a:solidFill>
              <a:effectLst/>
              <a:latin typeface="+mn-lt"/>
              <a:ea typeface="+mn-ea"/>
              <a:cs typeface="+mn-cs"/>
            </a:rPr>
            <a:t>1</a:t>
          </a:r>
          <a:r>
            <a:rPr kumimoji="1" lang="ja-JP" altLang="ja-JP" sz="1100" i="0">
              <a:solidFill>
                <a:schemeClr val="dk1"/>
              </a:solidFill>
              <a:effectLst/>
              <a:latin typeface="+mn-lt"/>
              <a:ea typeface="+mn-ea"/>
              <a:cs typeface="+mn-cs"/>
            </a:rPr>
            <a:t>月策定）の推進により、公共施設等総合管理計画に定める令和</a:t>
          </a:r>
          <a:r>
            <a:rPr kumimoji="1" lang="en-US" altLang="ja-JP" sz="1100" i="0">
              <a:solidFill>
                <a:schemeClr val="dk1"/>
              </a:solidFill>
              <a:effectLst/>
              <a:latin typeface="+mn-lt"/>
              <a:ea typeface="+mn-ea"/>
              <a:cs typeface="+mn-cs"/>
            </a:rPr>
            <a:t>1</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年度までに庁舎を含めた公共施設等の総延床面積</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％の縮減をめざす。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京都府宇治田原町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9,342
9,083
58.16
5,601,216
5,415,081
167,446
2,877,698
4,863,426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宇治田原工業団地やその他の法人事業所の税収入等により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類似団体平均を上回る税収があるため、０．６４となっている。近年は低下傾向（平成２０年度の０．７４をピークに８年連続して低下）であったものの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ここ数年は０．６４を維持している。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引き続き財政基盤強化のため、行政の効率化による歳出削減、税の徴収強化や企業の立地促進等の歳入確保に努める。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81945</xdr:rowOff>
    </xdr:from>
    <xdr:to>
      <xdr:col>23</xdr:col>
      <xdr:colOff>133350</xdr:colOff>
      <xdr:row>41</xdr:row>
      <xdr:rowOff>81945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1113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119034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81945</xdr:rowOff>
    </xdr:from>
    <xdr:to>
      <xdr:col>19</xdr:col>
      <xdr:colOff>133350</xdr:colOff>
      <xdr:row>41</xdr:row>
      <xdr:rowOff>93435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1113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81945</xdr:rowOff>
    </xdr:from>
    <xdr:to>
      <xdr:col>15</xdr:col>
      <xdr:colOff>82550</xdr:colOff>
      <xdr:row>41</xdr:row>
      <xdr:rowOff>93435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1113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81945</xdr:rowOff>
    </xdr:from>
    <xdr:to>
      <xdr:col>11</xdr:col>
      <xdr:colOff>31750</xdr:colOff>
      <xdr:row>41</xdr:row>
      <xdr:rowOff>81945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1113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31145</xdr:rowOff>
    </xdr:from>
    <xdr:to>
      <xdr:col>23</xdr:col>
      <xdr:colOff>184150</xdr:colOff>
      <xdr:row>41</xdr:row>
      <xdr:rowOff>132745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47672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31145</xdr:rowOff>
    </xdr:from>
    <xdr:to>
      <xdr:col>19</xdr:col>
      <xdr:colOff>184150</xdr:colOff>
      <xdr:row>41</xdr:row>
      <xdr:rowOff>132745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142922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31145</xdr:rowOff>
    </xdr:from>
    <xdr:to>
      <xdr:col>11</xdr:col>
      <xdr:colOff>82550</xdr:colOff>
      <xdr:row>41</xdr:row>
      <xdr:rowOff>132745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142922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31145</xdr:rowOff>
    </xdr:from>
    <xdr:to>
      <xdr:col>7</xdr:col>
      <xdr:colOff>31750</xdr:colOff>
      <xdr:row>41</xdr:row>
      <xdr:rowOff>132745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142922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普通建設事業費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が高い傾向にあることから、９</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％と類似団体平均を上回っている。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年度は町税が増加し、人件費や扶助費などの義務的経費がほぼ横ばいであったため、前年度に比べ０．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％好転した。今後、主要幹線道路整備などの投資的経費の伸びにより、公債費の増加が見込まれることから、義務的経費の抑制及び町税等収入の確保対策に取り組み、経常収支比率の上昇抑制に努める。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117263</xdr:rowOff>
    </xdr:from>
    <xdr:to>
      <xdr:col>23</xdr:col>
      <xdr:colOff>133350</xdr:colOff>
      <xdr:row>65</xdr:row>
      <xdr:rowOff>153458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1261513"/>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153458</xdr:rowOff>
    </xdr:from>
    <xdr:to>
      <xdr:col>19</xdr:col>
      <xdr:colOff>133350</xdr:colOff>
      <xdr:row>66</xdr:row>
      <xdr:rowOff>14181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297708"/>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160672</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9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69004</xdr:rowOff>
    </xdr:from>
    <xdr:to>
      <xdr:col>15</xdr:col>
      <xdr:colOff>82550</xdr:colOff>
      <xdr:row>66</xdr:row>
      <xdr:rowOff>14181</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213254"/>
          <a:ext cx="889000" cy="11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120456</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69004</xdr:rowOff>
    </xdr:from>
    <xdr:to>
      <xdr:col>11</xdr:col>
      <xdr:colOff>31750</xdr:colOff>
      <xdr:row>65</xdr:row>
      <xdr:rowOff>97155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1213254"/>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77046</xdr:rowOff>
    </xdr:from>
    <xdr:to>
      <xdr:col>7</xdr:col>
      <xdr:colOff>31750</xdr:colOff>
      <xdr:row>65</xdr:row>
      <xdr:rowOff>7196</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17373</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66463</xdr:rowOff>
    </xdr:from>
    <xdr:to>
      <xdr:col>23</xdr:col>
      <xdr:colOff>184150</xdr:colOff>
      <xdr:row>65</xdr:row>
      <xdr:rowOff>168063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38540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18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102658</xdr:rowOff>
    </xdr:from>
    <xdr:to>
      <xdr:col>19</xdr:col>
      <xdr:colOff>184150</xdr:colOff>
      <xdr:row>66</xdr:row>
      <xdr:rowOff>32808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2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17585</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33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134831</xdr:rowOff>
    </xdr:from>
    <xdr:to>
      <xdr:col>15</xdr:col>
      <xdr:colOff>133350</xdr:colOff>
      <xdr:row>66</xdr:row>
      <xdr:rowOff>64981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27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49758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36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18204</xdr:rowOff>
    </xdr:from>
    <xdr:to>
      <xdr:col>11</xdr:col>
      <xdr:colOff>82550</xdr:colOff>
      <xdr:row>65</xdr:row>
      <xdr:rowOff>119804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104581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46355</xdr:rowOff>
    </xdr:from>
    <xdr:to>
      <xdr:col>7</xdr:col>
      <xdr:colOff>31750</xdr:colOff>
      <xdr:row>65</xdr:row>
      <xdr:rowOff>147955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132732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物件費及び維持補修費の合計額の人口１人当たりの金額は類似団体平均より低くなっているが、人件費比率だけを見てみると類似団体平均を上回っている。これは主にごみ収集業務や学校給食調理、保育所運営などを直営で行っているためである。</a:t>
          </a:r>
          <a:endParaRPr lang="ja-JP" altLang="ja-JP" sz="1400">
            <a:effectLst/>
          </a:endParaRPr>
        </a:p>
        <a:p>
          <a:r>
            <a:rPr kumimoji="1" lang="ja-JP" altLang="ja-JP" sz="1100">
              <a:solidFill>
                <a:schemeClr val="dk1"/>
              </a:solidFill>
              <a:effectLst/>
              <a:latin typeface="+mn-lt"/>
              <a:ea typeface="+mn-ea"/>
              <a:cs typeface="+mn-cs"/>
            </a:rPr>
            <a:t>新庁舎建設、主要幹線道路整備等、本町にとって重要かつ大きな事業を抱えており人件費の削減が難しい状況にあるが、民間委託化の検討を進めるなど、コストの低減を図っていく方針である。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90832</xdr:rowOff>
    </xdr:from>
    <xdr:to>
      <xdr:col>23</xdr:col>
      <xdr:colOff>133350</xdr:colOff>
      <xdr:row>81</xdr:row>
      <xdr:rowOff>104386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978282"/>
          <a:ext cx="838200" cy="1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33636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9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80025</xdr:rowOff>
    </xdr:from>
    <xdr:to>
      <xdr:col>19</xdr:col>
      <xdr:colOff>133350</xdr:colOff>
      <xdr:row>81</xdr:row>
      <xdr:rowOff>90832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967475"/>
          <a:ext cx="889000" cy="1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143791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2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69842</xdr:rowOff>
    </xdr:from>
    <xdr:to>
      <xdr:col>15</xdr:col>
      <xdr:colOff>82550</xdr:colOff>
      <xdr:row>81</xdr:row>
      <xdr:rowOff>80025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957292"/>
          <a:ext cx="889000" cy="1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156044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39314</xdr:rowOff>
    </xdr:from>
    <xdr:to>
      <xdr:col>11</xdr:col>
      <xdr:colOff>31750</xdr:colOff>
      <xdr:row>81</xdr:row>
      <xdr:rowOff>69842</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926764"/>
          <a:ext cx="889000" cy="3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125558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35520</xdr:rowOff>
    </xdr:from>
    <xdr:to>
      <xdr:col>7</xdr:col>
      <xdr:colOff>31750</xdr:colOff>
      <xdr:row>82</xdr:row>
      <xdr:rowOff>137120</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09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121897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18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53586</xdr:rowOff>
    </xdr:from>
    <xdr:to>
      <xdr:col>23</xdr:col>
      <xdr:colOff>184150</xdr:colOff>
      <xdr:row>81</xdr:row>
      <xdr:rowOff>155186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4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70113</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8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40032</xdr:rowOff>
    </xdr:from>
    <xdr:to>
      <xdr:col>19</xdr:col>
      <xdr:colOff>184150</xdr:colOff>
      <xdr:row>81</xdr:row>
      <xdr:rowOff>141632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2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151809</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96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29225</xdr:rowOff>
    </xdr:from>
    <xdr:to>
      <xdr:col>15</xdr:col>
      <xdr:colOff>133350</xdr:colOff>
      <xdr:row>81</xdr:row>
      <xdr:rowOff>130825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141002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6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19042</xdr:rowOff>
    </xdr:from>
    <xdr:to>
      <xdr:col>11</xdr:col>
      <xdr:colOff>82550</xdr:colOff>
      <xdr:row>81</xdr:row>
      <xdr:rowOff>120642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130819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67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159964</xdr:rowOff>
    </xdr:from>
    <xdr:to>
      <xdr:col>7</xdr:col>
      <xdr:colOff>31750</xdr:colOff>
      <xdr:row>81</xdr:row>
      <xdr:rowOff>90114</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7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100291</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64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３年度から平成２４年度は国家公務員の給与カットによりラスパイレス指数が１００を超えた状況になっていたが、国の勧告に基づき、平成２５年度から職員給の削減を実施したことで、大きく改善した。</a:t>
          </a:r>
          <a:endParaRPr lang="ja-JP" altLang="ja-JP" sz="1400">
            <a:effectLst/>
          </a:endParaRPr>
        </a:p>
        <a:p>
          <a:r>
            <a:rPr kumimoji="1" lang="ja-JP" altLang="ja-JP" sz="1100">
              <a:solidFill>
                <a:schemeClr val="dk1"/>
              </a:solidFill>
              <a:effectLst/>
              <a:latin typeface="+mn-lt"/>
              <a:ea typeface="+mn-ea"/>
              <a:cs typeface="+mn-cs"/>
            </a:rPr>
            <a:t>国に準拠した給与体系を採用しているものの、ラスパイレス指数の前年度数値は９</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と類似団体平均を</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上回</a:t>
          </a:r>
          <a:r>
            <a:rPr kumimoji="1" lang="ja-JP" altLang="en-US" sz="1100">
              <a:solidFill>
                <a:schemeClr val="dk1"/>
              </a:solidFill>
              <a:effectLst/>
              <a:latin typeface="+mn-lt"/>
              <a:ea typeface="+mn-ea"/>
              <a:cs typeface="+mn-cs"/>
            </a:rPr>
            <a:t>っ</a:t>
          </a:r>
          <a:r>
            <a:rPr kumimoji="1" lang="ja-JP" altLang="ja-JP" sz="1100">
              <a:solidFill>
                <a:schemeClr val="dk1"/>
              </a:solidFill>
              <a:effectLst/>
              <a:latin typeface="+mn-lt"/>
              <a:ea typeface="+mn-ea"/>
              <a:cs typeface="+mn-cs"/>
            </a:rPr>
            <a:t>ている。</a:t>
          </a:r>
          <a:endParaRPr lang="ja-JP" altLang="ja-JP" sz="1400">
            <a:effectLst/>
          </a:endParaRPr>
        </a:p>
        <a:p>
          <a:r>
            <a:rPr kumimoji="1" lang="ja-JP" altLang="ja-JP" sz="1100">
              <a:solidFill>
                <a:schemeClr val="dk1"/>
              </a:solidFill>
              <a:effectLst/>
              <a:latin typeface="+mn-lt"/>
              <a:ea typeface="+mn-ea"/>
              <a:cs typeface="+mn-cs"/>
            </a:rPr>
            <a:t>今後も適正な人事配置と行政効率の高い組織づくりを進めていくとともに、国基準を基本に給与の適正化に努める。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125589</xdr:rowOff>
    </xdr:from>
    <xdr:to>
      <xdr:col>81</xdr:col>
      <xdr:colOff>44450</xdr:colOff>
      <xdr:row>86</xdr:row>
      <xdr:rowOff>141816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698839"/>
          <a:ext cx="8382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141816</xdr:rowOff>
    </xdr:from>
    <xdr:to>
      <xdr:col>77</xdr:col>
      <xdr:colOff>44450</xdr:colOff>
      <xdr:row>86</xdr:row>
      <xdr:rowOff>168628</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88651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168628</xdr:rowOff>
    </xdr:from>
    <xdr:to>
      <xdr:col>72</xdr:col>
      <xdr:colOff>203200</xdr:colOff>
      <xdr:row>87</xdr:row>
      <xdr:rowOff>37395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91332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128411</xdr:rowOff>
    </xdr:from>
    <xdr:to>
      <xdr:col>68</xdr:col>
      <xdr:colOff>152400</xdr:colOff>
      <xdr:row>87</xdr:row>
      <xdr:rowOff>37395</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87311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79322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46866</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62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117828</xdr:rowOff>
    </xdr:from>
    <xdr:to>
      <xdr:col>73</xdr:col>
      <xdr:colOff>44450</xdr:colOff>
      <xdr:row>87</xdr:row>
      <xdr:rowOff>47978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32755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158045</xdr:rowOff>
    </xdr:from>
    <xdr:to>
      <xdr:col>68</xdr:col>
      <xdr:colOff>203200</xdr:colOff>
      <xdr:row>87</xdr:row>
      <xdr:rowOff>88195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72972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163988</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第６次定員適正化計画（計画期間：平成２７年度～平成３１年度）に基づく定員管理を行っており、平成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年度は計画値１１４名に対し実績値１１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名と計画を下回っている。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平成２７年度より類似団体類型が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Ⅱ‐</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１に変更されたが、人口当たり職員数は類似団体平均を下回る状況となっている。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新庁舎建設、主要幹線道路整備等、本町にとって重要かつ大きな事業を抱えているが、民間委託化、退職者不補充等の職員削減に取り組み、引き続き適正な定員管理に努める。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26003</xdr:rowOff>
    </xdr:from>
    <xdr:to>
      <xdr:col>81</xdr:col>
      <xdr:colOff>44450</xdr:colOff>
      <xdr:row>60</xdr:row>
      <xdr:rowOff>31432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313003"/>
          <a:ext cx="8382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148290</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6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5493</xdr:rowOff>
    </xdr:from>
    <xdr:to>
      <xdr:col>77</xdr:col>
      <xdr:colOff>44450</xdr:colOff>
      <xdr:row>60</xdr:row>
      <xdr:rowOff>26003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292493"/>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86917</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3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4287</xdr:rowOff>
    </xdr:from>
    <xdr:to>
      <xdr:col>72</xdr:col>
      <xdr:colOff>203200</xdr:colOff>
      <xdr:row>60</xdr:row>
      <xdr:rowOff>5493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291287"/>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97776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166688</xdr:rowOff>
    </xdr:from>
    <xdr:to>
      <xdr:col>68</xdr:col>
      <xdr:colOff>152400</xdr:colOff>
      <xdr:row>60</xdr:row>
      <xdr:rowOff>4287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282238"/>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61580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1143</xdr:rowOff>
    </xdr:from>
    <xdr:to>
      <xdr:col>64</xdr:col>
      <xdr:colOff>152400</xdr:colOff>
      <xdr:row>60</xdr:row>
      <xdr:rowOff>102743</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87520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37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152082</xdr:rowOff>
    </xdr:from>
    <xdr:to>
      <xdr:col>81</xdr:col>
      <xdr:colOff>95250</xdr:colOff>
      <xdr:row>60</xdr:row>
      <xdr:rowOff>82232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26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168609</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11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146653</xdr:rowOff>
    </xdr:from>
    <xdr:to>
      <xdr:col>77</xdr:col>
      <xdr:colOff>95250</xdr:colOff>
      <xdr:row>60</xdr:row>
      <xdr:rowOff>76803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2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86980</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031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126143</xdr:rowOff>
    </xdr:from>
    <xdr:to>
      <xdr:col>73</xdr:col>
      <xdr:colOff>44450</xdr:colOff>
      <xdr:row>60</xdr:row>
      <xdr:rowOff>56293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4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66470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01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124937</xdr:rowOff>
    </xdr:from>
    <xdr:to>
      <xdr:col>68</xdr:col>
      <xdr:colOff>203200</xdr:colOff>
      <xdr:row>60</xdr:row>
      <xdr:rowOff>55087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4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65264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00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115888</xdr:rowOff>
    </xdr:from>
    <xdr:to>
      <xdr:col>64</xdr:col>
      <xdr:colOff>152400</xdr:colOff>
      <xdr:row>60</xdr:row>
      <xdr:rowOff>46038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2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56215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00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過去からの起債抑制策により類似団体平均７．２％を下回る４．</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現在実施している新庁舎建設や主要幹線道路整備の進捗により、借入</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が増えたことなどにより、昨年度よりも０．</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悪化した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今後とも計画的な起債発行に努め、公債費の健全性を維持していく。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8890</xdr:rowOff>
    </xdr:from>
    <xdr:to>
      <xdr:col>81</xdr:col>
      <xdr:colOff>44450</xdr:colOff>
      <xdr:row>39</xdr:row>
      <xdr:rowOff>28194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69544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19321</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7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8890</xdr:rowOff>
    </xdr:from>
    <xdr:to>
      <xdr:col>77</xdr:col>
      <xdr:colOff>44450</xdr:colOff>
      <xdr:row>39</xdr:row>
      <xdr:rowOff>57150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69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153670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7437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143273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40</xdr:row>
      <xdr:rowOff>107696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84022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49039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148844</xdr:rowOff>
    </xdr:from>
    <xdr:to>
      <xdr:col>81</xdr:col>
      <xdr:colOff>95250</xdr:colOff>
      <xdr:row>39</xdr:row>
      <xdr:rowOff>78994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165371</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50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129540</xdr:rowOff>
    </xdr:from>
    <xdr:to>
      <xdr:col>77</xdr:col>
      <xdr:colOff>95250</xdr:colOff>
      <xdr:row>39</xdr:row>
      <xdr:rowOff>59690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69867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168673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地方債残高が増加するとともに、充当可能基金が減少してきていることなどにより悪化し、平成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年度からプラスに転じ、前年度に比べ悪化した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。引き続き適正な将来負担比率を維持していくため、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現在実施している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新庁舎建設や主要幹線道路整備などの事業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は、国・府の補助金や交付税措置のある有利な起債を積極的に活用するほか、各種基金の取り崩しの抑制に努める。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49191</xdr:rowOff>
    </xdr:from>
    <xdr:to>
      <xdr:col>81</xdr:col>
      <xdr:colOff>44450</xdr:colOff>
      <xdr:row>15</xdr:row>
      <xdr:rowOff>132715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179800" y="2449491"/>
          <a:ext cx="838200" cy="25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97451</xdr:rowOff>
    </xdr:from>
    <xdr:to>
      <xdr:col>68</xdr:col>
      <xdr:colOff>203200</xdr:colOff>
      <xdr:row>14</xdr:row>
      <xdr:rowOff>27601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63542</xdr:rowOff>
    </xdr:from>
    <xdr:to>
      <xdr:col>64</xdr:col>
      <xdr:colOff>152400</xdr:colOff>
      <xdr:row>14</xdr:row>
      <xdr:rowOff>165142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3869</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81915</xdr:rowOff>
    </xdr:from>
    <xdr:to>
      <xdr:col>81</xdr:col>
      <xdr:colOff>95250</xdr:colOff>
      <xdr:row>16</xdr:row>
      <xdr:rowOff>12065</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53992</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625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169841</xdr:rowOff>
    </xdr:from>
    <xdr:to>
      <xdr:col>77</xdr:col>
      <xdr:colOff>95250</xdr:colOff>
      <xdr:row>14</xdr:row>
      <xdr:rowOff>99991</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39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84768</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485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京都府宇治田原町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9,342
9,083
58.16
5,601,216
5,415,081
167,446
2,877,698
4,863,426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人件費に係るものは、平成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％と類似団体に比べて高い水準にある。これは、ごみ収集や学校給食調理、保育所運営などを直営で行っていることが要因と考えられる。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今後も適正な人事配置と民間委託化を含めた行政効率の高い組織づくりを進めていくとともに、国基準を基本に給与の適正化に努める。　</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43180</xdr:rowOff>
    </xdr:from>
    <xdr:to>
      <xdr:col>24</xdr:col>
      <xdr:colOff>25400</xdr:colOff>
      <xdr:row>40</xdr:row>
      <xdr:rowOff>111760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9011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81280</xdr:rowOff>
    </xdr:from>
    <xdr:to>
      <xdr:col>19</xdr:col>
      <xdr:colOff>187325</xdr:colOff>
      <xdr:row>40</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939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20320</xdr:rowOff>
    </xdr:from>
    <xdr:to>
      <xdr:col>15</xdr:col>
      <xdr:colOff>98425</xdr:colOff>
      <xdr:row>40</xdr:row>
      <xdr:rowOff>81280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8783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20320</xdr:rowOff>
    </xdr:from>
    <xdr:to>
      <xdr:col>11</xdr:col>
      <xdr:colOff>9525</xdr:colOff>
      <xdr:row>40</xdr:row>
      <xdr:rowOff>66040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878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163830</xdr:rowOff>
    </xdr:from>
    <xdr:to>
      <xdr:col>24</xdr:col>
      <xdr:colOff>76200</xdr:colOff>
      <xdr:row>40</xdr:row>
      <xdr:rowOff>93980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135907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60960</xdr:rowOff>
    </xdr:from>
    <xdr:to>
      <xdr:col>20</xdr:col>
      <xdr:colOff>38100</xdr:colOff>
      <xdr:row>40</xdr:row>
      <xdr:rowOff>162560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147337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0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30480</xdr:rowOff>
    </xdr:from>
    <xdr:to>
      <xdr:col>15</xdr:col>
      <xdr:colOff>149225</xdr:colOff>
      <xdr:row>40</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116857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140970</xdr:rowOff>
    </xdr:from>
    <xdr:to>
      <xdr:col>11</xdr:col>
      <xdr:colOff>60325</xdr:colOff>
      <xdr:row>40</xdr:row>
      <xdr:rowOff>71120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55897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15240</xdr:rowOff>
    </xdr:from>
    <xdr:to>
      <xdr:col>6</xdr:col>
      <xdr:colOff>171450</xdr:colOff>
      <xdr:row>40</xdr:row>
      <xdr:rowOff>116840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101617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95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行財政改革に継続して取り組んでいることにより、平成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年度の物件費に係る経常収支比率は、１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％と類似団体を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回る状況となった。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今後も引き続き、行財政改革を進め、経常的なコスト削減に努める。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99241</xdr:rowOff>
    </xdr:from>
    <xdr:to>
      <xdr:col>82</xdr:col>
      <xdr:colOff>107950</xdr:colOff>
      <xdr:row>15</xdr:row>
      <xdr:rowOff>118836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67099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164210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3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118836</xdr:rowOff>
    </xdr:from>
    <xdr:to>
      <xdr:col>78</xdr:col>
      <xdr:colOff>69850</xdr:colOff>
      <xdr:row>15</xdr:row>
      <xdr:rowOff>118836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690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87465</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3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118836</xdr:rowOff>
    </xdr:from>
    <xdr:to>
      <xdr:col>73</xdr:col>
      <xdr:colOff>180975</xdr:colOff>
      <xdr:row>15</xdr:row>
      <xdr:rowOff>144962</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69058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118836</xdr:rowOff>
    </xdr:from>
    <xdr:to>
      <xdr:col>69</xdr:col>
      <xdr:colOff>92075</xdr:colOff>
      <xdr:row>15</xdr:row>
      <xdr:rowOff>144962</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9058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21426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94162</xdr:rowOff>
    </xdr:from>
    <xdr:to>
      <xdr:col>65</xdr:col>
      <xdr:colOff>53975</xdr:colOff>
      <xdr:row>16</xdr:row>
      <xdr:rowOff>24312</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6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9089</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5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48441</xdr:rowOff>
    </xdr:from>
    <xdr:to>
      <xdr:col>82</xdr:col>
      <xdr:colOff>158750</xdr:colOff>
      <xdr:row>15</xdr:row>
      <xdr:rowOff>150041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2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64968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6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68036</xdr:rowOff>
    </xdr:from>
    <xdr:to>
      <xdr:col>78</xdr:col>
      <xdr:colOff>120650</xdr:colOff>
      <xdr:row>15</xdr:row>
      <xdr:rowOff>169636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8363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0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68036</xdr:rowOff>
    </xdr:from>
    <xdr:to>
      <xdr:col>74</xdr:col>
      <xdr:colOff>31750</xdr:colOff>
      <xdr:row>15</xdr:row>
      <xdr:rowOff>169636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94162</xdr:rowOff>
    </xdr:from>
    <xdr:to>
      <xdr:col>69</xdr:col>
      <xdr:colOff>142875</xdr:colOff>
      <xdr:row>16</xdr:row>
      <xdr:rowOff>24312</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9089</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75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扶助費に係る経常収支比率が類似団体平均を上回り、かつ上昇傾向にある要因として、障がい者自立支援給付の増加や福祉医療費助成制度の充実などが挙げられる。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平成２７年度扶助費が１５年ぶりに減少したものの、中長期的には今後も増加傾向が続くと予測されるため、町単独制度の内容を精査し、必要以上の扶助費支出を抑制するなど適正な支出に努める。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12700</xdr:rowOff>
    </xdr:from>
    <xdr:to>
      <xdr:col>24</xdr:col>
      <xdr:colOff>25400</xdr:colOff>
      <xdr:row>59</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128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xdr:rowOff>
    </xdr:from>
    <xdr:to>
      <xdr:col>19</xdr:col>
      <xdr:colOff>187325</xdr:colOff>
      <xdr:row>59</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128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59</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9949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58</xdr:row>
      <xdr:rowOff>165100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994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133350</xdr:rowOff>
    </xdr:from>
    <xdr:to>
      <xdr:col>24</xdr:col>
      <xdr:colOff>76200</xdr:colOff>
      <xdr:row>59</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105427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152400</xdr:rowOff>
    </xdr:from>
    <xdr:to>
      <xdr:col>20</xdr:col>
      <xdr:colOff>38100</xdr:colOff>
      <xdr:row>59</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67327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133350</xdr:rowOff>
    </xdr:from>
    <xdr:to>
      <xdr:col>15</xdr:col>
      <xdr:colOff>149225</xdr:colOff>
      <xdr:row>59</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114300</xdr:rowOff>
    </xdr:from>
    <xdr:to>
      <xdr:col>6</xdr:col>
      <xdr:colOff>171450</xdr:colOff>
      <xdr:row>59</xdr:row>
      <xdr:rowOff>44450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29227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その他については、繰出金が大半を占めており、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年度末から一部供用を開始した公共下水道事業の本格化に伴い、公共下水道事業特別会計への繰出金も増加傾向にある。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今後も各特別会計での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基準外繰出を抑制できるよう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経費節減に取り組み、税収を主な財源とする普通会計の負担額を減らしていくように努める。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56</xdr:row>
      <xdr:rowOff>122428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671800" y="97053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144289</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74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168148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4782800" y="97053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122428</xdr:rowOff>
    </xdr:from>
    <xdr:to>
      <xdr:col>73</xdr:col>
      <xdr:colOff>180975</xdr:colOff>
      <xdr:row>56</xdr:row>
      <xdr:rowOff>168148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893800" y="97236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122428</xdr:rowOff>
    </xdr:from>
    <xdr:to>
      <xdr:col>69</xdr:col>
      <xdr:colOff>92075</xdr:colOff>
      <xdr:row>56</xdr:row>
      <xdr:rowOff>127000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004800" y="9723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88155</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51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117348</xdr:rowOff>
    </xdr:from>
    <xdr:to>
      <xdr:col>74</xdr:col>
      <xdr:colOff>31750</xdr:colOff>
      <xdr:row>57</xdr:row>
      <xdr:rowOff>47498</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57675</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71628</xdr:rowOff>
    </xdr:from>
    <xdr:to>
      <xdr:col>69</xdr:col>
      <xdr:colOff>142875</xdr:colOff>
      <xdr:row>57</xdr:row>
      <xdr:rowOff>1778</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11955</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ごみ・し尿処理を一部事務組合方式で実施しており、消防業務においても近隣市に委託していることから補助費等の割合は全国平均や京都府平均を上回っている。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また、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３０</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年度は１４．</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５</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％となり、</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平成２７年度から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類似団体平均を上回る状況とな</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っているため、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補助制度内容等の精査に努め、適正な支出に努める。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3860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42418</xdr:rowOff>
    </xdr:from>
    <xdr:to>
      <xdr:col>78</xdr:col>
      <xdr:colOff>69850</xdr:colOff>
      <xdr:row>37</xdr:row>
      <xdr:rowOff>60706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63860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60706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376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163576</xdr:rowOff>
    </xdr:from>
    <xdr:to>
      <xdr:col>69</xdr:col>
      <xdr:colOff>92075</xdr:colOff>
      <xdr:row>37</xdr:row>
      <xdr:rowOff>33274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63357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139717</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163068</xdr:rowOff>
    </xdr:from>
    <xdr:to>
      <xdr:col>78</xdr:col>
      <xdr:colOff>120650</xdr:colOff>
      <xdr:row>37</xdr:row>
      <xdr:rowOff>93218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xdr:rowOff>
    </xdr:from>
    <xdr:to>
      <xdr:col>74</xdr:col>
      <xdr:colOff>31750</xdr:colOff>
      <xdr:row>37</xdr:row>
      <xdr:rowOff>111506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計画的な起債事業を実施してきたことから、類似団体よりも低い水準を維持している。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現在実施している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庁舎建設や主要幹線道路整備などにより公債費の増加が見込まれるが、将来世代に過度な公債費負担とならないように、交付税措置のある有利な起債の活用を図るとともに、普通建設事業の精査を行い、可能な限り起債発行額の抑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154432</xdr:rowOff>
    </xdr:from>
    <xdr:to>
      <xdr:col>24</xdr:col>
      <xdr:colOff>25400</xdr:colOff>
      <xdr:row>76</xdr:row>
      <xdr:rowOff>159004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1846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136144</xdr:rowOff>
    </xdr:from>
    <xdr:to>
      <xdr:col>19</xdr:col>
      <xdr:colOff>187325</xdr:colOff>
      <xdr:row>76</xdr:row>
      <xdr:rowOff>159004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166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76</xdr:row>
      <xdr:rowOff>136144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1572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76</xdr:row>
      <xdr:rowOff>159004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1572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103632</xdr:rowOff>
    </xdr:from>
    <xdr:to>
      <xdr:col>24</xdr:col>
      <xdr:colOff>76200</xdr:colOff>
      <xdr:row>77</xdr:row>
      <xdr:rowOff>33782</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120159</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108204</xdr:rowOff>
    </xdr:from>
    <xdr:to>
      <xdr:col>20</xdr:col>
      <xdr:colOff>38100</xdr:colOff>
      <xdr:row>77</xdr:row>
      <xdr:rowOff>38354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48531</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85344</xdr:rowOff>
    </xdr:from>
    <xdr:to>
      <xdr:col>15</xdr:col>
      <xdr:colOff>149225</xdr:colOff>
      <xdr:row>77</xdr:row>
      <xdr:rowOff>15494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25671</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76200</xdr:rowOff>
    </xdr:from>
    <xdr:to>
      <xdr:col>11</xdr:col>
      <xdr:colOff>60325</xdr:colOff>
      <xdr:row>77</xdr:row>
      <xdr:rowOff>6350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48531</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公債費以外の経常収支比率が類似団体平均を上回っているのは、人件費、扶助費の比率が高くなっているのが要因である。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行財政改革の取組を通じて人件費の抑制に努めるとともに、町単独制度の内容を精査し、必要以上の扶助費支出を抑制するなど適正な支出に努める。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78</xdr:row>
      <xdr:rowOff>94996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4315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94996</xdr:rowOff>
    </xdr:from>
    <xdr:to>
      <xdr:col>78</xdr:col>
      <xdr:colOff>69850</xdr:colOff>
      <xdr:row>78</xdr:row>
      <xdr:rowOff>154432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4680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30987</xdr:rowOff>
    </xdr:from>
    <xdr:to>
      <xdr:col>73</xdr:col>
      <xdr:colOff>180975</xdr:colOff>
      <xdr:row>78</xdr:row>
      <xdr:rowOff>154432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404087"/>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30987</xdr:rowOff>
    </xdr:from>
    <xdr:to>
      <xdr:col>69</xdr:col>
      <xdr:colOff>92075</xdr:colOff>
      <xdr:row>78</xdr:row>
      <xdr:rowOff>30987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4040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151147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44196</xdr:rowOff>
    </xdr:from>
    <xdr:to>
      <xdr:col>78</xdr:col>
      <xdr:colOff>120650</xdr:colOff>
      <xdr:row>78</xdr:row>
      <xdr:rowOff>145796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130573</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103632</xdr:rowOff>
    </xdr:from>
    <xdr:to>
      <xdr:col>74</xdr:col>
      <xdr:colOff>31750</xdr:colOff>
      <xdr:row>79</xdr:row>
      <xdr:rowOff>33782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18559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151637</xdr:rowOff>
    </xdr:from>
    <xdr:to>
      <xdr:col>69</xdr:col>
      <xdr:colOff>142875</xdr:colOff>
      <xdr:row>78</xdr:row>
      <xdr:rowOff>81787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66564</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151637</xdr:rowOff>
    </xdr:from>
    <xdr:to>
      <xdr:col>65</xdr:col>
      <xdr:colOff>53975</xdr:colOff>
      <xdr:row>78</xdr:row>
      <xdr:rowOff>81787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66564</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京都府宇治田原町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112135</xdr:rowOff>
    </xdr:from>
    <xdr:to>
      <xdr:col>29</xdr:col>
      <xdr:colOff>127000</xdr:colOff>
      <xdr:row>18</xdr:row>
      <xdr:rowOff>159400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45860"/>
          <a:ext cx="647700" cy="47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166778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5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159400</xdr:rowOff>
    </xdr:from>
    <xdr:to>
      <xdr:col>26</xdr:col>
      <xdr:colOff>50800</xdr:colOff>
      <xdr:row>19</xdr:row>
      <xdr:rowOff>10024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93125"/>
          <a:ext cx="698500" cy="22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102740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10024</xdr:rowOff>
    </xdr:from>
    <xdr:to>
      <xdr:col>22</xdr:col>
      <xdr:colOff>114300</xdr:colOff>
      <xdr:row>19</xdr:row>
      <xdr:rowOff>12502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15199"/>
          <a:ext cx="698500" cy="2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108263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12502</xdr:rowOff>
    </xdr:from>
    <xdr:to>
      <xdr:col>18</xdr:col>
      <xdr:colOff>177800</xdr:colOff>
      <xdr:row>19</xdr:row>
      <xdr:rowOff>54363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17677"/>
          <a:ext cx="698500" cy="41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134552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94538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61335</xdr:rowOff>
    </xdr:from>
    <xdr:to>
      <xdr:col>29</xdr:col>
      <xdr:colOff>177800</xdr:colOff>
      <xdr:row>18</xdr:row>
      <xdr:rowOff>162935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95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33412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108600</xdr:rowOff>
    </xdr:from>
    <xdr:to>
      <xdr:col>26</xdr:col>
      <xdr:colOff>101600</xdr:colOff>
      <xdr:row>19</xdr:row>
      <xdr:rowOff>38750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42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23527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28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130674</xdr:rowOff>
    </xdr:from>
    <xdr:to>
      <xdr:col>22</xdr:col>
      <xdr:colOff>165100</xdr:colOff>
      <xdr:row>19</xdr:row>
      <xdr:rowOff>60824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64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45601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50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133152</xdr:rowOff>
    </xdr:from>
    <xdr:to>
      <xdr:col>19</xdr:col>
      <xdr:colOff>38100</xdr:colOff>
      <xdr:row>19</xdr:row>
      <xdr:rowOff>63302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66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48079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5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3563</xdr:rowOff>
    </xdr:from>
    <xdr:to>
      <xdr:col>15</xdr:col>
      <xdr:colOff>101600</xdr:colOff>
      <xdr:row>19</xdr:row>
      <xdr:rowOff>105163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08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89940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9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288887</xdr:rowOff>
    </xdr:from>
    <xdr:to>
      <xdr:col>29</xdr:col>
      <xdr:colOff>127000</xdr:colOff>
      <xdr:row>36</xdr:row>
      <xdr:rowOff>16263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899237"/>
          <a:ext cx="647700" cy="70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228478</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49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5042</xdr:rowOff>
    </xdr:from>
    <xdr:to>
      <xdr:col>26</xdr:col>
      <xdr:colOff>50800</xdr:colOff>
      <xdr:row>36</xdr:row>
      <xdr:rowOff>16263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958292"/>
          <a:ext cx="698500" cy="11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147134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414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317271</xdr:rowOff>
    </xdr:from>
    <xdr:to>
      <xdr:col>22</xdr:col>
      <xdr:colOff>114300</xdr:colOff>
      <xdr:row>36</xdr:row>
      <xdr:rowOff>5042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927621"/>
          <a:ext cx="698500" cy="30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144257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4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300851</xdr:rowOff>
    </xdr:from>
    <xdr:to>
      <xdr:col>18</xdr:col>
      <xdr:colOff>177800</xdr:colOff>
      <xdr:row>35</xdr:row>
      <xdr:rowOff>317271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911201"/>
          <a:ext cx="698500" cy="16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148848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41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322612</xdr:rowOff>
    </xdr:from>
    <xdr:to>
      <xdr:col>15</xdr:col>
      <xdr:colOff>101600</xdr:colOff>
      <xdr:row>35</xdr:row>
      <xdr:rowOff>81312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590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91489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35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238087</xdr:rowOff>
    </xdr:from>
    <xdr:to>
      <xdr:col>29</xdr:col>
      <xdr:colOff>177800</xdr:colOff>
      <xdr:row>35</xdr:row>
      <xdr:rowOff>339687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48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210164</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20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308363</xdr:rowOff>
    </xdr:from>
    <xdr:to>
      <xdr:col>26</xdr:col>
      <xdr:colOff>101600</xdr:colOff>
      <xdr:row>36</xdr:row>
      <xdr:rowOff>67063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918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51840</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005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297142</xdr:rowOff>
    </xdr:from>
    <xdr:to>
      <xdr:col>22</xdr:col>
      <xdr:colOff>165100</xdr:colOff>
      <xdr:row>36</xdr:row>
      <xdr:rowOff>55842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907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40619</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99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266471</xdr:rowOff>
    </xdr:from>
    <xdr:to>
      <xdr:col>19</xdr:col>
      <xdr:colOff>38100</xdr:colOff>
      <xdr:row>36</xdr:row>
      <xdr:rowOff>25171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876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9948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96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250051</xdr:rowOff>
    </xdr:from>
    <xdr:to>
      <xdr:col>15</xdr:col>
      <xdr:colOff>101600</xdr:colOff>
      <xdr:row>36</xdr:row>
      <xdr:rowOff>8751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860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336428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946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京都府宇治田原町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9,342
9,083
58.16
5,601,216
5,415,081
167,446
2,877,698
4,863,426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126266</xdr:rowOff>
    </xdr:from>
    <xdr:to>
      <xdr:col>24</xdr:col>
      <xdr:colOff>63500</xdr:colOff>
      <xdr:row>36</xdr:row>
      <xdr:rowOff>126548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98466"/>
          <a:ext cx="8382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91333</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2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126266</xdr:rowOff>
    </xdr:from>
    <xdr:to>
      <xdr:col>19</xdr:col>
      <xdr:colOff>177800</xdr:colOff>
      <xdr:row>36</xdr:row>
      <xdr:rowOff>144539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98466"/>
          <a:ext cx="889000" cy="1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17975</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144539</xdr:rowOff>
    </xdr:from>
    <xdr:to>
      <xdr:col>15</xdr:col>
      <xdr:colOff>50800</xdr:colOff>
      <xdr:row>36</xdr:row>
      <xdr:rowOff>155938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16739"/>
          <a:ext cx="889000" cy="1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13068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155938</xdr:rowOff>
    </xdr:from>
    <xdr:to>
      <xdr:col>10</xdr:col>
      <xdr:colOff>114300</xdr:colOff>
      <xdr:row>37</xdr:row>
      <xdr:rowOff>9924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28138"/>
          <a:ext cx="889000" cy="2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34869</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167403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75748</xdr:rowOff>
    </xdr:from>
    <xdr:to>
      <xdr:col>24</xdr:col>
      <xdr:colOff>114300</xdr:colOff>
      <xdr:row>37</xdr:row>
      <xdr:rowOff>5898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4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54175</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26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75466</xdr:rowOff>
    </xdr:from>
    <xdr:to>
      <xdr:col>20</xdr:col>
      <xdr:colOff>38100</xdr:colOff>
      <xdr:row>37</xdr:row>
      <xdr:rowOff>5616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4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168193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4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93739</xdr:rowOff>
    </xdr:from>
    <xdr:to>
      <xdr:col>15</xdr:col>
      <xdr:colOff>101600</xdr:colOff>
      <xdr:row>37</xdr:row>
      <xdr:rowOff>23889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6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15016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5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105138</xdr:rowOff>
    </xdr:from>
    <xdr:to>
      <xdr:col>10</xdr:col>
      <xdr:colOff>165100</xdr:colOff>
      <xdr:row>37</xdr:row>
      <xdr:rowOff>35288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7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26415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70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130574</xdr:rowOff>
    </xdr:from>
    <xdr:to>
      <xdr:col>6</xdr:col>
      <xdr:colOff>38100</xdr:colOff>
      <xdr:row>37</xdr:row>
      <xdr:rowOff>60724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0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51851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9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57407</xdr:rowOff>
    </xdr:from>
    <xdr:to>
      <xdr:col>24</xdr:col>
      <xdr:colOff>63500</xdr:colOff>
      <xdr:row>58</xdr:row>
      <xdr:rowOff>59752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10001507"/>
          <a:ext cx="838200" cy="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45683</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646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59752</xdr:rowOff>
    </xdr:from>
    <xdr:to>
      <xdr:col>19</xdr:col>
      <xdr:colOff>177800</xdr:colOff>
      <xdr:row>58</xdr:row>
      <xdr:rowOff>61914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10003852"/>
          <a:ext cx="889000" cy="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145971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57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61914</xdr:rowOff>
    </xdr:from>
    <xdr:to>
      <xdr:col>15</xdr:col>
      <xdr:colOff>50800</xdr:colOff>
      <xdr:row>58</xdr:row>
      <xdr:rowOff>69899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10006014"/>
          <a:ext cx="889000" cy="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129280</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69899</xdr:rowOff>
    </xdr:from>
    <xdr:to>
      <xdr:col>10</xdr:col>
      <xdr:colOff>114300</xdr:colOff>
      <xdr:row>58</xdr:row>
      <xdr:rowOff>84470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10013999"/>
          <a:ext cx="889000" cy="1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144032</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39878</xdr:rowOff>
    </xdr:from>
    <xdr:to>
      <xdr:col>6</xdr:col>
      <xdr:colOff>38100</xdr:colOff>
      <xdr:row>57</xdr:row>
      <xdr:rowOff>141478</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1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158005</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587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6607</xdr:rowOff>
    </xdr:from>
    <xdr:to>
      <xdr:col>24</xdr:col>
      <xdr:colOff>114300</xdr:colOff>
      <xdr:row>58</xdr:row>
      <xdr:rowOff>108207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95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92984</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86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8952</xdr:rowOff>
    </xdr:from>
    <xdr:to>
      <xdr:col>20</xdr:col>
      <xdr:colOff>38100</xdr:colOff>
      <xdr:row>58</xdr:row>
      <xdr:rowOff>110552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95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101679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1004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11114</xdr:rowOff>
    </xdr:from>
    <xdr:to>
      <xdr:col>15</xdr:col>
      <xdr:colOff>101600</xdr:colOff>
      <xdr:row>58</xdr:row>
      <xdr:rowOff>112714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95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103841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1004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19099</xdr:rowOff>
    </xdr:from>
    <xdr:to>
      <xdr:col>10</xdr:col>
      <xdr:colOff>165100</xdr:colOff>
      <xdr:row>58</xdr:row>
      <xdr:rowOff>120699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96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111826</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1005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33670</xdr:rowOff>
    </xdr:from>
    <xdr:to>
      <xdr:col>6</xdr:col>
      <xdr:colOff>38100</xdr:colOff>
      <xdr:row>58</xdr:row>
      <xdr:rowOff>135270</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97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126397</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1007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166999</xdr:rowOff>
    </xdr:from>
    <xdr:to>
      <xdr:col>24</xdr:col>
      <xdr:colOff>63500</xdr:colOff>
      <xdr:row>79</xdr:row>
      <xdr:rowOff>6902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540099"/>
          <a:ext cx="838200" cy="1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150449</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80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167112</xdr:rowOff>
    </xdr:from>
    <xdr:to>
      <xdr:col>19</xdr:col>
      <xdr:colOff>177800</xdr:colOff>
      <xdr:row>79</xdr:row>
      <xdr:rowOff>6902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540212"/>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54455</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0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167112</xdr:rowOff>
    </xdr:from>
    <xdr:to>
      <xdr:col>15</xdr:col>
      <xdr:colOff>50800</xdr:colOff>
      <xdr:row>78</xdr:row>
      <xdr:rowOff>171075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40212"/>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87507</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171075</xdr:rowOff>
    </xdr:from>
    <xdr:to>
      <xdr:col>10</xdr:col>
      <xdr:colOff>114300</xdr:colOff>
      <xdr:row>79</xdr:row>
      <xdr:rowOff>9170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544175"/>
          <a:ext cx="889000" cy="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127227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17138</xdr:rowOff>
    </xdr:from>
    <xdr:to>
      <xdr:col>6</xdr:col>
      <xdr:colOff>38100</xdr:colOff>
      <xdr:row>78</xdr:row>
      <xdr:rowOff>118738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9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135265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6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116199</xdr:rowOff>
    </xdr:from>
    <xdr:to>
      <xdr:col>24</xdr:col>
      <xdr:colOff>114300</xdr:colOff>
      <xdr:row>79</xdr:row>
      <xdr:rowOff>46349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8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31126</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0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127552</xdr:rowOff>
    </xdr:from>
    <xdr:to>
      <xdr:col>20</xdr:col>
      <xdr:colOff>38100</xdr:colOff>
      <xdr:row>79</xdr:row>
      <xdr:rowOff>57702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0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48829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93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116312</xdr:rowOff>
    </xdr:from>
    <xdr:to>
      <xdr:col>15</xdr:col>
      <xdr:colOff>101600</xdr:colOff>
      <xdr:row>79</xdr:row>
      <xdr:rowOff>46462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37589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120275</xdr:rowOff>
    </xdr:from>
    <xdr:to>
      <xdr:col>10</xdr:col>
      <xdr:colOff>165100</xdr:colOff>
      <xdr:row>79</xdr:row>
      <xdr:rowOff>50425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41552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129820</xdr:rowOff>
    </xdr:from>
    <xdr:to>
      <xdr:col>6</xdr:col>
      <xdr:colOff>38100</xdr:colOff>
      <xdr:row>79</xdr:row>
      <xdr:rowOff>59970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51097</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9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75121</xdr:rowOff>
    </xdr:from>
    <xdr:to>
      <xdr:col>24</xdr:col>
      <xdr:colOff>63500</xdr:colOff>
      <xdr:row>96</xdr:row>
      <xdr:rowOff>91422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6534321"/>
          <a:ext cx="838200" cy="1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27365</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4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79135</xdr:rowOff>
    </xdr:from>
    <xdr:to>
      <xdr:col>19</xdr:col>
      <xdr:colOff>177800</xdr:colOff>
      <xdr:row>96</xdr:row>
      <xdr:rowOff>91422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908300" y="16538335"/>
          <a:ext cx="889000" cy="1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135135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59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79135</xdr:rowOff>
    </xdr:from>
    <xdr:to>
      <xdr:col>15</xdr:col>
      <xdr:colOff>50800</xdr:colOff>
      <xdr:row>96</xdr:row>
      <xdr:rowOff>134528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019300" y="16538335"/>
          <a:ext cx="889000" cy="5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132007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59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108725</xdr:rowOff>
    </xdr:from>
    <xdr:to>
      <xdr:col>10</xdr:col>
      <xdr:colOff>114300</xdr:colOff>
      <xdr:row>96</xdr:row>
      <xdr:rowOff>134528</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a:off x="1130300" y="16567925"/>
          <a:ext cx="889000" cy="2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26494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65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63097</xdr:rowOff>
    </xdr:from>
    <xdr:to>
      <xdr:col>6</xdr:col>
      <xdr:colOff>38100</xdr:colOff>
      <xdr:row>96</xdr:row>
      <xdr:rowOff>164697</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52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155824</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61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24321</xdr:rowOff>
    </xdr:from>
    <xdr:to>
      <xdr:col>24</xdr:col>
      <xdr:colOff>114300</xdr:colOff>
      <xdr:row>96</xdr:row>
      <xdr:rowOff>125921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648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47198</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33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40622</xdr:rowOff>
    </xdr:from>
    <xdr:to>
      <xdr:col>20</xdr:col>
      <xdr:colOff>38100</xdr:colOff>
      <xdr:row>96</xdr:row>
      <xdr:rowOff>142222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49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158749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27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28335</xdr:rowOff>
    </xdr:from>
    <xdr:to>
      <xdr:col>15</xdr:col>
      <xdr:colOff>101600</xdr:colOff>
      <xdr:row>96</xdr:row>
      <xdr:rowOff>129935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48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146462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26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83728</xdr:rowOff>
    </xdr:from>
    <xdr:to>
      <xdr:col>10</xdr:col>
      <xdr:colOff>165100</xdr:colOff>
      <xdr:row>97</xdr:row>
      <xdr:rowOff>13878</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54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30405</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3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57925</xdr:rowOff>
    </xdr:from>
    <xdr:to>
      <xdr:col>6</xdr:col>
      <xdr:colOff>38100</xdr:colOff>
      <xdr:row>96</xdr:row>
      <xdr:rowOff>159525</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5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4602</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29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134690</xdr:rowOff>
    </xdr:from>
    <xdr:to>
      <xdr:col>55</xdr:col>
      <xdr:colOff>0</xdr:colOff>
      <xdr:row>37</xdr:row>
      <xdr:rowOff>136233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478340"/>
          <a:ext cx="8382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157627</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58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136233</xdr:rowOff>
    </xdr:from>
    <xdr:to>
      <xdr:col>50</xdr:col>
      <xdr:colOff>114300</xdr:colOff>
      <xdr:row>37</xdr:row>
      <xdr:rowOff>159679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479883"/>
          <a:ext cx="889000" cy="2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62651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158559</xdr:rowOff>
    </xdr:from>
    <xdr:to>
      <xdr:col>45</xdr:col>
      <xdr:colOff>177800</xdr:colOff>
      <xdr:row>37</xdr:row>
      <xdr:rowOff>159679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502209"/>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87393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08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158559</xdr:rowOff>
    </xdr:from>
    <xdr:to>
      <xdr:col>41</xdr:col>
      <xdr:colOff>50800</xdr:colOff>
      <xdr:row>38</xdr:row>
      <xdr:rowOff>21049</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02209"/>
          <a:ext cx="889000" cy="3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101014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1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107384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83890</xdr:rowOff>
    </xdr:from>
    <xdr:to>
      <xdr:col>55</xdr:col>
      <xdr:colOff>50800</xdr:colOff>
      <xdr:row>38</xdr:row>
      <xdr:rowOff>14039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275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170267</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3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85433</xdr:rowOff>
    </xdr:from>
    <xdr:to>
      <xdr:col>50</xdr:col>
      <xdr:colOff>165100</xdr:colOff>
      <xdr:row>38</xdr:row>
      <xdr:rowOff>15583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2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6710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2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108880</xdr:rowOff>
    </xdr:from>
    <xdr:to>
      <xdr:col>46</xdr:col>
      <xdr:colOff>38100</xdr:colOff>
      <xdr:row>38</xdr:row>
      <xdr:rowOff>39030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5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30156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54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107759</xdr:rowOff>
    </xdr:from>
    <xdr:to>
      <xdr:col>41</xdr:col>
      <xdr:colOff>101600</xdr:colOff>
      <xdr:row>38</xdr:row>
      <xdr:rowOff>37909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5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29036</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5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141699</xdr:rowOff>
    </xdr:from>
    <xdr:to>
      <xdr:col>36</xdr:col>
      <xdr:colOff>165100</xdr:colOff>
      <xdr:row>38</xdr:row>
      <xdr:rowOff>71849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8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62976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57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157942</xdr:rowOff>
    </xdr:from>
    <xdr:to>
      <xdr:col>55</xdr:col>
      <xdr:colOff>0</xdr:colOff>
      <xdr:row>59</xdr:row>
      <xdr:rowOff>14816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10102042"/>
          <a:ext cx="838200" cy="2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99792</xdr:rowOff>
    </xdr:from>
    <xdr:ext cx="599010"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10043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14816</xdr:rowOff>
    </xdr:from>
    <xdr:to>
      <xdr:col>50</xdr:col>
      <xdr:colOff>114300</xdr:colOff>
      <xdr:row>59</xdr:row>
      <xdr:rowOff>25705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10130366"/>
          <a:ext cx="889000" cy="1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64959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39795" y="983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21580</xdr:rowOff>
    </xdr:from>
    <xdr:to>
      <xdr:col>45</xdr:col>
      <xdr:colOff>177800</xdr:colOff>
      <xdr:row>59</xdr:row>
      <xdr:rowOff>25705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10137130"/>
          <a:ext cx="889000" cy="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58951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50795" y="983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21580</xdr:rowOff>
    </xdr:from>
    <xdr:to>
      <xdr:col>41</xdr:col>
      <xdr:colOff>50800</xdr:colOff>
      <xdr:row>59</xdr:row>
      <xdr:rowOff>30711</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10137130"/>
          <a:ext cx="889000" cy="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62776</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61795" y="983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119500</xdr:rowOff>
    </xdr:from>
    <xdr:to>
      <xdr:col>36</xdr:col>
      <xdr:colOff>165100</xdr:colOff>
      <xdr:row>59</xdr:row>
      <xdr:rowOff>49650</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100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66177</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672795" y="983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107142</xdr:rowOff>
    </xdr:from>
    <xdr:to>
      <xdr:col>55</xdr:col>
      <xdr:colOff>50800</xdr:colOff>
      <xdr:row>59</xdr:row>
      <xdr:rowOff>37292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1005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66519</xdr:rowOff>
    </xdr:from>
    <xdr:ext cx="599010"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839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135466</xdr:rowOff>
    </xdr:from>
    <xdr:to>
      <xdr:col>50</xdr:col>
      <xdr:colOff>165100</xdr:colOff>
      <xdr:row>59</xdr:row>
      <xdr:rowOff>65616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1007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56743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1017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146355</xdr:rowOff>
    </xdr:from>
    <xdr:to>
      <xdr:col>46</xdr:col>
      <xdr:colOff>38100</xdr:colOff>
      <xdr:row>59</xdr:row>
      <xdr:rowOff>76505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100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67632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1018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142230</xdr:rowOff>
    </xdr:from>
    <xdr:to>
      <xdr:col>41</xdr:col>
      <xdr:colOff>101600</xdr:colOff>
      <xdr:row>59</xdr:row>
      <xdr:rowOff>72380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1008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63507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1017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151361</xdr:rowOff>
    </xdr:from>
    <xdr:to>
      <xdr:col>36</xdr:col>
      <xdr:colOff>165100</xdr:colOff>
      <xdr:row>59</xdr:row>
      <xdr:rowOff>81511</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1009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72638</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1018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106993</xdr:rowOff>
    </xdr:from>
    <xdr:to>
      <xdr:col>55</xdr:col>
      <xdr:colOff>0</xdr:colOff>
      <xdr:row>78</xdr:row>
      <xdr:rowOff>119352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480093"/>
          <a:ext cx="838200" cy="1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51278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42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119352</xdr:rowOff>
    </xdr:from>
    <xdr:to>
      <xdr:col>50</xdr:col>
      <xdr:colOff>114300</xdr:colOff>
      <xdr:row>78</xdr:row>
      <xdr:rowOff>134869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492452"/>
          <a:ext cx="889000" cy="1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13219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134869</xdr:rowOff>
    </xdr:from>
    <xdr:to>
      <xdr:col>45</xdr:col>
      <xdr:colOff>177800</xdr:colOff>
      <xdr:row>78</xdr:row>
      <xdr:rowOff>136447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507969"/>
          <a:ext cx="8890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6800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130832</xdr:rowOff>
    </xdr:from>
    <xdr:to>
      <xdr:col>41</xdr:col>
      <xdr:colOff>50800</xdr:colOff>
      <xdr:row>78</xdr:row>
      <xdr:rowOff>136447</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03932"/>
          <a:ext cx="889000" cy="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64238</xdr:rowOff>
    </xdr:from>
    <xdr:to>
      <xdr:col>36</xdr:col>
      <xdr:colOff>165100</xdr:colOff>
      <xdr:row>78</xdr:row>
      <xdr:rowOff>165838</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10915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56193</xdr:rowOff>
    </xdr:from>
    <xdr:to>
      <xdr:col>55</xdr:col>
      <xdr:colOff>50800</xdr:colOff>
      <xdr:row>78</xdr:row>
      <xdr:rowOff>157793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2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15570</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21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68552</xdr:rowOff>
    </xdr:from>
    <xdr:to>
      <xdr:col>50</xdr:col>
      <xdr:colOff>165100</xdr:colOff>
      <xdr:row>78</xdr:row>
      <xdr:rowOff>170152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4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161279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53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84069</xdr:rowOff>
    </xdr:from>
    <xdr:to>
      <xdr:col>46</xdr:col>
      <xdr:colOff>38100</xdr:colOff>
      <xdr:row>79</xdr:row>
      <xdr:rowOff>14219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5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5346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54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85647</xdr:rowOff>
    </xdr:from>
    <xdr:to>
      <xdr:col>41</xdr:col>
      <xdr:colOff>101600</xdr:colOff>
      <xdr:row>79</xdr:row>
      <xdr:rowOff>15797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5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6924</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55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80032</xdr:rowOff>
    </xdr:from>
    <xdr:to>
      <xdr:col>36</xdr:col>
      <xdr:colOff>165100</xdr:colOff>
      <xdr:row>79</xdr:row>
      <xdr:rowOff>10182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5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1309</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54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85441</xdr:rowOff>
    </xdr:from>
    <xdr:to>
      <xdr:col>55</xdr:col>
      <xdr:colOff>0</xdr:colOff>
      <xdr:row>98</xdr:row>
      <xdr:rowOff>95340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887541"/>
          <a:ext cx="838200" cy="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137058</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596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85441</xdr:rowOff>
    </xdr:from>
    <xdr:to>
      <xdr:col>50</xdr:col>
      <xdr:colOff>114300</xdr:colOff>
      <xdr:row>98</xdr:row>
      <xdr:rowOff>91867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887541"/>
          <a:ext cx="889000" cy="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70283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5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84866</xdr:rowOff>
    </xdr:from>
    <xdr:to>
      <xdr:col>45</xdr:col>
      <xdr:colOff>177800</xdr:colOff>
      <xdr:row>98</xdr:row>
      <xdr:rowOff>91867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886966"/>
          <a:ext cx="889000" cy="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77450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5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84866</xdr:rowOff>
    </xdr:from>
    <xdr:to>
      <xdr:col>41</xdr:col>
      <xdr:colOff>50800</xdr:colOff>
      <xdr:row>98</xdr:row>
      <xdr:rowOff>109790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886966"/>
          <a:ext cx="889000" cy="2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104486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5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148405</xdr:rowOff>
    </xdr:from>
    <xdr:to>
      <xdr:col>36</xdr:col>
      <xdr:colOff>165100</xdr:colOff>
      <xdr:row>98</xdr:row>
      <xdr:rowOff>78555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77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95082</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55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44540</xdr:rowOff>
    </xdr:from>
    <xdr:to>
      <xdr:col>55</xdr:col>
      <xdr:colOff>50800</xdr:colOff>
      <xdr:row>98</xdr:row>
      <xdr:rowOff>146140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8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130917</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7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34641</xdr:rowOff>
    </xdr:from>
    <xdr:to>
      <xdr:col>50</xdr:col>
      <xdr:colOff>165100</xdr:colOff>
      <xdr:row>98</xdr:row>
      <xdr:rowOff>136241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83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127368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92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41067</xdr:rowOff>
    </xdr:from>
    <xdr:to>
      <xdr:col>46</xdr:col>
      <xdr:colOff>38100</xdr:colOff>
      <xdr:row>98</xdr:row>
      <xdr:rowOff>142667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84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133794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93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34066</xdr:rowOff>
    </xdr:from>
    <xdr:to>
      <xdr:col>41</xdr:col>
      <xdr:colOff>101600</xdr:colOff>
      <xdr:row>98</xdr:row>
      <xdr:rowOff>135666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83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126793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92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58990</xdr:rowOff>
    </xdr:from>
    <xdr:to>
      <xdr:col>36</xdr:col>
      <xdr:colOff>165100</xdr:colOff>
      <xdr:row>98</xdr:row>
      <xdr:rowOff>160590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86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151717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95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117809</xdr:rowOff>
    </xdr:from>
    <xdr:to>
      <xdr:col>85</xdr:col>
      <xdr:colOff>127000</xdr:colOff>
      <xdr:row>38</xdr:row>
      <xdr:rowOff>138052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632909"/>
          <a:ext cx="838200" cy="2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138052</xdr:rowOff>
    </xdr:from>
    <xdr:to>
      <xdr:col>81</xdr:col>
      <xdr:colOff>50800</xdr:colOff>
      <xdr:row>38</xdr:row>
      <xdr:rowOff>139633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653152"/>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123136</xdr:rowOff>
    </xdr:from>
    <xdr:to>
      <xdr:col>76</xdr:col>
      <xdr:colOff>114300</xdr:colOff>
      <xdr:row>38</xdr:row>
      <xdr:rowOff>139633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638236"/>
          <a:ext cx="889000" cy="1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101394</xdr:rowOff>
    </xdr:from>
    <xdr:to>
      <xdr:col>71</xdr:col>
      <xdr:colOff>177800</xdr:colOff>
      <xdr:row>38</xdr:row>
      <xdr:rowOff>123136</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616494"/>
          <a:ext cx="889000" cy="2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166974</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68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60858</xdr:rowOff>
    </xdr:from>
    <xdr:to>
      <xdr:col>67</xdr:col>
      <xdr:colOff>101600</xdr:colOff>
      <xdr:row>38</xdr:row>
      <xdr:rowOff>162458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153585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6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67009</xdr:rowOff>
    </xdr:from>
    <xdr:to>
      <xdr:col>85</xdr:col>
      <xdr:colOff>177800</xdr:colOff>
      <xdr:row>38</xdr:row>
      <xdr:rowOff>168609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58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45082</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6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87252</xdr:rowOff>
    </xdr:from>
    <xdr:to>
      <xdr:col>81</xdr:col>
      <xdr:colOff>101600</xdr:colOff>
      <xdr:row>39</xdr:row>
      <xdr:rowOff>17402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0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8529</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2017" y="669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88833</xdr:rowOff>
    </xdr:from>
    <xdr:to>
      <xdr:col>76</xdr:col>
      <xdr:colOff>165100</xdr:colOff>
      <xdr:row>39</xdr:row>
      <xdr:rowOff>18983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0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10110</xdr:rowOff>
    </xdr:from>
    <xdr:ext cx="313932"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35333" y="6696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72336</xdr:rowOff>
    </xdr:from>
    <xdr:to>
      <xdr:col>72</xdr:col>
      <xdr:colOff>38100</xdr:colOff>
      <xdr:row>39</xdr:row>
      <xdr:rowOff>2486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58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19013</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36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50594</xdr:rowOff>
    </xdr:from>
    <xdr:to>
      <xdr:col>67</xdr:col>
      <xdr:colOff>101600</xdr:colOff>
      <xdr:row>38</xdr:row>
      <xdr:rowOff>152194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6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168720</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47111" y="634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117819</xdr:rowOff>
    </xdr:from>
    <xdr:to>
      <xdr:col>85</xdr:col>
      <xdr:colOff>127000</xdr:colOff>
      <xdr:row>77</xdr:row>
      <xdr:rowOff>121572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319469"/>
          <a:ext cx="8382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139693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98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121572</xdr:rowOff>
    </xdr:from>
    <xdr:to>
      <xdr:col>81</xdr:col>
      <xdr:colOff>50800</xdr:colOff>
      <xdr:row>77</xdr:row>
      <xdr:rowOff>132517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23222"/>
          <a:ext cx="889000" cy="1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58195</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129834</xdr:rowOff>
    </xdr:from>
    <xdr:to>
      <xdr:col>76</xdr:col>
      <xdr:colOff>114300</xdr:colOff>
      <xdr:row>77</xdr:row>
      <xdr:rowOff>132517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331484"/>
          <a:ext cx="889000" cy="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62881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129834</xdr:rowOff>
    </xdr:from>
    <xdr:to>
      <xdr:col>71</xdr:col>
      <xdr:colOff>177800</xdr:colOff>
      <xdr:row>77</xdr:row>
      <xdr:rowOff>131741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331484"/>
          <a:ext cx="889000" cy="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65619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53284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67019</xdr:rowOff>
    </xdr:from>
    <xdr:to>
      <xdr:col>85</xdr:col>
      <xdr:colOff>177800</xdr:colOff>
      <xdr:row>77</xdr:row>
      <xdr:rowOff>168619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6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45446</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4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70772</xdr:rowOff>
    </xdr:from>
    <xdr:to>
      <xdr:col>81</xdr:col>
      <xdr:colOff>101600</xdr:colOff>
      <xdr:row>78</xdr:row>
      <xdr:rowOff>922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7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163499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6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81717</xdr:rowOff>
    </xdr:from>
    <xdr:to>
      <xdr:col>76</xdr:col>
      <xdr:colOff>165100</xdr:colOff>
      <xdr:row>78</xdr:row>
      <xdr:rowOff>11867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8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2994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7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79034</xdr:rowOff>
    </xdr:from>
    <xdr:to>
      <xdr:col>72</xdr:col>
      <xdr:colOff>38100</xdr:colOff>
      <xdr:row>78</xdr:row>
      <xdr:rowOff>9184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8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311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7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80941</xdr:rowOff>
    </xdr:from>
    <xdr:to>
      <xdr:col>67</xdr:col>
      <xdr:colOff>101600</xdr:colOff>
      <xdr:row>78</xdr:row>
      <xdr:rowOff>11091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8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2218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7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76822</xdr:rowOff>
    </xdr:from>
    <xdr:to>
      <xdr:col>85</xdr:col>
      <xdr:colOff>127000</xdr:colOff>
      <xdr:row>99</xdr:row>
      <xdr:rowOff>82672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7050372"/>
          <a:ext cx="838200" cy="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820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80699</xdr:rowOff>
    </xdr:from>
    <xdr:to>
      <xdr:col>81</xdr:col>
      <xdr:colOff>50800</xdr:colOff>
      <xdr:row>99</xdr:row>
      <xdr:rowOff>82672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7054249"/>
          <a:ext cx="889000" cy="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115336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7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63469</xdr:rowOff>
    </xdr:from>
    <xdr:to>
      <xdr:col>76</xdr:col>
      <xdr:colOff>114300</xdr:colOff>
      <xdr:row>99</xdr:row>
      <xdr:rowOff>80699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7037019"/>
          <a:ext cx="889000" cy="1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110676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7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63469</xdr:rowOff>
    </xdr:from>
    <xdr:to>
      <xdr:col>71</xdr:col>
      <xdr:colOff>177800</xdr:colOff>
      <xdr:row>99</xdr:row>
      <xdr:rowOff>87002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7037019"/>
          <a:ext cx="889000" cy="2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101654</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73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52880</xdr:rowOff>
    </xdr:from>
    <xdr:to>
      <xdr:col>67</xdr:col>
      <xdr:colOff>101600</xdr:colOff>
      <xdr:row>98</xdr:row>
      <xdr:rowOff>154480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5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171007</xdr:rowOff>
    </xdr:from>
    <xdr:ext cx="59901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14795" y="1663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26022</xdr:rowOff>
    </xdr:from>
    <xdr:to>
      <xdr:col>85</xdr:col>
      <xdr:colOff>177800</xdr:colOff>
      <xdr:row>99</xdr:row>
      <xdr:rowOff>127622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99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145588</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94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31872</xdr:rowOff>
    </xdr:from>
    <xdr:to>
      <xdr:col>81</xdr:col>
      <xdr:colOff>101600</xdr:colOff>
      <xdr:row>99</xdr:row>
      <xdr:rowOff>133472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700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124599</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46428" y="1709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29899</xdr:rowOff>
    </xdr:from>
    <xdr:to>
      <xdr:col>76</xdr:col>
      <xdr:colOff>165100</xdr:colOff>
      <xdr:row>99</xdr:row>
      <xdr:rowOff>131499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700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122626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709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12669</xdr:rowOff>
    </xdr:from>
    <xdr:to>
      <xdr:col>72</xdr:col>
      <xdr:colOff>38100</xdr:colOff>
      <xdr:row>99</xdr:row>
      <xdr:rowOff>114269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8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105396</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707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36202</xdr:rowOff>
    </xdr:from>
    <xdr:to>
      <xdr:col>67</xdr:col>
      <xdr:colOff>101600</xdr:colOff>
      <xdr:row>99</xdr:row>
      <xdr:rowOff>137802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700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128929</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710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133875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82614</xdr:rowOff>
    </xdr:from>
    <xdr:to>
      <xdr:col>98</xdr:col>
      <xdr:colOff>38100</xdr:colOff>
      <xdr:row>38</xdr:row>
      <xdr:rowOff>12764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29291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20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98843</xdr:rowOff>
    </xdr:from>
    <xdr:to>
      <xdr:col>116</xdr:col>
      <xdr:colOff>63500</xdr:colOff>
      <xdr:row>59</xdr:row>
      <xdr:rowOff>98878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214393"/>
          <a:ext cx="838200"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98852</xdr:rowOff>
    </xdr:from>
    <xdr:to>
      <xdr:col>111</xdr:col>
      <xdr:colOff>177800</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214402"/>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98715</xdr:rowOff>
    </xdr:from>
    <xdr:to>
      <xdr:col>107</xdr:col>
      <xdr:colOff>50800</xdr:colOff>
      <xdr:row>59</xdr:row>
      <xdr:rowOff>98852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214265"/>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98715</xdr:rowOff>
    </xdr:from>
    <xdr:to>
      <xdr:col>102</xdr:col>
      <xdr:colOff>114300</xdr:colOff>
      <xdr:row>59</xdr:row>
      <xdr:rowOff>98787</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214265"/>
          <a:ext cx="889000"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152858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38591</xdr:rowOff>
    </xdr:from>
    <xdr:to>
      <xdr:col>98</xdr:col>
      <xdr:colOff>38100</xdr:colOff>
      <xdr:row>59</xdr:row>
      <xdr:rowOff>140191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15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156718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92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48043</xdr:rowOff>
    </xdr:from>
    <xdr:to>
      <xdr:col>116</xdr:col>
      <xdr:colOff>114300</xdr:colOff>
      <xdr:row>59</xdr:row>
      <xdr:rowOff>149643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6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17633</xdr:rowOff>
    </xdr:from>
    <xdr:ext cx="313932"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1331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48052</xdr:rowOff>
    </xdr:from>
    <xdr:to>
      <xdr:col>107</xdr:col>
      <xdr:colOff>101600</xdr:colOff>
      <xdr:row>59</xdr:row>
      <xdr:rowOff>149652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6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140779</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309650" y="10256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47915</xdr:rowOff>
    </xdr:from>
    <xdr:to>
      <xdr:col>102</xdr:col>
      <xdr:colOff>165100</xdr:colOff>
      <xdr:row>59</xdr:row>
      <xdr:rowOff>149515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6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140642</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88333" y="102561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47987</xdr:rowOff>
    </xdr:from>
    <xdr:to>
      <xdr:col>98</xdr:col>
      <xdr:colOff>38100</xdr:colOff>
      <xdr:row>59</xdr:row>
      <xdr:rowOff>149587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140714</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99333" y="102562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163131</xdr:rowOff>
    </xdr:from>
    <xdr:to>
      <xdr:col>116</xdr:col>
      <xdr:colOff>63500</xdr:colOff>
      <xdr:row>76</xdr:row>
      <xdr:rowOff>167411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3193331"/>
          <a:ext cx="838200" cy="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164228</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85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163131</xdr:rowOff>
    </xdr:from>
    <xdr:to>
      <xdr:col>111</xdr:col>
      <xdr:colOff>177800</xdr:colOff>
      <xdr:row>77</xdr:row>
      <xdr:rowOff>16511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193331"/>
          <a:ext cx="889000" cy="2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80611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16511</xdr:rowOff>
    </xdr:from>
    <xdr:to>
      <xdr:col>107</xdr:col>
      <xdr:colOff>50800</xdr:colOff>
      <xdr:row>77</xdr:row>
      <xdr:rowOff>34937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218161"/>
          <a:ext cx="889000" cy="1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64558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34937</xdr:rowOff>
    </xdr:from>
    <xdr:to>
      <xdr:col>102</xdr:col>
      <xdr:colOff>114300</xdr:colOff>
      <xdr:row>77</xdr:row>
      <xdr:rowOff>41605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236587"/>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72877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169290</xdr:rowOff>
    </xdr:from>
    <xdr:to>
      <xdr:col>98</xdr:col>
      <xdr:colOff>38100</xdr:colOff>
      <xdr:row>76</xdr:row>
      <xdr:rowOff>99440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115968</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116611</xdr:rowOff>
    </xdr:from>
    <xdr:to>
      <xdr:col>116</xdr:col>
      <xdr:colOff>114300</xdr:colOff>
      <xdr:row>77</xdr:row>
      <xdr:rowOff>46761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14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95038</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12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112331</xdr:rowOff>
    </xdr:from>
    <xdr:to>
      <xdr:col>112</xdr:col>
      <xdr:colOff>38100</xdr:colOff>
      <xdr:row>77</xdr:row>
      <xdr:rowOff>42481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14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33608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23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137161</xdr:rowOff>
    </xdr:from>
    <xdr:to>
      <xdr:col>107</xdr:col>
      <xdr:colOff>101600</xdr:colOff>
      <xdr:row>77</xdr:row>
      <xdr:rowOff>67311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58438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26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155587</xdr:rowOff>
    </xdr:from>
    <xdr:to>
      <xdr:col>102</xdr:col>
      <xdr:colOff>165100</xdr:colOff>
      <xdr:row>77</xdr:row>
      <xdr:rowOff>85737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18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76864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27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162255</xdr:rowOff>
    </xdr:from>
    <xdr:to>
      <xdr:col>98</xdr:col>
      <xdr:colOff>38100</xdr:colOff>
      <xdr:row>77</xdr:row>
      <xdr:rowOff>92405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19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83532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28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５７９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６４９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主な構成項目である人件費は、住民一人当たり１０６，７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円となっており、類似団体平均は下回ってい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るもののほぼ横ばいとなっている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扶助費については、住民一人当たり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６０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５２０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と比べて１人当たりコストが高い状況となっている。これは、障がい者自立支援給付の増加や福祉医療費補助制度の充実が要因と考えられる。今後、町単独制度の内容を精査し、必要以上の扶助費支出を抑制するなど適正な支出に努め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公債費は住民一人当たり４</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２８６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円となっており、類似団体平均を下回っているが、普通建設事業費は住民一人当たり１５２，１２３円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は類似団体平均を上回っている。これは、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新庁舎建設や主要幹線道路整備</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に伴う増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であり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、これまで以上に厳しい財政運営となる見通しであることから、普通建設事業費の精査などコストの縮減に努めていく。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京都府宇治田原町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9,342
9,083
58.16
5,601,216
5,415,081
167,446
2,877,698
4,863,426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126111</xdr:rowOff>
    </xdr:from>
    <xdr:to>
      <xdr:col>24</xdr:col>
      <xdr:colOff>63500</xdr:colOff>
      <xdr:row>34</xdr:row>
      <xdr:rowOff>141224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55411"/>
          <a:ext cx="8382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75201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33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141224</xdr:rowOff>
    </xdr:from>
    <xdr:to>
      <xdr:col>19</xdr:col>
      <xdr:colOff>177800</xdr:colOff>
      <xdr:row>34</xdr:row>
      <xdr:rowOff>152527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70524"/>
          <a:ext cx="889000" cy="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3827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72771</xdr:rowOff>
    </xdr:from>
    <xdr:to>
      <xdr:col>15</xdr:col>
      <xdr:colOff>50800</xdr:colOff>
      <xdr:row>34</xdr:row>
      <xdr:rowOff>152527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02071"/>
          <a:ext cx="889000" cy="7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162450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72771</xdr:rowOff>
    </xdr:from>
    <xdr:to>
      <xdr:col>10</xdr:col>
      <xdr:colOff>114300</xdr:colOff>
      <xdr:row>35</xdr:row>
      <xdr:rowOff>113157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02071"/>
          <a:ext cx="889000" cy="21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118889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150495</xdr:rowOff>
    </xdr:from>
    <xdr:to>
      <xdr:col>6</xdr:col>
      <xdr:colOff>38100</xdr:colOff>
      <xdr:row>34</xdr:row>
      <xdr:rowOff>80645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97172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58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75311</xdr:rowOff>
    </xdr:from>
    <xdr:to>
      <xdr:col>24</xdr:col>
      <xdr:colOff>114300</xdr:colOff>
      <xdr:row>35</xdr:row>
      <xdr:rowOff>5461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0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53738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83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90424</xdr:rowOff>
    </xdr:from>
    <xdr:to>
      <xdr:col>20</xdr:col>
      <xdr:colOff>38100</xdr:colOff>
      <xdr:row>35</xdr:row>
      <xdr:rowOff>20574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1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11701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01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101727</xdr:rowOff>
    </xdr:from>
    <xdr:to>
      <xdr:col>15</xdr:col>
      <xdr:colOff>101600</xdr:colOff>
      <xdr:row>35</xdr:row>
      <xdr:rowOff>31877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3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23004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02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21971</xdr:rowOff>
    </xdr:from>
    <xdr:to>
      <xdr:col>10</xdr:col>
      <xdr:colOff>165100</xdr:colOff>
      <xdr:row>34</xdr:row>
      <xdr:rowOff>123571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5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114698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94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62357</xdr:rowOff>
    </xdr:from>
    <xdr:to>
      <xdr:col>6</xdr:col>
      <xdr:colOff>38100</xdr:colOff>
      <xdr:row>35</xdr:row>
      <xdr:rowOff>163957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6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155084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5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73293</xdr:rowOff>
    </xdr:from>
    <xdr:to>
      <xdr:col>24</xdr:col>
      <xdr:colOff>63500</xdr:colOff>
      <xdr:row>58</xdr:row>
      <xdr:rowOff>122212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17393"/>
          <a:ext cx="838200" cy="4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24856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7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122212</xdr:rowOff>
    </xdr:from>
    <xdr:to>
      <xdr:col>19</xdr:col>
      <xdr:colOff>177800</xdr:colOff>
      <xdr:row>58</xdr:row>
      <xdr:rowOff>126738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66312"/>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113592</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1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125379</xdr:rowOff>
    </xdr:from>
    <xdr:to>
      <xdr:col>15</xdr:col>
      <xdr:colOff>50800</xdr:colOff>
      <xdr:row>58</xdr:row>
      <xdr:rowOff>126738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69479"/>
          <a:ext cx="889000" cy="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113478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1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125379</xdr:rowOff>
    </xdr:from>
    <xdr:to>
      <xdr:col>10</xdr:col>
      <xdr:colOff>114300</xdr:colOff>
      <xdr:row>58</xdr:row>
      <xdr:rowOff>141367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69479"/>
          <a:ext cx="889000" cy="1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120771</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2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22493</xdr:rowOff>
    </xdr:from>
    <xdr:to>
      <xdr:col>24</xdr:col>
      <xdr:colOff>114300</xdr:colOff>
      <xdr:row>58</xdr:row>
      <xdr:rowOff>124093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6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151856</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2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71412</xdr:rowOff>
    </xdr:from>
    <xdr:to>
      <xdr:col>20</xdr:col>
      <xdr:colOff>38100</xdr:colOff>
      <xdr:row>59</xdr:row>
      <xdr:rowOff>1562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1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164139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10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75938</xdr:rowOff>
    </xdr:from>
    <xdr:to>
      <xdr:col>15</xdr:col>
      <xdr:colOff>101600</xdr:colOff>
      <xdr:row>59</xdr:row>
      <xdr:rowOff>6088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2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168665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1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74579</xdr:rowOff>
    </xdr:from>
    <xdr:to>
      <xdr:col>10</xdr:col>
      <xdr:colOff>165100</xdr:colOff>
      <xdr:row>59</xdr:row>
      <xdr:rowOff>4729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1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167306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1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90567</xdr:rowOff>
    </xdr:from>
    <xdr:to>
      <xdr:col>6</xdr:col>
      <xdr:colOff>38100</xdr:colOff>
      <xdr:row>59</xdr:row>
      <xdr:rowOff>20717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3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11844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2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96487</xdr:rowOff>
    </xdr:from>
    <xdr:to>
      <xdr:col>24</xdr:col>
      <xdr:colOff>63500</xdr:colOff>
      <xdr:row>77</xdr:row>
      <xdr:rowOff>150809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298137"/>
          <a:ext cx="838200" cy="5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111228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69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96487</xdr:rowOff>
    </xdr:from>
    <xdr:to>
      <xdr:col>19</xdr:col>
      <xdr:colOff>177800</xdr:colOff>
      <xdr:row>77</xdr:row>
      <xdr:rowOff>132454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98137"/>
          <a:ext cx="889000" cy="3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24147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132454</xdr:rowOff>
    </xdr:from>
    <xdr:to>
      <xdr:col>15</xdr:col>
      <xdr:colOff>50800</xdr:colOff>
      <xdr:row>78</xdr:row>
      <xdr:rowOff>32654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34104"/>
          <a:ext cx="889000" cy="7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169339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32654</xdr:rowOff>
    </xdr:from>
    <xdr:to>
      <xdr:col>10</xdr:col>
      <xdr:colOff>114300</xdr:colOff>
      <xdr:row>78</xdr:row>
      <xdr:rowOff>36883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05754"/>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159653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109429</xdr:rowOff>
    </xdr:from>
    <xdr:to>
      <xdr:col>6</xdr:col>
      <xdr:colOff>38100</xdr:colOff>
      <xdr:row>77</xdr:row>
      <xdr:rowOff>39579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56105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1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100009</xdr:rowOff>
    </xdr:from>
    <xdr:to>
      <xdr:col>24</xdr:col>
      <xdr:colOff>114300</xdr:colOff>
      <xdr:row>78</xdr:row>
      <xdr:rowOff>30159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0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78436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8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45687</xdr:rowOff>
    </xdr:from>
    <xdr:to>
      <xdr:col>20</xdr:col>
      <xdr:colOff>38100</xdr:colOff>
      <xdr:row>77</xdr:row>
      <xdr:rowOff>147287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4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138414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40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81654</xdr:rowOff>
    </xdr:from>
    <xdr:to>
      <xdr:col>15</xdr:col>
      <xdr:colOff>101600</xdr:colOff>
      <xdr:row>78</xdr:row>
      <xdr:rowOff>11804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8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2931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76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153304</xdr:rowOff>
    </xdr:from>
    <xdr:to>
      <xdr:col>10</xdr:col>
      <xdr:colOff>165100</xdr:colOff>
      <xdr:row>78</xdr:row>
      <xdr:rowOff>83454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5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74581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4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157533</xdr:rowOff>
    </xdr:from>
    <xdr:to>
      <xdr:col>6</xdr:col>
      <xdr:colOff>38100</xdr:colOff>
      <xdr:row>78</xdr:row>
      <xdr:rowOff>87683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5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78810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5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148098</xdr:rowOff>
    </xdr:from>
    <xdr:to>
      <xdr:col>24</xdr:col>
      <xdr:colOff>63500</xdr:colOff>
      <xdr:row>98</xdr:row>
      <xdr:rowOff>149898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950198"/>
          <a:ext cx="838200" cy="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75314</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705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147785</xdr:rowOff>
    </xdr:from>
    <xdr:to>
      <xdr:col>19</xdr:col>
      <xdr:colOff>177800</xdr:colOff>
      <xdr:row>98</xdr:row>
      <xdr:rowOff>148098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949885"/>
          <a:ext cx="8890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166229</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147785</xdr:rowOff>
    </xdr:from>
    <xdr:to>
      <xdr:col>15</xdr:col>
      <xdr:colOff>50800</xdr:colOff>
      <xdr:row>98</xdr:row>
      <xdr:rowOff>151057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949885"/>
          <a:ext cx="889000" cy="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6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150147</xdr:rowOff>
    </xdr:from>
    <xdr:to>
      <xdr:col>10</xdr:col>
      <xdr:colOff>114300</xdr:colOff>
      <xdr:row>98</xdr:row>
      <xdr:rowOff>151057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952247"/>
          <a:ext cx="889000" cy="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1716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99098</xdr:rowOff>
    </xdr:from>
    <xdr:to>
      <xdr:col>24</xdr:col>
      <xdr:colOff>114300</xdr:colOff>
      <xdr:row>99</xdr:row>
      <xdr:rowOff>29248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90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30864</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83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97298</xdr:rowOff>
    </xdr:from>
    <xdr:to>
      <xdr:col>20</xdr:col>
      <xdr:colOff>38100</xdr:colOff>
      <xdr:row>99</xdr:row>
      <xdr:rowOff>27448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89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18575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99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96985</xdr:rowOff>
    </xdr:from>
    <xdr:to>
      <xdr:col>15</xdr:col>
      <xdr:colOff>101600</xdr:colOff>
      <xdr:row>99</xdr:row>
      <xdr:rowOff>27135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89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18262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99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100257</xdr:rowOff>
    </xdr:from>
    <xdr:to>
      <xdr:col>10</xdr:col>
      <xdr:colOff>165100</xdr:colOff>
      <xdr:row>99</xdr:row>
      <xdr:rowOff>30407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90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21534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99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99347</xdr:rowOff>
    </xdr:from>
    <xdr:to>
      <xdr:col>6</xdr:col>
      <xdr:colOff>38100</xdr:colOff>
      <xdr:row>99</xdr:row>
      <xdr:rowOff>29497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90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20624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99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158750</xdr:rowOff>
    </xdr:from>
    <xdr:to>
      <xdr:col>55</xdr:col>
      <xdr:colOff>0</xdr:colOff>
      <xdr:row>38</xdr:row>
      <xdr:rowOff>159131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673850"/>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36339</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9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159131</xdr:rowOff>
    </xdr:from>
    <xdr:to>
      <xdr:col>50</xdr:col>
      <xdr:colOff>114300</xdr:colOff>
      <xdr:row>38</xdr:row>
      <xdr:rowOff>167894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674231"/>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104919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167894</xdr:rowOff>
    </xdr:from>
    <xdr:to>
      <xdr:col>45</xdr:col>
      <xdr:colOff>177800</xdr:colOff>
      <xdr:row>39</xdr:row>
      <xdr:rowOff>20066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682994"/>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105681</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168656</xdr:rowOff>
    </xdr:from>
    <xdr:to>
      <xdr:col>41</xdr:col>
      <xdr:colOff>50800</xdr:colOff>
      <xdr:row>39</xdr:row>
      <xdr:rowOff>20066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837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26797</xdr:rowOff>
    </xdr:from>
    <xdr:to>
      <xdr:col>41</xdr:col>
      <xdr:colOff>101600</xdr:colOff>
      <xdr:row>36</xdr:row>
      <xdr:rowOff>128397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144924</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48133</xdr:rowOff>
    </xdr:from>
    <xdr:to>
      <xdr:col>36</xdr:col>
      <xdr:colOff>165100</xdr:colOff>
      <xdr:row>33</xdr:row>
      <xdr:rowOff>149733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570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166260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548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107950</xdr:rowOff>
    </xdr:from>
    <xdr:to>
      <xdr:col>55</xdr:col>
      <xdr:colOff>50800</xdr:colOff>
      <xdr:row>39</xdr:row>
      <xdr:rowOff>38100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22877</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37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108331</xdr:rowOff>
    </xdr:from>
    <xdr:to>
      <xdr:col>50</xdr:col>
      <xdr:colOff>165100</xdr:colOff>
      <xdr:row>39</xdr:row>
      <xdr:rowOff>38481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2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29608</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71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117094</xdr:rowOff>
    </xdr:from>
    <xdr:to>
      <xdr:col>46</xdr:col>
      <xdr:colOff>38100</xdr:colOff>
      <xdr:row>39</xdr:row>
      <xdr:rowOff>47244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3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38371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724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140716</xdr:rowOff>
    </xdr:from>
    <xdr:to>
      <xdr:col>41</xdr:col>
      <xdr:colOff>101600</xdr:colOff>
      <xdr:row>39</xdr:row>
      <xdr:rowOff>70866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5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61993</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04333" y="67485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117856</xdr:rowOff>
    </xdr:from>
    <xdr:to>
      <xdr:col>36</xdr:col>
      <xdr:colOff>165100</xdr:colOff>
      <xdr:row>39</xdr:row>
      <xdr:rowOff>48006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3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39133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725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168071</xdr:rowOff>
    </xdr:from>
    <xdr:to>
      <xdr:col>55</xdr:col>
      <xdr:colOff>0</xdr:colOff>
      <xdr:row>59</xdr:row>
      <xdr:rowOff>12278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112171"/>
          <a:ext cx="838200" cy="1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98910</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7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12278</xdr:rowOff>
    </xdr:from>
    <xdr:to>
      <xdr:col>50</xdr:col>
      <xdr:colOff>114300</xdr:colOff>
      <xdr:row>59</xdr:row>
      <xdr:rowOff>15696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127828"/>
          <a:ext cx="889000" cy="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7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15696</xdr:rowOff>
    </xdr:from>
    <xdr:to>
      <xdr:col>45</xdr:col>
      <xdr:colOff>177800</xdr:colOff>
      <xdr:row>59</xdr:row>
      <xdr:rowOff>19038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131246"/>
          <a:ext cx="889000" cy="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11050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8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17250</xdr:rowOff>
    </xdr:from>
    <xdr:to>
      <xdr:col>41</xdr:col>
      <xdr:colOff>50800</xdr:colOff>
      <xdr:row>59</xdr:row>
      <xdr:rowOff>19038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132800"/>
          <a:ext cx="889000" cy="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19873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91946</xdr:rowOff>
    </xdr:from>
    <xdr:to>
      <xdr:col>36</xdr:col>
      <xdr:colOff>165100</xdr:colOff>
      <xdr:row>59</xdr:row>
      <xdr:rowOff>22096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1003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38623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81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117271</xdr:rowOff>
    </xdr:from>
    <xdr:to>
      <xdr:col>55</xdr:col>
      <xdr:colOff>50800</xdr:colOff>
      <xdr:row>59</xdr:row>
      <xdr:rowOff>47421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6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54460</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9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132928</xdr:rowOff>
    </xdr:from>
    <xdr:to>
      <xdr:col>50</xdr:col>
      <xdr:colOff>165100</xdr:colOff>
      <xdr:row>59</xdr:row>
      <xdr:rowOff>63078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7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54205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6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136346</xdr:rowOff>
    </xdr:from>
    <xdr:to>
      <xdr:col>46</xdr:col>
      <xdr:colOff>38100</xdr:colOff>
      <xdr:row>59</xdr:row>
      <xdr:rowOff>66496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8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57623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7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139688</xdr:rowOff>
    </xdr:from>
    <xdr:to>
      <xdr:col>41</xdr:col>
      <xdr:colOff>101600</xdr:colOff>
      <xdr:row>59</xdr:row>
      <xdr:rowOff>69838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8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60965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7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137900</xdr:rowOff>
    </xdr:from>
    <xdr:to>
      <xdr:col>36</xdr:col>
      <xdr:colOff>165100</xdr:colOff>
      <xdr:row>59</xdr:row>
      <xdr:rowOff>68050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8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59177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7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78436</xdr:rowOff>
    </xdr:from>
    <xdr:to>
      <xdr:col>55</xdr:col>
      <xdr:colOff>0</xdr:colOff>
      <xdr:row>78</xdr:row>
      <xdr:rowOff>132804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451536"/>
          <a:ext cx="838200" cy="5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47122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48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78436</xdr:rowOff>
    </xdr:from>
    <xdr:to>
      <xdr:col>50</xdr:col>
      <xdr:colOff>114300</xdr:colOff>
      <xdr:row>78</xdr:row>
      <xdr:rowOff>160868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451536"/>
          <a:ext cx="889000" cy="8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120921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160868</xdr:rowOff>
    </xdr:from>
    <xdr:to>
      <xdr:col>45</xdr:col>
      <xdr:colOff>177800</xdr:colOff>
      <xdr:row>78</xdr:row>
      <xdr:rowOff>163771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533968"/>
          <a:ext cx="889000" cy="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145922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7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163771</xdr:rowOff>
    </xdr:from>
    <xdr:to>
      <xdr:col>41</xdr:col>
      <xdr:colOff>50800</xdr:colOff>
      <xdr:row>79</xdr:row>
      <xdr:rowOff>12072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36871"/>
          <a:ext cx="889000" cy="1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134583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6094</xdr:rowOff>
    </xdr:from>
    <xdr:to>
      <xdr:col>36</xdr:col>
      <xdr:colOff>165100</xdr:colOff>
      <xdr:row>78</xdr:row>
      <xdr:rowOff>107694</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124221</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5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82004</xdr:rowOff>
    </xdr:from>
    <xdr:to>
      <xdr:col>55</xdr:col>
      <xdr:colOff>50800</xdr:colOff>
      <xdr:row>79</xdr:row>
      <xdr:rowOff>12154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5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2671</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7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27636</xdr:rowOff>
    </xdr:from>
    <xdr:to>
      <xdr:col>50</xdr:col>
      <xdr:colOff>165100</xdr:colOff>
      <xdr:row>78</xdr:row>
      <xdr:rowOff>129236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0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120363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110068</xdr:rowOff>
    </xdr:from>
    <xdr:to>
      <xdr:col>46</xdr:col>
      <xdr:colOff>38100</xdr:colOff>
      <xdr:row>79</xdr:row>
      <xdr:rowOff>40218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31345</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5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112971</xdr:rowOff>
    </xdr:from>
    <xdr:to>
      <xdr:col>41</xdr:col>
      <xdr:colOff>101600</xdr:colOff>
      <xdr:row>79</xdr:row>
      <xdr:rowOff>43121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8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34248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78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132722</xdr:rowOff>
    </xdr:from>
    <xdr:to>
      <xdr:col>36</xdr:col>
      <xdr:colOff>165100</xdr:colOff>
      <xdr:row>79</xdr:row>
      <xdr:rowOff>62872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0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53999</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9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85049</xdr:rowOff>
    </xdr:from>
    <xdr:to>
      <xdr:col>55</xdr:col>
      <xdr:colOff>0</xdr:colOff>
      <xdr:row>98</xdr:row>
      <xdr:rowOff>110883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887149"/>
          <a:ext cx="838200" cy="2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23739</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82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110883</xdr:rowOff>
    </xdr:from>
    <xdr:to>
      <xdr:col>50</xdr:col>
      <xdr:colOff>114300</xdr:colOff>
      <xdr:row>98</xdr:row>
      <xdr:rowOff>111644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912983"/>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171133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6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99833</xdr:rowOff>
    </xdr:from>
    <xdr:to>
      <xdr:col>45</xdr:col>
      <xdr:colOff>177800</xdr:colOff>
      <xdr:row>98</xdr:row>
      <xdr:rowOff>111644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901933"/>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166730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99833</xdr:rowOff>
    </xdr:from>
    <xdr:to>
      <xdr:col>41</xdr:col>
      <xdr:colOff>50800</xdr:colOff>
      <xdr:row>98</xdr:row>
      <xdr:rowOff>114455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901933"/>
          <a:ext cx="889000" cy="1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165967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6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54759</xdr:rowOff>
    </xdr:from>
    <xdr:to>
      <xdr:col>36</xdr:col>
      <xdr:colOff>165100</xdr:colOff>
      <xdr:row>98</xdr:row>
      <xdr:rowOff>156359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85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1436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63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34249</xdr:rowOff>
    </xdr:from>
    <xdr:to>
      <xdr:col>55</xdr:col>
      <xdr:colOff>50800</xdr:colOff>
      <xdr:row>98</xdr:row>
      <xdr:rowOff>135849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83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165076</xdr:rowOff>
    </xdr:from>
    <xdr:ext cx="599010"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2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60083</xdr:rowOff>
    </xdr:from>
    <xdr:to>
      <xdr:col>50</xdr:col>
      <xdr:colOff>165100</xdr:colOff>
      <xdr:row>98</xdr:row>
      <xdr:rowOff>161683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86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152810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9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60844</xdr:rowOff>
    </xdr:from>
    <xdr:to>
      <xdr:col>46</xdr:col>
      <xdr:colOff>38100</xdr:colOff>
      <xdr:row>98</xdr:row>
      <xdr:rowOff>162444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86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153571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95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49033</xdr:rowOff>
    </xdr:from>
    <xdr:to>
      <xdr:col>41</xdr:col>
      <xdr:colOff>101600</xdr:colOff>
      <xdr:row>98</xdr:row>
      <xdr:rowOff>150633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85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141760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94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63655</xdr:rowOff>
    </xdr:from>
    <xdr:to>
      <xdr:col>36</xdr:col>
      <xdr:colOff>165100</xdr:colOff>
      <xdr:row>98</xdr:row>
      <xdr:rowOff>165255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86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156382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95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31724</xdr:rowOff>
    </xdr:from>
    <xdr:to>
      <xdr:col>85</xdr:col>
      <xdr:colOff>127000</xdr:colOff>
      <xdr:row>38</xdr:row>
      <xdr:rowOff>115526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546824"/>
          <a:ext cx="838200" cy="8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126541</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298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31724</xdr:rowOff>
    </xdr:from>
    <xdr:to>
      <xdr:col>81</xdr:col>
      <xdr:colOff>50800</xdr:colOff>
      <xdr:row>38</xdr:row>
      <xdr:rowOff>106096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546824"/>
          <a:ext cx="889000" cy="7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31214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100476</xdr:rowOff>
    </xdr:from>
    <xdr:to>
      <xdr:col>76</xdr:col>
      <xdr:colOff>114300</xdr:colOff>
      <xdr:row>38</xdr:row>
      <xdr:rowOff>106096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615576"/>
          <a:ext cx="8890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100476</xdr:rowOff>
    </xdr:from>
    <xdr:to>
      <xdr:col>71</xdr:col>
      <xdr:colOff>177800</xdr:colOff>
      <xdr:row>39</xdr:row>
      <xdr:rowOff>3493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615576"/>
          <a:ext cx="889000" cy="7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66362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23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74974</xdr:rowOff>
    </xdr:from>
    <xdr:to>
      <xdr:col>67</xdr:col>
      <xdr:colOff>101600</xdr:colOff>
      <xdr:row>38</xdr:row>
      <xdr:rowOff>5124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21651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19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64726</xdr:rowOff>
    </xdr:from>
    <xdr:to>
      <xdr:col>85</xdr:col>
      <xdr:colOff>177800</xdr:colOff>
      <xdr:row>38</xdr:row>
      <xdr:rowOff>166326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57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43153</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55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152374</xdr:rowOff>
    </xdr:from>
    <xdr:to>
      <xdr:col>81</xdr:col>
      <xdr:colOff>101600</xdr:colOff>
      <xdr:row>38</xdr:row>
      <xdr:rowOff>82524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49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73651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58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55296</xdr:rowOff>
    </xdr:from>
    <xdr:to>
      <xdr:col>76</xdr:col>
      <xdr:colOff>165100</xdr:colOff>
      <xdr:row>38</xdr:row>
      <xdr:rowOff>156896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57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148023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66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49676</xdr:rowOff>
    </xdr:from>
    <xdr:to>
      <xdr:col>72</xdr:col>
      <xdr:colOff>38100</xdr:colOff>
      <xdr:row>38</xdr:row>
      <xdr:rowOff>151276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56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142403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65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124143</xdr:rowOff>
    </xdr:from>
    <xdr:to>
      <xdr:col>67</xdr:col>
      <xdr:colOff>101600</xdr:colOff>
      <xdr:row>39</xdr:row>
      <xdr:rowOff>54293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63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45420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73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22794</xdr:rowOff>
    </xdr:from>
    <xdr:to>
      <xdr:col>85</xdr:col>
      <xdr:colOff>127000</xdr:colOff>
      <xdr:row>57</xdr:row>
      <xdr:rowOff>38037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795444"/>
          <a:ext cx="838200" cy="1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148641</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7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22794</xdr:rowOff>
    </xdr:from>
    <xdr:to>
      <xdr:col>81</xdr:col>
      <xdr:colOff>50800</xdr:colOff>
      <xdr:row>57</xdr:row>
      <xdr:rowOff>71577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795444"/>
          <a:ext cx="889000" cy="4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46934</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71577</xdr:rowOff>
    </xdr:from>
    <xdr:to>
      <xdr:col>76</xdr:col>
      <xdr:colOff>114300</xdr:colOff>
      <xdr:row>57</xdr:row>
      <xdr:rowOff>81960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844227"/>
          <a:ext cx="889000" cy="1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20531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81960</xdr:rowOff>
    </xdr:from>
    <xdr:to>
      <xdr:col>71</xdr:col>
      <xdr:colOff>177800</xdr:colOff>
      <xdr:row>57</xdr:row>
      <xdr:rowOff>93445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854610"/>
          <a:ext cx="889000" cy="1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44725</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37054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158687</xdr:rowOff>
    </xdr:from>
    <xdr:to>
      <xdr:col>85</xdr:col>
      <xdr:colOff>177800</xdr:colOff>
      <xdr:row>57</xdr:row>
      <xdr:rowOff>88837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75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104191</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0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143444</xdr:rowOff>
    </xdr:from>
    <xdr:to>
      <xdr:col>81</xdr:col>
      <xdr:colOff>101600</xdr:colOff>
      <xdr:row>57</xdr:row>
      <xdr:rowOff>73594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74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64721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83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20777</xdr:rowOff>
    </xdr:from>
    <xdr:to>
      <xdr:col>76</xdr:col>
      <xdr:colOff>165100</xdr:colOff>
      <xdr:row>57</xdr:row>
      <xdr:rowOff>122377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79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113504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88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31160</xdr:rowOff>
    </xdr:from>
    <xdr:to>
      <xdr:col>72</xdr:col>
      <xdr:colOff>38100</xdr:colOff>
      <xdr:row>57</xdr:row>
      <xdr:rowOff>132760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0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123887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89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42645</xdr:rowOff>
    </xdr:from>
    <xdr:to>
      <xdr:col>67</xdr:col>
      <xdr:colOff>101600</xdr:colOff>
      <xdr:row>57</xdr:row>
      <xdr:rowOff>144245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135372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0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117810</xdr:rowOff>
    </xdr:from>
    <xdr:to>
      <xdr:col>85</xdr:col>
      <xdr:colOff>127000</xdr:colOff>
      <xdr:row>78</xdr:row>
      <xdr:rowOff>138052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3490910"/>
          <a:ext cx="838200" cy="2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138052</xdr:rowOff>
    </xdr:from>
    <xdr:to>
      <xdr:col>81</xdr:col>
      <xdr:colOff>50800</xdr:colOff>
      <xdr:row>78</xdr:row>
      <xdr:rowOff>139633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511152"/>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123135</xdr:rowOff>
    </xdr:from>
    <xdr:to>
      <xdr:col>76</xdr:col>
      <xdr:colOff>114300</xdr:colOff>
      <xdr:row>78</xdr:row>
      <xdr:rowOff>139633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496235"/>
          <a:ext cx="889000" cy="1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101394</xdr:rowOff>
    </xdr:from>
    <xdr:to>
      <xdr:col>71</xdr:col>
      <xdr:colOff>177800</xdr:colOff>
      <xdr:row>78</xdr:row>
      <xdr:rowOff>123135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474494"/>
          <a:ext cx="889000" cy="2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166974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54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60787</xdr:rowOff>
    </xdr:from>
    <xdr:to>
      <xdr:col>67</xdr:col>
      <xdr:colOff>101600</xdr:colOff>
      <xdr:row>78</xdr:row>
      <xdr:rowOff>162387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3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153514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47111" y="1352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67010</xdr:rowOff>
    </xdr:from>
    <xdr:to>
      <xdr:col>85</xdr:col>
      <xdr:colOff>177800</xdr:colOff>
      <xdr:row>78</xdr:row>
      <xdr:rowOff>168610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44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45083</xdr:rowOff>
    </xdr:from>
    <xdr:ext cx="469744"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87252</xdr:rowOff>
    </xdr:from>
    <xdr:to>
      <xdr:col>81</xdr:col>
      <xdr:colOff>101600</xdr:colOff>
      <xdr:row>79</xdr:row>
      <xdr:rowOff>17402</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4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8529</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2017" y="13553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88833</xdr:rowOff>
    </xdr:from>
    <xdr:to>
      <xdr:col>76</xdr:col>
      <xdr:colOff>165100</xdr:colOff>
      <xdr:row>79</xdr:row>
      <xdr:rowOff>18983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46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10110</xdr:rowOff>
    </xdr:from>
    <xdr:ext cx="313932"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35333" y="13554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72335</xdr:rowOff>
    </xdr:from>
    <xdr:to>
      <xdr:col>72</xdr:col>
      <xdr:colOff>38100</xdr:colOff>
      <xdr:row>79</xdr:row>
      <xdr:rowOff>2485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44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19012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22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50594</xdr:rowOff>
    </xdr:from>
    <xdr:to>
      <xdr:col>67</xdr:col>
      <xdr:colOff>101600</xdr:colOff>
      <xdr:row>78</xdr:row>
      <xdr:rowOff>152194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42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168721</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47111" y="1319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117819</xdr:rowOff>
    </xdr:from>
    <xdr:to>
      <xdr:col>85</xdr:col>
      <xdr:colOff>127000</xdr:colOff>
      <xdr:row>97</xdr:row>
      <xdr:rowOff>121572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748469"/>
          <a:ext cx="8382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139693</xdr:rowOff>
    </xdr:from>
    <xdr:ext cx="534377"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427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121572</xdr:rowOff>
    </xdr:from>
    <xdr:to>
      <xdr:col>81</xdr:col>
      <xdr:colOff>50800</xdr:colOff>
      <xdr:row>97</xdr:row>
      <xdr:rowOff>132517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752222"/>
          <a:ext cx="889000" cy="1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58131</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129834</xdr:rowOff>
    </xdr:from>
    <xdr:to>
      <xdr:col>76</xdr:col>
      <xdr:colOff>114300</xdr:colOff>
      <xdr:row>97</xdr:row>
      <xdr:rowOff>132517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760484"/>
          <a:ext cx="889000" cy="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62881</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325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129834</xdr:rowOff>
    </xdr:from>
    <xdr:to>
      <xdr:col>71</xdr:col>
      <xdr:colOff>177800</xdr:colOff>
      <xdr:row>97</xdr:row>
      <xdr:rowOff>131741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760484"/>
          <a:ext cx="889000" cy="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65464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36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53029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47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67019</xdr:rowOff>
    </xdr:from>
    <xdr:to>
      <xdr:col>85</xdr:col>
      <xdr:colOff>177800</xdr:colOff>
      <xdr:row>97</xdr:row>
      <xdr:rowOff>168619</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69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45446</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67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70772</xdr:rowOff>
    </xdr:from>
    <xdr:to>
      <xdr:col>81</xdr:col>
      <xdr:colOff>101600</xdr:colOff>
      <xdr:row>98</xdr:row>
      <xdr:rowOff>922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0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163499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79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81717</xdr:rowOff>
    </xdr:from>
    <xdr:to>
      <xdr:col>76</xdr:col>
      <xdr:colOff>165100</xdr:colOff>
      <xdr:row>98</xdr:row>
      <xdr:rowOff>11867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1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2994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8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79034</xdr:rowOff>
    </xdr:from>
    <xdr:to>
      <xdr:col>72</xdr:col>
      <xdr:colOff>38100</xdr:colOff>
      <xdr:row>98</xdr:row>
      <xdr:rowOff>9184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0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311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8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80941</xdr:rowOff>
    </xdr:from>
    <xdr:to>
      <xdr:col>67</xdr:col>
      <xdr:colOff>101600</xdr:colOff>
      <xdr:row>98</xdr:row>
      <xdr:rowOff>11091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1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2218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80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a:extLst>
            <a:ext uri="{FF2B5EF4-FFF2-40B4-BE49-F238E27FC236}">
              <a16:creationId xmlns:a16="http://schemas.microsoft.com/office/drawing/2014/main" id="{00000000-0008-0000-07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a:extLst>
            <a:ext uri="{FF2B5EF4-FFF2-40B4-BE49-F238E27FC236}">
              <a16:creationId xmlns:a16="http://schemas.microsoft.com/office/drawing/2014/main" id="{00000000-0008-0000-0700-0000DF020000}"/>
            </a:ext>
          </a:extLst>
        </xdr:cNvPr>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a:extLst>
            <a:ext uri="{FF2B5EF4-FFF2-40B4-BE49-F238E27FC236}">
              <a16:creationId xmlns:a16="http://schemas.microsoft.com/office/drawing/2014/main" id="{00000000-0008-0000-0700-0000E2020000}"/>
            </a:ext>
          </a:extLst>
        </xdr:cNvPr>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104673</xdr:rowOff>
    </xdr:from>
    <xdr:to>
      <xdr:col>98</xdr:col>
      <xdr:colOff>38100</xdr:colOff>
      <xdr:row>38</xdr:row>
      <xdr:rowOff>34823</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8605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51350</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467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a:extLst>
            <a:ext uri="{FF2B5EF4-FFF2-40B4-BE49-F238E27FC236}">
              <a16:creationId xmlns:a16="http://schemas.microsoft.com/office/drawing/2014/main" id="{00000000-0008-0000-0700-0000F5020000}"/>
            </a:ext>
          </a:extLst>
        </xdr:cNvPr>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a:extLst>
            <a:ext uri="{FF2B5EF4-FFF2-40B4-BE49-F238E27FC236}">
              <a16:creationId xmlns:a16="http://schemas.microsoft.com/office/drawing/2014/main" id="{00000000-0008-0000-0700-00000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a:extLst>
            <a:ext uri="{FF2B5EF4-FFF2-40B4-BE49-F238E27FC236}">
              <a16:creationId xmlns:a16="http://schemas.microsoft.com/office/drawing/2014/main" id="{00000000-0008-0000-0700-00001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a:extLst>
            <a:ext uri="{FF2B5EF4-FFF2-40B4-BE49-F238E27FC236}">
              <a16:creationId xmlns:a16="http://schemas.microsoft.com/office/drawing/2014/main" id="{00000000-0008-0000-0700-00001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a:extLst>
            <a:ext uri="{FF2B5EF4-FFF2-40B4-BE49-F238E27FC236}">
              <a16:creationId xmlns:a16="http://schemas.microsoft.com/office/drawing/2014/main" id="{00000000-0008-0000-0700-00002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民生費は、住民一人当たり１３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０４２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直近５年間は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類似団体平均は下回</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総務費は住民一人当たり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１１２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２８９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類似団体平均を下回っているが、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土木費は住民一人当たり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１１９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５３５</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類</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似団体平均を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回っている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。これは新</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庁舎建設や主要幹線道路整備の進捗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などによることが要因である。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京都府宇治田原町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依然として厳しい歳入環境の中で、既存事業の一層の見直しや経費の縮減に取り組んだものの、積極的な投資姿勢も反映したことから、実質単年度収支は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年連続の赤字となった。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主要幹線道路整備など、まちの将来に向けた基盤整備を積極的に推進していく必要があるが、財政力指数が悪化傾向にあるなど、本町を取り巻く財政環境も引き続き大変厳しい状況が見込まれることから、今後も更なる行財政改革の取組みを推進し、国・府の動向や経済情勢を注視しつつ、中長期的な視野に立った計画的かつ健全な財政運営に努めていく必要があると考え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京都府宇治田原町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国民健康保険特別会計では、平成１９年度から９年連続の赤字であったが、平成２９年度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から税収の増加等により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黒字に転じた。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一般会計を含む他の会計においても黒字であり、水道事業会計をはじめとする公営企業会計も資金不足額がないため、連結では黒字となった。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実質赤字額はなく、良好な数値を示しており、引き続き健全財政の維持に努める。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5601216</v>
      </c>
      <c r="BO4" s="461"/>
      <c r="BP4" s="461"/>
      <c r="BQ4" s="461"/>
      <c r="BR4" s="461"/>
      <c r="BS4" s="461"/>
      <c r="BT4" s="461"/>
      <c r="BU4" s="462"/>
      <c r="BV4" s="460">
        <v>4738490</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5.8</v>
      </c>
      <c r="CU4" s="642"/>
      <c r="CV4" s="642"/>
      <c r="CW4" s="642"/>
      <c r="CX4" s="642"/>
      <c r="CY4" s="642"/>
      <c r="CZ4" s="642"/>
      <c r="DA4" s="643"/>
      <c r="DB4" s="641">
        <v>3.8</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5415081</v>
      </c>
      <c r="BO5" s="466"/>
      <c r="BP5" s="466"/>
      <c r="BQ5" s="466"/>
      <c r="BR5" s="466"/>
      <c r="BS5" s="466"/>
      <c r="BT5" s="466"/>
      <c r="BU5" s="467"/>
      <c r="BV5" s="465">
        <v>4604723</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91.6</v>
      </c>
      <c r="CU5" s="436"/>
      <c r="CV5" s="436"/>
      <c r="CW5" s="436"/>
      <c r="CX5" s="436"/>
      <c r="CY5" s="436"/>
      <c r="CZ5" s="436"/>
      <c r="DA5" s="437"/>
      <c r="DB5" s="435">
        <v>92.5</v>
      </c>
      <c r="DC5" s="436"/>
      <c r="DD5" s="436"/>
      <c r="DE5" s="436"/>
      <c r="DF5" s="436"/>
      <c r="DG5" s="436"/>
      <c r="DH5" s="436"/>
      <c r="DI5" s="437"/>
      <c r="DJ5" s="185"/>
      <c r="DK5" s="185"/>
      <c r="DL5" s="185"/>
      <c r="DM5" s="185"/>
      <c r="DN5" s="185"/>
      <c r="DO5" s="185"/>
    </row>
    <row r="6" spans="1:119" ht="18.75" customHeight="1" x14ac:dyDescent="0.2">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186135</v>
      </c>
      <c r="BO6" s="466"/>
      <c r="BP6" s="466"/>
      <c r="BQ6" s="466"/>
      <c r="BR6" s="466"/>
      <c r="BS6" s="466"/>
      <c r="BT6" s="466"/>
      <c r="BU6" s="467"/>
      <c r="BV6" s="465">
        <v>133767</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98.2</v>
      </c>
      <c r="CU6" s="616"/>
      <c r="CV6" s="616"/>
      <c r="CW6" s="616"/>
      <c r="CX6" s="616"/>
      <c r="CY6" s="616"/>
      <c r="CZ6" s="616"/>
      <c r="DA6" s="617"/>
      <c r="DB6" s="615">
        <v>99.3</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104</v>
      </c>
      <c r="AV7" s="523"/>
      <c r="AW7" s="523"/>
      <c r="AX7" s="523"/>
      <c r="AY7" s="445" t="s">
        <v>105</v>
      </c>
      <c r="AZ7" s="446"/>
      <c r="BA7" s="446"/>
      <c r="BB7" s="446"/>
      <c r="BC7" s="446"/>
      <c r="BD7" s="446"/>
      <c r="BE7" s="446"/>
      <c r="BF7" s="446"/>
      <c r="BG7" s="446"/>
      <c r="BH7" s="446"/>
      <c r="BI7" s="446"/>
      <c r="BJ7" s="446"/>
      <c r="BK7" s="446"/>
      <c r="BL7" s="446"/>
      <c r="BM7" s="447"/>
      <c r="BN7" s="465">
        <v>18689</v>
      </c>
      <c r="BO7" s="466"/>
      <c r="BP7" s="466"/>
      <c r="BQ7" s="466"/>
      <c r="BR7" s="466"/>
      <c r="BS7" s="466"/>
      <c r="BT7" s="466"/>
      <c r="BU7" s="467"/>
      <c r="BV7" s="465">
        <v>24915</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2877698</v>
      </c>
      <c r="CU7" s="466"/>
      <c r="CV7" s="466"/>
      <c r="CW7" s="466"/>
      <c r="CX7" s="466"/>
      <c r="CY7" s="466"/>
      <c r="CZ7" s="466"/>
      <c r="DA7" s="467"/>
      <c r="DB7" s="465">
        <v>2841181</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167446</v>
      </c>
      <c r="BO8" s="466"/>
      <c r="BP8" s="466"/>
      <c r="BQ8" s="466"/>
      <c r="BR8" s="466"/>
      <c r="BS8" s="466"/>
      <c r="BT8" s="466"/>
      <c r="BU8" s="467"/>
      <c r="BV8" s="465">
        <v>108852</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0.64</v>
      </c>
      <c r="CU8" s="579"/>
      <c r="CV8" s="579"/>
      <c r="CW8" s="579"/>
      <c r="CX8" s="579"/>
      <c r="CY8" s="579"/>
      <c r="CZ8" s="579"/>
      <c r="DA8" s="580"/>
      <c r="DB8" s="578">
        <v>0.64</v>
      </c>
      <c r="DC8" s="579"/>
      <c r="DD8" s="579"/>
      <c r="DE8" s="579"/>
      <c r="DF8" s="579"/>
      <c r="DG8" s="579"/>
      <c r="DH8" s="579"/>
      <c r="DI8" s="580"/>
      <c r="DJ8" s="185"/>
      <c r="DK8" s="185"/>
      <c r="DL8" s="185"/>
      <c r="DM8" s="185"/>
      <c r="DN8" s="185"/>
      <c r="DO8" s="185"/>
    </row>
    <row r="9" spans="1:119" ht="18.75" customHeight="1" thickBot="1" x14ac:dyDescent="0.25">
      <c r="A9" s="186"/>
      <c r="B9" s="604" t="s">
        <v>111</v>
      </c>
      <c r="C9" s="605"/>
      <c r="D9" s="605"/>
      <c r="E9" s="605"/>
      <c r="F9" s="605"/>
      <c r="G9" s="605"/>
      <c r="H9" s="605"/>
      <c r="I9" s="605"/>
      <c r="J9" s="605"/>
      <c r="K9" s="528"/>
      <c r="L9" s="606" t="s">
        <v>112</v>
      </c>
      <c r="M9" s="607"/>
      <c r="N9" s="607"/>
      <c r="O9" s="607"/>
      <c r="P9" s="607"/>
      <c r="Q9" s="608"/>
      <c r="R9" s="609">
        <v>9319</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93</v>
      </c>
      <c r="AV9" s="523"/>
      <c r="AW9" s="523"/>
      <c r="AX9" s="523"/>
      <c r="AY9" s="445" t="s">
        <v>115</v>
      </c>
      <c r="AZ9" s="446"/>
      <c r="BA9" s="446"/>
      <c r="BB9" s="446"/>
      <c r="BC9" s="446"/>
      <c r="BD9" s="446"/>
      <c r="BE9" s="446"/>
      <c r="BF9" s="446"/>
      <c r="BG9" s="446"/>
      <c r="BH9" s="446"/>
      <c r="BI9" s="446"/>
      <c r="BJ9" s="446"/>
      <c r="BK9" s="446"/>
      <c r="BL9" s="446"/>
      <c r="BM9" s="447"/>
      <c r="BN9" s="465">
        <v>58594</v>
      </c>
      <c r="BO9" s="466"/>
      <c r="BP9" s="466"/>
      <c r="BQ9" s="466"/>
      <c r="BR9" s="466"/>
      <c r="BS9" s="466"/>
      <c r="BT9" s="466"/>
      <c r="BU9" s="467"/>
      <c r="BV9" s="465">
        <v>-5170</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11.2</v>
      </c>
      <c r="CU9" s="436"/>
      <c r="CV9" s="436"/>
      <c r="CW9" s="436"/>
      <c r="CX9" s="436"/>
      <c r="CY9" s="436"/>
      <c r="CZ9" s="436"/>
      <c r="DA9" s="437"/>
      <c r="DB9" s="435">
        <v>11.2</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117</v>
      </c>
      <c r="M10" s="439"/>
      <c r="N10" s="439"/>
      <c r="O10" s="439"/>
      <c r="P10" s="439"/>
      <c r="Q10" s="440"/>
      <c r="R10" s="441">
        <v>9711</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70752</v>
      </c>
      <c r="BO10" s="466"/>
      <c r="BP10" s="466"/>
      <c r="BQ10" s="466"/>
      <c r="BR10" s="466"/>
      <c r="BS10" s="466"/>
      <c r="BT10" s="466"/>
      <c r="BU10" s="467"/>
      <c r="BV10" s="465">
        <v>62028</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2">
      <c r="A12" s="186"/>
      <c r="B12" s="581" t="s">
        <v>129</v>
      </c>
      <c r="C12" s="582"/>
      <c r="D12" s="582"/>
      <c r="E12" s="582"/>
      <c r="F12" s="582"/>
      <c r="G12" s="582"/>
      <c r="H12" s="582"/>
      <c r="I12" s="582"/>
      <c r="J12" s="582"/>
      <c r="K12" s="583"/>
      <c r="L12" s="590" t="s">
        <v>130</v>
      </c>
      <c r="M12" s="591"/>
      <c r="N12" s="591"/>
      <c r="O12" s="591"/>
      <c r="P12" s="591"/>
      <c r="Q12" s="592"/>
      <c r="R12" s="593">
        <v>9342</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104</v>
      </c>
      <c r="AV12" s="523"/>
      <c r="AW12" s="523"/>
      <c r="AX12" s="523"/>
      <c r="AY12" s="445" t="s">
        <v>134</v>
      </c>
      <c r="AZ12" s="446"/>
      <c r="BA12" s="446"/>
      <c r="BB12" s="446"/>
      <c r="BC12" s="446"/>
      <c r="BD12" s="446"/>
      <c r="BE12" s="446"/>
      <c r="BF12" s="446"/>
      <c r="BG12" s="446"/>
      <c r="BH12" s="446"/>
      <c r="BI12" s="446"/>
      <c r="BJ12" s="446"/>
      <c r="BK12" s="446"/>
      <c r="BL12" s="446"/>
      <c r="BM12" s="447"/>
      <c r="BN12" s="465">
        <v>260000</v>
      </c>
      <c r="BO12" s="466"/>
      <c r="BP12" s="466"/>
      <c r="BQ12" s="466"/>
      <c r="BR12" s="466"/>
      <c r="BS12" s="466"/>
      <c r="BT12" s="466"/>
      <c r="BU12" s="467"/>
      <c r="BV12" s="465">
        <v>280000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138</v>
      </c>
      <c r="N13" s="566"/>
      <c r="O13" s="566"/>
      <c r="P13" s="566"/>
      <c r="Q13" s="567"/>
      <c r="R13" s="568">
        <v>9083</v>
      </c>
      <c r="S13" s="569"/>
      <c r="T13" s="569"/>
      <c r="U13" s="569"/>
      <c r="V13" s="570"/>
      <c r="W13" s="556" t="s">
        <v>139</v>
      </c>
      <c r="X13" s="478"/>
      <c r="Y13" s="478"/>
      <c r="Z13" s="478"/>
      <c r="AA13" s="478"/>
      <c r="AB13" s="479"/>
      <c r="AC13" s="441">
        <v>397</v>
      </c>
      <c r="AD13" s="442"/>
      <c r="AE13" s="442"/>
      <c r="AF13" s="442"/>
      <c r="AG13" s="443"/>
      <c r="AH13" s="441">
        <v>414</v>
      </c>
      <c r="AI13" s="442"/>
      <c r="AJ13" s="442"/>
      <c r="AK13" s="442"/>
      <c r="AL13" s="444"/>
      <c r="AM13" s="534" t="s">
        <v>140</v>
      </c>
      <c r="AN13" s="439"/>
      <c r="AO13" s="439"/>
      <c r="AP13" s="439"/>
      <c r="AQ13" s="439"/>
      <c r="AR13" s="439"/>
      <c r="AS13" s="439"/>
      <c r="AT13" s="440"/>
      <c r="AU13" s="522" t="s">
        <v>125</v>
      </c>
      <c r="AV13" s="523"/>
      <c r="AW13" s="523"/>
      <c r="AX13" s="523"/>
      <c r="AY13" s="445" t="s">
        <v>141</v>
      </c>
      <c r="AZ13" s="446"/>
      <c r="BA13" s="446"/>
      <c r="BB13" s="446"/>
      <c r="BC13" s="446"/>
      <c r="BD13" s="446"/>
      <c r="BE13" s="446"/>
      <c r="BF13" s="446"/>
      <c r="BG13" s="446"/>
      <c r="BH13" s="446"/>
      <c r="BI13" s="446"/>
      <c r="BJ13" s="446"/>
      <c r="BK13" s="446"/>
      <c r="BL13" s="446"/>
      <c r="BM13" s="447"/>
      <c r="BN13" s="465">
        <v>-130654</v>
      </c>
      <c r="BO13" s="466"/>
      <c r="BP13" s="466"/>
      <c r="BQ13" s="466"/>
      <c r="BR13" s="466"/>
      <c r="BS13" s="466"/>
      <c r="BT13" s="466"/>
      <c r="BU13" s="467"/>
      <c r="BV13" s="465">
        <v>-223142</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4.7</v>
      </c>
      <c r="CU13" s="436"/>
      <c r="CV13" s="436"/>
      <c r="CW13" s="436"/>
      <c r="CX13" s="436"/>
      <c r="CY13" s="436"/>
      <c r="CZ13" s="436"/>
      <c r="DA13" s="437"/>
      <c r="DB13" s="435">
        <v>4.5</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143</v>
      </c>
      <c r="M14" s="599"/>
      <c r="N14" s="599"/>
      <c r="O14" s="599"/>
      <c r="P14" s="599"/>
      <c r="Q14" s="600"/>
      <c r="R14" s="568">
        <v>9406</v>
      </c>
      <c r="S14" s="569"/>
      <c r="T14" s="569"/>
      <c r="U14" s="569"/>
      <c r="V14" s="570"/>
      <c r="W14" s="571"/>
      <c r="X14" s="481"/>
      <c r="Y14" s="481"/>
      <c r="Z14" s="481"/>
      <c r="AA14" s="481"/>
      <c r="AB14" s="482"/>
      <c r="AC14" s="561">
        <v>8.1999999999999993</v>
      </c>
      <c r="AD14" s="562"/>
      <c r="AE14" s="562"/>
      <c r="AF14" s="562"/>
      <c r="AG14" s="563"/>
      <c r="AH14" s="561">
        <v>8.6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41.5</v>
      </c>
      <c r="CU14" s="573"/>
      <c r="CV14" s="573"/>
      <c r="CW14" s="573"/>
      <c r="CX14" s="573"/>
      <c r="CY14" s="573"/>
      <c r="CZ14" s="573"/>
      <c r="DA14" s="574"/>
      <c r="DB14" s="572">
        <v>9.8000000000000007</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138</v>
      </c>
      <c r="N15" s="566"/>
      <c r="O15" s="566"/>
      <c r="P15" s="566"/>
      <c r="Q15" s="567"/>
      <c r="R15" s="568">
        <v>9188</v>
      </c>
      <c r="S15" s="569"/>
      <c r="T15" s="569"/>
      <c r="U15" s="569"/>
      <c r="V15" s="570"/>
      <c r="W15" s="556" t="s">
        <v>145</v>
      </c>
      <c r="X15" s="478"/>
      <c r="Y15" s="478"/>
      <c r="Z15" s="478"/>
      <c r="AA15" s="478"/>
      <c r="AB15" s="479"/>
      <c r="AC15" s="441">
        <v>1595</v>
      </c>
      <c r="AD15" s="442"/>
      <c r="AE15" s="442"/>
      <c r="AF15" s="442"/>
      <c r="AG15" s="443"/>
      <c r="AH15" s="441">
        <v>1589</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1438230</v>
      </c>
      <c r="BO15" s="461"/>
      <c r="BP15" s="461"/>
      <c r="BQ15" s="461"/>
      <c r="BR15" s="461"/>
      <c r="BS15" s="461"/>
      <c r="BT15" s="461"/>
      <c r="BU15" s="462"/>
      <c r="BV15" s="460">
        <v>1440349</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33</v>
      </c>
      <c r="AD16" s="562"/>
      <c r="AE16" s="562"/>
      <c r="AF16" s="562"/>
      <c r="AG16" s="563"/>
      <c r="AH16" s="561">
        <v>32.9</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2266349</v>
      </c>
      <c r="BO16" s="466"/>
      <c r="BP16" s="466"/>
      <c r="BQ16" s="466"/>
      <c r="BR16" s="466"/>
      <c r="BS16" s="466"/>
      <c r="BT16" s="466"/>
      <c r="BU16" s="467"/>
      <c r="BV16" s="465">
        <v>2230367</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2835</v>
      </c>
      <c r="AD17" s="442"/>
      <c r="AE17" s="442"/>
      <c r="AF17" s="442"/>
      <c r="AG17" s="443"/>
      <c r="AH17" s="441">
        <v>2821</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1849475</v>
      </c>
      <c r="BO17" s="466"/>
      <c r="BP17" s="466"/>
      <c r="BQ17" s="466"/>
      <c r="BR17" s="466"/>
      <c r="BS17" s="466"/>
      <c r="BT17" s="466"/>
      <c r="BU17" s="467"/>
      <c r="BV17" s="465">
        <v>1853057</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155</v>
      </c>
      <c r="C18" s="528"/>
      <c r="D18" s="528"/>
      <c r="E18" s="529"/>
      <c r="F18" s="529"/>
      <c r="G18" s="529"/>
      <c r="H18" s="529"/>
      <c r="I18" s="529"/>
      <c r="J18" s="529"/>
      <c r="K18" s="529"/>
      <c r="L18" s="530">
        <v>58.16</v>
      </c>
      <c r="M18" s="530"/>
      <c r="N18" s="530"/>
      <c r="O18" s="530"/>
      <c r="P18" s="530"/>
      <c r="Q18" s="530"/>
      <c r="R18" s="531"/>
      <c r="S18" s="531"/>
      <c r="T18" s="531"/>
      <c r="U18" s="531"/>
      <c r="V18" s="532"/>
      <c r="W18" s="546"/>
      <c r="X18" s="547"/>
      <c r="Y18" s="547"/>
      <c r="Z18" s="547"/>
      <c r="AA18" s="547"/>
      <c r="AB18" s="557"/>
      <c r="AC18" s="429">
        <v>58.7</v>
      </c>
      <c r="AD18" s="430"/>
      <c r="AE18" s="430"/>
      <c r="AF18" s="430"/>
      <c r="AG18" s="533"/>
      <c r="AH18" s="429">
        <v>58.5</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2709490</v>
      </c>
      <c r="BO18" s="466"/>
      <c r="BP18" s="466"/>
      <c r="BQ18" s="466"/>
      <c r="BR18" s="466"/>
      <c r="BS18" s="466"/>
      <c r="BT18" s="466"/>
      <c r="BU18" s="467"/>
      <c r="BV18" s="465">
        <v>2689604</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157</v>
      </c>
      <c r="C19" s="528"/>
      <c r="D19" s="528"/>
      <c r="E19" s="529"/>
      <c r="F19" s="529"/>
      <c r="G19" s="529"/>
      <c r="H19" s="529"/>
      <c r="I19" s="529"/>
      <c r="J19" s="529"/>
      <c r="K19" s="529"/>
      <c r="L19" s="535">
        <v>160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3473884</v>
      </c>
      <c r="BO19" s="466"/>
      <c r="BP19" s="466"/>
      <c r="BQ19" s="466"/>
      <c r="BR19" s="466"/>
      <c r="BS19" s="466"/>
      <c r="BT19" s="466"/>
      <c r="BU19" s="467"/>
      <c r="BV19" s="465">
        <v>3426187</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159</v>
      </c>
      <c r="C20" s="528"/>
      <c r="D20" s="528"/>
      <c r="E20" s="529"/>
      <c r="F20" s="529"/>
      <c r="G20" s="529"/>
      <c r="H20" s="529"/>
      <c r="I20" s="529"/>
      <c r="J20" s="529"/>
      <c r="K20" s="529"/>
      <c r="L20" s="535">
        <v>3232</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4863426</v>
      </c>
      <c r="BO23" s="466"/>
      <c r="BP23" s="466"/>
      <c r="BQ23" s="466"/>
      <c r="BR23" s="466"/>
      <c r="BS23" s="466"/>
      <c r="BT23" s="466"/>
      <c r="BU23" s="467"/>
      <c r="BV23" s="465">
        <v>4473060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168</v>
      </c>
      <c r="F24" s="439"/>
      <c r="G24" s="439"/>
      <c r="H24" s="439"/>
      <c r="I24" s="439"/>
      <c r="J24" s="439"/>
      <c r="K24" s="440"/>
      <c r="L24" s="441">
        <v>1</v>
      </c>
      <c r="M24" s="442"/>
      <c r="N24" s="442"/>
      <c r="O24" s="442"/>
      <c r="P24" s="443"/>
      <c r="Q24" s="441">
        <v>7300</v>
      </c>
      <c r="R24" s="442"/>
      <c r="S24" s="442"/>
      <c r="T24" s="442"/>
      <c r="U24" s="442"/>
      <c r="V24" s="443"/>
      <c r="W24" s="507"/>
      <c r="X24" s="498"/>
      <c r="Y24" s="499"/>
      <c r="Z24" s="438" t="s">
        <v>169</v>
      </c>
      <c r="AA24" s="439"/>
      <c r="AB24" s="439"/>
      <c r="AC24" s="439"/>
      <c r="AD24" s="439"/>
      <c r="AE24" s="439"/>
      <c r="AF24" s="439"/>
      <c r="AG24" s="440"/>
      <c r="AH24" s="441">
        <v>113</v>
      </c>
      <c r="AI24" s="442"/>
      <c r="AJ24" s="442"/>
      <c r="AK24" s="442"/>
      <c r="AL24" s="443"/>
      <c r="AM24" s="441">
        <v>357645</v>
      </c>
      <c r="AN24" s="442"/>
      <c r="AO24" s="442"/>
      <c r="AP24" s="442"/>
      <c r="AQ24" s="442"/>
      <c r="AR24" s="443"/>
      <c r="AS24" s="441">
        <v>3165</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4664367</v>
      </c>
      <c r="BO24" s="466"/>
      <c r="BP24" s="466"/>
      <c r="BQ24" s="466"/>
      <c r="BR24" s="466"/>
      <c r="BS24" s="466"/>
      <c r="BT24" s="466"/>
      <c r="BU24" s="467"/>
      <c r="BV24" s="465">
        <v>4351958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171</v>
      </c>
      <c r="F25" s="439"/>
      <c r="G25" s="439"/>
      <c r="H25" s="439"/>
      <c r="I25" s="439"/>
      <c r="J25" s="439"/>
      <c r="K25" s="440"/>
      <c r="L25" s="441">
        <v>1</v>
      </c>
      <c r="M25" s="442"/>
      <c r="N25" s="442"/>
      <c r="O25" s="442"/>
      <c r="P25" s="443"/>
      <c r="Q25" s="441">
        <v>6000</v>
      </c>
      <c r="R25" s="442"/>
      <c r="S25" s="442"/>
      <c r="T25" s="442"/>
      <c r="U25" s="442"/>
      <c r="V25" s="443"/>
      <c r="W25" s="507"/>
      <c r="X25" s="498"/>
      <c r="Y25" s="499"/>
      <c r="Z25" s="438" t="s">
        <v>172</v>
      </c>
      <c r="AA25" s="439"/>
      <c r="AB25" s="439"/>
      <c r="AC25" s="439"/>
      <c r="AD25" s="439"/>
      <c r="AE25" s="439"/>
      <c r="AF25" s="439"/>
      <c r="AG25" s="440"/>
      <c r="AH25" s="441" t="s">
        <v>128</v>
      </c>
      <c r="AI25" s="442"/>
      <c r="AJ25" s="442"/>
      <c r="AK25" s="442"/>
      <c r="AL25" s="443"/>
      <c r="AM25" s="441" t="s">
        <v>136</v>
      </c>
      <c r="AN25" s="442"/>
      <c r="AO25" s="442"/>
      <c r="AP25" s="442"/>
      <c r="AQ25" s="442"/>
      <c r="AR25" s="443"/>
      <c r="AS25" s="441" t="s">
        <v>128</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1854354</v>
      </c>
      <c r="BO25" s="461"/>
      <c r="BP25" s="461"/>
      <c r="BQ25" s="461"/>
      <c r="BR25" s="461"/>
      <c r="BS25" s="461"/>
      <c r="BT25" s="461"/>
      <c r="BU25" s="462"/>
      <c r="BV25" s="460">
        <v>825964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174</v>
      </c>
      <c r="F26" s="439"/>
      <c r="G26" s="439"/>
      <c r="H26" s="439"/>
      <c r="I26" s="439"/>
      <c r="J26" s="439"/>
      <c r="K26" s="440"/>
      <c r="L26" s="441">
        <v>1</v>
      </c>
      <c r="M26" s="442"/>
      <c r="N26" s="442"/>
      <c r="O26" s="442"/>
      <c r="P26" s="443"/>
      <c r="Q26" s="441">
        <v>5600</v>
      </c>
      <c r="R26" s="442"/>
      <c r="S26" s="442"/>
      <c r="T26" s="442"/>
      <c r="U26" s="442"/>
      <c r="V26" s="443"/>
      <c r="W26" s="507"/>
      <c r="X26" s="498"/>
      <c r="Y26" s="499"/>
      <c r="Z26" s="438" t="s">
        <v>175</v>
      </c>
      <c r="AA26" s="520"/>
      <c r="AB26" s="520"/>
      <c r="AC26" s="520"/>
      <c r="AD26" s="520"/>
      <c r="AE26" s="520"/>
      <c r="AF26" s="520"/>
      <c r="AG26" s="521"/>
      <c r="AH26" s="441">
        <v>8</v>
      </c>
      <c r="AI26" s="442"/>
      <c r="AJ26" s="442"/>
      <c r="AK26" s="442"/>
      <c r="AL26" s="443"/>
      <c r="AM26" s="441">
        <v>27016</v>
      </c>
      <c r="AN26" s="442"/>
      <c r="AO26" s="442"/>
      <c r="AP26" s="442"/>
      <c r="AQ26" s="442"/>
      <c r="AR26" s="443"/>
      <c r="AS26" s="441">
        <v>3377</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136</v>
      </c>
      <c r="BO26" s="466"/>
      <c r="BP26" s="466"/>
      <c r="BQ26" s="466"/>
      <c r="BR26" s="466"/>
      <c r="BS26" s="466"/>
      <c r="BT26" s="466"/>
      <c r="BU26" s="467"/>
      <c r="BV26" s="465" t="s">
        <v>136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177</v>
      </c>
      <c r="F27" s="439"/>
      <c r="G27" s="439"/>
      <c r="H27" s="439"/>
      <c r="I27" s="439"/>
      <c r="J27" s="439"/>
      <c r="K27" s="440"/>
      <c r="L27" s="441">
        <v>1</v>
      </c>
      <c r="M27" s="442"/>
      <c r="N27" s="442"/>
      <c r="O27" s="442"/>
      <c r="P27" s="443"/>
      <c r="Q27" s="441">
        <v>3650</v>
      </c>
      <c r="R27" s="442"/>
      <c r="S27" s="442"/>
      <c r="T27" s="442"/>
      <c r="U27" s="442"/>
      <c r="V27" s="443"/>
      <c r="W27" s="507"/>
      <c r="X27" s="498"/>
      <c r="Y27" s="499"/>
      <c r="Z27" s="438" t="s">
        <v>178</v>
      </c>
      <c r="AA27" s="439"/>
      <c r="AB27" s="439"/>
      <c r="AC27" s="439"/>
      <c r="AD27" s="439"/>
      <c r="AE27" s="439"/>
      <c r="AF27" s="439"/>
      <c r="AG27" s="440"/>
      <c r="AH27" s="441" t="s">
        <v>136</v>
      </c>
      <c r="AI27" s="442"/>
      <c r="AJ27" s="442"/>
      <c r="AK27" s="442"/>
      <c r="AL27" s="443"/>
      <c r="AM27" s="441" t="s">
        <v>136</v>
      </c>
      <c r="AN27" s="442"/>
      <c r="AO27" s="442"/>
      <c r="AP27" s="442"/>
      <c r="AQ27" s="442"/>
      <c r="AR27" s="443"/>
      <c r="AS27" s="441" t="s">
        <v>136</v>
      </c>
      <c r="AT27" s="442"/>
      <c r="AU27" s="442"/>
      <c r="AV27" s="442"/>
      <c r="AW27" s="442"/>
      <c r="AX27" s="444"/>
      <c r="AY27" s="471" t="s">
        <v>179</v>
      </c>
      <c r="AZ27" s="472"/>
      <c r="BA27" s="472"/>
      <c r="BB27" s="472"/>
      <c r="BC27" s="472"/>
      <c r="BD27" s="472"/>
      <c r="BE27" s="472"/>
      <c r="BF27" s="472"/>
      <c r="BG27" s="472"/>
      <c r="BH27" s="472"/>
      <c r="BI27" s="472"/>
      <c r="BJ27" s="472"/>
      <c r="BK27" s="472"/>
      <c r="BL27" s="472"/>
      <c r="BM27" s="473"/>
      <c r="BN27" s="468">
        <v>90000</v>
      </c>
      <c r="BO27" s="469"/>
      <c r="BP27" s="469"/>
      <c r="BQ27" s="469"/>
      <c r="BR27" s="469"/>
      <c r="BS27" s="469"/>
      <c r="BT27" s="469"/>
      <c r="BU27" s="470"/>
      <c r="BV27" s="468">
        <v>90000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180</v>
      </c>
      <c r="F28" s="439"/>
      <c r="G28" s="439"/>
      <c r="H28" s="439"/>
      <c r="I28" s="439"/>
      <c r="J28" s="439"/>
      <c r="K28" s="440"/>
      <c r="L28" s="441">
        <v>1</v>
      </c>
      <c r="M28" s="442"/>
      <c r="N28" s="442"/>
      <c r="O28" s="442"/>
      <c r="P28" s="443"/>
      <c r="Q28" s="441">
        <v>2750</v>
      </c>
      <c r="R28" s="442"/>
      <c r="S28" s="442"/>
      <c r="T28" s="442"/>
      <c r="U28" s="442"/>
      <c r="V28" s="443"/>
      <c r="W28" s="507"/>
      <c r="X28" s="498"/>
      <c r="Y28" s="499"/>
      <c r="Z28" s="438" t="s">
        <v>181</v>
      </c>
      <c r="AA28" s="439"/>
      <c r="AB28" s="439"/>
      <c r="AC28" s="439"/>
      <c r="AD28" s="439"/>
      <c r="AE28" s="439"/>
      <c r="AF28" s="439"/>
      <c r="AG28" s="440"/>
      <c r="AH28" s="441" t="s">
        <v>128</v>
      </c>
      <c r="AI28" s="442"/>
      <c r="AJ28" s="442"/>
      <c r="AK28" s="442"/>
      <c r="AL28" s="443"/>
      <c r="AM28" s="441" t="s">
        <v>136</v>
      </c>
      <c r="AN28" s="442"/>
      <c r="AO28" s="442"/>
      <c r="AP28" s="442"/>
      <c r="AQ28" s="442"/>
      <c r="AR28" s="443"/>
      <c r="AS28" s="441" t="s">
        <v>136</v>
      </c>
      <c r="AT28" s="442"/>
      <c r="AU28" s="442"/>
      <c r="AV28" s="442"/>
      <c r="AW28" s="442"/>
      <c r="AX28" s="444"/>
      <c r="AY28" s="448" t="s">
        <v>182</v>
      </c>
      <c r="AZ28" s="449"/>
      <c r="BA28" s="449"/>
      <c r="BB28" s="450"/>
      <c r="BC28" s="457" t="s">
        <v>47</v>
      </c>
      <c r="BD28" s="458"/>
      <c r="BE28" s="458"/>
      <c r="BF28" s="458"/>
      <c r="BG28" s="458"/>
      <c r="BH28" s="458"/>
      <c r="BI28" s="458"/>
      <c r="BJ28" s="458"/>
      <c r="BK28" s="458"/>
      <c r="BL28" s="458"/>
      <c r="BM28" s="459"/>
      <c r="BN28" s="460">
        <v>644995</v>
      </c>
      <c r="BO28" s="461"/>
      <c r="BP28" s="461"/>
      <c r="BQ28" s="461"/>
      <c r="BR28" s="461"/>
      <c r="BS28" s="461"/>
      <c r="BT28" s="461"/>
      <c r="BU28" s="462"/>
      <c r="BV28" s="460">
        <v>834243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183</v>
      </c>
      <c r="F29" s="439"/>
      <c r="G29" s="439"/>
      <c r="H29" s="439"/>
      <c r="I29" s="439"/>
      <c r="J29" s="439"/>
      <c r="K29" s="440"/>
      <c r="L29" s="441">
        <v>10</v>
      </c>
      <c r="M29" s="442"/>
      <c r="N29" s="442"/>
      <c r="O29" s="442"/>
      <c r="P29" s="443"/>
      <c r="Q29" s="441">
        <v>2400</v>
      </c>
      <c r="R29" s="442"/>
      <c r="S29" s="442"/>
      <c r="T29" s="442"/>
      <c r="U29" s="442"/>
      <c r="V29" s="443"/>
      <c r="W29" s="508"/>
      <c r="X29" s="509"/>
      <c r="Y29" s="510"/>
      <c r="Z29" s="438" t="s">
        <v>184</v>
      </c>
      <c r="AA29" s="439"/>
      <c r="AB29" s="439"/>
      <c r="AC29" s="439"/>
      <c r="AD29" s="439"/>
      <c r="AE29" s="439"/>
      <c r="AF29" s="439"/>
      <c r="AG29" s="440"/>
      <c r="AH29" s="441">
        <v>113</v>
      </c>
      <c r="AI29" s="442"/>
      <c r="AJ29" s="442"/>
      <c r="AK29" s="442"/>
      <c r="AL29" s="443"/>
      <c r="AM29" s="441">
        <v>357645</v>
      </c>
      <c r="AN29" s="442"/>
      <c r="AO29" s="442"/>
      <c r="AP29" s="442"/>
      <c r="AQ29" s="442"/>
      <c r="AR29" s="443"/>
      <c r="AS29" s="441">
        <v>3165</v>
      </c>
      <c r="AT29" s="442"/>
      <c r="AU29" s="442"/>
      <c r="AV29" s="442"/>
      <c r="AW29" s="442"/>
      <c r="AX29" s="444"/>
      <c r="AY29" s="451"/>
      <c r="AZ29" s="452"/>
      <c r="BA29" s="452"/>
      <c r="BB29" s="453"/>
      <c r="BC29" s="445" t="s">
        <v>185</v>
      </c>
      <c r="BD29" s="446"/>
      <c r="BE29" s="446"/>
      <c r="BF29" s="446"/>
      <c r="BG29" s="446"/>
      <c r="BH29" s="446"/>
      <c r="BI29" s="446"/>
      <c r="BJ29" s="446"/>
      <c r="BK29" s="446"/>
      <c r="BL29" s="446"/>
      <c r="BM29" s="447"/>
      <c r="BN29" s="465">
        <v>846</v>
      </c>
      <c r="BO29" s="466"/>
      <c r="BP29" s="466"/>
      <c r="BQ29" s="466"/>
      <c r="BR29" s="466"/>
      <c r="BS29" s="466"/>
      <c r="BT29" s="466"/>
      <c r="BU29" s="467"/>
      <c r="BV29" s="465">
        <v>845</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186</v>
      </c>
      <c r="X30" s="518"/>
      <c r="Y30" s="518"/>
      <c r="Z30" s="518"/>
      <c r="AA30" s="518"/>
      <c r="AB30" s="518"/>
      <c r="AC30" s="518"/>
      <c r="AD30" s="518"/>
      <c r="AE30" s="518"/>
      <c r="AF30" s="518"/>
      <c r="AG30" s="519"/>
      <c r="AH30" s="429">
        <v>96.7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954262</v>
      </c>
      <c r="BO30" s="469"/>
      <c r="BP30" s="469"/>
      <c r="BQ30" s="469"/>
      <c r="BR30" s="469"/>
      <c r="BS30" s="469"/>
      <c r="BT30" s="469"/>
      <c r="BU30" s="470"/>
      <c r="BV30" s="468">
        <v>1273290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193</v>
      </c>
      <c r="D33" s="428"/>
      <c r="E33" s="427" t="s">
        <v>194</v>
      </c>
      <c r="F33" s="427"/>
      <c r="G33" s="427"/>
      <c r="H33" s="427"/>
      <c r="I33" s="427"/>
      <c r="J33" s="427"/>
      <c r="K33" s="427"/>
      <c r="L33" s="427"/>
      <c r="M33" s="427"/>
      <c r="N33" s="427"/>
      <c r="O33" s="427"/>
      <c r="P33" s="427"/>
      <c r="Q33" s="427"/>
      <c r="R33" s="427"/>
      <c r="S33" s="427"/>
      <c r="T33" s="215"/>
      <c r="U33" s="428" t="s">
        <v>193</v>
      </c>
      <c r="V33" s="428"/>
      <c r="W33" s="427" t="s">
        <v>194</v>
      </c>
      <c r="X33" s="427"/>
      <c r="Y33" s="427"/>
      <c r="Z33" s="427"/>
      <c r="AA33" s="427"/>
      <c r="AB33" s="427"/>
      <c r="AC33" s="427"/>
      <c r="AD33" s="427"/>
      <c r="AE33" s="427"/>
      <c r="AF33" s="427"/>
      <c r="AG33" s="427"/>
      <c r="AH33" s="427"/>
      <c r="AI33" s="427"/>
      <c r="AJ33" s="427"/>
      <c r="AK33" s="427"/>
      <c r="AL33" s="215"/>
      <c r="AM33" s="428" t="s">
        <v>193</v>
      </c>
      <c r="AN33" s="428"/>
      <c r="AO33" s="427" t="s">
        <v>194</v>
      </c>
      <c r="AP33" s="427"/>
      <c r="AQ33" s="427"/>
      <c r="AR33" s="427"/>
      <c r="AS33" s="427"/>
      <c r="AT33" s="427"/>
      <c r="AU33" s="427"/>
      <c r="AV33" s="427"/>
      <c r="AW33" s="427"/>
      <c r="AX33" s="427"/>
      <c r="AY33" s="427"/>
      <c r="AZ33" s="427"/>
      <c r="BA33" s="427"/>
      <c r="BB33" s="427"/>
      <c r="BC33" s="427"/>
      <c r="BD33" s="216"/>
      <c r="BE33" s="427" t="s">
        <v>195</v>
      </c>
      <c r="BF33" s="427"/>
      <c r="BG33" s="427" t="s">
        <v>196</v>
      </c>
      <c r="BH33" s="427"/>
      <c r="BI33" s="427"/>
      <c r="BJ33" s="427"/>
      <c r="BK33" s="427"/>
      <c r="BL33" s="427"/>
      <c r="BM33" s="427"/>
      <c r="BN33" s="427"/>
      <c r="BO33" s="427"/>
      <c r="BP33" s="427"/>
      <c r="BQ33" s="427"/>
      <c r="BR33" s="427"/>
      <c r="BS33" s="427"/>
      <c r="BT33" s="427"/>
      <c r="BU33" s="427"/>
      <c r="BV33" s="216"/>
      <c r="BW33" s="428" t="s">
        <v>195</v>
      </c>
      <c r="BX33" s="428"/>
      <c r="BY33" s="427" t="s">
        <v>197</v>
      </c>
      <c r="BZ33" s="427"/>
      <c r="CA33" s="427"/>
      <c r="CB33" s="427"/>
      <c r="CC33" s="427"/>
      <c r="CD33" s="427"/>
      <c r="CE33" s="427"/>
      <c r="CF33" s="427"/>
      <c r="CG33" s="427"/>
      <c r="CH33" s="427"/>
      <c r="CI33" s="427"/>
      <c r="CJ33" s="427"/>
      <c r="CK33" s="427"/>
      <c r="CL33" s="427"/>
      <c r="CM33" s="427"/>
      <c r="CN33" s="215"/>
      <c r="CO33" s="428" t="s">
        <v>198</v>
      </c>
      <c r="CP33" s="428"/>
      <c r="CQ33" s="427" t="s">
        <v>199</v>
      </c>
      <c r="CR33" s="427"/>
      <c r="CS33" s="427"/>
      <c r="CT33" s="427"/>
      <c r="CU33" s="427"/>
      <c r="CV33" s="427"/>
      <c r="CW33" s="427"/>
      <c r="CX33" s="427"/>
      <c r="CY33" s="427"/>
      <c r="CZ33" s="427"/>
      <c r="DA33" s="427"/>
      <c r="DB33" s="427"/>
      <c r="DC33" s="427"/>
      <c r="DD33" s="427"/>
      <c r="DE33" s="427"/>
      <c r="DF33" s="215"/>
      <c r="DG33" s="426" t="s">
        <v>200</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宇治田原町国民健康保険特別会計（事業勘定）</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宇治田原町水道事業会計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宇治田原町公共下水道事業特別会計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城南衛生管理組合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宇治田原町介護保険特別会計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京都府市町村職員退職手当組合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宇治田原町後期高齢者医療特別会計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京都府市町村議会議員公務災害補償等組合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京都府自治会館管理組合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京都府後期高齢者医療広域連合（一般会計）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12</v>
      </c>
      <c r="BX39" s="424"/>
      <c r="BY39" s="423" t="str">
        <f>IF('各会計、関係団体の財政状況及び健全化判断比率'!B73="","",'各会計、関係団体の財政状況及び健全化判断比率'!B73)</f>
        <v>京都府後期高齢者医療広域連合（後期高齢者医療特別会計）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13</v>
      </c>
      <c r="BX40" s="424"/>
      <c r="BY40" s="423" t="str">
        <f>IF('各会計、関係団体の財政状況及び健全化判断比率'!B74="","",'各会計、関係団体の財政状況及び健全化判断比率'!B74)</f>
        <v>京都地方税機構</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205</v>
      </c>
    </row>
    <row r="50" spans="5:5" x14ac:dyDescent="0.2">
      <c r="E50" s="187" t="s">
        <v>206</v>
      </c>
    </row>
    <row r="51" spans="5:5" x14ac:dyDescent="0.2">
      <c r="E51" s="187" t="s">
        <v>207</v>
      </c>
    </row>
    <row r="52" spans="5:5" x14ac:dyDescent="0.2">
      <c r="E52" s="187" t="s">
        <v>208</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EkDQc8PT6+xlht+G/kZ5MQVFMCWOM0gCUVlpxWLzPGjCpDkif5PJqDtw2MBqour7xA62R8IXETnx1SofLOGUqg==" saltValue="S8oKrO/AWKICT4Bj+CgiW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244" t="s">
        <v>567</v>
      </c>
      <c r="D34" s="1244"/>
      <c r="E34" s="1245"/>
      <c r="F34" s="32">
        <v>5.12</v>
      </c>
      <c r="G34" s="33">
        <v>6.24</v>
      </c>
      <c r="H34" s="33">
        <v>4.0199999999999996</v>
      </c>
      <c r="I34" s="33">
        <v>3.83</v>
      </c>
      <c r="J34" s="34">
        <v>5.81</v>
      </c>
      <c r="K34" s="22"/>
      <c r="L34" s="22"/>
      <c r="M34" s="22"/>
      <c r="N34" s="22"/>
      <c r="O34" s="22"/>
      <c r="P34" s="22"/>
    </row>
    <row r="35" spans="1:16" ht="39" customHeight="1" x14ac:dyDescent="0.2">
      <c r="A35" s="22"/>
      <c r="B35" s="35"/>
      <c r="C35" s="1238" t="s">
        <v>568</v>
      </c>
      <c r="D35" s="1239"/>
      <c r="E35" s="1240"/>
      <c r="F35" s="36">
        <v>12.06</v>
      </c>
      <c r="G35" s="37">
        <v>10.34</v>
      </c>
      <c r="H35" s="37">
        <v>7.3</v>
      </c>
      <c r="I35" s="37">
        <v>5.04</v>
      </c>
      <c r="J35" s="38">
        <v>4.42</v>
      </c>
      <c r="K35" s="22"/>
      <c r="L35" s="22"/>
      <c r="M35" s="22"/>
      <c r="N35" s="22"/>
      <c r="O35" s="22"/>
      <c r="P35" s="22"/>
    </row>
    <row r="36" spans="1:16" ht="39" customHeight="1" x14ac:dyDescent="0.2">
      <c r="A36" s="22"/>
      <c r="B36" s="35"/>
      <c r="C36" s="1238" t="s">
        <v>569</v>
      </c>
      <c r="D36" s="1239"/>
      <c r="E36" s="1240"/>
      <c r="F36" s="36">
        <v>0.25</v>
      </c>
      <c r="G36" s="37">
        <v>0.22</v>
      </c>
      <c r="H36" s="37">
        <v>0.84</v>
      </c>
      <c r="I36" s="37">
        <v>0.49</v>
      </c>
      <c r="J36" s="38">
        <v>2.09</v>
      </c>
      <c r="K36" s="22"/>
      <c r="L36" s="22"/>
      <c r="M36" s="22"/>
      <c r="N36" s="22"/>
      <c r="O36" s="22"/>
      <c r="P36" s="22"/>
    </row>
    <row r="37" spans="1:16" ht="39" customHeight="1" x14ac:dyDescent="0.2">
      <c r="A37" s="22"/>
      <c r="B37" s="35"/>
      <c r="C37" s="1238" t="s">
        <v>570</v>
      </c>
      <c r="D37" s="1239"/>
      <c r="E37" s="1240"/>
      <c r="F37" s="36">
        <v>0.39</v>
      </c>
      <c r="G37" s="37">
        <v>1.08</v>
      </c>
      <c r="H37" s="37">
        <v>0.61</v>
      </c>
      <c r="I37" s="37">
        <v>0.96</v>
      </c>
      <c r="J37" s="38">
        <v>1.1100000000000001</v>
      </c>
      <c r="K37" s="22"/>
      <c r="L37" s="22"/>
      <c r="M37" s="22"/>
      <c r="N37" s="22"/>
      <c r="O37" s="22"/>
      <c r="P37" s="22"/>
    </row>
    <row r="38" spans="1:16" ht="39" customHeight="1" x14ac:dyDescent="0.2">
      <c r="A38" s="22"/>
      <c r="B38" s="35"/>
      <c r="C38" s="1238" t="s">
        <v>571</v>
      </c>
      <c r="D38" s="1239"/>
      <c r="E38" s="1240"/>
      <c r="F38" s="36" t="s">
        <v>572</v>
      </c>
      <c r="G38" s="37" t="s">
        <v>573</v>
      </c>
      <c r="H38" s="37" t="s">
        <v>574</v>
      </c>
      <c r="I38" s="37">
        <v>1.03</v>
      </c>
      <c r="J38" s="38">
        <v>0.56000000000000005</v>
      </c>
      <c r="K38" s="22"/>
      <c r="L38" s="22"/>
      <c r="M38" s="22"/>
      <c r="N38" s="22"/>
      <c r="O38" s="22"/>
      <c r="P38" s="22"/>
    </row>
    <row r="39" spans="1:16" ht="39" customHeight="1" x14ac:dyDescent="0.2">
      <c r="A39" s="22"/>
      <c r="B39" s="35"/>
      <c r="C39" s="1238" t="s">
        <v>575</v>
      </c>
      <c r="D39" s="1239"/>
      <c r="E39" s="1240"/>
      <c r="F39" s="36">
        <v>0.03</v>
      </c>
      <c r="G39" s="37">
        <v>0.03</v>
      </c>
      <c r="H39" s="37">
        <v>0.04</v>
      </c>
      <c r="I39" s="37">
        <v>0.04</v>
      </c>
      <c r="J39" s="38">
        <v>0.05</v>
      </c>
      <c r="K39" s="22"/>
      <c r="L39" s="22"/>
      <c r="M39" s="22"/>
      <c r="N39" s="22"/>
      <c r="O39" s="22"/>
      <c r="P39" s="22"/>
    </row>
    <row r="40" spans="1:16" ht="39" customHeight="1" x14ac:dyDescent="0.2">
      <c r="A40" s="22"/>
      <c r="B40" s="35"/>
      <c r="C40" s="1238"/>
      <c r="D40" s="1239"/>
      <c r="E40" s="1240"/>
      <c r="F40" s="36"/>
      <c r="G40" s="37"/>
      <c r="H40" s="37"/>
      <c r="I40" s="37"/>
      <c r="J40" s="38"/>
      <c r="K40" s="22"/>
      <c r="L40" s="22"/>
      <c r="M40" s="22"/>
      <c r="N40" s="22"/>
      <c r="O40" s="22"/>
      <c r="P40" s="22"/>
    </row>
    <row r="41" spans="1:16" ht="39" customHeight="1" x14ac:dyDescent="0.2">
      <c r="A41" s="22"/>
      <c r="B41" s="35"/>
      <c r="C41" s="1238"/>
      <c r="D41" s="1239"/>
      <c r="E41" s="1240"/>
      <c r="F41" s="36"/>
      <c r="G41" s="37"/>
      <c r="H41" s="37"/>
      <c r="I41" s="37"/>
      <c r="J41" s="38"/>
      <c r="K41" s="22"/>
      <c r="L41" s="22"/>
      <c r="M41" s="22"/>
      <c r="N41" s="22"/>
      <c r="O41" s="22"/>
      <c r="P41" s="22"/>
    </row>
    <row r="42" spans="1:16" ht="39" customHeight="1" x14ac:dyDescent="0.2">
      <c r="A42" s="22"/>
      <c r="B42" s="39"/>
      <c r="C42" s="1238" t="s">
        <v>576</v>
      </c>
      <c r="D42" s="1239"/>
      <c r="E42" s="1240"/>
      <c r="F42" s="36" t="s">
        <v>515</v>
      </c>
      <c r="G42" s="37" t="s">
        <v>515</v>
      </c>
      <c r="H42" s="37" t="s">
        <v>515</v>
      </c>
      <c r="I42" s="37" t="s">
        <v>515</v>
      </c>
      <c r="J42" s="38" t="s">
        <v>515</v>
      </c>
      <c r="K42" s="22"/>
      <c r="L42" s="22"/>
      <c r="M42" s="22"/>
      <c r="N42" s="22"/>
      <c r="O42" s="22"/>
      <c r="P42" s="22"/>
    </row>
    <row r="43" spans="1:16" ht="39" customHeight="1" thickBot="1" x14ac:dyDescent="0.25">
      <c r="A43" s="22"/>
      <c r="B43" s="40"/>
      <c r="C43" s="1241" t="s">
        <v>577</v>
      </c>
      <c r="D43" s="1242"/>
      <c r="E43" s="1243"/>
      <c r="F43" s="41">
        <v>0</v>
      </c>
      <c r="G43" s="42" t="s">
        <v>515</v>
      </c>
      <c r="H43" s="42" t="s">
        <v>515</v>
      </c>
      <c r="I43" s="42" t="s">
        <v>515</v>
      </c>
      <c r="J43" s="43" t="s">
        <v>515</v>
      </c>
      <c r="K43" s="22"/>
      <c r="L43" s="22"/>
      <c r="M43" s="22"/>
      <c r="N43" s="22"/>
      <c r="O43" s="22"/>
      <c r="P43" s="22"/>
    </row>
    <row r="44" spans="1:16" ht="39" customHeight="1" x14ac:dyDescent="0.25">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kcxlXmBRmCEPwJh7dbfqRsz10NioeaTZapTFf/xirTGszPvobL20oYbbTOXCsEtAT4kGF2zkbuA/+YsqKnFKjg==" saltValue="a/F6kEcocF4QOjikTsHW5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264" t="s">
        <v>10</v>
      </c>
      <c r="C45" s="1265"/>
      <c r="D45" s="58"/>
      <c r="E45" s="1270" t="s">
        <v>11</v>
      </c>
      <c r="F45" s="1270"/>
      <c r="G45" s="1270"/>
      <c r="H45" s="1270"/>
      <c r="I45" s="1270"/>
      <c r="J45" s="1271"/>
      <c r="K45" s="59">
        <v>381</v>
      </c>
      <c r="L45" s="60">
        <v>381</v>
      </c>
      <c r="M45" s="60">
        <v>371</v>
      </c>
      <c r="N45" s="60">
        <v>390</v>
      </c>
      <c r="O45" s="61">
        <v>395</v>
      </c>
      <c r="P45" s="48"/>
      <c r="Q45" s="48"/>
      <c r="R45" s="48"/>
      <c r="S45" s="48"/>
      <c r="T45" s="48"/>
      <c r="U45" s="48"/>
    </row>
    <row r="46" spans="1:21" ht="30.75" customHeight="1" x14ac:dyDescent="0.2">
      <c r="A46" s="48"/>
      <c r="B46" s="1266"/>
      <c r="C46" s="1267"/>
      <c r="D46" s="62"/>
      <c r="E46" s="1248" t="s">
        <v>12</v>
      </c>
      <c r="F46" s="1248"/>
      <c r="G46" s="1248"/>
      <c r="H46" s="1248"/>
      <c r="I46" s="1248"/>
      <c r="J46" s="1249"/>
      <c r="K46" s="63" t="s">
        <v>515</v>
      </c>
      <c r="L46" s="64" t="s">
        <v>515</v>
      </c>
      <c r="M46" s="64" t="s">
        <v>515</v>
      </c>
      <c r="N46" s="64" t="s">
        <v>515</v>
      </c>
      <c r="O46" s="65" t="s">
        <v>515</v>
      </c>
      <c r="P46" s="48"/>
      <c r="Q46" s="48"/>
      <c r="R46" s="48"/>
      <c r="S46" s="48"/>
      <c r="T46" s="48"/>
      <c r="U46" s="48"/>
    </row>
    <row r="47" spans="1:21" ht="30.75" customHeight="1" x14ac:dyDescent="0.2">
      <c r="A47" s="48"/>
      <c r="B47" s="1266"/>
      <c r="C47" s="1267"/>
      <c r="D47" s="62"/>
      <c r="E47" s="1248" t="s">
        <v>13</v>
      </c>
      <c r="F47" s="1248"/>
      <c r="G47" s="1248"/>
      <c r="H47" s="1248"/>
      <c r="I47" s="1248"/>
      <c r="J47" s="1249"/>
      <c r="K47" s="63" t="s">
        <v>515</v>
      </c>
      <c r="L47" s="64" t="s">
        <v>515</v>
      </c>
      <c r="M47" s="64" t="s">
        <v>515</v>
      </c>
      <c r="N47" s="64" t="s">
        <v>515</v>
      </c>
      <c r="O47" s="65" t="s">
        <v>515</v>
      </c>
      <c r="P47" s="48"/>
      <c r="Q47" s="48"/>
      <c r="R47" s="48"/>
      <c r="S47" s="48"/>
      <c r="T47" s="48"/>
      <c r="U47" s="48"/>
    </row>
    <row r="48" spans="1:21" ht="30.75" customHeight="1" x14ac:dyDescent="0.2">
      <c r="A48" s="48"/>
      <c r="B48" s="1266"/>
      <c r="C48" s="1267"/>
      <c r="D48" s="62"/>
      <c r="E48" s="1248" t="s">
        <v>14</v>
      </c>
      <c r="F48" s="1248"/>
      <c r="G48" s="1248"/>
      <c r="H48" s="1248"/>
      <c r="I48" s="1248"/>
      <c r="J48" s="1249"/>
      <c r="K48" s="63">
        <v>125</v>
      </c>
      <c r="L48" s="64">
        <v>121</v>
      </c>
      <c r="M48" s="64">
        <v>131</v>
      </c>
      <c r="N48" s="64">
        <v>137</v>
      </c>
      <c r="O48" s="65">
        <v>162</v>
      </c>
      <c r="P48" s="48"/>
      <c r="Q48" s="48"/>
      <c r="R48" s="48"/>
      <c r="S48" s="48"/>
      <c r="T48" s="48"/>
      <c r="U48" s="48"/>
    </row>
    <row r="49" spans="1:21" ht="30.75" customHeight="1" x14ac:dyDescent="0.2">
      <c r="A49" s="48"/>
      <c r="B49" s="1266"/>
      <c r="C49" s="1267"/>
      <c r="D49" s="62"/>
      <c r="E49" s="1248" t="s">
        <v>15</v>
      </c>
      <c r="F49" s="1248"/>
      <c r="G49" s="1248"/>
      <c r="H49" s="1248"/>
      <c r="I49" s="1248"/>
      <c r="J49" s="1249"/>
      <c r="K49" s="63">
        <v>20</v>
      </c>
      <c r="L49" s="64">
        <v>18</v>
      </c>
      <c r="M49" s="64">
        <v>14</v>
      </c>
      <c r="N49" s="64">
        <v>14</v>
      </c>
      <c r="O49" s="65">
        <v>18</v>
      </c>
      <c r="P49" s="48"/>
      <c r="Q49" s="48"/>
      <c r="R49" s="48"/>
      <c r="S49" s="48"/>
      <c r="T49" s="48"/>
      <c r="U49" s="48"/>
    </row>
    <row r="50" spans="1:21" ht="30.75" customHeight="1" x14ac:dyDescent="0.2">
      <c r="A50" s="48"/>
      <c r="B50" s="1266"/>
      <c r="C50" s="1267"/>
      <c r="D50" s="62"/>
      <c r="E50" s="1248" t="s">
        <v>16</v>
      </c>
      <c r="F50" s="1248"/>
      <c r="G50" s="1248"/>
      <c r="H50" s="1248"/>
      <c r="I50" s="1248"/>
      <c r="J50" s="1249"/>
      <c r="K50" s="63" t="s">
        <v>515</v>
      </c>
      <c r="L50" s="64" t="s">
        <v>515</v>
      </c>
      <c r="M50" s="64" t="s">
        <v>515</v>
      </c>
      <c r="N50" s="64" t="s">
        <v>515</v>
      </c>
      <c r="O50" s="65" t="s">
        <v>515</v>
      </c>
      <c r="P50" s="48"/>
      <c r="Q50" s="48"/>
      <c r="R50" s="48"/>
      <c r="S50" s="48"/>
      <c r="T50" s="48"/>
      <c r="U50" s="48"/>
    </row>
    <row r="51" spans="1:21" ht="30.75" customHeight="1" x14ac:dyDescent="0.2">
      <c r="A51" s="48"/>
      <c r="B51" s="1268"/>
      <c r="C51" s="1269"/>
      <c r="D51" s="66"/>
      <c r="E51" s="1248" t="s">
        <v>17</v>
      </c>
      <c r="F51" s="1248"/>
      <c r="G51" s="1248"/>
      <c r="H51" s="1248"/>
      <c r="I51" s="1248"/>
      <c r="J51" s="1249"/>
      <c r="K51" s="63" t="s">
        <v>515</v>
      </c>
      <c r="L51" s="64" t="s">
        <v>515</v>
      </c>
      <c r="M51" s="64" t="s">
        <v>515</v>
      </c>
      <c r="N51" s="64" t="s">
        <v>515</v>
      </c>
      <c r="O51" s="65" t="s">
        <v>515</v>
      </c>
      <c r="P51" s="48"/>
      <c r="Q51" s="48"/>
      <c r="R51" s="48"/>
      <c r="S51" s="48"/>
      <c r="T51" s="48"/>
      <c r="U51" s="48"/>
    </row>
    <row r="52" spans="1:21" ht="30.75" customHeight="1" x14ac:dyDescent="0.2">
      <c r="A52" s="48"/>
      <c r="B52" s="1246" t="s">
        <v>18</v>
      </c>
      <c r="C52" s="1247"/>
      <c r="D52" s="66"/>
      <c r="E52" s="1248" t="s">
        <v>19</v>
      </c>
      <c r="F52" s="1248"/>
      <c r="G52" s="1248"/>
      <c r="H52" s="1248"/>
      <c r="I52" s="1248"/>
      <c r="J52" s="1249"/>
      <c r="K52" s="63">
        <v>391</v>
      </c>
      <c r="L52" s="64">
        <v>395</v>
      </c>
      <c r="M52" s="64">
        <v>408</v>
      </c>
      <c r="N52" s="64">
        <v>439</v>
      </c>
      <c r="O52" s="65">
        <v>440</v>
      </c>
      <c r="P52" s="48"/>
      <c r="Q52" s="48"/>
      <c r="R52" s="48"/>
      <c r="S52" s="48"/>
      <c r="T52" s="48"/>
      <c r="U52" s="48"/>
    </row>
    <row r="53" spans="1:21" ht="30.75" customHeight="1" thickBot="1" x14ac:dyDescent="0.25">
      <c r="A53" s="48"/>
      <c r="B53" s="1250" t="s">
        <v>20</v>
      </c>
      <c r="C53" s="1251"/>
      <c r="D53" s="67"/>
      <c r="E53" s="1252" t="s">
        <v>21</v>
      </c>
      <c r="F53" s="1252"/>
      <c r="G53" s="1252"/>
      <c r="H53" s="1252"/>
      <c r="I53" s="1252"/>
      <c r="J53" s="1253"/>
      <c r="K53" s="68">
        <v>135</v>
      </c>
      <c r="L53" s="69">
        <v>125</v>
      </c>
      <c r="M53" s="69">
        <v>108</v>
      </c>
      <c r="N53" s="69">
        <v>102</v>
      </c>
      <c r="O53" s="70">
        <v>135</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578</v>
      </c>
      <c r="L56" s="80" t="s">
        <v>579</v>
      </c>
      <c r="M56" s="80" t="s">
        <v>580</v>
      </c>
      <c r="N56" s="80" t="s">
        <v>581</v>
      </c>
      <c r="O56" s="81" t="s">
        <v>582</v>
      </c>
      <c r="P56" s="48"/>
      <c r="Q56" s="48"/>
      <c r="R56" s="48"/>
      <c r="S56" s="48"/>
      <c r="T56" s="48"/>
      <c r="U56" s="48"/>
    </row>
    <row r="57" spans="1:21" ht="31.5" customHeight="1" x14ac:dyDescent="0.2">
      <c r="B57" s="1254" t="s">
        <v>24</v>
      </c>
      <c r="C57" s="1255"/>
      <c r="D57" s="1258" t="s">
        <v>25</v>
      </c>
      <c r="E57" s="1259"/>
      <c r="F57" s="1259"/>
      <c r="G57" s="1259"/>
      <c r="H57" s="1259"/>
      <c r="I57" s="1259"/>
      <c r="J57" s="1260"/>
      <c r="K57" s="82"/>
      <c r="L57" s="83"/>
      <c r="M57" s="83"/>
      <c r="N57" s="83"/>
      <c r="O57" s="84"/>
    </row>
    <row r="58" spans="1:21" ht="31.5" customHeight="1" thickBot="1" x14ac:dyDescent="0.25">
      <c r="B58" s="1256"/>
      <c r="C58" s="1257"/>
      <c r="D58" s="1261" t="s">
        <v>26</v>
      </c>
      <c r="E58" s="1262"/>
      <c r="F58" s="1262"/>
      <c r="G58" s="1262"/>
      <c r="H58" s="1262"/>
      <c r="I58" s="1262"/>
      <c r="J58" s="1263"/>
      <c r="K58" s="85"/>
      <c r="L58" s="86"/>
      <c r="M58" s="86"/>
      <c r="N58" s="86"/>
      <c r="O58" s="87"/>
    </row>
    <row r="59" spans="1:21" ht="24" customHeight="1" x14ac:dyDescent="0.2">
      <c r="B59" s="88"/>
      <c r="C59" s="88"/>
      <c r="D59" s="89" t="s">
        <v>27</v>
      </c>
      <c r="E59" s="90"/>
      <c r="F59" s="90"/>
      <c r="G59" s="90"/>
      <c r="H59" s="90"/>
      <c r="I59" s="90"/>
      <c r="J59" s="90"/>
      <c r="K59" s="90"/>
      <c r="L59" s="90"/>
      <c r="M59" s="90"/>
      <c r="N59" s="90"/>
      <c r="O59" s="90"/>
    </row>
    <row r="60" spans="1:21" ht="24" customHeight="1" x14ac:dyDescent="0.2">
      <c r="B60" s="91"/>
      <c r="C60" s="91"/>
      <c r="D60" s="89" t="s">
        <v>28</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BaJUMg584PpEy/nA3r0sI2HaEhUgY0ZE99jPNT728u0Ugur5hqIVsVDx0wPLzDRg9wsp2b80zTHIHKcPB5zbA==" saltValue="GSFUGkyeMfs3TFFwUX69W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8</v>
      </c>
    </row>
    <row r="40" spans="2:13" ht="27.75" customHeight="1" thickBot="1" x14ac:dyDescent="0.3">
      <c r="B40" s="94" t="s">
        <v>9</v>
      </c>
      <c r="C40" s="95"/>
      <c r="D40" s="95"/>
      <c r="E40" s="96"/>
      <c r="F40" s="96"/>
      <c r="G40" s="96"/>
      <c r="H40" s="97" t="s">
        <v>2</v>
      </c>
      <c r="I40" s="98" t="s">
        <v>557</v>
      </c>
      <c r="J40" s="99" t="s">
        <v>558</v>
      </c>
      <c r="K40" s="99" t="s">
        <v>559</v>
      </c>
      <c r="L40" s="99" t="s">
        <v>560</v>
      </c>
      <c r="M40" s="100" t="s">
        <v>561</v>
      </c>
    </row>
    <row r="41" spans="2:13" ht="27.75" customHeight="1" x14ac:dyDescent="0.2">
      <c r="B41" s="1284" t="s">
        <v>29</v>
      </c>
      <c r="C41" s="1285"/>
      <c r="D41" s="101"/>
      <c r="E41" s="1286" t="s">
        <v>30</v>
      </c>
      <c r="F41" s="1286"/>
      <c r="G41" s="1286"/>
      <c r="H41" s="1287"/>
      <c r="I41" s="102">
        <v>4118</v>
      </c>
      <c r="J41" s="103">
        <v>4295</v>
      </c>
      <c r="K41" s="103">
        <v>4322</v>
      </c>
      <c r="L41" s="103">
        <v>4473</v>
      </c>
      <c r="M41" s="104">
        <v>4863</v>
      </c>
    </row>
    <row r="42" spans="2:13" ht="27.75" customHeight="1" x14ac:dyDescent="0.2">
      <c r="B42" s="1274"/>
      <c r="C42" s="1275"/>
      <c r="D42" s="105"/>
      <c r="E42" s="1278" t="s">
        <v>31</v>
      </c>
      <c r="F42" s="1278"/>
      <c r="G42" s="1278"/>
      <c r="H42" s="1279"/>
      <c r="I42" s="106">
        <v>35</v>
      </c>
      <c r="J42" s="107">
        <v>85</v>
      </c>
      <c r="K42" s="107">
        <v>29</v>
      </c>
      <c r="L42" s="107">
        <v>26</v>
      </c>
      <c r="M42" s="108">
        <v>24</v>
      </c>
    </row>
    <row r="43" spans="2:13" ht="27.75" customHeight="1" x14ac:dyDescent="0.2">
      <c r="B43" s="1274"/>
      <c r="C43" s="1275"/>
      <c r="D43" s="105"/>
      <c r="E43" s="1278" t="s">
        <v>32</v>
      </c>
      <c r="F43" s="1278"/>
      <c r="G43" s="1278"/>
      <c r="H43" s="1279"/>
      <c r="I43" s="106">
        <v>2277</v>
      </c>
      <c r="J43" s="107">
        <v>1959</v>
      </c>
      <c r="K43" s="107">
        <v>2254</v>
      </c>
      <c r="L43" s="107">
        <v>2303</v>
      </c>
      <c r="M43" s="108">
        <v>2330</v>
      </c>
    </row>
    <row r="44" spans="2:13" ht="27.75" customHeight="1" x14ac:dyDescent="0.2">
      <c r="B44" s="1274"/>
      <c r="C44" s="1275"/>
      <c r="D44" s="105"/>
      <c r="E44" s="1278" t="s">
        <v>33</v>
      </c>
      <c r="F44" s="1278"/>
      <c r="G44" s="1278"/>
      <c r="H44" s="1279"/>
      <c r="I44" s="106">
        <v>109</v>
      </c>
      <c r="J44" s="107">
        <v>108</v>
      </c>
      <c r="K44" s="107">
        <v>188</v>
      </c>
      <c r="L44" s="107">
        <v>242</v>
      </c>
      <c r="M44" s="108">
        <v>233</v>
      </c>
    </row>
    <row r="45" spans="2:13" ht="27.75" customHeight="1" x14ac:dyDescent="0.2">
      <c r="B45" s="1274"/>
      <c r="C45" s="1275"/>
      <c r="D45" s="105"/>
      <c r="E45" s="1278" t="s">
        <v>34</v>
      </c>
      <c r="F45" s="1278"/>
      <c r="G45" s="1278"/>
      <c r="H45" s="1279"/>
      <c r="I45" s="106">
        <v>488</v>
      </c>
      <c r="J45" s="107">
        <v>477</v>
      </c>
      <c r="K45" s="107">
        <v>533</v>
      </c>
      <c r="L45" s="107">
        <v>530</v>
      </c>
      <c r="M45" s="108">
        <v>488</v>
      </c>
    </row>
    <row r="46" spans="2:13" ht="27.75" customHeight="1" x14ac:dyDescent="0.2">
      <c r="B46" s="1274"/>
      <c r="C46" s="1275"/>
      <c r="D46" s="109"/>
      <c r="E46" s="1278" t="s">
        <v>35</v>
      </c>
      <c r="F46" s="1278"/>
      <c r="G46" s="1278"/>
      <c r="H46" s="1279"/>
      <c r="I46" s="106" t="s">
        <v>515</v>
      </c>
      <c r="J46" s="107" t="s">
        <v>515</v>
      </c>
      <c r="K46" s="107" t="s">
        <v>515</v>
      </c>
      <c r="L46" s="107" t="s">
        <v>515</v>
      </c>
      <c r="M46" s="108" t="s">
        <v>515</v>
      </c>
    </row>
    <row r="47" spans="2:13" ht="27.75" customHeight="1" x14ac:dyDescent="0.2">
      <c r="B47" s="1274"/>
      <c r="C47" s="1275"/>
      <c r="D47" s="110"/>
      <c r="E47" s="1288" t="s">
        <v>36</v>
      </c>
      <c r="F47" s="1289"/>
      <c r="G47" s="1289"/>
      <c r="H47" s="1290"/>
      <c r="I47" s="106" t="s">
        <v>515</v>
      </c>
      <c r="J47" s="107" t="s">
        <v>515</v>
      </c>
      <c r="K47" s="107" t="s">
        <v>515</v>
      </c>
      <c r="L47" s="107" t="s">
        <v>515</v>
      </c>
      <c r="M47" s="108" t="s">
        <v>515</v>
      </c>
    </row>
    <row r="48" spans="2:13" ht="27.75" customHeight="1" x14ac:dyDescent="0.2">
      <c r="B48" s="1274"/>
      <c r="C48" s="1275"/>
      <c r="D48" s="105"/>
      <c r="E48" s="1278" t="s">
        <v>37</v>
      </c>
      <c r="F48" s="1278"/>
      <c r="G48" s="1278"/>
      <c r="H48" s="1279"/>
      <c r="I48" s="106" t="s">
        <v>515</v>
      </c>
      <c r="J48" s="107" t="s">
        <v>515</v>
      </c>
      <c r="K48" s="107" t="s">
        <v>515</v>
      </c>
      <c r="L48" s="107" t="s">
        <v>515</v>
      </c>
      <c r="M48" s="108" t="s">
        <v>515</v>
      </c>
    </row>
    <row r="49" spans="2:13" ht="27.75" customHeight="1" x14ac:dyDescent="0.2">
      <c r="B49" s="1276"/>
      <c r="C49" s="1277"/>
      <c r="D49" s="105"/>
      <c r="E49" s="1278" t="s">
        <v>38</v>
      </c>
      <c r="F49" s="1278"/>
      <c r="G49" s="1278"/>
      <c r="H49" s="1279"/>
      <c r="I49" s="106" t="s">
        <v>515</v>
      </c>
      <c r="J49" s="107" t="s">
        <v>515</v>
      </c>
      <c r="K49" s="107" t="s">
        <v>515</v>
      </c>
      <c r="L49" s="107" t="s">
        <v>515</v>
      </c>
      <c r="M49" s="108" t="s">
        <v>515</v>
      </c>
    </row>
    <row r="50" spans="2:13" ht="27.75" customHeight="1" x14ac:dyDescent="0.2">
      <c r="B50" s="1272" t="s">
        <v>39</v>
      </c>
      <c r="C50" s="1273"/>
      <c r="D50" s="111"/>
      <c r="E50" s="1278" t="s">
        <v>40</v>
      </c>
      <c r="F50" s="1278"/>
      <c r="G50" s="1278"/>
      <c r="H50" s="1279"/>
      <c r="I50" s="106">
        <v>2565</v>
      </c>
      <c r="J50" s="107">
        <v>2565</v>
      </c>
      <c r="K50" s="107">
        <v>2446</v>
      </c>
      <c r="L50" s="107">
        <v>2193</v>
      </c>
      <c r="M50" s="108">
        <v>1684</v>
      </c>
    </row>
    <row r="51" spans="2:13" ht="27.75" customHeight="1" x14ac:dyDescent="0.2">
      <c r="B51" s="1274"/>
      <c r="C51" s="1275"/>
      <c r="D51" s="105"/>
      <c r="E51" s="1278" t="s">
        <v>41</v>
      </c>
      <c r="F51" s="1278"/>
      <c r="G51" s="1278"/>
      <c r="H51" s="1279"/>
      <c r="I51" s="106">
        <v>166</v>
      </c>
      <c r="J51" s="107">
        <v>129</v>
      </c>
      <c r="K51" s="107">
        <v>99</v>
      </c>
      <c r="L51" s="107">
        <v>68</v>
      </c>
      <c r="M51" s="108">
        <v>37</v>
      </c>
    </row>
    <row r="52" spans="2:13" ht="27.75" customHeight="1" x14ac:dyDescent="0.2">
      <c r="B52" s="1276"/>
      <c r="C52" s="1277"/>
      <c r="D52" s="105"/>
      <c r="E52" s="1278" t="s">
        <v>42</v>
      </c>
      <c r="F52" s="1278"/>
      <c r="G52" s="1278"/>
      <c r="H52" s="1279"/>
      <c r="I52" s="106">
        <v>5067</v>
      </c>
      <c r="J52" s="107">
        <v>5047</v>
      </c>
      <c r="K52" s="107">
        <v>5035</v>
      </c>
      <c r="L52" s="107">
        <v>5077</v>
      </c>
      <c r="M52" s="108">
        <v>5201</v>
      </c>
    </row>
    <row r="53" spans="2:13" ht="27.75" customHeight="1" thickBot="1" x14ac:dyDescent="0.25">
      <c r="B53" s="1280" t="s">
        <v>43</v>
      </c>
      <c r="C53" s="1281"/>
      <c r="D53" s="112"/>
      <c r="E53" s="1282" t="s">
        <v>44</v>
      </c>
      <c r="F53" s="1282"/>
      <c r="G53" s="1282"/>
      <c r="H53" s="1283"/>
      <c r="I53" s="113">
        <v>-771</v>
      </c>
      <c r="J53" s="114">
        <v>-817</v>
      </c>
      <c r="K53" s="114">
        <v>-254</v>
      </c>
      <c r="L53" s="114">
        <v>237</v>
      </c>
      <c r="M53" s="115">
        <v>1016</v>
      </c>
    </row>
    <row r="54" spans="2:13" ht="27.75" customHeight="1" x14ac:dyDescent="0.25">
      <c r="B54" s="116" t="s">
        <v>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29JSFMVHauo8VmjRuB6ZyoJ4WIvRiMmPPXzErN0Q9y3EPUX/IXT7ozg0j4/PKQbeoSCtQylTOhJrdtvSa2yhxw==" saltValue="9uTAt4PdBaCJBBJHtnjOR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46</v>
      </c>
    </row>
    <row r="54" spans="2:8" ht="29.25" customHeight="1" thickBot="1" x14ac:dyDescent="0.35">
      <c r="B54" s="121" t="s">
        <v>1</v>
      </c>
      <c r="C54" s="122"/>
      <c r="D54" s="122"/>
      <c r="E54" s="123" t="s">
        <v>2</v>
      </c>
      <c r="F54" s="124" t="s">
        <v>559</v>
      </c>
      <c r="G54" s="124" t="s">
        <v>560</v>
      </c>
      <c r="H54" s="125" t="s">
        <v>561</v>
      </c>
    </row>
    <row r="55" spans="2:8" ht="52.5" customHeight="1" x14ac:dyDescent="0.2">
      <c r="B55" s="126"/>
      <c r="C55" s="1299" t="s">
        <v>47</v>
      </c>
      <c r="D55" s="1299"/>
      <c r="E55" s="1300"/>
      <c r="F55" s="127">
        <v>1052</v>
      </c>
      <c r="G55" s="127">
        <v>834</v>
      </c>
      <c r="H55" s="128">
        <v>645</v>
      </c>
    </row>
    <row r="56" spans="2:8" ht="52.5" customHeight="1" x14ac:dyDescent="0.2">
      <c r="B56" s="129"/>
      <c r="C56" s="1301" t="s">
        <v>48</v>
      </c>
      <c r="D56" s="1301"/>
      <c r="E56" s="1302"/>
      <c r="F56" s="130">
        <v>1</v>
      </c>
      <c r="G56" s="130">
        <v>1</v>
      </c>
      <c r="H56" s="131">
        <v>1</v>
      </c>
    </row>
    <row r="57" spans="2:8" ht="53.25" customHeight="1" x14ac:dyDescent="0.2">
      <c r="B57" s="129"/>
      <c r="C57" s="1303" t="s">
        <v>49</v>
      </c>
      <c r="D57" s="1303"/>
      <c r="E57" s="1304"/>
      <c r="F57" s="132">
        <v>1309</v>
      </c>
      <c r="G57" s="132">
        <v>1273</v>
      </c>
      <c r="H57" s="133">
        <v>954</v>
      </c>
    </row>
    <row r="58" spans="2:8" ht="45.75" customHeight="1" x14ac:dyDescent="0.2">
      <c r="B58" s="134"/>
      <c r="C58" s="1291" t="s">
        <v>595</v>
      </c>
      <c r="D58" s="1292"/>
      <c r="E58" s="1293"/>
      <c r="F58" s="135">
        <v>208</v>
      </c>
      <c r="G58" s="135">
        <v>177</v>
      </c>
      <c r="H58" s="136">
        <v>133</v>
      </c>
    </row>
    <row r="59" spans="2:8" ht="45.75" customHeight="1" x14ac:dyDescent="0.2">
      <c r="B59" s="134"/>
      <c r="C59" s="1291" t="s">
        <v>596</v>
      </c>
      <c r="D59" s="1292"/>
      <c r="E59" s="1293"/>
      <c r="F59" s="135">
        <v>949</v>
      </c>
      <c r="G59" s="135">
        <v>951</v>
      </c>
      <c r="H59" s="136">
        <v>667</v>
      </c>
    </row>
    <row r="60" spans="2:8" ht="45.75" customHeight="1" x14ac:dyDescent="0.2">
      <c r="B60" s="134"/>
      <c r="C60" s="1291" t="s">
        <v>598</v>
      </c>
      <c r="D60" s="1292"/>
      <c r="E60" s="1293"/>
      <c r="F60" s="135">
        <v>107</v>
      </c>
      <c r="G60" s="135">
        <v>85</v>
      </c>
      <c r="H60" s="136">
        <v>58</v>
      </c>
    </row>
    <row r="61" spans="2:8" ht="45.75" customHeight="1" x14ac:dyDescent="0.2">
      <c r="B61" s="134"/>
      <c r="C61" s="1291" t="s">
        <v>597</v>
      </c>
      <c r="D61" s="1292"/>
      <c r="E61" s="1293"/>
      <c r="F61" s="135">
        <v>5</v>
      </c>
      <c r="G61" s="135">
        <v>22</v>
      </c>
      <c r="H61" s="136">
        <v>56</v>
      </c>
    </row>
    <row r="62" spans="2:8" ht="45.75" customHeight="1" thickBot="1" x14ac:dyDescent="0.25">
      <c r="B62" s="137"/>
      <c r="C62" s="1294" t="s">
        <v>599</v>
      </c>
      <c r="D62" s="1295"/>
      <c r="E62" s="1296"/>
      <c r="F62" s="138">
        <v>11</v>
      </c>
      <c r="G62" s="138">
        <v>9</v>
      </c>
      <c r="H62" s="139">
        <v>13</v>
      </c>
    </row>
    <row r="63" spans="2:8" ht="52.5" customHeight="1" thickBot="1" x14ac:dyDescent="0.25">
      <c r="B63" s="140"/>
      <c r="C63" s="1297" t="s">
        <v>50</v>
      </c>
      <c r="D63" s="1297"/>
      <c r="E63" s="1298"/>
      <c r="F63" s="141">
        <v>2362</v>
      </c>
      <c r="G63" s="141">
        <v>2108</v>
      </c>
      <c r="H63" s="142">
        <v>1600</v>
      </c>
    </row>
    <row r="64" spans="2:8" ht="15" customHeight="1" x14ac:dyDescent="0.2"/>
    <row r="65" ht="0" hidden="1" customHeight="1" x14ac:dyDescent="0.2"/>
    <row r="66" ht="0" hidden="1" customHeight="1" x14ac:dyDescent="0.2"/>
  </sheetData>
  <sheetProtection algorithmName="SHA-512" hashValue="4gfTzwrWhZY7y+CtKTdjv3aM3dWlofYihg84bng+kRIgmsv694G698WSfBpQHdAlZp/ufipYo5z9hh+p9ZgNGA==" saltValue="eQF9gun5TS2Ykz6TDk8r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C1BF4-22A5-48A2-9B34-B03B8D6A5CB3}">
  <sheetPr>
    <pageSetUpPr fitToPage="1"/>
  </sheetPr>
  <dimension ref="A1:WZM191"/>
  <sheetViews>
    <sheetView showGridLines="0" zoomScaleNormal="100" zoomScaleSheetLayoutView="55" workbookViewId="0">
      <selection activeCell="AN43" sqref="AN43:DC47"/>
    </sheetView>
  </sheetViews>
  <sheetFormatPr defaultColWidth="0" defaultRowHeight="13.5" customHeight="1" zeroHeight="1" x14ac:dyDescent="0.2"/>
  <cols>
    <col min="1" max="1" width="6.36328125" style="387" customWidth="1"/>
    <col min="2" max="107" width="2.453125" style="387" customWidth="1"/>
    <col min="108" max="108" width="6.08984375" style="395" customWidth="1"/>
    <col min="109" max="109" width="5.90625" style="394" customWidth="1"/>
    <col min="110" max="110" width="19.08984375" style="387" hidden="1"/>
    <col min="111" max="115" width="12.6328125" style="387" hidden="1"/>
    <col min="116" max="349" width="8.6328125" style="387" hidden="1"/>
    <col min="350" max="355" width="14.90625" style="387" hidden="1"/>
    <col min="356" max="357" width="15.90625" style="387" hidden="1"/>
    <col min="358" max="363" width="16.08984375" style="387" hidden="1"/>
    <col min="364" max="364" width="6.08984375" style="387" hidden="1"/>
    <col min="365" max="365" width="3" style="387" hidden="1"/>
    <col min="366" max="605" width="8.6328125" style="387" hidden="1"/>
    <col min="606" max="611" width="14.90625" style="387" hidden="1"/>
    <col min="612" max="613" width="15.90625" style="387" hidden="1"/>
    <col min="614" max="619" width="16.08984375" style="387" hidden="1"/>
    <col min="620" max="620" width="6.08984375" style="387" hidden="1"/>
    <col min="621" max="621" width="3" style="387" hidden="1"/>
    <col min="622" max="861" width="8.6328125" style="387" hidden="1"/>
    <col min="862" max="867" width="14.90625" style="387" hidden="1"/>
    <col min="868" max="869" width="15.90625" style="387" hidden="1"/>
    <col min="870" max="875" width="16.08984375" style="387" hidden="1"/>
    <col min="876" max="876" width="6.08984375" style="387" hidden="1"/>
    <col min="877" max="877" width="3" style="387" hidden="1"/>
    <col min="878" max="1117" width="8.6328125" style="387" hidden="1"/>
    <col min="1118" max="1123" width="14.90625" style="387" hidden="1"/>
    <col min="1124" max="1125" width="15.90625" style="387" hidden="1"/>
    <col min="1126" max="1131" width="16.08984375" style="387" hidden="1"/>
    <col min="1132" max="1132" width="6.08984375" style="387" hidden="1"/>
    <col min="1133" max="1133" width="3" style="387" hidden="1"/>
    <col min="1134" max="1373" width="8.6328125" style="387" hidden="1"/>
    <col min="1374" max="1379" width="14.90625" style="387" hidden="1"/>
    <col min="1380" max="1381" width="15.90625" style="387" hidden="1"/>
    <col min="1382" max="1387" width="16.08984375" style="387" hidden="1"/>
    <col min="1388" max="1388" width="6.08984375" style="387" hidden="1"/>
    <col min="1389" max="1389" width="3" style="387" hidden="1"/>
    <col min="1390" max="1629" width="8.6328125" style="387" hidden="1"/>
    <col min="1630" max="1635" width="14.90625" style="387" hidden="1"/>
    <col min="1636" max="1637" width="15.90625" style="387" hidden="1"/>
    <col min="1638" max="1643" width="16.08984375" style="387" hidden="1"/>
    <col min="1644" max="1644" width="6.08984375" style="387" hidden="1"/>
    <col min="1645" max="1645" width="3" style="387" hidden="1"/>
    <col min="1646" max="1885" width="8.6328125" style="387" hidden="1"/>
    <col min="1886" max="1891" width="14.90625" style="387" hidden="1"/>
    <col min="1892" max="1893" width="15.90625" style="387" hidden="1"/>
    <col min="1894" max="1899" width="16.08984375" style="387" hidden="1"/>
    <col min="1900" max="1900" width="6.08984375" style="387" hidden="1"/>
    <col min="1901" max="1901" width="3" style="387" hidden="1"/>
    <col min="1902" max="2141" width="8.6328125" style="387" hidden="1"/>
    <col min="2142" max="2147" width="14.90625" style="387" hidden="1"/>
    <col min="2148" max="2149" width="15.90625" style="387" hidden="1"/>
    <col min="2150" max="2155" width="16.08984375" style="387" hidden="1"/>
    <col min="2156" max="2156" width="6.08984375" style="387" hidden="1"/>
    <col min="2157" max="2157" width="3" style="387" hidden="1"/>
    <col min="2158" max="2397" width="8.6328125" style="387" hidden="1"/>
    <col min="2398" max="2403" width="14.90625" style="387" hidden="1"/>
    <col min="2404" max="2405" width="15.90625" style="387" hidden="1"/>
    <col min="2406" max="2411" width="16.08984375" style="387" hidden="1"/>
    <col min="2412" max="2412" width="6.08984375" style="387" hidden="1"/>
    <col min="2413" max="2413" width="3" style="387" hidden="1"/>
    <col min="2414" max="2653" width="8.6328125" style="387" hidden="1"/>
    <col min="2654" max="2659" width="14.90625" style="387" hidden="1"/>
    <col min="2660" max="2661" width="15.90625" style="387" hidden="1"/>
    <col min="2662" max="2667" width="16.08984375" style="387" hidden="1"/>
    <col min="2668" max="2668" width="6.08984375" style="387" hidden="1"/>
    <col min="2669" max="2669" width="3" style="387" hidden="1"/>
    <col min="2670" max="2909" width="8.6328125" style="387" hidden="1"/>
    <col min="2910" max="2915" width="14.90625" style="387" hidden="1"/>
    <col min="2916" max="2917" width="15.90625" style="387" hidden="1"/>
    <col min="2918" max="2923" width="16.08984375" style="387" hidden="1"/>
    <col min="2924" max="2924" width="6.08984375" style="387" hidden="1"/>
    <col min="2925" max="2925" width="3" style="387" hidden="1"/>
    <col min="2926" max="3165" width="8.6328125" style="387" hidden="1"/>
    <col min="3166" max="3171" width="14.90625" style="387" hidden="1"/>
    <col min="3172" max="3173" width="15.90625" style="387" hidden="1"/>
    <col min="3174" max="3179" width="16.08984375" style="387" hidden="1"/>
    <col min="3180" max="3180" width="6.08984375" style="387" hidden="1"/>
    <col min="3181" max="3181" width="3" style="387" hidden="1"/>
    <col min="3182" max="3421" width="8.6328125" style="387" hidden="1"/>
    <col min="3422" max="3427" width="14.90625" style="387" hidden="1"/>
    <col min="3428" max="3429" width="15.90625" style="387" hidden="1"/>
    <col min="3430" max="3435" width="16.08984375" style="387" hidden="1"/>
    <col min="3436" max="3436" width="6.08984375" style="387" hidden="1"/>
    <col min="3437" max="3437" width="3" style="387" hidden="1"/>
    <col min="3438" max="3677" width="8.6328125" style="387" hidden="1"/>
    <col min="3678" max="3683" width="14.90625" style="387" hidden="1"/>
    <col min="3684" max="3685" width="15.90625" style="387" hidden="1"/>
    <col min="3686" max="3691" width="16.08984375" style="387" hidden="1"/>
    <col min="3692" max="3692" width="6.08984375" style="387" hidden="1"/>
    <col min="3693" max="3693" width="3" style="387" hidden="1"/>
    <col min="3694" max="3933" width="8.6328125" style="387" hidden="1"/>
    <col min="3934" max="3939" width="14.90625" style="387" hidden="1"/>
    <col min="3940" max="3941" width="15.90625" style="387" hidden="1"/>
    <col min="3942" max="3947" width="16.08984375" style="387" hidden="1"/>
    <col min="3948" max="3948" width="6.08984375" style="387" hidden="1"/>
    <col min="3949" max="3949" width="3" style="387" hidden="1"/>
    <col min="3950" max="4189" width="8.6328125" style="387" hidden="1"/>
    <col min="4190" max="4195" width="14.90625" style="387" hidden="1"/>
    <col min="4196" max="4197" width="15.90625" style="387" hidden="1"/>
    <col min="4198" max="4203" width="16.08984375" style="387" hidden="1"/>
    <col min="4204" max="4204" width="6.08984375" style="387" hidden="1"/>
    <col min="4205" max="4205" width="3" style="387" hidden="1"/>
    <col min="4206" max="4445" width="8.6328125" style="387" hidden="1"/>
    <col min="4446" max="4451" width="14.90625" style="387" hidden="1"/>
    <col min="4452" max="4453" width="15.90625" style="387" hidden="1"/>
    <col min="4454" max="4459" width="16.08984375" style="387" hidden="1"/>
    <col min="4460" max="4460" width="6.08984375" style="387" hidden="1"/>
    <col min="4461" max="4461" width="3" style="387" hidden="1"/>
    <col min="4462" max="4701" width="8.6328125" style="387" hidden="1"/>
    <col min="4702" max="4707" width="14.90625" style="387" hidden="1"/>
    <col min="4708" max="4709" width="15.90625" style="387" hidden="1"/>
    <col min="4710" max="4715" width="16.08984375" style="387" hidden="1"/>
    <col min="4716" max="4716" width="6.08984375" style="387" hidden="1"/>
    <col min="4717" max="4717" width="3" style="387" hidden="1"/>
    <col min="4718" max="4957" width="8.6328125" style="387" hidden="1"/>
    <col min="4958" max="4963" width="14.90625" style="387" hidden="1"/>
    <col min="4964" max="4965" width="15.90625" style="387" hidden="1"/>
    <col min="4966" max="4971" width="16.08984375" style="387" hidden="1"/>
    <col min="4972" max="4972" width="6.08984375" style="387" hidden="1"/>
    <col min="4973" max="4973" width="3" style="387" hidden="1"/>
    <col min="4974" max="5213" width="8.6328125" style="387" hidden="1"/>
    <col min="5214" max="5219" width="14.90625" style="387" hidden="1"/>
    <col min="5220" max="5221" width="15.90625" style="387" hidden="1"/>
    <col min="5222" max="5227" width="16.08984375" style="387" hidden="1"/>
    <col min="5228" max="5228" width="6.08984375" style="387" hidden="1"/>
    <col min="5229" max="5229" width="3" style="387" hidden="1"/>
    <col min="5230" max="5469" width="8.6328125" style="387" hidden="1"/>
    <col min="5470" max="5475" width="14.90625" style="387" hidden="1"/>
    <col min="5476" max="5477" width="15.90625" style="387" hidden="1"/>
    <col min="5478" max="5483" width="16.08984375" style="387" hidden="1"/>
    <col min="5484" max="5484" width="6.08984375" style="387" hidden="1"/>
    <col min="5485" max="5485" width="3" style="387" hidden="1"/>
    <col min="5486" max="5725" width="8.6328125" style="387" hidden="1"/>
    <col min="5726" max="5731" width="14.90625" style="387" hidden="1"/>
    <col min="5732" max="5733" width="15.90625" style="387" hidden="1"/>
    <col min="5734" max="5739" width="16.08984375" style="387" hidden="1"/>
    <col min="5740" max="5740" width="6.08984375" style="387" hidden="1"/>
    <col min="5741" max="5741" width="3" style="387" hidden="1"/>
    <col min="5742" max="5981" width="8.6328125" style="387" hidden="1"/>
    <col min="5982" max="5987" width="14.90625" style="387" hidden="1"/>
    <col min="5988" max="5989" width="15.90625" style="387" hidden="1"/>
    <col min="5990" max="5995" width="16.08984375" style="387" hidden="1"/>
    <col min="5996" max="5996" width="6.08984375" style="387" hidden="1"/>
    <col min="5997" max="5997" width="3" style="387" hidden="1"/>
    <col min="5998" max="6237" width="8.6328125" style="387" hidden="1"/>
    <col min="6238" max="6243" width="14.90625" style="387" hidden="1"/>
    <col min="6244" max="6245" width="15.90625" style="387" hidden="1"/>
    <col min="6246" max="6251" width="16.08984375" style="387" hidden="1"/>
    <col min="6252" max="6252" width="6.08984375" style="387" hidden="1"/>
    <col min="6253" max="6253" width="3" style="387" hidden="1"/>
    <col min="6254" max="6493" width="8.6328125" style="387" hidden="1"/>
    <col min="6494" max="6499" width="14.90625" style="387" hidden="1"/>
    <col min="6500" max="6501" width="15.90625" style="387" hidden="1"/>
    <col min="6502" max="6507" width="16.08984375" style="387" hidden="1"/>
    <col min="6508" max="6508" width="6.08984375" style="387" hidden="1"/>
    <col min="6509" max="6509" width="3" style="387" hidden="1"/>
    <col min="6510" max="6749" width="8.6328125" style="387" hidden="1"/>
    <col min="6750" max="6755" width="14.90625" style="387" hidden="1"/>
    <col min="6756" max="6757" width="15.90625" style="387" hidden="1"/>
    <col min="6758" max="6763" width="16.08984375" style="387" hidden="1"/>
    <col min="6764" max="6764" width="6.08984375" style="387" hidden="1"/>
    <col min="6765" max="6765" width="3" style="387" hidden="1"/>
    <col min="6766" max="7005" width="8.6328125" style="387" hidden="1"/>
    <col min="7006" max="7011" width="14.90625" style="387" hidden="1"/>
    <col min="7012" max="7013" width="15.90625" style="387" hidden="1"/>
    <col min="7014" max="7019" width="16.08984375" style="387" hidden="1"/>
    <col min="7020" max="7020" width="6.08984375" style="387" hidden="1"/>
    <col min="7021" max="7021" width="3" style="387" hidden="1"/>
    <col min="7022" max="7261" width="8.6328125" style="387" hidden="1"/>
    <col min="7262" max="7267" width="14.90625" style="387" hidden="1"/>
    <col min="7268" max="7269" width="15.90625" style="387" hidden="1"/>
    <col min="7270" max="7275" width="16.08984375" style="387" hidden="1"/>
    <col min="7276" max="7276" width="6.08984375" style="387" hidden="1"/>
    <col min="7277" max="7277" width="3" style="387" hidden="1"/>
    <col min="7278" max="7517" width="8.6328125" style="387" hidden="1"/>
    <col min="7518" max="7523" width="14.90625" style="387" hidden="1"/>
    <col min="7524" max="7525" width="15.90625" style="387" hidden="1"/>
    <col min="7526" max="7531" width="16.08984375" style="387" hidden="1"/>
    <col min="7532" max="7532" width="6.08984375" style="387" hidden="1"/>
    <col min="7533" max="7533" width="3" style="387" hidden="1"/>
    <col min="7534" max="7773" width="8.6328125" style="387" hidden="1"/>
    <col min="7774" max="7779" width="14.90625" style="387" hidden="1"/>
    <col min="7780" max="7781" width="15.90625" style="387" hidden="1"/>
    <col min="7782" max="7787" width="16.08984375" style="387" hidden="1"/>
    <col min="7788" max="7788" width="6.08984375" style="387" hidden="1"/>
    <col min="7789" max="7789" width="3" style="387" hidden="1"/>
    <col min="7790" max="8029" width="8.6328125" style="387" hidden="1"/>
    <col min="8030" max="8035" width="14.90625" style="387" hidden="1"/>
    <col min="8036" max="8037" width="15.90625" style="387" hidden="1"/>
    <col min="8038" max="8043" width="16.08984375" style="387" hidden="1"/>
    <col min="8044" max="8044" width="6.08984375" style="387" hidden="1"/>
    <col min="8045" max="8045" width="3" style="387" hidden="1"/>
    <col min="8046" max="8285" width="8.6328125" style="387" hidden="1"/>
    <col min="8286" max="8291" width="14.90625" style="387" hidden="1"/>
    <col min="8292" max="8293" width="15.90625" style="387" hidden="1"/>
    <col min="8294" max="8299" width="16.08984375" style="387" hidden="1"/>
    <col min="8300" max="8300" width="6.08984375" style="387" hidden="1"/>
    <col min="8301" max="8301" width="3" style="387" hidden="1"/>
    <col min="8302" max="8541" width="8.6328125" style="387" hidden="1"/>
    <col min="8542" max="8547" width="14.90625" style="387" hidden="1"/>
    <col min="8548" max="8549" width="15.90625" style="387" hidden="1"/>
    <col min="8550" max="8555" width="16.08984375" style="387" hidden="1"/>
    <col min="8556" max="8556" width="6.08984375" style="387" hidden="1"/>
    <col min="8557" max="8557" width="3" style="387" hidden="1"/>
    <col min="8558" max="8797" width="8.6328125" style="387" hidden="1"/>
    <col min="8798" max="8803" width="14.90625" style="387" hidden="1"/>
    <col min="8804" max="8805" width="15.90625" style="387" hidden="1"/>
    <col min="8806" max="8811" width="16.08984375" style="387" hidden="1"/>
    <col min="8812" max="8812" width="6.08984375" style="387" hidden="1"/>
    <col min="8813" max="8813" width="3" style="387" hidden="1"/>
    <col min="8814" max="9053" width="8.6328125" style="387" hidden="1"/>
    <col min="9054" max="9059" width="14.90625" style="387" hidden="1"/>
    <col min="9060" max="9061" width="15.90625" style="387" hidden="1"/>
    <col min="9062" max="9067" width="16.08984375" style="387" hidden="1"/>
    <col min="9068" max="9068" width="6.08984375" style="387" hidden="1"/>
    <col min="9069" max="9069" width="3" style="387" hidden="1"/>
    <col min="9070" max="9309" width="8.6328125" style="387" hidden="1"/>
    <col min="9310" max="9315" width="14.90625" style="387" hidden="1"/>
    <col min="9316" max="9317" width="15.90625" style="387" hidden="1"/>
    <col min="9318" max="9323" width="16.08984375" style="387" hidden="1"/>
    <col min="9324" max="9324" width="6.08984375" style="387" hidden="1"/>
    <col min="9325" max="9325" width="3" style="387" hidden="1"/>
    <col min="9326" max="9565" width="8.6328125" style="387" hidden="1"/>
    <col min="9566" max="9571" width="14.90625" style="387" hidden="1"/>
    <col min="9572" max="9573" width="15.90625" style="387" hidden="1"/>
    <col min="9574" max="9579" width="16.08984375" style="387" hidden="1"/>
    <col min="9580" max="9580" width="6.08984375" style="387" hidden="1"/>
    <col min="9581" max="9581" width="3" style="387" hidden="1"/>
    <col min="9582" max="9821" width="8.6328125" style="387" hidden="1"/>
    <col min="9822" max="9827" width="14.90625" style="387" hidden="1"/>
    <col min="9828" max="9829" width="15.90625" style="387" hidden="1"/>
    <col min="9830" max="9835" width="16.08984375" style="387" hidden="1"/>
    <col min="9836" max="9836" width="6.08984375" style="387" hidden="1"/>
    <col min="9837" max="9837" width="3" style="387" hidden="1"/>
    <col min="9838" max="10077" width="8.6328125" style="387" hidden="1"/>
    <col min="10078" max="10083" width="14.90625" style="387" hidden="1"/>
    <col min="10084" max="10085" width="15.90625" style="387" hidden="1"/>
    <col min="10086" max="10091" width="16.08984375" style="387" hidden="1"/>
    <col min="10092" max="10092" width="6.08984375" style="387" hidden="1"/>
    <col min="10093" max="10093" width="3" style="387" hidden="1"/>
    <col min="10094" max="10333" width="8.6328125" style="387" hidden="1"/>
    <col min="10334" max="10339" width="14.90625" style="387" hidden="1"/>
    <col min="10340" max="10341" width="15.90625" style="387" hidden="1"/>
    <col min="10342" max="10347" width="16.08984375" style="387" hidden="1"/>
    <col min="10348" max="10348" width="6.08984375" style="387" hidden="1"/>
    <col min="10349" max="10349" width="3" style="387" hidden="1"/>
    <col min="10350" max="10589" width="8.6328125" style="387" hidden="1"/>
    <col min="10590" max="10595" width="14.90625" style="387" hidden="1"/>
    <col min="10596" max="10597" width="15.90625" style="387" hidden="1"/>
    <col min="10598" max="10603" width="16.08984375" style="387" hidden="1"/>
    <col min="10604" max="10604" width="6.08984375" style="387" hidden="1"/>
    <col min="10605" max="10605" width="3" style="387" hidden="1"/>
    <col min="10606" max="10845" width="8.6328125" style="387" hidden="1"/>
    <col min="10846" max="10851" width="14.90625" style="387" hidden="1"/>
    <col min="10852" max="10853" width="15.90625" style="387" hidden="1"/>
    <col min="10854" max="10859" width="16.08984375" style="387" hidden="1"/>
    <col min="10860" max="10860" width="6.08984375" style="387" hidden="1"/>
    <col min="10861" max="10861" width="3" style="387" hidden="1"/>
    <col min="10862" max="11101" width="8.6328125" style="387" hidden="1"/>
    <col min="11102" max="11107" width="14.90625" style="387" hidden="1"/>
    <col min="11108" max="11109" width="15.90625" style="387" hidden="1"/>
    <col min="11110" max="11115" width="16.08984375" style="387" hidden="1"/>
    <col min="11116" max="11116" width="6.08984375" style="387" hidden="1"/>
    <col min="11117" max="11117" width="3" style="387" hidden="1"/>
    <col min="11118" max="11357" width="8.6328125" style="387" hidden="1"/>
    <col min="11358" max="11363" width="14.90625" style="387" hidden="1"/>
    <col min="11364" max="11365" width="15.90625" style="387" hidden="1"/>
    <col min="11366" max="11371" width="16.08984375" style="387" hidden="1"/>
    <col min="11372" max="11372" width="6.08984375" style="387" hidden="1"/>
    <col min="11373" max="11373" width="3" style="387" hidden="1"/>
    <col min="11374" max="11613" width="8.6328125" style="387" hidden="1"/>
    <col min="11614" max="11619" width="14.90625" style="387" hidden="1"/>
    <col min="11620" max="11621" width="15.90625" style="387" hidden="1"/>
    <col min="11622" max="11627" width="16.08984375" style="387" hidden="1"/>
    <col min="11628" max="11628" width="6.08984375" style="387" hidden="1"/>
    <col min="11629" max="11629" width="3" style="387" hidden="1"/>
    <col min="11630" max="11869" width="8.6328125" style="387" hidden="1"/>
    <col min="11870" max="11875" width="14.90625" style="387" hidden="1"/>
    <col min="11876" max="11877" width="15.90625" style="387" hidden="1"/>
    <col min="11878" max="11883" width="16.08984375" style="387" hidden="1"/>
    <col min="11884" max="11884" width="6.08984375" style="387" hidden="1"/>
    <col min="11885" max="11885" width="3" style="387" hidden="1"/>
    <col min="11886" max="12125" width="8.6328125" style="387" hidden="1"/>
    <col min="12126" max="12131" width="14.90625" style="387" hidden="1"/>
    <col min="12132" max="12133" width="15.90625" style="387" hidden="1"/>
    <col min="12134" max="12139" width="16.08984375" style="387" hidden="1"/>
    <col min="12140" max="12140" width="6.08984375" style="387" hidden="1"/>
    <col min="12141" max="12141" width="3" style="387" hidden="1"/>
    <col min="12142" max="12381" width="8.6328125" style="387" hidden="1"/>
    <col min="12382" max="12387" width="14.90625" style="387" hidden="1"/>
    <col min="12388" max="12389" width="15.90625" style="387" hidden="1"/>
    <col min="12390" max="12395" width="16.08984375" style="387" hidden="1"/>
    <col min="12396" max="12396" width="6.08984375" style="387" hidden="1"/>
    <col min="12397" max="12397" width="3" style="387" hidden="1"/>
    <col min="12398" max="12637" width="8.6328125" style="387" hidden="1"/>
    <col min="12638" max="12643" width="14.90625" style="387" hidden="1"/>
    <col min="12644" max="12645" width="15.90625" style="387" hidden="1"/>
    <col min="12646" max="12651" width="16.08984375" style="387" hidden="1"/>
    <col min="12652" max="12652" width="6.08984375" style="387" hidden="1"/>
    <col min="12653" max="12653" width="3" style="387" hidden="1"/>
    <col min="12654" max="12893" width="8.6328125" style="387" hidden="1"/>
    <col min="12894" max="12899" width="14.90625" style="387" hidden="1"/>
    <col min="12900" max="12901" width="15.90625" style="387" hidden="1"/>
    <col min="12902" max="12907" width="16.08984375" style="387" hidden="1"/>
    <col min="12908" max="12908" width="6.08984375" style="387" hidden="1"/>
    <col min="12909" max="12909" width="3" style="387" hidden="1"/>
    <col min="12910" max="13149" width="8.6328125" style="387" hidden="1"/>
    <col min="13150" max="13155" width="14.90625" style="387" hidden="1"/>
    <col min="13156" max="13157" width="15.90625" style="387" hidden="1"/>
    <col min="13158" max="13163" width="16.08984375" style="387" hidden="1"/>
    <col min="13164" max="13164" width="6.08984375" style="387" hidden="1"/>
    <col min="13165" max="13165" width="3" style="387" hidden="1"/>
    <col min="13166" max="13405" width="8.6328125" style="387" hidden="1"/>
    <col min="13406" max="13411" width="14.90625" style="387" hidden="1"/>
    <col min="13412" max="13413" width="15.90625" style="387" hidden="1"/>
    <col min="13414" max="13419" width="16.08984375" style="387" hidden="1"/>
    <col min="13420" max="13420" width="6.08984375" style="387" hidden="1"/>
    <col min="13421" max="13421" width="3" style="387" hidden="1"/>
    <col min="13422" max="13661" width="8.6328125" style="387" hidden="1"/>
    <col min="13662" max="13667" width="14.90625" style="387" hidden="1"/>
    <col min="13668" max="13669" width="15.90625" style="387" hidden="1"/>
    <col min="13670" max="13675" width="16.08984375" style="387" hidden="1"/>
    <col min="13676" max="13676" width="6.08984375" style="387" hidden="1"/>
    <col min="13677" max="13677" width="3" style="387" hidden="1"/>
    <col min="13678" max="13917" width="8.6328125" style="387" hidden="1"/>
    <col min="13918" max="13923" width="14.90625" style="387" hidden="1"/>
    <col min="13924" max="13925" width="15.90625" style="387" hidden="1"/>
    <col min="13926" max="13931" width="16.08984375" style="387" hidden="1"/>
    <col min="13932" max="13932" width="6.08984375" style="387" hidden="1"/>
    <col min="13933" max="13933" width="3" style="387" hidden="1"/>
    <col min="13934" max="14173" width="8.6328125" style="387" hidden="1"/>
    <col min="14174" max="14179" width="14.90625" style="387" hidden="1"/>
    <col min="14180" max="14181" width="15.90625" style="387" hidden="1"/>
    <col min="14182" max="14187" width="16.08984375" style="387" hidden="1"/>
    <col min="14188" max="14188" width="6.08984375" style="387" hidden="1"/>
    <col min="14189" max="14189" width="3" style="387" hidden="1"/>
    <col min="14190" max="14429" width="8.6328125" style="387" hidden="1"/>
    <col min="14430" max="14435" width="14.90625" style="387" hidden="1"/>
    <col min="14436" max="14437" width="15.90625" style="387" hidden="1"/>
    <col min="14438" max="14443" width="16.08984375" style="387" hidden="1"/>
    <col min="14444" max="14444" width="6.08984375" style="387" hidden="1"/>
    <col min="14445" max="14445" width="3" style="387" hidden="1"/>
    <col min="14446" max="14685" width="8.6328125" style="387" hidden="1"/>
    <col min="14686" max="14691" width="14.90625" style="387" hidden="1"/>
    <col min="14692" max="14693" width="15.90625" style="387" hidden="1"/>
    <col min="14694" max="14699" width="16.08984375" style="387" hidden="1"/>
    <col min="14700" max="14700" width="6.08984375" style="387" hidden="1"/>
    <col min="14701" max="14701" width="3" style="387" hidden="1"/>
    <col min="14702" max="14941" width="8.6328125" style="387" hidden="1"/>
    <col min="14942" max="14947" width="14.90625" style="387" hidden="1"/>
    <col min="14948" max="14949" width="15.90625" style="387" hidden="1"/>
    <col min="14950" max="14955" width="16.08984375" style="387" hidden="1"/>
    <col min="14956" max="14956" width="6.08984375" style="387" hidden="1"/>
    <col min="14957" max="14957" width="3" style="387" hidden="1"/>
    <col min="14958" max="15197" width="8.6328125" style="387" hidden="1"/>
    <col min="15198" max="15203" width="14.90625" style="387" hidden="1"/>
    <col min="15204" max="15205" width="15.90625" style="387" hidden="1"/>
    <col min="15206" max="15211" width="16.08984375" style="387" hidden="1"/>
    <col min="15212" max="15212" width="6.08984375" style="387" hidden="1"/>
    <col min="15213" max="15213" width="3" style="387" hidden="1"/>
    <col min="15214" max="15453" width="8.6328125" style="387" hidden="1"/>
    <col min="15454" max="15459" width="14.90625" style="387" hidden="1"/>
    <col min="15460" max="15461" width="15.90625" style="387" hidden="1"/>
    <col min="15462" max="15467" width="16.08984375" style="387" hidden="1"/>
    <col min="15468" max="15468" width="6.08984375" style="387" hidden="1"/>
    <col min="15469" max="15469" width="3" style="387" hidden="1"/>
    <col min="15470" max="15709" width="8.6328125" style="387" hidden="1"/>
    <col min="15710" max="15715" width="14.90625" style="387" hidden="1"/>
    <col min="15716" max="15717" width="15.90625" style="387" hidden="1"/>
    <col min="15718" max="15723" width="16.08984375" style="387" hidden="1"/>
    <col min="15724" max="15724" width="6.08984375" style="387" hidden="1"/>
    <col min="15725" max="15725" width="3" style="387" hidden="1"/>
    <col min="15726" max="15965" width="8.6328125" style="387" hidden="1"/>
    <col min="15966" max="15971" width="14.90625" style="387" hidden="1"/>
    <col min="15972" max="15973" width="15.90625" style="387" hidden="1"/>
    <col min="15974" max="15979" width="16.08984375" style="387" hidden="1"/>
    <col min="15980" max="15980" width="6.08984375" style="387" hidden="1"/>
    <col min="15981" max="15981" width="3" style="387" hidden="1"/>
    <col min="15982" max="16221" width="8.6328125" style="387" hidden="1"/>
    <col min="16222" max="16227" width="14.90625" style="387" hidden="1"/>
    <col min="16228" max="16229" width="15.90625" style="387" hidden="1"/>
    <col min="16230" max="16235" width="16.08984375" style="387" hidden="1"/>
    <col min="16236" max="16236" width="6.08984375" style="387" hidden="1"/>
    <col min="16237" max="16237" width="3" style="387" hidden="1"/>
    <col min="16238" max="16384" width="8.63281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600</v>
      </c>
    </row>
    <row r="11" spans="1:143" s="290" customFormat="1" ht="13"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600</v>
      </c>
    </row>
    <row r="13" spans="1:143" s="290" customFormat="1" ht="13"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387"/>
      <c r="DE19" s="387"/>
    </row>
    <row r="20" spans="1:351" ht="13" x14ac:dyDescent="0.2">
      <c r="DD20" s="387"/>
      <c r="DE20" s="387"/>
    </row>
    <row r="21" spans="1:351" ht="16.5"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5" x14ac:dyDescent="0.2">
      <c r="B22" s="394"/>
      <c r="MM22" s="393"/>
    </row>
    <row r="23" spans="1:351" ht="13" x14ac:dyDescent="0.2">
      <c r="B23" s="394"/>
    </row>
    <row r="24" spans="1:351" ht="13" x14ac:dyDescent="0.2">
      <c r="B24" s="394"/>
    </row>
    <row r="25" spans="1:351" ht="13" x14ac:dyDescent="0.2">
      <c r="B25" s="394"/>
    </row>
    <row r="26" spans="1:351" ht="13" x14ac:dyDescent="0.2">
      <c r="B26" s="394"/>
    </row>
    <row r="27" spans="1:351" ht="13" x14ac:dyDescent="0.2">
      <c r="B27" s="394"/>
    </row>
    <row r="28" spans="1:351" ht="13" x14ac:dyDescent="0.2">
      <c r="B28" s="394"/>
    </row>
    <row r="29" spans="1:351" ht="13" x14ac:dyDescent="0.2">
      <c r="B29" s="394"/>
    </row>
    <row r="30" spans="1:351" ht="13" x14ac:dyDescent="0.2">
      <c r="B30" s="394"/>
    </row>
    <row r="31" spans="1:351" ht="13" x14ac:dyDescent="0.2">
      <c r="B31" s="394"/>
    </row>
    <row r="32" spans="1:351" ht="13" x14ac:dyDescent="0.2">
      <c r="B32" s="394"/>
    </row>
    <row r="33" spans="2:109" ht="13" x14ac:dyDescent="0.2">
      <c r="B33" s="394"/>
    </row>
    <row r="34" spans="2:109" ht="13" x14ac:dyDescent="0.2">
      <c r="B34" s="394"/>
    </row>
    <row r="35" spans="2:109" ht="13" x14ac:dyDescent="0.2">
      <c r="B35" s="394"/>
    </row>
    <row r="36" spans="2:109" ht="13" x14ac:dyDescent="0.2">
      <c r="B36" s="394"/>
    </row>
    <row r="37" spans="2:109" ht="13" x14ac:dyDescent="0.2">
      <c r="B37" s="394"/>
    </row>
    <row r="38" spans="2:109" ht="13" x14ac:dyDescent="0.2">
      <c r="B38" s="394"/>
    </row>
    <row r="39" spans="2:109" ht="13"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 x14ac:dyDescent="0.2">
      <c r="B40" s="399"/>
      <c r="DD40" s="399"/>
      <c r="DE40" s="387"/>
    </row>
    <row r="41" spans="2:109" ht="16.5" x14ac:dyDescent="0.2">
      <c r="B41" s="400" t="s">
        <v>601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 x14ac:dyDescent="0.2">
      <c r="B42" s="394"/>
      <c r="G42" s="401"/>
      <c r="I42" s="402"/>
      <c r="J42" s="402"/>
      <c r="K42" s="402"/>
      <c r="AM42" s="401"/>
      <c r="AN42" s="401" t="s">
        <v>602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8" t="s">
        <v>611</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 x14ac:dyDescent="0.2">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 x14ac:dyDescent="0.2">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 x14ac:dyDescent="0.2">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 x14ac:dyDescent="0.2">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 x14ac:dyDescent="0.2">
      <c r="B49" s="394"/>
      <c r="AN49" s="387" t="s">
        <v>603</v>
      </c>
    </row>
    <row r="50" spans="1:109" ht="13" x14ac:dyDescent="0.2">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557</v>
      </c>
      <c r="BQ50" s="1310"/>
      <c r="BR50" s="1310"/>
      <c r="BS50" s="1310"/>
      <c r="BT50" s="1310"/>
      <c r="BU50" s="1310"/>
      <c r="BV50" s="1310"/>
      <c r="BW50" s="1310"/>
      <c r="BX50" s="1310" t="s">
        <v>558</v>
      </c>
      <c r="BY50" s="1310"/>
      <c r="BZ50" s="1310"/>
      <c r="CA50" s="1310"/>
      <c r="CB50" s="1310"/>
      <c r="CC50" s="1310"/>
      <c r="CD50" s="1310"/>
      <c r="CE50" s="1310"/>
      <c r="CF50" s="1310" t="s">
        <v>559</v>
      </c>
      <c r="CG50" s="1310"/>
      <c r="CH50" s="1310"/>
      <c r="CI50" s="1310"/>
      <c r="CJ50" s="1310"/>
      <c r="CK50" s="1310"/>
      <c r="CL50" s="1310"/>
      <c r="CM50" s="1310"/>
      <c r="CN50" s="1310" t="s">
        <v>560</v>
      </c>
      <c r="CO50" s="1310"/>
      <c r="CP50" s="1310"/>
      <c r="CQ50" s="1310"/>
      <c r="CR50" s="1310"/>
      <c r="CS50" s="1310"/>
      <c r="CT50" s="1310"/>
      <c r="CU50" s="1310"/>
      <c r="CV50" s="1310" t="s">
        <v>561</v>
      </c>
      <c r="CW50" s="1310"/>
      <c r="CX50" s="1310"/>
      <c r="CY50" s="1310"/>
      <c r="CZ50" s="1310"/>
      <c r="DA50" s="1310"/>
      <c r="DB50" s="1310"/>
      <c r="DC50" s="1310"/>
    </row>
    <row r="51" spans="1:109" ht="13.5" customHeight="1" x14ac:dyDescent="0.2">
      <c r="B51" s="394"/>
      <c r="G51" s="1313"/>
      <c r="H51" s="1313"/>
      <c r="I51" s="1327"/>
      <c r="J51" s="1327"/>
      <c r="K51" s="1312"/>
      <c r="L51" s="1312"/>
      <c r="M51" s="1312"/>
      <c r="N51" s="1312"/>
      <c r="AM51" s="403"/>
      <c r="AN51" s="1308" t="s">
        <v>604</v>
      </c>
      <c r="AO51" s="1308"/>
      <c r="AP51" s="1308"/>
      <c r="AQ51" s="1308"/>
      <c r="AR51" s="1308"/>
      <c r="AS51" s="1308"/>
      <c r="AT51" s="1308"/>
      <c r="AU51" s="1308"/>
      <c r="AV51" s="1308"/>
      <c r="AW51" s="1308"/>
      <c r="AX51" s="1308"/>
      <c r="AY51" s="1308"/>
      <c r="AZ51" s="1308"/>
      <c r="BA51" s="1308"/>
      <c r="BB51" s="1308" t="s">
        <v>605</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v>9.8000000000000007</v>
      </c>
      <c r="CO51" s="1305"/>
      <c r="CP51" s="1305"/>
      <c r="CQ51" s="1305"/>
      <c r="CR51" s="1305"/>
      <c r="CS51" s="1305"/>
      <c r="CT51" s="1305"/>
      <c r="CU51" s="1305"/>
      <c r="CV51" s="1305">
        <v>41.5</v>
      </c>
      <c r="CW51" s="1305"/>
      <c r="CX51" s="1305"/>
      <c r="CY51" s="1305"/>
      <c r="CZ51" s="1305"/>
      <c r="DA51" s="1305"/>
      <c r="DB51" s="1305"/>
      <c r="DC51" s="1305"/>
    </row>
    <row r="52" spans="1:109" ht="13" x14ac:dyDescent="0.2">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 x14ac:dyDescent="0.2">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606</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52.3</v>
      </c>
      <c r="BY53" s="1305"/>
      <c r="BZ53" s="1305"/>
      <c r="CA53" s="1305"/>
      <c r="CB53" s="1305"/>
      <c r="CC53" s="1305"/>
      <c r="CD53" s="1305"/>
      <c r="CE53" s="1305"/>
      <c r="CF53" s="1305">
        <v>61.7</v>
      </c>
      <c r="CG53" s="1305"/>
      <c r="CH53" s="1305"/>
      <c r="CI53" s="1305"/>
      <c r="CJ53" s="1305"/>
      <c r="CK53" s="1305"/>
      <c r="CL53" s="1305"/>
      <c r="CM53" s="1305"/>
      <c r="CN53" s="1305">
        <v>62.9</v>
      </c>
      <c r="CO53" s="1305"/>
      <c r="CP53" s="1305"/>
      <c r="CQ53" s="1305"/>
      <c r="CR53" s="1305"/>
      <c r="CS53" s="1305"/>
      <c r="CT53" s="1305"/>
      <c r="CU53" s="1305"/>
      <c r="CV53" s="1305">
        <v>64.400000000000006</v>
      </c>
      <c r="CW53" s="1305"/>
      <c r="CX53" s="1305"/>
      <c r="CY53" s="1305"/>
      <c r="CZ53" s="1305"/>
      <c r="DA53" s="1305"/>
      <c r="DB53" s="1305"/>
      <c r="DC53" s="1305"/>
    </row>
    <row r="54" spans="1:109" ht="13" x14ac:dyDescent="0.2">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 x14ac:dyDescent="0.2">
      <c r="A55" s="402"/>
      <c r="B55" s="394"/>
      <c r="G55" s="1311"/>
      <c r="H55" s="1311"/>
      <c r="I55" s="1311"/>
      <c r="J55" s="1311"/>
      <c r="K55" s="1312"/>
      <c r="L55" s="1312"/>
      <c r="M55" s="1312"/>
      <c r="N55" s="1312"/>
      <c r="AN55" s="1310" t="s">
        <v>607</v>
      </c>
      <c r="AO55" s="1310"/>
      <c r="AP55" s="1310"/>
      <c r="AQ55" s="1310"/>
      <c r="AR55" s="1310"/>
      <c r="AS55" s="1310"/>
      <c r="AT55" s="1310"/>
      <c r="AU55" s="1310"/>
      <c r="AV55" s="1310"/>
      <c r="AW55" s="1310"/>
      <c r="AX55" s="1310"/>
      <c r="AY55" s="1310"/>
      <c r="AZ55" s="1310"/>
      <c r="BA55" s="1310"/>
      <c r="BB55" s="1308" t="s">
        <v>605</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0.8</v>
      </c>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ht="13" x14ac:dyDescent="0.2">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ht="13" x14ac:dyDescent="0.2">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606</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56.2</v>
      </c>
      <c r="BY57" s="1305"/>
      <c r="BZ57" s="1305"/>
      <c r="CA57" s="1305"/>
      <c r="CB57" s="1305"/>
      <c r="CC57" s="1305"/>
      <c r="CD57" s="1305"/>
      <c r="CE57" s="1305"/>
      <c r="CF57" s="1305">
        <v>58.6</v>
      </c>
      <c r="CG57" s="1305"/>
      <c r="CH57" s="1305"/>
      <c r="CI57" s="1305"/>
      <c r="CJ57" s="1305"/>
      <c r="CK57" s="1305"/>
      <c r="CL57" s="1305"/>
      <c r="CM57" s="1305"/>
      <c r="CN57" s="1305">
        <v>59.1</v>
      </c>
      <c r="CO57" s="1305"/>
      <c r="CP57" s="1305"/>
      <c r="CQ57" s="1305"/>
      <c r="CR57" s="1305"/>
      <c r="CS57" s="1305"/>
      <c r="CT57" s="1305"/>
      <c r="CU57" s="1305"/>
      <c r="CV57" s="1305">
        <v>61.2</v>
      </c>
      <c r="CW57" s="1305"/>
      <c r="CX57" s="1305"/>
      <c r="CY57" s="1305"/>
      <c r="CZ57" s="1305"/>
      <c r="DA57" s="1305"/>
      <c r="DB57" s="1305"/>
      <c r="DC57" s="1305"/>
      <c r="DD57" s="407"/>
      <c r="DE57" s="406"/>
    </row>
    <row r="58" spans="1:109" s="402" customFormat="1" ht="13" x14ac:dyDescent="0.2">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ht="13"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5" x14ac:dyDescent="0.2">
      <c r="B63" s="413" t="s">
        <v>608</v>
      </c>
    </row>
    <row r="64" spans="1:109" ht="13" x14ac:dyDescent="0.2">
      <c r="B64" s="394"/>
      <c r="G64" s="401"/>
      <c r="I64" s="414"/>
      <c r="J64" s="414"/>
      <c r="K64" s="414"/>
      <c r="L64" s="414"/>
      <c r="M64" s="414"/>
      <c r="N64" s="415"/>
      <c r="AM64" s="401"/>
      <c r="AN64" s="401" t="s">
        <v>602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 x14ac:dyDescent="0.2">
      <c r="B65" s="394"/>
      <c r="AN65" s="1318" t="s">
        <v>609</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 x14ac:dyDescent="0.2">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 x14ac:dyDescent="0.2">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 x14ac:dyDescent="0.2">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 x14ac:dyDescent="0.2">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 x14ac:dyDescent="0.2">
      <c r="B71" s="394"/>
      <c r="G71" s="419"/>
      <c r="I71" s="420"/>
      <c r="J71" s="417"/>
      <c r="K71" s="417"/>
      <c r="L71" s="418"/>
      <c r="M71" s="417"/>
      <c r="N71" s="418"/>
      <c r="AM71" s="419"/>
      <c r="AN71" s="387" t="s">
        <v>603</v>
      </c>
    </row>
    <row r="72" spans="2:107" ht="13" x14ac:dyDescent="0.2">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557</v>
      </c>
      <c r="BQ72" s="1310"/>
      <c r="BR72" s="1310"/>
      <c r="BS72" s="1310"/>
      <c r="BT72" s="1310"/>
      <c r="BU72" s="1310"/>
      <c r="BV72" s="1310"/>
      <c r="BW72" s="1310"/>
      <c r="BX72" s="1310" t="s">
        <v>558</v>
      </c>
      <c r="BY72" s="1310"/>
      <c r="BZ72" s="1310"/>
      <c r="CA72" s="1310"/>
      <c r="CB72" s="1310"/>
      <c r="CC72" s="1310"/>
      <c r="CD72" s="1310"/>
      <c r="CE72" s="1310"/>
      <c r="CF72" s="1310" t="s">
        <v>559</v>
      </c>
      <c r="CG72" s="1310"/>
      <c r="CH72" s="1310"/>
      <c r="CI72" s="1310"/>
      <c r="CJ72" s="1310"/>
      <c r="CK72" s="1310"/>
      <c r="CL72" s="1310"/>
      <c r="CM72" s="1310"/>
      <c r="CN72" s="1310" t="s">
        <v>560</v>
      </c>
      <c r="CO72" s="1310"/>
      <c r="CP72" s="1310"/>
      <c r="CQ72" s="1310"/>
      <c r="CR72" s="1310"/>
      <c r="CS72" s="1310"/>
      <c r="CT72" s="1310"/>
      <c r="CU72" s="1310"/>
      <c r="CV72" s="1310" t="s">
        <v>561</v>
      </c>
      <c r="CW72" s="1310"/>
      <c r="CX72" s="1310"/>
      <c r="CY72" s="1310"/>
      <c r="CZ72" s="1310"/>
      <c r="DA72" s="1310"/>
      <c r="DB72" s="1310"/>
      <c r="DC72" s="1310"/>
    </row>
    <row r="73" spans="2:107" ht="13" x14ac:dyDescent="0.2">
      <c r="B73" s="394"/>
      <c r="G73" s="1313"/>
      <c r="H73" s="1313"/>
      <c r="I73" s="1313"/>
      <c r="J73" s="1313"/>
      <c r="K73" s="1309"/>
      <c r="L73" s="1309"/>
      <c r="M73" s="1309"/>
      <c r="N73" s="1309"/>
      <c r="AM73" s="403"/>
      <c r="AN73" s="1308" t="s">
        <v>604</v>
      </c>
      <c r="AO73" s="1308"/>
      <c r="AP73" s="1308"/>
      <c r="AQ73" s="1308"/>
      <c r="AR73" s="1308"/>
      <c r="AS73" s="1308"/>
      <c r="AT73" s="1308"/>
      <c r="AU73" s="1308"/>
      <c r="AV73" s="1308"/>
      <c r="AW73" s="1308"/>
      <c r="AX73" s="1308"/>
      <c r="AY73" s="1308"/>
      <c r="AZ73" s="1308"/>
      <c r="BA73" s="1308"/>
      <c r="BB73" s="1308" t="s">
        <v>605</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v>9.8000000000000007</v>
      </c>
      <c r="CO73" s="1305"/>
      <c r="CP73" s="1305"/>
      <c r="CQ73" s="1305"/>
      <c r="CR73" s="1305"/>
      <c r="CS73" s="1305"/>
      <c r="CT73" s="1305"/>
      <c r="CU73" s="1305"/>
      <c r="CV73" s="1305">
        <v>41.5</v>
      </c>
      <c r="CW73" s="1305"/>
      <c r="CX73" s="1305"/>
      <c r="CY73" s="1305"/>
      <c r="CZ73" s="1305"/>
      <c r="DA73" s="1305"/>
      <c r="DB73" s="1305"/>
      <c r="DC73" s="1305"/>
    </row>
    <row r="74" spans="2:107" ht="13" x14ac:dyDescent="0.2">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 x14ac:dyDescent="0.2">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610</v>
      </c>
      <c r="BC75" s="1308"/>
      <c r="BD75" s="1308"/>
      <c r="BE75" s="1308"/>
      <c r="BF75" s="1308"/>
      <c r="BG75" s="1308"/>
      <c r="BH75" s="1308"/>
      <c r="BI75" s="1308"/>
      <c r="BJ75" s="1308"/>
      <c r="BK75" s="1308"/>
      <c r="BL75" s="1308"/>
      <c r="BM75" s="1308"/>
      <c r="BN75" s="1308"/>
      <c r="BO75" s="1308"/>
      <c r="BP75" s="1305">
        <v>7.3</v>
      </c>
      <c r="BQ75" s="1305"/>
      <c r="BR75" s="1305"/>
      <c r="BS75" s="1305"/>
      <c r="BT75" s="1305"/>
      <c r="BU75" s="1305"/>
      <c r="BV75" s="1305"/>
      <c r="BW75" s="1305"/>
      <c r="BX75" s="1305">
        <v>6</v>
      </c>
      <c r="BY75" s="1305"/>
      <c r="BZ75" s="1305"/>
      <c r="CA75" s="1305"/>
      <c r="CB75" s="1305"/>
      <c r="CC75" s="1305"/>
      <c r="CD75" s="1305"/>
      <c r="CE75" s="1305"/>
      <c r="CF75" s="1305">
        <v>5</v>
      </c>
      <c r="CG75" s="1305"/>
      <c r="CH75" s="1305"/>
      <c r="CI75" s="1305"/>
      <c r="CJ75" s="1305"/>
      <c r="CK75" s="1305"/>
      <c r="CL75" s="1305"/>
      <c r="CM75" s="1305"/>
      <c r="CN75" s="1305">
        <v>4.5</v>
      </c>
      <c r="CO75" s="1305"/>
      <c r="CP75" s="1305"/>
      <c r="CQ75" s="1305"/>
      <c r="CR75" s="1305"/>
      <c r="CS75" s="1305"/>
      <c r="CT75" s="1305"/>
      <c r="CU75" s="1305"/>
      <c r="CV75" s="1305">
        <v>4.7</v>
      </c>
      <c r="CW75" s="1305"/>
      <c r="CX75" s="1305"/>
      <c r="CY75" s="1305"/>
      <c r="CZ75" s="1305"/>
      <c r="DA75" s="1305"/>
      <c r="DB75" s="1305"/>
      <c r="DC75" s="1305"/>
    </row>
    <row r="76" spans="2:107" ht="13" x14ac:dyDescent="0.2">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 x14ac:dyDescent="0.2">
      <c r="B77" s="394"/>
      <c r="G77" s="1311"/>
      <c r="H77" s="1311"/>
      <c r="I77" s="1311"/>
      <c r="J77" s="1311"/>
      <c r="K77" s="1309"/>
      <c r="L77" s="1309"/>
      <c r="M77" s="1309"/>
      <c r="N77" s="1309"/>
      <c r="AN77" s="1310" t="s">
        <v>607</v>
      </c>
      <c r="AO77" s="1310"/>
      <c r="AP77" s="1310"/>
      <c r="AQ77" s="1310"/>
      <c r="AR77" s="1310"/>
      <c r="AS77" s="1310"/>
      <c r="AT77" s="1310"/>
      <c r="AU77" s="1310"/>
      <c r="AV77" s="1310"/>
      <c r="AW77" s="1310"/>
      <c r="AX77" s="1310"/>
      <c r="AY77" s="1310"/>
      <c r="AZ77" s="1310"/>
      <c r="BA77" s="1310"/>
      <c r="BB77" s="1308" t="s">
        <v>605</v>
      </c>
      <c r="BC77" s="1308"/>
      <c r="BD77" s="1308"/>
      <c r="BE77" s="1308"/>
      <c r="BF77" s="1308"/>
      <c r="BG77" s="1308"/>
      <c r="BH77" s="1308"/>
      <c r="BI77" s="1308"/>
      <c r="BJ77" s="1308"/>
      <c r="BK77" s="1308"/>
      <c r="BL77" s="1308"/>
      <c r="BM77" s="1308"/>
      <c r="BN77" s="1308"/>
      <c r="BO77" s="1308"/>
      <c r="BP77" s="1305">
        <v>17.899999999999999</v>
      </c>
      <c r="BQ77" s="1305"/>
      <c r="BR77" s="1305"/>
      <c r="BS77" s="1305"/>
      <c r="BT77" s="1305"/>
      <c r="BU77" s="1305"/>
      <c r="BV77" s="1305"/>
      <c r="BW77" s="1305"/>
      <c r="BX77" s="1305">
        <v>0.8</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ht="13" x14ac:dyDescent="0.2">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 x14ac:dyDescent="0.2">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610</v>
      </c>
      <c r="BC79" s="1308"/>
      <c r="BD79" s="1308"/>
      <c r="BE79" s="1308"/>
      <c r="BF79" s="1308"/>
      <c r="BG79" s="1308"/>
      <c r="BH79" s="1308"/>
      <c r="BI79" s="1308"/>
      <c r="BJ79" s="1308"/>
      <c r="BK79" s="1308"/>
      <c r="BL79" s="1308"/>
      <c r="BM79" s="1308"/>
      <c r="BN79" s="1308"/>
      <c r="BO79" s="1308"/>
      <c r="BP79" s="1305">
        <v>9.5</v>
      </c>
      <c r="BQ79" s="1305"/>
      <c r="BR79" s="1305"/>
      <c r="BS79" s="1305"/>
      <c r="BT79" s="1305"/>
      <c r="BU79" s="1305"/>
      <c r="BV79" s="1305"/>
      <c r="BW79" s="1305"/>
      <c r="BX79" s="1305">
        <v>8.1</v>
      </c>
      <c r="BY79" s="1305"/>
      <c r="BZ79" s="1305"/>
      <c r="CA79" s="1305"/>
      <c r="CB79" s="1305"/>
      <c r="CC79" s="1305"/>
      <c r="CD79" s="1305"/>
      <c r="CE79" s="1305"/>
      <c r="CF79" s="1305">
        <v>7.3</v>
      </c>
      <c r="CG79" s="1305"/>
      <c r="CH79" s="1305"/>
      <c r="CI79" s="1305"/>
      <c r="CJ79" s="1305"/>
      <c r="CK79" s="1305"/>
      <c r="CL79" s="1305"/>
      <c r="CM79" s="1305"/>
      <c r="CN79" s="1305">
        <v>7.2</v>
      </c>
      <c r="CO79" s="1305"/>
      <c r="CP79" s="1305"/>
      <c r="CQ79" s="1305"/>
      <c r="CR79" s="1305"/>
      <c r="CS79" s="1305"/>
      <c r="CT79" s="1305"/>
      <c r="CU79" s="1305"/>
      <c r="CV79" s="1305">
        <v>7.2</v>
      </c>
      <c r="CW79" s="1305"/>
      <c r="CX79" s="1305"/>
      <c r="CY79" s="1305"/>
      <c r="CZ79" s="1305"/>
      <c r="DA79" s="1305"/>
      <c r="DB79" s="1305"/>
      <c r="DC79" s="1305"/>
    </row>
    <row r="80" spans="2:107" ht="13" x14ac:dyDescent="0.2">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 x14ac:dyDescent="0.2">
      <c r="B81" s="394"/>
    </row>
    <row r="82" spans="2:109" ht="16.5"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 x14ac:dyDescent="0.2">
      <c r="DD84" s="387"/>
      <c r="DE84" s="387"/>
    </row>
    <row r="85" spans="2:109" ht="13" x14ac:dyDescent="0.2">
      <c r="DD85" s="387"/>
      <c r="DE85" s="387"/>
    </row>
    <row r="86" spans="2:109" ht="13" hidden="1" x14ac:dyDescent="0.2">
      <c r="DD86" s="387"/>
      <c r="DE86" s="387"/>
    </row>
    <row r="87" spans="2:109" ht="13" hidden="1" x14ac:dyDescent="0.2">
      <c r="K87" s="422"/>
      <c r="AQ87" s="422"/>
      <c r="BC87" s="422"/>
      <c r="BO87" s="422"/>
      <c r="CA87" s="422"/>
      <c r="CM87" s="422"/>
      <c r="CY87" s="422"/>
      <c r="DD87" s="387"/>
      <c r="DE87" s="387"/>
    </row>
    <row r="88" spans="2:109" ht="13" hidden="1" x14ac:dyDescent="0.2">
      <c r="DD88" s="387"/>
      <c r="DE88" s="387"/>
    </row>
    <row r="89" spans="2:109" ht="13" hidden="1" x14ac:dyDescent="0.2">
      <c r="DD89" s="387"/>
      <c r="DE89" s="387"/>
    </row>
    <row r="90" spans="2:109" ht="13" hidden="1" x14ac:dyDescent="0.2">
      <c r="DD90" s="387"/>
      <c r="DE90" s="387"/>
    </row>
    <row r="91" spans="2:109" ht="13"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JtEWG8g/D1st2M41ye3L5NCP067hmrAz/+Pf+750JHfgZscMobpVsA0fyLb1zzeM5sD7fVydI8fzJr+R+idcRA==" saltValue="MsJHMssRUijibTnI2Tk5I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6DD20-B636-4A00-A7ED-08575B3AE9A7}">
  <sheetPr>
    <pageSetUpPr fitToPage="1"/>
  </sheetPr>
  <dimension ref="A1:DR135"/>
  <sheetViews>
    <sheetView showGridLines="0" zoomScaleNormal="100" zoomScaleSheetLayoutView="70" workbookViewId="0">
      <selection activeCell="AN43" sqref="AN43:DC47"/>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ew7jrsXt3CNWWbr/NS9cxlGMzTkdLQ7LDtWlxl9vRGfT8ixfpRovi+9VMR0MGBk1guQnLpG/zUhDwdKBtH8gOQ==" saltValue="/5aakOWEPOwNceaA/HaSq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2430E-5F9B-46C3-8533-5E52704A7463}">
  <sheetPr>
    <pageSetUpPr fitToPage="1"/>
  </sheetPr>
  <dimension ref="A1:DR135"/>
  <sheetViews>
    <sheetView showGridLines="0" zoomScaleNormal="100" zoomScaleSheetLayoutView="55" workbookViewId="0">
      <selection activeCell="AN43" sqref="AN43:DC47"/>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PUbXoTiIsZGEEIXG8xjDfneXcdYkX5yv7RwX7CD94XCL6umIVrjQ6hULI+aNcY2BdKKk5Odshkl8/O3LZirKug==" saltValue="8sVICuVMwrY7lr/Lt5HhW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51</v>
      </c>
      <c r="E2" s="154"/>
      <c r="F2" s="155" t="s">
        <v>554</v>
      </c>
      <c r="G2" s="156"/>
      <c r="H2" s="157"/>
    </row>
    <row r="3" spans="1:8" x14ac:dyDescent="0.2">
      <c r="A3" s="153" t="s">
        <v>547</v>
      </c>
      <c r="B3" s="158"/>
      <c r="C3" s="159"/>
      <c r="D3" s="160">
        <v>36062</v>
      </c>
      <c r="E3" s="161"/>
      <c r="F3" s="162">
        <v>119685</v>
      </c>
      <c r="G3" s="163"/>
      <c r="H3" s="164"/>
    </row>
    <row r="4" spans="1:8" x14ac:dyDescent="0.2">
      <c r="A4" s="165"/>
      <c r="B4" s="166"/>
      <c r="C4" s="167"/>
      <c r="D4" s="168">
        <v>18292</v>
      </c>
      <c r="E4" s="169"/>
      <c r="F4" s="170">
        <v>68464</v>
      </c>
      <c r="G4" s="171"/>
      <c r="H4" s="172"/>
    </row>
    <row r="5" spans="1:8" x14ac:dyDescent="0.2">
      <c r="A5" s="153" t="s">
        <v>549</v>
      </c>
      <c r="B5" s="158"/>
      <c r="C5" s="159"/>
      <c r="D5" s="160">
        <v>60027</v>
      </c>
      <c r="E5" s="161"/>
      <c r="F5" s="162">
        <v>128611</v>
      </c>
      <c r="G5" s="163"/>
      <c r="H5" s="164"/>
    </row>
    <row r="6" spans="1:8" x14ac:dyDescent="0.2">
      <c r="A6" s="165"/>
      <c r="B6" s="166"/>
      <c r="C6" s="167"/>
      <c r="D6" s="168">
        <v>22025</v>
      </c>
      <c r="E6" s="169"/>
      <c r="F6" s="170">
        <v>61552</v>
      </c>
      <c r="G6" s="171"/>
      <c r="H6" s="172"/>
    </row>
    <row r="7" spans="1:8" x14ac:dyDescent="0.2">
      <c r="A7" s="153" t="s">
        <v>550</v>
      </c>
      <c r="B7" s="158"/>
      <c r="C7" s="159"/>
      <c r="D7" s="160">
        <v>49201</v>
      </c>
      <c r="E7" s="161"/>
      <c r="F7" s="162">
        <v>138651</v>
      </c>
      <c r="G7" s="163"/>
      <c r="H7" s="164"/>
    </row>
    <row r="8" spans="1:8" x14ac:dyDescent="0.2">
      <c r="A8" s="165"/>
      <c r="B8" s="166"/>
      <c r="C8" s="167"/>
      <c r="D8" s="168">
        <v>27895</v>
      </c>
      <c r="E8" s="169"/>
      <c r="F8" s="170">
        <v>71211</v>
      </c>
      <c r="G8" s="171"/>
      <c r="H8" s="172"/>
    </row>
    <row r="9" spans="1:8" x14ac:dyDescent="0.2">
      <c r="A9" s="153" t="s">
        <v>551</v>
      </c>
      <c r="B9" s="158"/>
      <c r="C9" s="159"/>
      <c r="D9" s="160">
        <v>77780</v>
      </c>
      <c r="E9" s="161"/>
      <c r="F9" s="162">
        <v>122882</v>
      </c>
      <c r="G9" s="163"/>
      <c r="H9" s="164"/>
    </row>
    <row r="10" spans="1:8" x14ac:dyDescent="0.2">
      <c r="A10" s="165"/>
      <c r="B10" s="166"/>
      <c r="C10" s="167"/>
      <c r="D10" s="168">
        <v>44532</v>
      </c>
      <c r="E10" s="169"/>
      <c r="F10" s="170">
        <v>65785</v>
      </c>
      <c r="G10" s="171"/>
      <c r="H10" s="172"/>
    </row>
    <row r="11" spans="1:8" x14ac:dyDescent="0.2">
      <c r="A11" s="153" t="s">
        <v>552</v>
      </c>
      <c r="B11" s="158"/>
      <c r="C11" s="159"/>
      <c r="D11" s="160">
        <v>152123</v>
      </c>
      <c r="E11" s="161"/>
      <c r="F11" s="162">
        <v>114790</v>
      </c>
      <c r="G11" s="163"/>
      <c r="H11" s="164"/>
    </row>
    <row r="12" spans="1:8" x14ac:dyDescent="0.2">
      <c r="A12" s="165"/>
      <c r="B12" s="166"/>
      <c r="C12" s="173"/>
      <c r="D12" s="168">
        <v>68045</v>
      </c>
      <c r="E12" s="169"/>
      <c r="F12" s="170">
        <v>55601</v>
      </c>
      <c r="G12" s="171"/>
      <c r="H12" s="172"/>
    </row>
    <row r="13" spans="1:8" x14ac:dyDescent="0.2">
      <c r="A13" s="153"/>
      <c r="B13" s="158"/>
      <c r="C13" s="174"/>
      <c r="D13" s="175">
        <v>75039</v>
      </c>
      <c r="E13" s="176"/>
      <c r="F13" s="177">
        <v>124924</v>
      </c>
      <c r="G13" s="178"/>
      <c r="H13" s="164"/>
    </row>
    <row r="14" spans="1:8" x14ac:dyDescent="0.2">
      <c r="A14" s="165"/>
      <c r="B14" s="166"/>
      <c r="C14" s="167"/>
      <c r="D14" s="168">
        <v>36158</v>
      </c>
      <c r="E14" s="169"/>
      <c r="F14" s="170">
        <v>64523</v>
      </c>
      <c r="G14" s="171"/>
      <c r="H14" s="172"/>
    </row>
    <row r="17" spans="1:11" x14ac:dyDescent="0.2">
      <c r="A17" s="149" t="s">
        <v>52</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53</v>
      </c>
      <c r="B19" s="179">
        <f>ROUND(VALUE(SUBSTITUTE(実質収支比率等に係る経年分析!F$48,"▲","-")),2)</f>
        <v>5.12</v>
      </c>
      <c r="C19" s="179">
        <f>ROUND(VALUE(SUBSTITUTE(実質収支比率等に係る経年分析!G$48,"▲","-")),2)</f>
        <v>6.24</v>
      </c>
      <c r="D19" s="179">
        <f>ROUND(VALUE(SUBSTITUTE(実質収支比率等に係る経年分析!H$48,"▲","-")),2)</f>
        <v>4.03</v>
      </c>
      <c r="E19" s="179">
        <f>ROUND(VALUE(SUBSTITUTE(実質収支比率等に係る経年分析!I$48,"▲","-")),2)</f>
        <v>3.83</v>
      </c>
      <c r="F19" s="179">
        <f>ROUND(VALUE(SUBSTITUTE(実質収支比率等に係る経年分析!J$48,"▲","-")),2)</f>
        <v>5.82</v>
      </c>
    </row>
    <row r="20" spans="1:11" x14ac:dyDescent="0.2">
      <c r="A20" s="179" t="s">
        <v>54</v>
      </c>
      <c r="B20" s="179">
        <f>ROUND(VALUE(SUBSTITUTE(実質収支比率等に係る経年分析!F$47,"▲","-")),2)</f>
        <v>47.1</v>
      </c>
      <c r="C20" s="179">
        <f>ROUND(VALUE(SUBSTITUTE(実質収支比率等に係る経年分析!G$47,"▲","-")),2)</f>
        <v>41.42</v>
      </c>
      <c r="D20" s="179">
        <f>ROUND(VALUE(SUBSTITUTE(実質収支比率等に係る経年分析!H$47,"▲","-")),2)</f>
        <v>37.17</v>
      </c>
      <c r="E20" s="179">
        <f>ROUND(VALUE(SUBSTITUTE(実質収支比率等に係る経年分析!I$47,"▲","-")),2)</f>
        <v>29.36</v>
      </c>
      <c r="F20" s="179">
        <f>ROUND(VALUE(SUBSTITUTE(実質収支比率等に係る経年分析!J$47,"▲","-")),2)</f>
        <v>22.41</v>
      </c>
    </row>
    <row r="21" spans="1:11" x14ac:dyDescent="0.2">
      <c r="A21" s="179" t="s">
        <v>55</v>
      </c>
      <c r="B21" s="179">
        <f>IF(ISNUMBER(VALUE(SUBSTITUTE(実質収支比率等に係る経年分析!F$49,"▲","-"))),ROUND(VALUE(SUBSTITUTE(実質収支比率等に係る経年分析!F$49,"▲","-")),2),NA())</f>
        <v>-6.48</v>
      </c>
      <c r="C21" s="179">
        <f>IF(ISNUMBER(VALUE(SUBSTITUTE(実質収支比率等に係る経年分析!G$49,"▲","-"))),ROUND(VALUE(SUBSTITUTE(実質収支比率等に係る経年分析!G$49,"▲","-")),2),NA())</f>
        <v>-2.75</v>
      </c>
      <c r="D21" s="179">
        <f>IF(ISNUMBER(VALUE(SUBSTITUTE(実質収支比率等に係る経年分析!H$49,"▲","-"))),ROUND(VALUE(SUBSTITUTE(実質収支比率等に係る経年分析!H$49,"▲","-")),2),NA())</f>
        <v>-6.68</v>
      </c>
      <c r="E21" s="179">
        <f>IF(ISNUMBER(VALUE(SUBSTITUTE(実質収支比率等に係る経年分析!I$49,"▲","-"))),ROUND(VALUE(SUBSTITUTE(実質収支比率等に係る経年分析!I$49,"▲","-")),2),NA())</f>
        <v>-7.85</v>
      </c>
      <c r="F21" s="179">
        <f>IF(ISNUMBER(VALUE(SUBSTITUTE(実質収支比率等に係る経年分析!J$49,"▲","-"))),ROUND(VALUE(SUBSTITUTE(実質収支比率等に係る経年分析!J$49,"▲","-")),2),NA())</f>
        <v>-4.54</v>
      </c>
    </row>
    <row r="24" spans="1:11" x14ac:dyDescent="0.2">
      <c r="A24" s="149" t="s">
        <v>56</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57</v>
      </c>
      <c r="C26" s="180" t="s">
        <v>58</v>
      </c>
      <c r="D26" s="180" t="s">
        <v>57</v>
      </c>
      <c r="E26" s="180" t="s">
        <v>58</v>
      </c>
      <c r="F26" s="180" t="s">
        <v>57</v>
      </c>
      <c r="G26" s="180" t="s">
        <v>58</v>
      </c>
      <c r="H26" s="180" t="s">
        <v>57</v>
      </c>
      <c r="I26" s="180" t="s">
        <v>58</v>
      </c>
      <c r="J26" s="180" t="s">
        <v>57</v>
      </c>
      <c r="K26" s="180" t="s">
        <v>58</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2">
      <c r="A31" s="180" t="str">
        <f>IF(連結実質赤字比率に係る赤字・黒字の構成分析!C$39="",NA(),連結実質赤字比率に係る赤字・黒字の構成分析!C$39)</f>
        <v>宇治田原町後期高齢者医療特別会計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0.05</v>
      </c>
    </row>
    <row r="32" spans="1:11" x14ac:dyDescent="0.2">
      <c r="A32" s="180" t="str">
        <f>IF(連結実質赤字比率に係る赤字・黒字の構成分析!C$38="",NA(),連結実質赤字比率に係る赤字・黒字の構成分析!C$38)</f>
        <v>宇治田原町国民健康保険特別会計（事業勘定）</v>
      </c>
      <c r="B32" s="180">
        <f>IF(ROUND(VALUE(SUBSTITUTE(連結実質赤字比率に係る赤字・黒字の構成分析!F$38,"▲", "-")), 2) &lt; 0, ABS(ROUND(VALUE(SUBSTITUTE(連結実質赤字比率に係る赤字・黒字の構成分析!F$38,"▲", "-")), 2)), NA())</f>
        <v>2.41</v>
      </c>
      <c r="C32" s="180" t="e">
        <f>IF(ROUND(VALUE(SUBSTITUTE(連結実質赤字比率に係る赤字・黒字の構成分析!F$38,"▲", "-")), 2) &gt;= 0, ABS(ROUND(VALUE(SUBSTITUTE(連結実質赤字比率に係る赤字・黒字の構成分析!F$38,"▲", "-")), 2)), NA())</f>
        <v>#N/A</v>
      </c>
      <c r="D32" s="180">
        <f>IF(ROUND(VALUE(SUBSTITUTE(連結実質赤字比率に係る赤字・黒字の構成分析!G$38,"▲", "-")), 2) &lt; 0, ABS(ROUND(VALUE(SUBSTITUTE(連結実質赤字比率に係る赤字・黒字の構成分析!G$38,"▲", "-")), 2)), NA())</f>
        <v>2.08</v>
      </c>
      <c r="E32" s="180" t="e">
        <f>IF(ROUND(VALUE(SUBSTITUTE(連結実質赤字比率に係る赤字・黒字の構成分析!G$38,"▲", "-")), 2) &gt;= 0, ABS(ROUND(VALUE(SUBSTITUTE(連結実質赤字比率に係る赤字・黒字の構成分析!G$38,"▲", "-")), 2)), NA())</f>
        <v>#N/A</v>
      </c>
      <c r="F32" s="180">
        <f>IF(ROUND(VALUE(SUBSTITUTE(連結実質赤字比率に係る赤字・黒字の構成分析!H$38,"▲", "-")), 2) &lt; 0, ABS(ROUND(VALUE(SUBSTITUTE(連結実質赤字比率に係る赤字・黒字の構成分析!H$38,"▲", "-")), 2)), NA())</f>
        <v>0.82</v>
      </c>
      <c r="G32" s="180" t="e">
        <f>IF(ROUND(VALUE(SUBSTITUTE(連結実質赤字比率に係る赤字・黒字の構成分析!H$38,"▲", "-")), 2) &gt;= 0, ABS(ROUND(VALUE(SUBSTITUTE(連結実質赤字比率に係る赤字・黒字の構成分析!H$38,"▲", "-")), 2)), NA())</f>
        <v>#N/A</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0.56000000000000005</v>
      </c>
    </row>
    <row r="33" spans="1:16" x14ac:dyDescent="0.2">
      <c r="A33" s="180" t="str">
        <f>IF(連結実質赤字比率に係る赤字・黒字の構成分析!C$37="",NA(),連結実質赤字比率に係る赤字・黒字の構成分析!C$37)</f>
        <v>宇治田原町介護保険特別会計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1.08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0.96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1.1100000000000001</v>
      </c>
    </row>
    <row r="34" spans="1:16" x14ac:dyDescent="0.2">
      <c r="A34" s="180" t="str">
        <f>IF(連結実質赤字比率に係る赤字・黒字の構成分析!C$36="",NA(),連結実質赤字比率に係る赤字・黒字の構成分析!C$36)</f>
        <v>宇治田原町公共下水道事業特別会計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0.25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0.22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0.84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0.49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2.09</v>
      </c>
    </row>
    <row r="35" spans="1:16" x14ac:dyDescent="0.2">
      <c r="A35" s="180" t="str">
        <f>IF(連結実質赤字比率に係る赤字・黒字の構成分析!C$35="",NA(),連結実質赤字比率に係る赤字・黒字の構成分析!C$35)</f>
        <v>宇治田原町水道事業会計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12.06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10.34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5.04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4.42</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5.12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6.24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4.0199999999999996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3.83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5.81</v>
      </c>
    </row>
    <row r="39" spans="1:16" x14ac:dyDescent="0.2">
      <c r="A39" s="149" t="s">
        <v>59</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2">
      <c r="A42" s="181" t="s">
        <v>62</v>
      </c>
      <c r="B42" s="181"/>
      <c r="C42" s="181"/>
      <c r="D42" s="181">
        <f>'実質公債費比率（分子）の構造'!K$52</f>
        <v>391</v>
      </c>
      <c r="E42" s="181"/>
      <c r="F42" s="181"/>
      <c r="G42" s="181">
        <f>'実質公債費比率（分子）の構造'!L$52</f>
        <v>395</v>
      </c>
      <c r="H42" s="181"/>
      <c r="I42" s="181"/>
      <c r="J42" s="181">
        <f>'実質公債費比率（分子）の構造'!M$52</f>
        <v>408</v>
      </c>
      <c r="K42" s="181"/>
      <c r="L42" s="181"/>
      <c r="M42" s="181">
        <f>'実質公債費比率（分子）の構造'!N$52</f>
        <v>439</v>
      </c>
      <c r="N42" s="181"/>
      <c r="O42" s="181"/>
      <c r="P42" s="181">
        <f>'実質公債費比率（分子）の構造'!O$52</f>
        <v>440</v>
      </c>
    </row>
    <row r="43" spans="1:16" x14ac:dyDescent="0.2">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65</v>
      </c>
      <c r="B45" s="181">
        <f>'実質公債費比率（分子）の構造'!K$49</f>
        <v>20</v>
      </c>
      <c r="C45" s="181"/>
      <c r="D45" s="181"/>
      <c r="E45" s="181">
        <f>'実質公債費比率（分子）の構造'!L$49</f>
        <v>18</v>
      </c>
      <c r="F45" s="181"/>
      <c r="G45" s="181"/>
      <c r="H45" s="181">
        <f>'実質公債費比率（分子）の構造'!M$49</f>
        <v>14</v>
      </c>
      <c r="I45" s="181"/>
      <c r="J45" s="181"/>
      <c r="K45" s="181">
        <f>'実質公債費比率（分子）の構造'!N$49</f>
        <v>14</v>
      </c>
      <c r="L45" s="181"/>
      <c r="M45" s="181"/>
      <c r="N45" s="181">
        <f>'実質公債費比率（分子）の構造'!O$49</f>
        <v>18</v>
      </c>
      <c r="O45" s="181"/>
      <c r="P45" s="181"/>
    </row>
    <row r="46" spans="1:16" x14ac:dyDescent="0.2">
      <c r="A46" s="181" t="s">
        <v>66</v>
      </c>
      <c r="B46" s="181">
        <f>'実質公債費比率（分子）の構造'!K$48</f>
        <v>125</v>
      </c>
      <c r="C46" s="181"/>
      <c r="D46" s="181"/>
      <c r="E46" s="181">
        <f>'実質公債費比率（分子）の構造'!L$48</f>
        <v>121</v>
      </c>
      <c r="F46" s="181"/>
      <c r="G46" s="181"/>
      <c r="H46" s="181">
        <f>'実質公債費比率（分子）の構造'!M$48</f>
        <v>131</v>
      </c>
      <c r="I46" s="181"/>
      <c r="J46" s="181"/>
      <c r="K46" s="181">
        <f>'実質公債費比率（分子）の構造'!N$48</f>
        <v>137</v>
      </c>
      <c r="L46" s="181"/>
      <c r="M46" s="181"/>
      <c r="N46" s="181">
        <f>'実質公債費比率（分子）の構造'!O$48</f>
        <v>162</v>
      </c>
      <c r="O46" s="181"/>
      <c r="P46" s="181"/>
    </row>
    <row r="47" spans="1:16" x14ac:dyDescent="0.2">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69</v>
      </c>
      <c r="B49" s="181">
        <f>'実質公債費比率（分子）の構造'!K$45</f>
        <v>381</v>
      </c>
      <c r="C49" s="181"/>
      <c r="D49" s="181"/>
      <c r="E49" s="181">
        <f>'実質公債費比率（分子）の構造'!L$45</f>
        <v>381</v>
      </c>
      <c r="F49" s="181"/>
      <c r="G49" s="181"/>
      <c r="H49" s="181">
        <f>'実質公債費比率（分子）の構造'!M$45</f>
        <v>371</v>
      </c>
      <c r="I49" s="181"/>
      <c r="J49" s="181"/>
      <c r="K49" s="181">
        <f>'実質公債費比率（分子）の構造'!N$45</f>
        <v>390</v>
      </c>
      <c r="L49" s="181"/>
      <c r="M49" s="181"/>
      <c r="N49" s="181">
        <f>'実質公債費比率（分子）の構造'!O$45</f>
        <v>395</v>
      </c>
      <c r="O49" s="181"/>
      <c r="P49" s="181"/>
    </row>
    <row r="50" spans="1:16" x14ac:dyDescent="0.2">
      <c r="A50" s="181" t="s">
        <v>70</v>
      </c>
      <c r="B50" s="181" t="e">
        <f>NA()</f>
        <v>#N/A</v>
      </c>
      <c r="C50" s="181">
        <f>IF(ISNUMBER('実質公債費比率（分子）の構造'!K$53),'実質公債費比率（分子）の構造'!K$53,NA())</f>
        <v>135</v>
      </c>
      <c r="D50" s="181" t="e">
        <f>NA()</f>
        <v>#N/A</v>
      </c>
      <c r="E50" s="181" t="e">
        <f>NA()</f>
        <v>#N/A</v>
      </c>
      <c r="F50" s="181">
        <f>IF(ISNUMBER('実質公債費比率（分子）の構造'!L$53),'実質公債費比率（分子）の構造'!L$53,NA())</f>
        <v>125</v>
      </c>
      <c r="G50" s="181" t="e">
        <f>NA()</f>
        <v>#N/A</v>
      </c>
      <c r="H50" s="181" t="e">
        <f>NA()</f>
        <v>#N/A</v>
      </c>
      <c r="I50" s="181">
        <f>IF(ISNUMBER('実質公債費比率（分子）の構造'!M$53),'実質公債費比率（分子）の構造'!M$53,NA())</f>
        <v>108</v>
      </c>
      <c r="J50" s="181" t="e">
        <f>NA()</f>
        <v>#N/A</v>
      </c>
      <c r="K50" s="181" t="e">
        <f>NA()</f>
        <v>#N/A</v>
      </c>
      <c r="L50" s="181">
        <f>IF(ISNUMBER('実質公債費比率（分子）の構造'!N$53),'実質公債費比率（分子）の構造'!N$53,NA())</f>
        <v>102</v>
      </c>
      <c r="M50" s="181" t="e">
        <f>NA()</f>
        <v>#N/A</v>
      </c>
      <c r="N50" s="181" t="e">
        <f>NA()</f>
        <v>#N/A</v>
      </c>
      <c r="O50" s="181">
        <f>IF(ISNUMBER('実質公債費比率（分子）の構造'!O$53),'実質公債費比率（分子）の構造'!O$53,NA())</f>
        <v>135</v>
      </c>
      <c r="P50" s="181" t="e">
        <f>NA()</f>
        <v>#N/A</v>
      </c>
    </row>
    <row r="53" spans="1:16" x14ac:dyDescent="0.2">
      <c r="A53" s="149" t="s">
        <v>71</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2">
      <c r="A56" s="180" t="s">
        <v>42</v>
      </c>
      <c r="B56" s="180"/>
      <c r="C56" s="180"/>
      <c r="D56" s="180">
        <f>'将来負担比率（分子）の構造'!I$52</f>
        <v>5067</v>
      </c>
      <c r="E56" s="180"/>
      <c r="F56" s="180"/>
      <c r="G56" s="180">
        <f>'将来負担比率（分子）の構造'!J$52</f>
        <v>5047</v>
      </c>
      <c r="H56" s="180"/>
      <c r="I56" s="180"/>
      <c r="J56" s="180">
        <f>'将来負担比率（分子）の構造'!K$52</f>
        <v>5035</v>
      </c>
      <c r="K56" s="180"/>
      <c r="L56" s="180"/>
      <c r="M56" s="180">
        <f>'将来負担比率（分子）の構造'!L$52</f>
        <v>5077</v>
      </c>
      <c r="N56" s="180"/>
      <c r="O56" s="180"/>
      <c r="P56" s="180">
        <f>'将来負担比率（分子）の構造'!M$52</f>
        <v>5201</v>
      </c>
    </row>
    <row r="57" spans="1:16" x14ac:dyDescent="0.2">
      <c r="A57" s="180" t="s">
        <v>41</v>
      </c>
      <c r="B57" s="180"/>
      <c r="C57" s="180"/>
      <c r="D57" s="180">
        <f>'将来負担比率（分子）の構造'!I$51</f>
        <v>166</v>
      </c>
      <c r="E57" s="180"/>
      <c r="F57" s="180"/>
      <c r="G57" s="180">
        <f>'将来負担比率（分子）の構造'!J$51</f>
        <v>129</v>
      </c>
      <c r="H57" s="180"/>
      <c r="I57" s="180"/>
      <c r="J57" s="180">
        <f>'将来負担比率（分子）の構造'!K$51</f>
        <v>99</v>
      </c>
      <c r="K57" s="180"/>
      <c r="L57" s="180"/>
      <c r="M57" s="180">
        <f>'将来負担比率（分子）の構造'!L$51</f>
        <v>68</v>
      </c>
      <c r="N57" s="180"/>
      <c r="O57" s="180"/>
      <c r="P57" s="180">
        <f>'将来負担比率（分子）の構造'!M$51</f>
        <v>37</v>
      </c>
    </row>
    <row r="58" spans="1:16" x14ac:dyDescent="0.2">
      <c r="A58" s="180" t="s">
        <v>40</v>
      </c>
      <c r="B58" s="180"/>
      <c r="C58" s="180"/>
      <c r="D58" s="180">
        <f>'将来負担比率（分子）の構造'!I$50</f>
        <v>2565</v>
      </c>
      <c r="E58" s="180"/>
      <c r="F58" s="180"/>
      <c r="G58" s="180">
        <f>'将来負担比率（分子）の構造'!J$50</f>
        <v>2565</v>
      </c>
      <c r="H58" s="180"/>
      <c r="I58" s="180"/>
      <c r="J58" s="180">
        <f>'将来負担比率（分子）の構造'!K$50</f>
        <v>2446</v>
      </c>
      <c r="K58" s="180"/>
      <c r="L58" s="180"/>
      <c r="M58" s="180">
        <f>'将来負担比率（分子）の構造'!L$50</f>
        <v>2193</v>
      </c>
      <c r="N58" s="180"/>
      <c r="O58" s="180"/>
      <c r="P58" s="180">
        <f>'将来負担比率（分子）の構造'!M$50</f>
        <v>1684</v>
      </c>
    </row>
    <row r="59" spans="1:16" x14ac:dyDescent="0.2">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34</v>
      </c>
      <c r="B62" s="180">
        <f>'将来負担比率（分子）の構造'!I$45</f>
        <v>488</v>
      </c>
      <c r="C62" s="180"/>
      <c r="D62" s="180"/>
      <c r="E62" s="180">
        <f>'将来負担比率（分子）の構造'!J$45</f>
        <v>477</v>
      </c>
      <c r="F62" s="180"/>
      <c r="G62" s="180"/>
      <c r="H62" s="180">
        <f>'将来負担比率（分子）の構造'!K$45</f>
        <v>533</v>
      </c>
      <c r="I62" s="180"/>
      <c r="J62" s="180"/>
      <c r="K62" s="180">
        <f>'将来負担比率（分子）の構造'!L$45</f>
        <v>530</v>
      </c>
      <c r="L62" s="180"/>
      <c r="M62" s="180"/>
      <c r="N62" s="180">
        <f>'将来負担比率（分子）の構造'!M$45</f>
        <v>488</v>
      </c>
      <c r="O62" s="180"/>
      <c r="P62" s="180"/>
    </row>
    <row r="63" spans="1:16" x14ac:dyDescent="0.2">
      <c r="A63" s="180" t="s">
        <v>33</v>
      </c>
      <c r="B63" s="180">
        <f>'将来負担比率（分子）の構造'!I$44</f>
        <v>109</v>
      </c>
      <c r="C63" s="180"/>
      <c r="D63" s="180"/>
      <c r="E63" s="180">
        <f>'将来負担比率（分子）の構造'!J$44</f>
        <v>108</v>
      </c>
      <c r="F63" s="180"/>
      <c r="G63" s="180"/>
      <c r="H63" s="180">
        <f>'将来負担比率（分子）の構造'!K$44</f>
        <v>188</v>
      </c>
      <c r="I63" s="180"/>
      <c r="J63" s="180"/>
      <c r="K63" s="180">
        <f>'将来負担比率（分子）の構造'!L$44</f>
        <v>242</v>
      </c>
      <c r="L63" s="180"/>
      <c r="M63" s="180"/>
      <c r="N63" s="180">
        <f>'将来負担比率（分子）の構造'!M$44</f>
        <v>233</v>
      </c>
      <c r="O63" s="180"/>
      <c r="P63" s="180"/>
    </row>
    <row r="64" spans="1:16" x14ac:dyDescent="0.2">
      <c r="A64" s="180" t="s">
        <v>32</v>
      </c>
      <c r="B64" s="180">
        <f>'将来負担比率（分子）の構造'!I$43</f>
        <v>2277</v>
      </c>
      <c r="C64" s="180"/>
      <c r="D64" s="180"/>
      <c r="E64" s="180">
        <f>'将来負担比率（分子）の構造'!J$43</f>
        <v>1959</v>
      </c>
      <c r="F64" s="180"/>
      <c r="G64" s="180"/>
      <c r="H64" s="180">
        <f>'将来負担比率（分子）の構造'!K$43</f>
        <v>2254</v>
      </c>
      <c r="I64" s="180"/>
      <c r="J64" s="180"/>
      <c r="K64" s="180">
        <f>'将来負担比率（分子）の構造'!L$43</f>
        <v>2303</v>
      </c>
      <c r="L64" s="180"/>
      <c r="M64" s="180"/>
      <c r="N64" s="180">
        <f>'将来負担比率（分子）の構造'!M$43</f>
        <v>2330</v>
      </c>
      <c r="O64" s="180"/>
      <c r="P64" s="180"/>
    </row>
    <row r="65" spans="1:16" x14ac:dyDescent="0.2">
      <c r="A65" s="180" t="s">
        <v>31</v>
      </c>
      <c r="B65" s="180">
        <f>'将来負担比率（分子）の構造'!I$42</f>
        <v>35</v>
      </c>
      <c r="C65" s="180"/>
      <c r="D65" s="180"/>
      <c r="E65" s="180">
        <f>'将来負担比率（分子）の構造'!J$42</f>
        <v>85</v>
      </c>
      <c r="F65" s="180"/>
      <c r="G65" s="180"/>
      <c r="H65" s="180">
        <f>'将来負担比率（分子）の構造'!K$42</f>
        <v>29</v>
      </c>
      <c r="I65" s="180"/>
      <c r="J65" s="180"/>
      <c r="K65" s="180">
        <f>'将来負担比率（分子）の構造'!L$42</f>
        <v>26</v>
      </c>
      <c r="L65" s="180"/>
      <c r="M65" s="180"/>
      <c r="N65" s="180">
        <f>'将来負担比率（分子）の構造'!M$42</f>
        <v>24</v>
      </c>
      <c r="O65" s="180"/>
      <c r="P65" s="180"/>
    </row>
    <row r="66" spans="1:16" x14ac:dyDescent="0.2">
      <c r="A66" s="180" t="s">
        <v>30</v>
      </c>
      <c r="B66" s="180">
        <f>'将来負担比率（分子）の構造'!I$41</f>
        <v>4118</v>
      </c>
      <c r="C66" s="180"/>
      <c r="D66" s="180"/>
      <c r="E66" s="180">
        <f>'将来負担比率（分子）の構造'!J$41</f>
        <v>4295</v>
      </c>
      <c r="F66" s="180"/>
      <c r="G66" s="180"/>
      <c r="H66" s="180">
        <f>'将来負担比率（分子）の構造'!K$41</f>
        <v>4322</v>
      </c>
      <c r="I66" s="180"/>
      <c r="J66" s="180"/>
      <c r="K66" s="180">
        <f>'将来負担比率（分子）の構造'!L$41</f>
        <v>4473</v>
      </c>
      <c r="L66" s="180"/>
      <c r="M66" s="180"/>
      <c r="N66" s="180">
        <f>'将来負担比率（分子）の構造'!M$41</f>
        <v>4863</v>
      </c>
      <c r="O66" s="180"/>
      <c r="P66" s="180"/>
    </row>
    <row r="67" spans="1:16" x14ac:dyDescent="0.2">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237</v>
      </c>
      <c r="M67" s="180" t="e">
        <f>NA()</f>
        <v>#N/A</v>
      </c>
      <c r="N67" s="180" t="e">
        <f>NA()</f>
        <v>#N/A</v>
      </c>
      <c r="O67" s="180">
        <f>IF(ISNUMBER('将来負担比率（分子）の構造'!M$53), IF('将来負担比率（分子）の構造'!M$53 &lt; 0, 0, '将来負担比率（分子）の構造'!M$53), NA())</f>
        <v>1016</v>
      </c>
      <c r="P67" s="180" t="e">
        <f>NA()</f>
        <v>#N/A</v>
      </c>
    </row>
    <row r="70" spans="1:16" x14ac:dyDescent="0.2">
      <c r="A70" s="182" t="s">
        <v>75</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76</v>
      </c>
      <c r="B72" s="184">
        <f>基金残高に係る経年分析!F55</f>
        <v>1052</v>
      </c>
      <c r="C72" s="184">
        <f>基金残高に係る経年分析!G55</f>
        <v>834</v>
      </c>
      <c r="D72" s="184">
        <f>基金残高に係る経年分析!H55</f>
        <v>645</v>
      </c>
    </row>
    <row r="73" spans="1:16" x14ac:dyDescent="0.2">
      <c r="A73" s="183" t="s">
        <v>77</v>
      </c>
      <c r="B73" s="184">
        <f>基金残高に係る経年分析!F56</f>
        <v>1</v>
      </c>
      <c r="C73" s="184">
        <f>基金残高に係る経年分析!G56</f>
        <v>1</v>
      </c>
      <c r="D73" s="184">
        <f>基金残高に係る経年分析!H56</f>
        <v>1</v>
      </c>
    </row>
    <row r="74" spans="1:16" x14ac:dyDescent="0.2">
      <c r="A74" s="183" t="s">
        <v>78</v>
      </c>
      <c r="B74" s="184">
        <f>基金残高に係る経年分析!F57</f>
        <v>1309</v>
      </c>
      <c r="C74" s="184">
        <f>基金残高に係る経年分析!G57</f>
        <v>1273</v>
      </c>
      <c r="D74" s="184">
        <f>基金残高に係る経年分析!H57</f>
        <v>954</v>
      </c>
    </row>
  </sheetData>
  <sheetProtection algorithmName="SHA-512" hashValue="kH9gZyzYtQmonMn6x/cEHqSkz8Fh7ill8Hr0uB7kLvMZQgik+Dt/NStUjRHNpJsm6cf9S18Z67y6l5f57XLvxA==" saltValue="WY/B1nvlca9gLDPtGhSmw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209</v>
      </c>
      <c r="DI1" s="794"/>
      <c r="DJ1" s="794"/>
      <c r="DK1" s="794"/>
      <c r="DL1" s="794"/>
      <c r="DM1" s="794"/>
      <c r="DN1" s="795"/>
      <c r="DO1" s="225"/>
      <c r="DP1" s="793" t="s">
        <v>210</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212</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213</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214</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215</v>
      </c>
      <c r="S4" s="736"/>
      <c r="T4" s="736"/>
      <c r="U4" s="736"/>
      <c r="V4" s="736"/>
      <c r="W4" s="736"/>
      <c r="X4" s="736"/>
      <c r="Y4" s="737"/>
      <c r="Z4" s="735" t="s">
        <v>216</v>
      </c>
      <c r="AA4" s="736"/>
      <c r="AB4" s="736"/>
      <c r="AC4" s="737"/>
      <c r="AD4" s="735" t="s">
        <v>217</v>
      </c>
      <c r="AE4" s="736"/>
      <c r="AF4" s="736"/>
      <c r="AG4" s="736"/>
      <c r="AH4" s="736"/>
      <c r="AI4" s="736"/>
      <c r="AJ4" s="736"/>
      <c r="AK4" s="737"/>
      <c r="AL4" s="735" t="s">
        <v>216</v>
      </c>
      <c r="AM4" s="736"/>
      <c r="AN4" s="736"/>
      <c r="AO4" s="737"/>
      <c r="AP4" s="796" t="s">
        <v>218</v>
      </c>
      <c r="AQ4" s="796"/>
      <c r="AR4" s="796"/>
      <c r="AS4" s="796"/>
      <c r="AT4" s="796"/>
      <c r="AU4" s="796"/>
      <c r="AV4" s="796"/>
      <c r="AW4" s="796"/>
      <c r="AX4" s="796"/>
      <c r="AY4" s="796"/>
      <c r="AZ4" s="796"/>
      <c r="BA4" s="796"/>
      <c r="BB4" s="796"/>
      <c r="BC4" s="796"/>
      <c r="BD4" s="796"/>
      <c r="BE4" s="796"/>
      <c r="BF4" s="796"/>
      <c r="BG4" s="796" t="s">
        <v>219</v>
      </c>
      <c r="BH4" s="796"/>
      <c r="BI4" s="796"/>
      <c r="BJ4" s="796"/>
      <c r="BK4" s="796"/>
      <c r="BL4" s="796"/>
      <c r="BM4" s="796"/>
      <c r="BN4" s="796"/>
      <c r="BO4" s="796" t="s">
        <v>216</v>
      </c>
      <c r="BP4" s="796"/>
      <c r="BQ4" s="796"/>
      <c r="BR4" s="796"/>
      <c r="BS4" s="796" t="s">
        <v>220</v>
      </c>
      <c r="BT4" s="796"/>
      <c r="BU4" s="796"/>
      <c r="BV4" s="796"/>
      <c r="BW4" s="796"/>
      <c r="BX4" s="796"/>
      <c r="BY4" s="796"/>
      <c r="BZ4" s="796"/>
      <c r="CA4" s="796"/>
      <c r="CB4" s="796"/>
      <c r="CD4" s="778" t="s">
        <v>221</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222</v>
      </c>
      <c r="C5" s="761"/>
      <c r="D5" s="761"/>
      <c r="E5" s="761"/>
      <c r="F5" s="761"/>
      <c r="G5" s="761"/>
      <c r="H5" s="761"/>
      <c r="I5" s="761"/>
      <c r="J5" s="761"/>
      <c r="K5" s="761"/>
      <c r="L5" s="761"/>
      <c r="M5" s="761"/>
      <c r="N5" s="761"/>
      <c r="O5" s="761"/>
      <c r="P5" s="761"/>
      <c r="Q5" s="762"/>
      <c r="R5" s="726">
        <v>1624616</v>
      </c>
      <c r="S5" s="727"/>
      <c r="T5" s="727"/>
      <c r="U5" s="727"/>
      <c r="V5" s="727"/>
      <c r="W5" s="727"/>
      <c r="X5" s="727"/>
      <c r="Y5" s="773"/>
      <c r="Z5" s="791">
        <v>29</v>
      </c>
      <c r="AA5" s="791"/>
      <c r="AB5" s="791"/>
      <c r="AC5" s="791"/>
      <c r="AD5" s="792">
        <v>1624616</v>
      </c>
      <c r="AE5" s="792"/>
      <c r="AF5" s="792"/>
      <c r="AG5" s="792"/>
      <c r="AH5" s="792"/>
      <c r="AI5" s="792"/>
      <c r="AJ5" s="792"/>
      <c r="AK5" s="792"/>
      <c r="AL5" s="774">
        <v>58.9</v>
      </c>
      <c r="AM5" s="743"/>
      <c r="AN5" s="743"/>
      <c r="AO5" s="775"/>
      <c r="AP5" s="760" t="s">
        <v>223</v>
      </c>
      <c r="AQ5" s="761"/>
      <c r="AR5" s="761"/>
      <c r="AS5" s="761"/>
      <c r="AT5" s="761"/>
      <c r="AU5" s="761"/>
      <c r="AV5" s="761"/>
      <c r="AW5" s="761"/>
      <c r="AX5" s="761"/>
      <c r="AY5" s="761"/>
      <c r="AZ5" s="761"/>
      <c r="BA5" s="761"/>
      <c r="BB5" s="761"/>
      <c r="BC5" s="761"/>
      <c r="BD5" s="761"/>
      <c r="BE5" s="761"/>
      <c r="BF5" s="762"/>
      <c r="BG5" s="661">
        <v>1624616</v>
      </c>
      <c r="BH5" s="664"/>
      <c r="BI5" s="664"/>
      <c r="BJ5" s="664"/>
      <c r="BK5" s="664"/>
      <c r="BL5" s="664"/>
      <c r="BM5" s="664"/>
      <c r="BN5" s="665"/>
      <c r="BO5" s="723">
        <v>100</v>
      </c>
      <c r="BP5" s="723"/>
      <c r="BQ5" s="723"/>
      <c r="BR5" s="723"/>
      <c r="BS5" s="724">
        <v>39093</v>
      </c>
      <c r="BT5" s="724"/>
      <c r="BU5" s="724"/>
      <c r="BV5" s="724"/>
      <c r="BW5" s="724"/>
      <c r="BX5" s="724"/>
      <c r="BY5" s="724"/>
      <c r="BZ5" s="724"/>
      <c r="CA5" s="724"/>
      <c r="CB5" s="765"/>
      <c r="CD5" s="778" t="s">
        <v>218</v>
      </c>
      <c r="CE5" s="779"/>
      <c r="CF5" s="779"/>
      <c r="CG5" s="779"/>
      <c r="CH5" s="779"/>
      <c r="CI5" s="779"/>
      <c r="CJ5" s="779"/>
      <c r="CK5" s="779"/>
      <c r="CL5" s="779"/>
      <c r="CM5" s="779"/>
      <c r="CN5" s="779"/>
      <c r="CO5" s="779"/>
      <c r="CP5" s="779"/>
      <c r="CQ5" s="780"/>
      <c r="CR5" s="778" t="s">
        <v>224</v>
      </c>
      <c r="CS5" s="779"/>
      <c r="CT5" s="779"/>
      <c r="CU5" s="779"/>
      <c r="CV5" s="779"/>
      <c r="CW5" s="779"/>
      <c r="CX5" s="779"/>
      <c r="CY5" s="780"/>
      <c r="CZ5" s="778" t="s">
        <v>216</v>
      </c>
      <c r="DA5" s="779"/>
      <c r="DB5" s="779"/>
      <c r="DC5" s="780"/>
      <c r="DD5" s="778" t="s">
        <v>225</v>
      </c>
      <c r="DE5" s="779"/>
      <c r="DF5" s="779"/>
      <c r="DG5" s="779"/>
      <c r="DH5" s="779"/>
      <c r="DI5" s="779"/>
      <c r="DJ5" s="779"/>
      <c r="DK5" s="779"/>
      <c r="DL5" s="779"/>
      <c r="DM5" s="779"/>
      <c r="DN5" s="779"/>
      <c r="DO5" s="779"/>
      <c r="DP5" s="780"/>
      <c r="DQ5" s="778" t="s">
        <v>226</v>
      </c>
      <c r="DR5" s="779"/>
      <c r="DS5" s="779"/>
      <c r="DT5" s="779"/>
      <c r="DU5" s="779"/>
      <c r="DV5" s="779"/>
      <c r="DW5" s="779"/>
      <c r="DX5" s="779"/>
      <c r="DY5" s="779"/>
      <c r="DZ5" s="779"/>
      <c r="EA5" s="779"/>
      <c r="EB5" s="779"/>
      <c r="EC5" s="780"/>
    </row>
    <row r="6" spans="2:143" ht="11.25" customHeight="1" x14ac:dyDescent="0.2">
      <c r="B6" s="658" t="s">
        <v>227</v>
      </c>
      <c r="C6" s="659"/>
      <c r="D6" s="659"/>
      <c r="E6" s="659"/>
      <c r="F6" s="659"/>
      <c r="G6" s="659"/>
      <c r="H6" s="659"/>
      <c r="I6" s="659"/>
      <c r="J6" s="659"/>
      <c r="K6" s="659"/>
      <c r="L6" s="659"/>
      <c r="M6" s="659"/>
      <c r="N6" s="659"/>
      <c r="O6" s="659"/>
      <c r="P6" s="659"/>
      <c r="Q6" s="660"/>
      <c r="R6" s="661">
        <v>42480</v>
      </c>
      <c r="S6" s="664"/>
      <c r="T6" s="664"/>
      <c r="U6" s="664"/>
      <c r="V6" s="664"/>
      <c r="W6" s="664"/>
      <c r="X6" s="664"/>
      <c r="Y6" s="665"/>
      <c r="Z6" s="723">
        <v>0.8</v>
      </c>
      <c r="AA6" s="723"/>
      <c r="AB6" s="723"/>
      <c r="AC6" s="723"/>
      <c r="AD6" s="724">
        <v>42480</v>
      </c>
      <c r="AE6" s="724"/>
      <c r="AF6" s="724"/>
      <c r="AG6" s="724"/>
      <c r="AH6" s="724"/>
      <c r="AI6" s="724"/>
      <c r="AJ6" s="724"/>
      <c r="AK6" s="724"/>
      <c r="AL6" s="666">
        <v>1.5</v>
      </c>
      <c r="AM6" s="667"/>
      <c r="AN6" s="667"/>
      <c r="AO6" s="725"/>
      <c r="AP6" s="658" t="s">
        <v>228</v>
      </c>
      <c r="AQ6" s="659"/>
      <c r="AR6" s="659"/>
      <c r="AS6" s="659"/>
      <c r="AT6" s="659"/>
      <c r="AU6" s="659"/>
      <c r="AV6" s="659"/>
      <c r="AW6" s="659"/>
      <c r="AX6" s="659"/>
      <c r="AY6" s="659"/>
      <c r="AZ6" s="659"/>
      <c r="BA6" s="659"/>
      <c r="BB6" s="659"/>
      <c r="BC6" s="659"/>
      <c r="BD6" s="659"/>
      <c r="BE6" s="659"/>
      <c r="BF6" s="660"/>
      <c r="BG6" s="661">
        <v>1624616</v>
      </c>
      <c r="BH6" s="664"/>
      <c r="BI6" s="664"/>
      <c r="BJ6" s="664"/>
      <c r="BK6" s="664"/>
      <c r="BL6" s="664"/>
      <c r="BM6" s="664"/>
      <c r="BN6" s="665"/>
      <c r="BO6" s="723">
        <v>100</v>
      </c>
      <c r="BP6" s="723"/>
      <c r="BQ6" s="723"/>
      <c r="BR6" s="723"/>
      <c r="BS6" s="724">
        <v>39093</v>
      </c>
      <c r="BT6" s="724"/>
      <c r="BU6" s="724"/>
      <c r="BV6" s="724"/>
      <c r="BW6" s="724"/>
      <c r="BX6" s="724"/>
      <c r="BY6" s="724"/>
      <c r="BZ6" s="724"/>
      <c r="CA6" s="724"/>
      <c r="CB6" s="765"/>
      <c r="CD6" s="732" t="s">
        <v>229</v>
      </c>
      <c r="CE6" s="733"/>
      <c r="CF6" s="733"/>
      <c r="CG6" s="733"/>
      <c r="CH6" s="733"/>
      <c r="CI6" s="733"/>
      <c r="CJ6" s="733"/>
      <c r="CK6" s="733"/>
      <c r="CL6" s="733"/>
      <c r="CM6" s="733"/>
      <c r="CN6" s="733"/>
      <c r="CO6" s="733"/>
      <c r="CP6" s="733"/>
      <c r="CQ6" s="734"/>
      <c r="CR6" s="661">
        <v>85077</v>
      </c>
      <c r="CS6" s="664"/>
      <c r="CT6" s="664"/>
      <c r="CU6" s="664"/>
      <c r="CV6" s="664"/>
      <c r="CW6" s="664"/>
      <c r="CX6" s="664"/>
      <c r="CY6" s="665"/>
      <c r="CZ6" s="774">
        <v>1.6</v>
      </c>
      <c r="DA6" s="743"/>
      <c r="DB6" s="743"/>
      <c r="DC6" s="777"/>
      <c r="DD6" s="669" t="s">
        <v>128</v>
      </c>
      <c r="DE6" s="664"/>
      <c r="DF6" s="664"/>
      <c r="DG6" s="664"/>
      <c r="DH6" s="664"/>
      <c r="DI6" s="664"/>
      <c r="DJ6" s="664"/>
      <c r="DK6" s="664"/>
      <c r="DL6" s="664"/>
      <c r="DM6" s="664"/>
      <c r="DN6" s="664"/>
      <c r="DO6" s="664"/>
      <c r="DP6" s="665"/>
      <c r="DQ6" s="669">
        <v>85072</v>
      </c>
      <c r="DR6" s="664"/>
      <c r="DS6" s="664"/>
      <c r="DT6" s="664"/>
      <c r="DU6" s="664"/>
      <c r="DV6" s="664"/>
      <c r="DW6" s="664"/>
      <c r="DX6" s="664"/>
      <c r="DY6" s="664"/>
      <c r="DZ6" s="664"/>
      <c r="EA6" s="664"/>
      <c r="EB6" s="664"/>
      <c r="EC6" s="704"/>
    </row>
    <row r="7" spans="2:143" ht="11.25" customHeight="1" x14ac:dyDescent="0.2">
      <c r="B7" s="658" t="s">
        <v>230</v>
      </c>
      <c r="C7" s="659"/>
      <c r="D7" s="659"/>
      <c r="E7" s="659"/>
      <c r="F7" s="659"/>
      <c r="G7" s="659"/>
      <c r="H7" s="659"/>
      <c r="I7" s="659"/>
      <c r="J7" s="659"/>
      <c r="K7" s="659"/>
      <c r="L7" s="659"/>
      <c r="M7" s="659"/>
      <c r="N7" s="659"/>
      <c r="O7" s="659"/>
      <c r="P7" s="659"/>
      <c r="Q7" s="660"/>
      <c r="R7" s="661">
        <v>2132</v>
      </c>
      <c r="S7" s="664"/>
      <c r="T7" s="664"/>
      <c r="U7" s="664"/>
      <c r="V7" s="664"/>
      <c r="W7" s="664"/>
      <c r="X7" s="664"/>
      <c r="Y7" s="665"/>
      <c r="Z7" s="723">
        <v>0</v>
      </c>
      <c r="AA7" s="723"/>
      <c r="AB7" s="723"/>
      <c r="AC7" s="723"/>
      <c r="AD7" s="724">
        <v>2132</v>
      </c>
      <c r="AE7" s="724"/>
      <c r="AF7" s="724"/>
      <c r="AG7" s="724"/>
      <c r="AH7" s="724"/>
      <c r="AI7" s="724"/>
      <c r="AJ7" s="724"/>
      <c r="AK7" s="724"/>
      <c r="AL7" s="666">
        <v>0.1</v>
      </c>
      <c r="AM7" s="667"/>
      <c r="AN7" s="667"/>
      <c r="AO7" s="725"/>
      <c r="AP7" s="658" t="s">
        <v>231</v>
      </c>
      <c r="AQ7" s="659"/>
      <c r="AR7" s="659"/>
      <c r="AS7" s="659"/>
      <c r="AT7" s="659"/>
      <c r="AU7" s="659"/>
      <c r="AV7" s="659"/>
      <c r="AW7" s="659"/>
      <c r="AX7" s="659"/>
      <c r="AY7" s="659"/>
      <c r="AZ7" s="659"/>
      <c r="BA7" s="659"/>
      <c r="BB7" s="659"/>
      <c r="BC7" s="659"/>
      <c r="BD7" s="659"/>
      <c r="BE7" s="659"/>
      <c r="BF7" s="660"/>
      <c r="BG7" s="661">
        <v>647120</v>
      </c>
      <c r="BH7" s="664"/>
      <c r="BI7" s="664"/>
      <c r="BJ7" s="664"/>
      <c r="BK7" s="664"/>
      <c r="BL7" s="664"/>
      <c r="BM7" s="664"/>
      <c r="BN7" s="665"/>
      <c r="BO7" s="723">
        <v>39.799999999999997</v>
      </c>
      <c r="BP7" s="723"/>
      <c r="BQ7" s="723"/>
      <c r="BR7" s="723"/>
      <c r="BS7" s="724">
        <v>39093</v>
      </c>
      <c r="BT7" s="724"/>
      <c r="BU7" s="724"/>
      <c r="BV7" s="724"/>
      <c r="BW7" s="724"/>
      <c r="BX7" s="724"/>
      <c r="BY7" s="724"/>
      <c r="BZ7" s="724"/>
      <c r="CA7" s="724"/>
      <c r="CB7" s="765"/>
      <c r="CD7" s="705" t="s">
        <v>232</v>
      </c>
      <c r="CE7" s="702"/>
      <c r="CF7" s="702"/>
      <c r="CG7" s="702"/>
      <c r="CH7" s="702"/>
      <c r="CI7" s="702"/>
      <c r="CJ7" s="702"/>
      <c r="CK7" s="702"/>
      <c r="CL7" s="702"/>
      <c r="CM7" s="702"/>
      <c r="CN7" s="702"/>
      <c r="CO7" s="702"/>
      <c r="CP7" s="702"/>
      <c r="CQ7" s="703"/>
      <c r="CR7" s="661">
        <v>1049000</v>
      </c>
      <c r="CS7" s="664"/>
      <c r="CT7" s="664"/>
      <c r="CU7" s="664"/>
      <c r="CV7" s="664"/>
      <c r="CW7" s="664"/>
      <c r="CX7" s="664"/>
      <c r="CY7" s="665"/>
      <c r="CZ7" s="723">
        <v>19.399999999999999</v>
      </c>
      <c r="DA7" s="723"/>
      <c r="DB7" s="723"/>
      <c r="DC7" s="723"/>
      <c r="DD7" s="669">
        <v>409879</v>
      </c>
      <c r="DE7" s="664"/>
      <c r="DF7" s="664"/>
      <c r="DG7" s="664"/>
      <c r="DH7" s="664"/>
      <c r="DI7" s="664"/>
      <c r="DJ7" s="664"/>
      <c r="DK7" s="664"/>
      <c r="DL7" s="664"/>
      <c r="DM7" s="664"/>
      <c r="DN7" s="664"/>
      <c r="DO7" s="664"/>
      <c r="DP7" s="665"/>
      <c r="DQ7" s="669">
        <v>532664</v>
      </c>
      <c r="DR7" s="664"/>
      <c r="DS7" s="664"/>
      <c r="DT7" s="664"/>
      <c r="DU7" s="664"/>
      <c r="DV7" s="664"/>
      <c r="DW7" s="664"/>
      <c r="DX7" s="664"/>
      <c r="DY7" s="664"/>
      <c r="DZ7" s="664"/>
      <c r="EA7" s="664"/>
      <c r="EB7" s="664"/>
      <c r="EC7" s="704"/>
    </row>
    <row r="8" spans="2:143" ht="11.25" customHeight="1" x14ac:dyDescent="0.2">
      <c r="B8" s="658" t="s">
        <v>233</v>
      </c>
      <c r="C8" s="659"/>
      <c r="D8" s="659"/>
      <c r="E8" s="659"/>
      <c r="F8" s="659"/>
      <c r="G8" s="659"/>
      <c r="H8" s="659"/>
      <c r="I8" s="659"/>
      <c r="J8" s="659"/>
      <c r="K8" s="659"/>
      <c r="L8" s="659"/>
      <c r="M8" s="659"/>
      <c r="N8" s="659"/>
      <c r="O8" s="659"/>
      <c r="P8" s="659"/>
      <c r="Q8" s="660"/>
      <c r="R8" s="661">
        <v>7122</v>
      </c>
      <c r="S8" s="664"/>
      <c r="T8" s="664"/>
      <c r="U8" s="664"/>
      <c r="V8" s="664"/>
      <c r="W8" s="664"/>
      <c r="X8" s="664"/>
      <c r="Y8" s="665"/>
      <c r="Z8" s="723">
        <v>0.1</v>
      </c>
      <c r="AA8" s="723"/>
      <c r="AB8" s="723"/>
      <c r="AC8" s="723"/>
      <c r="AD8" s="724">
        <v>7122</v>
      </c>
      <c r="AE8" s="724"/>
      <c r="AF8" s="724"/>
      <c r="AG8" s="724"/>
      <c r="AH8" s="724"/>
      <c r="AI8" s="724"/>
      <c r="AJ8" s="724"/>
      <c r="AK8" s="724"/>
      <c r="AL8" s="666">
        <v>0.3</v>
      </c>
      <c r="AM8" s="667"/>
      <c r="AN8" s="667"/>
      <c r="AO8" s="725"/>
      <c r="AP8" s="658" t="s">
        <v>234</v>
      </c>
      <c r="AQ8" s="659"/>
      <c r="AR8" s="659"/>
      <c r="AS8" s="659"/>
      <c r="AT8" s="659"/>
      <c r="AU8" s="659"/>
      <c r="AV8" s="659"/>
      <c r="AW8" s="659"/>
      <c r="AX8" s="659"/>
      <c r="AY8" s="659"/>
      <c r="AZ8" s="659"/>
      <c r="BA8" s="659"/>
      <c r="BB8" s="659"/>
      <c r="BC8" s="659"/>
      <c r="BD8" s="659"/>
      <c r="BE8" s="659"/>
      <c r="BF8" s="660"/>
      <c r="BG8" s="661">
        <v>16726</v>
      </c>
      <c r="BH8" s="664"/>
      <c r="BI8" s="664"/>
      <c r="BJ8" s="664"/>
      <c r="BK8" s="664"/>
      <c r="BL8" s="664"/>
      <c r="BM8" s="664"/>
      <c r="BN8" s="665"/>
      <c r="BO8" s="723">
        <v>1</v>
      </c>
      <c r="BP8" s="723"/>
      <c r="BQ8" s="723"/>
      <c r="BR8" s="723"/>
      <c r="BS8" s="669" t="s">
        <v>128</v>
      </c>
      <c r="BT8" s="664"/>
      <c r="BU8" s="664"/>
      <c r="BV8" s="664"/>
      <c r="BW8" s="664"/>
      <c r="BX8" s="664"/>
      <c r="BY8" s="664"/>
      <c r="BZ8" s="664"/>
      <c r="CA8" s="664"/>
      <c r="CB8" s="704"/>
      <c r="CD8" s="705" t="s">
        <v>235</v>
      </c>
      <c r="CE8" s="702"/>
      <c r="CF8" s="702"/>
      <c r="CG8" s="702"/>
      <c r="CH8" s="702"/>
      <c r="CI8" s="702"/>
      <c r="CJ8" s="702"/>
      <c r="CK8" s="702"/>
      <c r="CL8" s="702"/>
      <c r="CM8" s="702"/>
      <c r="CN8" s="702"/>
      <c r="CO8" s="702"/>
      <c r="CP8" s="702"/>
      <c r="CQ8" s="703"/>
      <c r="CR8" s="661">
        <v>1224193</v>
      </c>
      <c r="CS8" s="664"/>
      <c r="CT8" s="664"/>
      <c r="CU8" s="664"/>
      <c r="CV8" s="664"/>
      <c r="CW8" s="664"/>
      <c r="CX8" s="664"/>
      <c r="CY8" s="665"/>
      <c r="CZ8" s="723">
        <v>22.6</v>
      </c>
      <c r="DA8" s="723"/>
      <c r="DB8" s="723"/>
      <c r="DC8" s="723"/>
      <c r="DD8" s="669">
        <v>19135</v>
      </c>
      <c r="DE8" s="664"/>
      <c r="DF8" s="664"/>
      <c r="DG8" s="664"/>
      <c r="DH8" s="664"/>
      <c r="DI8" s="664"/>
      <c r="DJ8" s="664"/>
      <c r="DK8" s="664"/>
      <c r="DL8" s="664"/>
      <c r="DM8" s="664"/>
      <c r="DN8" s="664"/>
      <c r="DO8" s="664"/>
      <c r="DP8" s="665"/>
      <c r="DQ8" s="669">
        <v>728631</v>
      </c>
      <c r="DR8" s="664"/>
      <c r="DS8" s="664"/>
      <c r="DT8" s="664"/>
      <c r="DU8" s="664"/>
      <c r="DV8" s="664"/>
      <c r="DW8" s="664"/>
      <c r="DX8" s="664"/>
      <c r="DY8" s="664"/>
      <c r="DZ8" s="664"/>
      <c r="EA8" s="664"/>
      <c r="EB8" s="664"/>
      <c r="EC8" s="704"/>
    </row>
    <row r="9" spans="2:143" ht="11.25" customHeight="1" x14ac:dyDescent="0.2">
      <c r="B9" s="658" t="s">
        <v>236</v>
      </c>
      <c r="C9" s="659"/>
      <c r="D9" s="659"/>
      <c r="E9" s="659"/>
      <c r="F9" s="659"/>
      <c r="G9" s="659"/>
      <c r="H9" s="659"/>
      <c r="I9" s="659"/>
      <c r="J9" s="659"/>
      <c r="K9" s="659"/>
      <c r="L9" s="659"/>
      <c r="M9" s="659"/>
      <c r="N9" s="659"/>
      <c r="O9" s="659"/>
      <c r="P9" s="659"/>
      <c r="Q9" s="660"/>
      <c r="R9" s="661">
        <v>5432</v>
      </c>
      <c r="S9" s="664"/>
      <c r="T9" s="664"/>
      <c r="U9" s="664"/>
      <c r="V9" s="664"/>
      <c r="W9" s="664"/>
      <c r="X9" s="664"/>
      <c r="Y9" s="665"/>
      <c r="Z9" s="723">
        <v>0.1</v>
      </c>
      <c r="AA9" s="723"/>
      <c r="AB9" s="723"/>
      <c r="AC9" s="723"/>
      <c r="AD9" s="724">
        <v>5432</v>
      </c>
      <c r="AE9" s="724"/>
      <c r="AF9" s="724"/>
      <c r="AG9" s="724"/>
      <c r="AH9" s="724"/>
      <c r="AI9" s="724"/>
      <c r="AJ9" s="724"/>
      <c r="AK9" s="724"/>
      <c r="AL9" s="666">
        <v>0.2</v>
      </c>
      <c r="AM9" s="667"/>
      <c r="AN9" s="667"/>
      <c r="AO9" s="725"/>
      <c r="AP9" s="658" t="s">
        <v>237</v>
      </c>
      <c r="AQ9" s="659"/>
      <c r="AR9" s="659"/>
      <c r="AS9" s="659"/>
      <c r="AT9" s="659"/>
      <c r="AU9" s="659"/>
      <c r="AV9" s="659"/>
      <c r="AW9" s="659"/>
      <c r="AX9" s="659"/>
      <c r="AY9" s="659"/>
      <c r="AZ9" s="659"/>
      <c r="BA9" s="659"/>
      <c r="BB9" s="659"/>
      <c r="BC9" s="659"/>
      <c r="BD9" s="659"/>
      <c r="BE9" s="659"/>
      <c r="BF9" s="660"/>
      <c r="BG9" s="661">
        <v>426425</v>
      </c>
      <c r="BH9" s="664"/>
      <c r="BI9" s="664"/>
      <c r="BJ9" s="664"/>
      <c r="BK9" s="664"/>
      <c r="BL9" s="664"/>
      <c r="BM9" s="664"/>
      <c r="BN9" s="665"/>
      <c r="BO9" s="723">
        <v>26.2</v>
      </c>
      <c r="BP9" s="723"/>
      <c r="BQ9" s="723"/>
      <c r="BR9" s="723"/>
      <c r="BS9" s="669" t="s">
        <v>128</v>
      </c>
      <c r="BT9" s="664"/>
      <c r="BU9" s="664"/>
      <c r="BV9" s="664"/>
      <c r="BW9" s="664"/>
      <c r="BX9" s="664"/>
      <c r="BY9" s="664"/>
      <c r="BZ9" s="664"/>
      <c r="CA9" s="664"/>
      <c r="CB9" s="704"/>
      <c r="CD9" s="705" t="s">
        <v>238</v>
      </c>
      <c r="CE9" s="702"/>
      <c r="CF9" s="702"/>
      <c r="CG9" s="702"/>
      <c r="CH9" s="702"/>
      <c r="CI9" s="702"/>
      <c r="CJ9" s="702"/>
      <c r="CK9" s="702"/>
      <c r="CL9" s="702"/>
      <c r="CM9" s="702"/>
      <c r="CN9" s="702"/>
      <c r="CO9" s="702"/>
      <c r="CP9" s="702"/>
      <c r="CQ9" s="703"/>
      <c r="CR9" s="661">
        <v>323669</v>
      </c>
      <c r="CS9" s="664"/>
      <c r="CT9" s="664"/>
      <c r="CU9" s="664"/>
      <c r="CV9" s="664"/>
      <c r="CW9" s="664"/>
      <c r="CX9" s="664"/>
      <c r="CY9" s="665"/>
      <c r="CZ9" s="723">
        <v>6</v>
      </c>
      <c r="DA9" s="723"/>
      <c r="DB9" s="723"/>
      <c r="DC9" s="723"/>
      <c r="DD9" s="669">
        <v>1108</v>
      </c>
      <c r="DE9" s="664"/>
      <c r="DF9" s="664"/>
      <c r="DG9" s="664"/>
      <c r="DH9" s="664"/>
      <c r="DI9" s="664"/>
      <c r="DJ9" s="664"/>
      <c r="DK9" s="664"/>
      <c r="DL9" s="664"/>
      <c r="DM9" s="664"/>
      <c r="DN9" s="664"/>
      <c r="DO9" s="664"/>
      <c r="DP9" s="665"/>
      <c r="DQ9" s="669">
        <v>315303</v>
      </c>
      <c r="DR9" s="664"/>
      <c r="DS9" s="664"/>
      <c r="DT9" s="664"/>
      <c r="DU9" s="664"/>
      <c r="DV9" s="664"/>
      <c r="DW9" s="664"/>
      <c r="DX9" s="664"/>
      <c r="DY9" s="664"/>
      <c r="DZ9" s="664"/>
      <c r="EA9" s="664"/>
      <c r="EB9" s="664"/>
      <c r="EC9" s="704"/>
    </row>
    <row r="10" spans="2:143" ht="11.25" customHeight="1" x14ac:dyDescent="0.2">
      <c r="B10" s="658" t="s">
        <v>239</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128</v>
      </c>
      <c r="AA10" s="723"/>
      <c r="AB10" s="723"/>
      <c r="AC10" s="723"/>
      <c r="AD10" s="724" t="s">
        <v>128</v>
      </c>
      <c r="AE10" s="724"/>
      <c r="AF10" s="724"/>
      <c r="AG10" s="724"/>
      <c r="AH10" s="724"/>
      <c r="AI10" s="724"/>
      <c r="AJ10" s="724"/>
      <c r="AK10" s="724"/>
      <c r="AL10" s="666" t="s">
        <v>128</v>
      </c>
      <c r="AM10" s="667"/>
      <c r="AN10" s="667"/>
      <c r="AO10" s="725"/>
      <c r="AP10" s="658" t="s">
        <v>240</v>
      </c>
      <c r="AQ10" s="659"/>
      <c r="AR10" s="659"/>
      <c r="AS10" s="659"/>
      <c r="AT10" s="659"/>
      <c r="AU10" s="659"/>
      <c r="AV10" s="659"/>
      <c r="AW10" s="659"/>
      <c r="AX10" s="659"/>
      <c r="AY10" s="659"/>
      <c r="AZ10" s="659"/>
      <c r="BA10" s="659"/>
      <c r="BB10" s="659"/>
      <c r="BC10" s="659"/>
      <c r="BD10" s="659"/>
      <c r="BE10" s="659"/>
      <c r="BF10" s="660"/>
      <c r="BG10" s="661">
        <v>42883</v>
      </c>
      <c r="BH10" s="664"/>
      <c r="BI10" s="664"/>
      <c r="BJ10" s="664"/>
      <c r="BK10" s="664"/>
      <c r="BL10" s="664"/>
      <c r="BM10" s="664"/>
      <c r="BN10" s="665"/>
      <c r="BO10" s="723">
        <v>2.6</v>
      </c>
      <c r="BP10" s="723"/>
      <c r="BQ10" s="723"/>
      <c r="BR10" s="723"/>
      <c r="BS10" s="669">
        <v>7147</v>
      </c>
      <c r="BT10" s="664"/>
      <c r="BU10" s="664"/>
      <c r="BV10" s="664"/>
      <c r="BW10" s="664"/>
      <c r="BX10" s="664"/>
      <c r="BY10" s="664"/>
      <c r="BZ10" s="664"/>
      <c r="CA10" s="664"/>
      <c r="CB10" s="704"/>
      <c r="CD10" s="705" t="s">
        <v>241</v>
      </c>
      <c r="CE10" s="702"/>
      <c r="CF10" s="702"/>
      <c r="CG10" s="702"/>
      <c r="CH10" s="702"/>
      <c r="CI10" s="702"/>
      <c r="CJ10" s="702"/>
      <c r="CK10" s="702"/>
      <c r="CL10" s="702"/>
      <c r="CM10" s="702"/>
      <c r="CN10" s="702"/>
      <c r="CO10" s="702"/>
      <c r="CP10" s="702"/>
      <c r="CQ10" s="703"/>
      <c r="CR10" s="661">
        <v>1400</v>
      </c>
      <c r="CS10" s="664"/>
      <c r="CT10" s="664"/>
      <c r="CU10" s="664"/>
      <c r="CV10" s="664"/>
      <c r="CW10" s="664"/>
      <c r="CX10" s="664"/>
      <c r="CY10" s="665"/>
      <c r="CZ10" s="723">
        <v>0</v>
      </c>
      <c r="DA10" s="723"/>
      <c r="DB10" s="723"/>
      <c r="DC10" s="723"/>
      <c r="DD10" s="669" t="s">
        <v>128</v>
      </c>
      <c r="DE10" s="664"/>
      <c r="DF10" s="664"/>
      <c r="DG10" s="664"/>
      <c r="DH10" s="664"/>
      <c r="DI10" s="664"/>
      <c r="DJ10" s="664"/>
      <c r="DK10" s="664"/>
      <c r="DL10" s="664"/>
      <c r="DM10" s="664"/>
      <c r="DN10" s="664"/>
      <c r="DO10" s="664"/>
      <c r="DP10" s="665"/>
      <c r="DQ10" s="669">
        <v>1300</v>
      </c>
      <c r="DR10" s="664"/>
      <c r="DS10" s="664"/>
      <c r="DT10" s="664"/>
      <c r="DU10" s="664"/>
      <c r="DV10" s="664"/>
      <c r="DW10" s="664"/>
      <c r="DX10" s="664"/>
      <c r="DY10" s="664"/>
      <c r="DZ10" s="664"/>
      <c r="EA10" s="664"/>
      <c r="EB10" s="664"/>
      <c r="EC10" s="704"/>
    </row>
    <row r="11" spans="2:143" ht="11.25" customHeight="1" x14ac:dyDescent="0.2">
      <c r="B11" s="658" t="s">
        <v>242</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128</v>
      </c>
      <c r="AA11" s="723"/>
      <c r="AB11" s="723"/>
      <c r="AC11" s="723"/>
      <c r="AD11" s="724" t="s">
        <v>128</v>
      </c>
      <c r="AE11" s="724"/>
      <c r="AF11" s="724"/>
      <c r="AG11" s="724"/>
      <c r="AH11" s="724"/>
      <c r="AI11" s="724"/>
      <c r="AJ11" s="724"/>
      <c r="AK11" s="724"/>
      <c r="AL11" s="666" t="s">
        <v>128</v>
      </c>
      <c r="AM11" s="667"/>
      <c r="AN11" s="667"/>
      <c r="AO11" s="725"/>
      <c r="AP11" s="658" t="s">
        <v>243</v>
      </c>
      <c r="AQ11" s="659"/>
      <c r="AR11" s="659"/>
      <c r="AS11" s="659"/>
      <c r="AT11" s="659"/>
      <c r="AU11" s="659"/>
      <c r="AV11" s="659"/>
      <c r="AW11" s="659"/>
      <c r="AX11" s="659"/>
      <c r="AY11" s="659"/>
      <c r="AZ11" s="659"/>
      <c r="BA11" s="659"/>
      <c r="BB11" s="659"/>
      <c r="BC11" s="659"/>
      <c r="BD11" s="659"/>
      <c r="BE11" s="659"/>
      <c r="BF11" s="660"/>
      <c r="BG11" s="661">
        <v>161086</v>
      </c>
      <c r="BH11" s="664"/>
      <c r="BI11" s="664"/>
      <c r="BJ11" s="664"/>
      <c r="BK11" s="664"/>
      <c r="BL11" s="664"/>
      <c r="BM11" s="664"/>
      <c r="BN11" s="665"/>
      <c r="BO11" s="723">
        <v>9.9</v>
      </c>
      <c r="BP11" s="723"/>
      <c r="BQ11" s="723"/>
      <c r="BR11" s="723"/>
      <c r="BS11" s="669">
        <v>31946</v>
      </c>
      <c r="BT11" s="664"/>
      <c r="BU11" s="664"/>
      <c r="BV11" s="664"/>
      <c r="BW11" s="664"/>
      <c r="BX11" s="664"/>
      <c r="BY11" s="664"/>
      <c r="BZ11" s="664"/>
      <c r="CA11" s="664"/>
      <c r="CB11" s="704"/>
      <c r="CD11" s="705" t="s">
        <v>244</v>
      </c>
      <c r="CE11" s="702"/>
      <c r="CF11" s="702"/>
      <c r="CG11" s="702"/>
      <c r="CH11" s="702"/>
      <c r="CI11" s="702"/>
      <c r="CJ11" s="702"/>
      <c r="CK11" s="702"/>
      <c r="CL11" s="702"/>
      <c r="CM11" s="702"/>
      <c r="CN11" s="702"/>
      <c r="CO11" s="702"/>
      <c r="CP11" s="702"/>
      <c r="CQ11" s="703"/>
      <c r="CR11" s="661">
        <v>234549</v>
      </c>
      <c r="CS11" s="664"/>
      <c r="CT11" s="664"/>
      <c r="CU11" s="664"/>
      <c r="CV11" s="664"/>
      <c r="CW11" s="664"/>
      <c r="CX11" s="664"/>
      <c r="CY11" s="665"/>
      <c r="CZ11" s="723">
        <v>4.3</v>
      </c>
      <c r="DA11" s="723"/>
      <c r="DB11" s="723"/>
      <c r="DC11" s="723"/>
      <c r="DD11" s="669">
        <v>106047</v>
      </c>
      <c r="DE11" s="664"/>
      <c r="DF11" s="664"/>
      <c r="DG11" s="664"/>
      <c r="DH11" s="664"/>
      <c r="DI11" s="664"/>
      <c r="DJ11" s="664"/>
      <c r="DK11" s="664"/>
      <c r="DL11" s="664"/>
      <c r="DM11" s="664"/>
      <c r="DN11" s="664"/>
      <c r="DO11" s="664"/>
      <c r="DP11" s="665"/>
      <c r="DQ11" s="669">
        <v>98756</v>
      </c>
      <c r="DR11" s="664"/>
      <c r="DS11" s="664"/>
      <c r="DT11" s="664"/>
      <c r="DU11" s="664"/>
      <c r="DV11" s="664"/>
      <c r="DW11" s="664"/>
      <c r="DX11" s="664"/>
      <c r="DY11" s="664"/>
      <c r="DZ11" s="664"/>
      <c r="EA11" s="664"/>
      <c r="EB11" s="664"/>
      <c r="EC11" s="704"/>
    </row>
    <row r="12" spans="2:143" ht="11.25" customHeight="1" x14ac:dyDescent="0.2">
      <c r="B12" s="658" t="s">
        <v>245</v>
      </c>
      <c r="C12" s="659"/>
      <c r="D12" s="659"/>
      <c r="E12" s="659"/>
      <c r="F12" s="659"/>
      <c r="G12" s="659"/>
      <c r="H12" s="659"/>
      <c r="I12" s="659"/>
      <c r="J12" s="659"/>
      <c r="K12" s="659"/>
      <c r="L12" s="659"/>
      <c r="M12" s="659"/>
      <c r="N12" s="659"/>
      <c r="O12" s="659"/>
      <c r="P12" s="659"/>
      <c r="Q12" s="660"/>
      <c r="R12" s="661">
        <v>180518</v>
      </c>
      <c r="S12" s="664"/>
      <c r="T12" s="664"/>
      <c r="U12" s="664"/>
      <c r="V12" s="664"/>
      <c r="W12" s="664"/>
      <c r="X12" s="664"/>
      <c r="Y12" s="665"/>
      <c r="Z12" s="723">
        <v>3.2</v>
      </c>
      <c r="AA12" s="723"/>
      <c r="AB12" s="723"/>
      <c r="AC12" s="723"/>
      <c r="AD12" s="724">
        <v>180518</v>
      </c>
      <c r="AE12" s="724"/>
      <c r="AF12" s="724"/>
      <c r="AG12" s="724"/>
      <c r="AH12" s="724"/>
      <c r="AI12" s="724"/>
      <c r="AJ12" s="724"/>
      <c r="AK12" s="724"/>
      <c r="AL12" s="666">
        <v>6.5</v>
      </c>
      <c r="AM12" s="667"/>
      <c r="AN12" s="667"/>
      <c r="AO12" s="725"/>
      <c r="AP12" s="658" t="s">
        <v>246</v>
      </c>
      <c r="AQ12" s="659"/>
      <c r="AR12" s="659"/>
      <c r="AS12" s="659"/>
      <c r="AT12" s="659"/>
      <c r="AU12" s="659"/>
      <c r="AV12" s="659"/>
      <c r="AW12" s="659"/>
      <c r="AX12" s="659"/>
      <c r="AY12" s="659"/>
      <c r="AZ12" s="659"/>
      <c r="BA12" s="659"/>
      <c r="BB12" s="659"/>
      <c r="BC12" s="659"/>
      <c r="BD12" s="659"/>
      <c r="BE12" s="659"/>
      <c r="BF12" s="660"/>
      <c r="BG12" s="661">
        <v>897108</v>
      </c>
      <c r="BH12" s="664"/>
      <c r="BI12" s="664"/>
      <c r="BJ12" s="664"/>
      <c r="BK12" s="664"/>
      <c r="BL12" s="664"/>
      <c r="BM12" s="664"/>
      <c r="BN12" s="665"/>
      <c r="BO12" s="723">
        <v>55.2</v>
      </c>
      <c r="BP12" s="723"/>
      <c r="BQ12" s="723"/>
      <c r="BR12" s="723"/>
      <c r="BS12" s="669" t="s">
        <v>128</v>
      </c>
      <c r="BT12" s="664"/>
      <c r="BU12" s="664"/>
      <c r="BV12" s="664"/>
      <c r="BW12" s="664"/>
      <c r="BX12" s="664"/>
      <c r="BY12" s="664"/>
      <c r="BZ12" s="664"/>
      <c r="CA12" s="664"/>
      <c r="CB12" s="704"/>
      <c r="CD12" s="705" t="s">
        <v>247</v>
      </c>
      <c r="CE12" s="702"/>
      <c r="CF12" s="702"/>
      <c r="CG12" s="702"/>
      <c r="CH12" s="702"/>
      <c r="CI12" s="702"/>
      <c r="CJ12" s="702"/>
      <c r="CK12" s="702"/>
      <c r="CL12" s="702"/>
      <c r="CM12" s="702"/>
      <c r="CN12" s="702"/>
      <c r="CO12" s="702"/>
      <c r="CP12" s="702"/>
      <c r="CQ12" s="703"/>
      <c r="CR12" s="661">
        <v>101873</v>
      </c>
      <c r="CS12" s="664"/>
      <c r="CT12" s="664"/>
      <c r="CU12" s="664"/>
      <c r="CV12" s="664"/>
      <c r="CW12" s="664"/>
      <c r="CX12" s="664"/>
      <c r="CY12" s="665"/>
      <c r="CZ12" s="723">
        <v>1.9</v>
      </c>
      <c r="DA12" s="723"/>
      <c r="DB12" s="723"/>
      <c r="DC12" s="723"/>
      <c r="DD12" s="669">
        <v>27953</v>
      </c>
      <c r="DE12" s="664"/>
      <c r="DF12" s="664"/>
      <c r="DG12" s="664"/>
      <c r="DH12" s="664"/>
      <c r="DI12" s="664"/>
      <c r="DJ12" s="664"/>
      <c r="DK12" s="664"/>
      <c r="DL12" s="664"/>
      <c r="DM12" s="664"/>
      <c r="DN12" s="664"/>
      <c r="DO12" s="664"/>
      <c r="DP12" s="665"/>
      <c r="DQ12" s="669">
        <v>64667</v>
      </c>
      <c r="DR12" s="664"/>
      <c r="DS12" s="664"/>
      <c r="DT12" s="664"/>
      <c r="DU12" s="664"/>
      <c r="DV12" s="664"/>
      <c r="DW12" s="664"/>
      <c r="DX12" s="664"/>
      <c r="DY12" s="664"/>
      <c r="DZ12" s="664"/>
      <c r="EA12" s="664"/>
      <c r="EB12" s="664"/>
      <c r="EC12" s="704"/>
    </row>
    <row r="13" spans="2:143" ht="11.25" customHeight="1" x14ac:dyDescent="0.2">
      <c r="B13" s="658" t="s">
        <v>248</v>
      </c>
      <c r="C13" s="659"/>
      <c r="D13" s="659"/>
      <c r="E13" s="659"/>
      <c r="F13" s="659"/>
      <c r="G13" s="659"/>
      <c r="H13" s="659"/>
      <c r="I13" s="659"/>
      <c r="J13" s="659"/>
      <c r="K13" s="659"/>
      <c r="L13" s="659"/>
      <c r="M13" s="659"/>
      <c r="N13" s="659"/>
      <c r="O13" s="659"/>
      <c r="P13" s="659"/>
      <c r="Q13" s="660"/>
      <c r="R13" s="661">
        <v>20827</v>
      </c>
      <c r="S13" s="664"/>
      <c r="T13" s="664"/>
      <c r="U13" s="664"/>
      <c r="V13" s="664"/>
      <c r="W13" s="664"/>
      <c r="X13" s="664"/>
      <c r="Y13" s="665"/>
      <c r="Z13" s="723">
        <v>0.4</v>
      </c>
      <c r="AA13" s="723"/>
      <c r="AB13" s="723"/>
      <c r="AC13" s="723"/>
      <c r="AD13" s="724">
        <v>20827</v>
      </c>
      <c r="AE13" s="724"/>
      <c r="AF13" s="724"/>
      <c r="AG13" s="724"/>
      <c r="AH13" s="724"/>
      <c r="AI13" s="724"/>
      <c r="AJ13" s="724"/>
      <c r="AK13" s="724"/>
      <c r="AL13" s="666">
        <v>0.8</v>
      </c>
      <c r="AM13" s="667"/>
      <c r="AN13" s="667"/>
      <c r="AO13" s="725"/>
      <c r="AP13" s="658" t="s">
        <v>249</v>
      </c>
      <c r="AQ13" s="659"/>
      <c r="AR13" s="659"/>
      <c r="AS13" s="659"/>
      <c r="AT13" s="659"/>
      <c r="AU13" s="659"/>
      <c r="AV13" s="659"/>
      <c r="AW13" s="659"/>
      <c r="AX13" s="659"/>
      <c r="AY13" s="659"/>
      <c r="AZ13" s="659"/>
      <c r="BA13" s="659"/>
      <c r="BB13" s="659"/>
      <c r="BC13" s="659"/>
      <c r="BD13" s="659"/>
      <c r="BE13" s="659"/>
      <c r="BF13" s="660"/>
      <c r="BG13" s="661">
        <v>894602</v>
      </c>
      <c r="BH13" s="664"/>
      <c r="BI13" s="664"/>
      <c r="BJ13" s="664"/>
      <c r="BK13" s="664"/>
      <c r="BL13" s="664"/>
      <c r="BM13" s="664"/>
      <c r="BN13" s="665"/>
      <c r="BO13" s="723">
        <v>55.1</v>
      </c>
      <c r="BP13" s="723"/>
      <c r="BQ13" s="723"/>
      <c r="BR13" s="723"/>
      <c r="BS13" s="669" t="s">
        <v>128</v>
      </c>
      <c r="BT13" s="664"/>
      <c r="BU13" s="664"/>
      <c r="BV13" s="664"/>
      <c r="BW13" s="664"/>
      <c r="BX13" s="664"/>
      <c r="BY13" s="664"/>
      <c r="BZ13" s="664"/>
      <c r="CA13" s="664"/>
      <c r="CB13" s="704"/>
      <c r="CD13" s="705" t="s">
        <v>250</v>
      </c>
      <c r="CE13" s="702"/>
      <c r="CF13" s="702"/>
      <c r="CG13" s="702"/>
      <c r="CH13" s="702"/>
      <c r="CI13" s="702"/>
      <c r="CJ13" s="702"/>
      <c r="CK13" s="702"/>
      <c r="CL13" s="702"/>
      <c r="CM13" s="702"/>
      <c r="CN13" s="702"/>
      <c r="CO13" s="702"/>
      <c r="CP13" s="702"/>
      <c r="CQ13" s="703"/>
      <c r="CR13" s="661">
        <v>1116700</v>
      </c>
      <c r="CS13" s="664"/>
      <c r="CT13" s="664"/>
      <c r="CU13" s="664"/>
      <c r="CV13" s="664"/>
      <c r="CW13" s="664"/>
      <c r="CX13" s="664"/>
      <c r="CY13" s="665"/>
      <c r="CZ13" s="723">
        <v>20.6</v>
      </c>
      <c r="DA13" s="723"/>
      <c r="DB13" s="723"/>
      <c r="DC13" s="723"/>
      <c r="DD13" s="669">
        <v>777406</v>
      </c>
      <c r="DE13" s="664"/>
      <c r="DF13" s="664"/>
      <c r="DG13" s="664"/>
      <c r="DH13" s="664"/>
      <c r="DI13" s="664"/>
      <c r="DJ13" s="664"/>
      <c r="DK13" s="664"/>
      <c r="DL13" s="664"/>
      <c r="DM13" s="664"/>
      <c r="DN13" s="664"/>
      <c r="DO13" s="664"/>
      <c r="DP13" s="665"/>
      <c r="DQ13" s="669">
        <v>365915</v>
      </c>
      <c r="DR13" s="664"/>
      <c r="DS13" s="664"/>
      <c r="DT13" s="664"/>
      <c r="DU13" s="664"/>
      <c r="DV13" s="664"/>
      <c r="DW13" s="664"/>
      <c r="DX13" s="664"/>
      <c r="DY13" s="664"/>
      <c r="DZ13" s="664"/>
      <c r="EA13" s="664"/>
      <c r="EB13" s="664"/>
      <c r="EC13" s="704"/>
    </row>
    <row r="14" spans="2:143" ht="11.25" customHeight="1" x14ac:dyDescent="0.2">
      <c r="B14" s="658" t="s">
        <v>251</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128</v>
      </c>
      <c r="AA14" s="723"/>
      <c r="AB14" s="723"/>
      <c r="AC14" s="723"/>
      <c r="AD14" s="724" t="s">
        <v>128</v>
      </c>
      <c r="AE14" s="724"/>
      <c r="AF14" s="724"/>
      <c r="AG14" s="724"/>
      <c r="AH14" s="724"/>
      <c r="AI14" s="724"/>
      <c r="AJ14" s="724"/>
      <c r="AK14" s="724"/>
      <c r="AL14" s="666" t="s">
        <v>128</v>
      </c>
      <c r="AM14" s="667"/>
      <c r="AN14" s="667"/>
      <c r="AO14" s="725"/>
      <c r="AP14" s="658" t="s">
        <v>252</v>
      </c>
      <c r="AQ14" s="659"/>
      <c r="AR14" s="659"/>
      <c r="AS14" s="659"/>
      <c r="AT14" s="659"/>
      <c r="AU14" s="659"/>
      <c r="AV14" s="659"/>
      <c r="AW14" s="659"/>
      <c r="AX14" s="659"/>
      <c r="AY14" s="659"/>
      <c r="AZ14" s="659"/>
      <c r="BA14" s="659"/>
      <c r="BB14" s="659"/>
      <c r="BC14" s="659"/>
      <c r="BD14" s="659"/>
      <c r="BE14" s="659"/>
      <c r="BF14" s="660"/>
      <c r="BG14" s="661">
        <v>30029</v>
      </c>
      <c r="BH14" s="664"/>
      <c r="BI14" s="664"/>
      <c r="BJ14" s="664"/>
      <c r="BK14" s="664"/>
      <c r="BL14" s="664"/>
      <c r="BM14" s="664"/>
      <c r="BN14" s="665"/>
      <c r="BO14" s="723">
        <v>1.8</v>
      </c>
      <c r="BP14" s="723"/>
      <c r="BQ14" s="723"/>
      <c r="BR14" s="723"/>
      <c r="BS14" s="669" t="s">
        <v>128</v>
      </c>
      <c r="BT14" s="664"/>
      <c r="BU14" s="664"/>
      <c r="BV14" s="664"/>
      <c r="BW14" s="664"/>
      <c r="BX14" s="664"/>
      <c r="BY14" s="664"/>
      <c r="BZ14" s="664"/>
      <c r="CA14" s="664"/>
      <c r="CB14" s="704"/>
      <c r="CD14" s="705" t="s">
        <v>253</v>
      </c>
      <c r="CE14" s="702"/>
      <c r="CF14" s="702"/>
      <c r="CG14" s="702"/>
      <c r="CH14" s="702"/>
      <c r="CI14" s="702"/>
      <c r="CJ14" s="702"/>
      <c r="CK14" s="702"/>
      <c r="CL14" s="702"/>
      <c r="CM14" s="702"/>
      <c r="CN14" s="702"/>
      <c r="CO14" s="702"/>
      <c r="CP14" s="702"/>
      <c r="CQ14" s="703"/>
      <c r="CR14" s="661">
        <v>236067</v>
      </c>
      <c r="CS14" s="664"/>
      <c r="CT14" s="664"/>
      <c r="CU14" s="664"/>
      <c r="CV14" s="664"/>
      <c r="CW14" s="664"/>
      <c r="CX14" s="664"/>
      <c r="CY14" s="665"/>
      <c r="CZ14" s="723">
        <v>4.4000000000000004</v>
      </c>
      <c r="DA14" s="723"/>
      <c r="DB14" s="723"/>
      <c r="DC14" s="723"/>
      <c r="DD14" s="669" t="s">
        <v>128</v>
      </c>
      <c r="DE14" s="664"/>
      <c r="DF14" s="664"/>
      <c r="DG14" s="664"/>
      <c r="DH14" s="664"/>
      <c r="DI14" s="664"/>
      <c r="DJ14" s="664"/>
      <c r="DK14" s="664"/>
      <c r="DL14" s="664"/>
      <c r="DM14" s="664"/>
      <c r="DN14" s="664"/>
      <c r="DO14" s="664"/>
      <c r="DP14" s="665"/>
      <c r="DQ14" s="669">
        <v>230814</v>
      </c>
      <c r="DR14" s="664"/>
      <c r="DS14" s="664"/>
      <c r="DT14" s="664"/>
      <c r="DU14" s="664"/>
      <c r="DV14" s="664"/>
      <c r="DW14" s="664"/>
      <c r="DX14" s="664"/>
      <c r="DY14" s="664"/>
      <c r="DZ14" s="664"/>
      <c r="EA14" s="664"/>
      <c r="EB14" s="664"/>
      <c r="EC14" s="704"/>
    </row>
    <row r="15" spans="2:143" ht="11.25" customHeight="1" x14ac:dyDescent="0.2">
      <c r="B15" s="658" t="s">
        <v>254</v>
      </c>
      <c r="C15" s="659"/>
      <c r="D15" s="659"/>
      <c r="E15" s="659"/>
      <c r="F15" s="659"/>
      <c r="G15" s="659"/>
      <c r="H15" s="659"/>
      <c r="I15" s="659"/>
      <c r="J15" s="659"/>
      <c r="K15" s="659"/>
      <c r="L15" s="659"/>
      <c r="M15" s="659"/>
      <c r="N15" s="659"/>
      <c r="O15" s="659"/>
      <c r="P15" s="659"/>
      <c r="Q15" s="660"/>
      <c r="R15" s="661">
        <v>19154</v>
      </c>
      <c r="S15" s="664"/>
      <c r="T15" s="664"/>
      <c r="U15" s="664"/>
      <c r="V15" s="664"/>
      <c r="W15" s="664"/>
      <c r="X15" s="664"/>
      <c r="Y15" s="665"/>
      <c r="Z15" s="723">
        <v>0.3</v>
      </c>
      <c r="AA15" s="723"/>
      <c r="AB15" s="723"/>
      <c r="AC15" s="723"/>
      <c r="AD15" s="724">
        <v>19154</v>
      </c>
      <c r="AE15" s="724"/>
      <c r="AF15" s="724"/>
      <c r="AG15" s="724"/>
      <c r="AH15" s="724"/>
      <c r="AI15" s="724"/>
      <c r="AJ15" s="724"/>
      <c r="AK15" s="724"/>
      <c r="AL15" s="666">
        <v>0.7</v>
      </c>
      <c r="AM15" s="667"/>
      <c r="AN15" s="667"/>
      <c r="AO15" s="725"/>
      <c r="AP15" s="658" t="s">
        <v>255</v>
      </c>
      <c r="AQ15" s="659"/>
      <c r="AR15" s="659"/>
      <c r="AS15" s="659"/>
      <c r="AT15" s="659"/>
      <c r="AU15" s="659"/>
      <c r="AV15" s="659"/>
      <c r="AW15" s="659"/>
      <c r="AX15" s="659"/>
      <c r="AY15" s="659"/>
      <c r="AZ15" s="659"/>
      <c r="BA15" s="659"/>
      <c r="BB15" s="659"/>
      <c r="BC15" s="659"/>
      <c r="BD15" s="659"/>
      <c r="BE15" s="659"/>
      <c r="BF15" s="660"/>
      <c r="BG15" s="661">
        <v>50359</v>
      </c>
      <c r="BH15" s="664"/>
      <c r="BI15" s="664"/>
      <c r="BJ15" s="664"/>
      <c r="BK15" s="664"/>
      <c r="BL15" s="664"/>
      <c r="BM15" s="664"/>
      <c r="BN15" s="665"/>
      <c r="BO15" s="723">
        <v>3.1</v>
      </c>
      <c r="BP15" s="723"/>
      <c r="BQ15" s="723"/>
      <c r="BR15" s="723"/>
      <c r="BS15" s="669" t="s">
        <v>128</v>
      </c>
      <c r="BT15" s="664"/>
      <c r="BU15" s="664"/>
      <c r="BV15" s="664"/>
      <c r="BW15" s="664"/>
      <c r="BX15" s="664"/>
      <c r="BY15" s="664"/>
      <c r="BZ15" s="664"/>
      <c r="CA15" s="664"/>
      <c r="CB15" s="704"/>
      <c r="CD15" s="705" t="s">
        <v>256</v>
      </c>
      <c r="CE15" s="702"/>
      <c r="CF15" s="702"/>
      <c r="CG15" s="702"/>
      <c r="CH15" s="702"/>
      <c r="CI15" s="702"/>
      <c r="CJ15" s="702"/>
      <c r="CK15" s="702"/>
      <c r="CL15" s="702"/>
      <c r="CM15" s="702"/>
      <c r="CN15" s="702"/>
      <c r="CO15" s="702"/>
      <c r="CP15" s="702"/>
      <c r="CQ15" s="703"/>
      <c r="CR15" s="661">
        <v>558055</v>
      </c>
      <c r="CS15" s="664"/>
      <c r="CT15" s="664"/>
      <c r="CU15" s="664"/>
      <c r="CV15" s="664"/>
      <c r="CW15" s="664"/>
      <c r="CX15" s="664"/>
      <c r="CY15" s="665"/>
      <c r="CZ15" s="723">
        <v>10.3</v>
      </c>
      <c r="DA15" s="723"/>
      <c r="DB15" s="723"/>
      <c r="DC15" s="723"/>
      <c r="DD15" s="669">
        <v>79605</v>
      </c>
      <c r="DE15" s="664"/>
      <c r="DF15" s="664"/>
      <c r="DG15" s="664"/>
      <c r="DH15" s="664"/>
      <c r="DI15" s="664"/>
      <c r="DJ15" s="664"/>
      <c r="DK15" s="664"/>
      <c r="DL15" s="664"/>
      <c r="DM15" s="664"/>
      <c r="DN15" s="664"/>
      <c r="DO15" s="664"/>
      <c r="DP15" s="665"/>
      <c r="DQ15" s="669">
        <v>451880</v>
      </c>
      <c r="DR15" s="664"/>
      <c r="DS15" s="664"/>
      <c r="DT15" s="664"/>
      <c r="DU15" s="664"/>
      <c r="DV15" s="664"/>
      <c r="DW15" s="664"/>
      <c r="DX15" s="664"/>
      <c r="DY15" s="664"/>
      <c r="DZ15" s="664"/>
      <c r="EA15" s="664"/>
      <c r="EB15" s="664"/>
      <c r="EC15" s="704"/>
    </row>
    <row r="16" spans="2:143" ht="11.25" customHeight="1" x14ac:dyDescent="0.2">
      <c r="B16" s="658" t="s">
        <v>257</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128</v>
      </c>
      <c r="AA16" s="723"/>
      <c r="AB16" s="723"/>
      <c r="AC16" s="723"/>
      <c r="AD16" s="724" t="s">
        <v>128</v>
      </c>
      <c r="AE16" s="724"/>
      <c r="AF16" s="724"/>
      <c r="AG16" s="724"/>
      <c r="AH16" s="724"/>
      <c r="AI16" s="724"/>
      <c r="AJ16" s="724"/>
      <c r="AK16" s="724"/>
      <c r="AL16" s="666" t="s">
        <v>128</v>
      </c>
      <c r="AM16" s="667"/>
      <c r="AN16" s="667"/>
      <c r="AO16" s="725"/>
      <c r="AP16" s="658" t="s">
        <v>258</v>
      </c>
      <c r="AQ16" s="659"/>
      <c r="AR16" s="659"/>
      <c r="AS16" s="659"/>
      <c r="AT16" s="659"/>
      <c r="AU16" s="659"/>
      <c r="AV16" s="659"/>
      <c r="AW16" s="659"/>
      <c r="AX16" s="659"/>
      <c r="AY16" s="659"/>
      <c r="AZ16" s="659"/>
      <c r="BA16" s="659"/>
      <c r="BB16" s="659"/>
      <c r="BC16" s="659"/>
      <c r="BD16" s="659"/>
      <c r="BE16" s="659"/>
      <c r="BF16" s="660"/>
      <c r="BG16" s="661" t="s">
        <v>128</v>
      </c>
      <c r="BH16" s="664"/>
      <c r="BI16" s="664"/>
      <c r="BJ16" s="664"/>
      <c r="BK16" s="664"/>
      <c r="BL16" s="664"/>
      <c r="BM16" s="664"/>
      <c r="BN16" s="665"/>
      <c r="BO16" s="723" t="s">
        <v>128</v>
      </c>
      <c r="BP16" s="723"/>
      <c r="BQ16" s="723"/>
      <c r="BR16" s="723"/>
      <c r="BS16" s="669" t="s">
        <v>128</v>
      </c>
      <c r="BT16" s="664"/>
      <c r="BU16" s="664"/>
      <c r="BV16" s="664"/>
      <c r="BW16" s="664"/>
      <c r="BX16" s="664"/>
      <c r="BY16" s="664"/>
      <c r="BZ16" s="664"/>
      <c r="CA16" s="664"/>
      <c r="CB16" s="704"/>
      <c r="CD16" s="705" t="s">
        <v>259</v>
      </c>
      <c r="CE16" s="702"/>
      <c r="CF16" s="702"/>
      <c r="CG16" s="702"/>
      <c r="CH16" s="702"/>
      <c r="CI16" s="702"/>
      <c r="CJ16" s="702"/>
      <c r="CK16" s="702"/>
      <c r="CL16" s="702"/>
      <c r="CM16" s="702"/>
      <c r="CN16" s="702"/>
      <c r="CO16" s="702"/>
      <c r="CP16" s="702"/>
      <c r="CQ16" s="703"/>
      <c r="CR16" s="661">
        <v>89459</v>
      </c>
      <c r="CS16" s="664"/>
      <c r="CT16" s="664"/>
      <c r="CU16" s="664"/>
      <c r="CV16" s="664"/>
      <c r="CW16" s="664"/>
      <c r="CX16" s="664"/>
      <c r="CY16" s="665"/>
      <c r="CZ16" s="723">
        <v>1.7</v>
      </c>
      <c r="DA16" s="723"/>
      <c r="DB16" s="723"/>
      <c r="DC16" s="723"/>
      <c r="DD16" s="669" t="s">
        <v>128</v>
      </c>
      <c r="DE16" s="664"/>
      <c r="DF16" s="664"/>
      <c r="DG16" s="664"/>
      <c r="DH16" s="664"/>
      <c r="DI16" s="664"/>
      <c r="DJ16" s="664"/>
      <c r="DK16" s="664"/>
      <c r="DL16" s="664"/>
      <c r="DM16" s="664"/>
      <c r="DN16" s="664"/>
      <c r="DO16" s="664"/>
      <c r="DP16" s="665"/>
      <c r="DQ16" s="669">
        <v>24879</v>
      </c>
      <c r="DR16" s="664"/>
      <c r="DS16" s="664"/>
      <c r="DT16" s="664"/>
      <c r="DU16" s="664"/>
      <c r="DV16" s="664"/>
      <c r="DW16" s="664"/>
      <c r="DX16" s="664"/>
      <c r="DY16" s="664"/>
      <c r="DZ16" s="664"/>
      <c r="EA16" s="664"/>
      <c r="EB16" s="664"/>
      <c r="EC16" s="704"/>
    </row>
    <row r="17" spans="2:133" ht="11.25" customHeight="1" x14ac:dyDescent="0.2">
      <c r="B17" s="658" t="s">
        <v>260</v>
      </c>
      <c r="C17" s="659"/>
      <c r="D17" s="659"/>
      <c r="E17" s="659"/>
      <c r="F17" s="659"/>
      <c r="G17" s="659"/>
      <c r="H17" s="659"/>
      <c r="I17" s="659"/>
      <c r="J17" s="659"/>
      <c r="K17" s="659"/>
      <c r="L17" s="659"/>
      <c r="M17" s="659"/>
      <c r="N17" s="659"/>
      <c r="O17" s="659"/>
      <c r="P17" s="659"/>
      <c r="Q17" s="660"/>
      <c r="R17" s="661">
        <v>5832</v>
      </c>
      <c r="S17" s="664"/>
      <c r="T17" s="664"/>
      <c r="U17" s="664"/>
      <c r="V17" s="664"/>
      <c r="W17" s="664"/>
      <c r="X17" s="664"/>
      <c r="Y17" s="665"/>
      <c r="Z17" s="723">
        <v>0.1</v>
      </c>
      <c r="AA17" s="723"/>
      <c r="AB17" s="723"/>
      <c r="AC17" s="723"/>
      <c r="AD17" s="724">
        <v>5832</v>
      </c>
      <c r="AE17" s="724"/>
      <c r="AF17" s="724"/>
      <c r="AG17" s="724"/>
      <c r="AH17" s="724"/>
      <c r="AI17" s="724"/>
      <c r="AJ17" s="724"/>
      <c r="AK17" s="724"/>
      <c r="AL17" s="666">
        <v>0.2</v>
      </c>
      <c r="AM17" s="667"/>
      <c r="AN17" s="667"/>
      <c r="AO17" s="725"/>
      <c r="AP17" s="658" t="s">
        <v>261</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128</v>
      </c>
      <c r="BP17" s="723"/>
      <c r="BQ17" s="723"/>
      <c r="BR17" s="723"/>
      <c r="BS17" s="669" t="s">
        <v>128</v>
      </c>
      <c r="BT17" s="664"/>
      <c r="BU17" s="664"/>
      <c r="BV17" s="664"/>
      <c r="BW17" s="664"/>
      <c r="BX17" s="664"/>
      <c r="BY17" s="664"/>
      <c r="BZ17" s="664"/>
      <c r="CA17" s="664"/>
      <c r="CB17" s="704"/>
      <c r="CD17" s="705" t="s">
        <v>262</v>
      </c>
      <c r="CE17" s="702"/>
      <c r="CF17" s="702"/>
      <c r="CG17" s="702"/>
      <c r="CH17" s="702"/>
      <c r="CI17" s="702"/>
      <c r="CJ17" s="702"/>
      <c r="CK17" s="702"/>
      <c r="CL17" s="702"/>
      <c r="CM17" s="702"/>
      <c r="CN17" s="702"/>
      <c r="CO17" s="702"/>
      <c r="CP17" s="702"/>
      <c r="CQ17" s="703"/>
      <c r="CR17" s="661">
        <v>395039</v>
      </c>
      <c r="CS17" s="664"/>
      <c r="CT17" s="664"/>
      <c r="CU17" s="664"/>
      <c r="CV17" s="664"/>
      <c r="CW17" s="664"/>
      <c r="CX17" s="664"/>
      <c r="CY17" s="665"/>
      <c r="CZ17" s="723">
        <v>7.3</v>
      </c>
      <c r="DA17" s="723"/>
      <c r="DB17" s="723"/>
      <c r="DC17" s="723"/>
      <c r="DD17" s="669" t="s">
        <v>128</v>
      </c>
      <c r="DE17" s="664"/>
      <c r="DF17" s="664"/>
      <c r="DG17" s="664"/>
      <c r="DH17" s="664"/>
      <c r="DI17" s="664"/>
      <c r="DJ17" s="664"/>
      <c r="DK17" s="664"/>
      <c r="DL17" s="664"/>
      <c r="DM17" s="664"/>
      <c r="DN17" s="664"/>
      <c r="DO17" s="664"/>
      <c r="DP17" s="665"/>
      <c r="DQ17" s="669">
        <v>387868</v>
      </c>
      <c r="DR17" s="664"/>
      <c r="DS17" s="664"/>
      <c r="DT17" s="664"/>
      <c r="DU17" s="664"/>
      <c r="DV17" s="664"/>
      <c r="DW17" s="664"/>
      <c r="DX17" s="664"/>
      <c r="DY17" s="664"/>
      <c r="DZ17" s="664"/>
      <c r="EA17" s="664"/>
      <c r="EB17" s="664"/>
      <c r="EC17" s="704"/>
    </row>
    <row r="18" spans="2:133" ht="11.25" customHeight="1" x14ac:dyDescent="0.2">
      <c r="B18" s="658" t="s">
        <v>263</v>
      </c>
      <c r="C18" s="659"/>
      <c r="D18" s="659"/>
      <c r="E18" s="659"/>
      <c r="F18" s="659"/>
      <c r="G18" s="659"/>
      <c r="H18" s="659"/>
      <c r="I18" s="659"/>
      <c r="J18" s="659"/>
      <c r="K18" s="659"/>
      <c r="L18" s="659"/>
      <c r="M18" s="659"/>
      <c r="N18" s="659"/>
      <c r="O18" s="659"/>
      <c r="P18" s="659"/>
      <c r="Q18" s="660"/>
      <c r="R18" s="661">
        <v>954374</v>
      </c>
      <c r="S18" s="664"/>
      <c r="T18" s="664"/>
      <c r="U18" s="664"/>
      <c r="V18" s="664"/>
      <c r="W18" s="664"/>
      <c r="X18" s="664"/>
      <c r="Y18" s="665"/>
      <c r="Z18" s="723">
        <v>17</v>
      </c>
      <c r="AA18" s="723"/>
      <c r="AB18" s="723"/>
      <c r="AC18" s="723"/>
      <c r="AD18" s="724">
        <v>828119</v>
      </c>
      <c r="AE18" s="724"/>
      <c r="AF18" s="724"/>
      <c r="AG18" s="724"/>
      <c r="AH18" s="724"/>
      <c r="AI18" s="724"/>
      <c r="AJ18" s="724"/>
      <c r="AK18" s="724"/>
      <c r="AL18" s="666">
        <v>30</v>
      </c>
      <c r="AM18" s="667"/>
      <c r="AN18" s="667"/>
      <c r="AO18" s="725"/>
      <c r="AP18" s="658" t="s">
        <v>264</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128</v>
      </c>
      <c r="BP18" s="723"/>
      <c r="BQ18" s="723"/>
      <c r="BR18" s="723"/>
      <c r="BS18" s="669" t="s">
        <v>128</v>
      </c>
      <c r="BT18" s="664"/>
      <c r="BU18" s="664"/>
      <c r="BV18" s="664"/>
      <c r="BW18" s="664"/>
      <c r="BX18" s="664"/>
      <c r="BY18" s="664"/>
      <c r="BZ18" s="664"/>
      <c r="CA18" s="664"/>
      <c r="CB18" s="704"/>
      <c r="CD18" s="705" t="s">
        <v>265</v>
      </c>
      <c r="CE18" s="702"/>
      <c r="CF18" s="702"/>
      <c r="CG18" s="702"/>
      <c r="CH18" s="702"/>
      <c r="CI18" s="702"/>
      <c r="CJ18" s="702"/>
      <c r="CK18" s="702"/>
      <c r="CL18" s="702"/>
      <c r="CM18" s="702"/>
      <c r="CN18" s="702"/>
      <c r="CO18" s="702"/>
      <c r="CP18" s="702"/>
      <c r="CQ18" s="703"/>
      <c r="CR18" s="661" t="s">
        <v>128</v>
      </c>
      <c r="CS18" s="664"/>
      <c r="CT18" s="664"/>
      <c r="CU18" s="664"/>
      <c r="CV18" s="664"/>
      <c r="CW18" s="664"/>
      <c r="CX18" s="664"/>
      <c r="CY18" s="665"/>
      <c r="CZ18" s="723" t="s">
        <v>128</v>
      </c>
      <c r="DA18" s="723"/>
      <c r="DB18" s="723"/>
      <c r="DC18" s="723"/>
      <c r="DD18" s="669" t="s">
        <v>128</v>
      </c>
      <c r="DE18" s="664"/>
      <c r="DF18" s="664"/>
      <c r="DG18" s="664"/>
      <c r="DH18" s="664"/>
      <c r="DI18" s="664"/>
      <c r="DJ18" s="664"/>
      <c r="DK18" s="664"/>
      <c r="DL18" s="664"/>
      <c r="DM18" s="664"/>
      <c r="DN18" s="664"/>
      <c r="DO18" s="664"/>
      <c r="DP18" s="665"/>
      <c r="DQ18" s="669" t="s">
        <v>128</v>
      </c>
      <c r="DR18" s="664"/>
      <c r="DS18" s="664"/>
      <c r="DT18" s="664"/>
      <c r="DU18" s="664"/>
      <c r="DV18" s="664"/>
      <c r="DW18" s="664"/>
      <c r="DX18" s="664"/>
      <c r="DY18" s="664"/>
      <c r="DZ18" s="664"/>
      <c r="EA18" s="664"/>
      <c r="EB18" s="664"/>
      <c r="EC18" s="704"/>
    </row>
    <row r="19" spans="2:133" ht="11.25" customHeight="1" x14ac:dyDescent="0.2">
      <c r="B19" s="658" t="s">
        <v>266</v>
      </c>
      <c r="C19" s="659"/>
      <c r="D19" s="659"/>
      <c r="E19" s="659"/>
      <c r="F19" s="659"/>
      <c r="G19" s="659"/>
      <c r="H19" s="659"/>
      <c r="I19" s="659"/>
      <c r="J19" s="659"/>
      <c r="K19" s="659"/>
      <c r="L19" s="659"/>
      <c r="M19" s="659"/>
      <c r="N19" s="659"/>
      <c r="O19" s="659"/>
      <c r="P19" s="659"/>
      <c r="Q19" s="660"/>
      <c r="R19" s="661">
        <v>828119</v>
      </c>
      <c r="S19" s="664"/>
      <c r="T19" s="664"/>
      <c r="U19" s="664"/>
      <c r="V19" s="664"/>
      <c r="W19" s="664"/>
      <c r="X19" s="664"/>
      <c r="Y19" s="665"/>
      <c r="Z19" s="723">
        <v>14.8</v>
      </c>
      <c r="AA19" s="723"/>
      <c r="AB19" s="723"/>
      <c r="AC19" s="723"/>
      <c r="AD19" s="724">
        <v>828119</v>
      </c>
      <c r="AE19" s="724"/>
      <c r="AF19" s="724"/>
      <c r="AG19" s="724"/>
      <c r="AH19" s="724"/>
      <c r="AI19" s="724"/>
      <c r="AJ19" s="724"/>
      <c r="AK19" s="724"/>
      <c r="AL19" s="666">
        <v>30</v>
      </c>
      <c r="AM19" s="667"/>
      <c r="AN19" s="667"/>
      <c r="AO19" s="725"/>
      <c r="AP19" s="658" t="s">
        <v>267</v>
      </c>
      <c r="AQ19" s="659"/>
      <c r="AR19" s="659"/>
      <c r="AS19" s="659"/>
      <c r="AT19" s="659"/>
      <c r="AU19" s="659"/>
      <c r="AV19" s="659"/>
      <c r="AW19" s="659"/>
      <c r="AX19" s="659"/>
      <c r="AY19" s="659"/>
      <c r="AZ19" s="659"/>
      <c r="BA19" s="659"/>
      <c r="BB19" s="659"/>
      <c r="BC19" s="659"/>
      <c r="BD19" s="659"/>
      <c r="BE19" s="659"/>
      <c r="BF19" s="660"/>
      <c r="BG19" s="661" t="s">
        <v>128</v>
      </c>
      <c r="BH19" s="664"/>
      <c r="BI19" s="664"/>
      <c r="BJ19" s="664"/>
      <c r="BK19" s="664"/>
      <c r="BL19" s="664"/>
      <c r="BM19" s="664"/>
      <c r="BN19" s="665"/>
      <c r="BO19" s="723" t="s">
        <v>128</v>
      </c>
      <c r="BP19" s="723"/>
      <c r="BQ19" s="723"/>
      <c r="BR19" s="723"/>
      <c r="BS19" s="669" t="s">
        <v>128</v>
      </c>
      <c r="BT19" s="664"/>
      <c r="BU19" s="664"/>
      <c r="BV19" s="664"/>
      <c r="BW19" s="664"/>
      <c r="BX19" s="664"/>
      <c r="BY19" s="664"/>
      <c r="BZ19" s="664"/>
      <c r="CA19" s="664"/>
      <c r="CB19" s="704"/>
      <c r="CD19" s="705" t="s">
        <v>268</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128</v>
      </c>
      <c r="DA19" s="723"/>
      <c r="DB19" s="723"/>
      <c r="DC19" s="723"/>
      <c r="DD19" s="669" t="s">
        <v>128</v>
      </c>
      <c r="DE19" s="664"/>
      <c r="DF19" s="664"/>
      <c r="DG19" s="664"/>
      <c r="DH19" s="664"/>
      <c r="DI19" s="664"/>
      <c r="DJ19" s="664"/>
      <c r="DK19" s="664"/>
      <c r="DL19" s="664"/>
      <c r="DM19" s="664"/>
      <c r="DN19" s="664"/>
      <c r="DO19" s="664"/>
      <c r="DP19" s="665"/>
      <c r="DQ19" s="669" t="s">
        <v>128</v>
      </c>
      <c r="DR19" s="664"/>
      <c r="DS19" s="664"/>
      <c r="DT19" s="664"/>
      <c r="DU19" s="664"/>
      <c r="DV19" s="664"/>
      <c r="DW19" s="664"/>
      <c r="DX19" s="664"/>
      <c r="DY19" s="664"/>
      <c r="DZ19" s="664"/>
      <c r="EA19" s="664"/>
      <c r="EB19" s="664"/>
      <c r="EC19" s="704"/>
    </row>
    <row r="20" spans="2:133" ht="11.25" customHeight="1" x14ac:dyDescent="0.2">
      <c r="B20" s="658" t="s">
        <v>269</v>
      </c>
      <c r="C20" s="659"/>
      <c r="D20" s="659"/>
      <c r="E20" s="659"/>
      <c r="F20" s="659"/>
      <c r="G20" s="659"/>
      <c r="H20" s="659"/>
      <c r="I20" s="659"/>
      <c r="J20" s="659"/>
      <c r="K20" s="659"/>
      <c r="L20" s="659"/>
      <c r="M20" s="659"/>
      <c r="N20" s="659"/>
      <c r="O20" s="659"/>
      <c r="P20" s="659"/>
      <c r="Q20" s="660"/>
      <c r="R20" s="661">
        <v>126255</v>
      </c>
      <c r="S20" s="664"/>
      <c r="T20" s="664"/>
      <c r="U20" s="664"/>
      <c r="V20" s="664"/>
      <c r="W20" s="664"/>
      <c r="X20" s="664"/>
      <c r="Y20" s="665"/>
      <c r="Z20" s="723">
        <v>2.2999999999999998</v>
      </c>
      <c r="AA20" s="723"/>
      <c r="AB20" s="723"/>
      <c r="AC20" s="723"/>
      <c r="AD20" s="724" t="s">
        <v>128</v>
      </c>
      <c r="AE20" s="724"/>
      <c r="AF20" s="724"/>
      <c r="AG20" s="724"/>
      <c r="AH20" s="724"/>
      <c r="AI20" s="724"/>
      <c r="AJ20" s="724"/>
      <c r="AK20" s="724"/>
      <c r="AL20" s="666" t="s">
        <v>128</v>
      </c>
      <c r="AM20" s="667"/>
      <c r="AN20" s="667"/>
      <c r="AO20" s="725"/>
      <c r="AP20" s="658" t="s">
        <v>270</v>
      </c>
      <c r="AQ20" s="659"/>
      <c r="AR20" s="659"/>
      <c r="AS20" s="659"/>
      <c r="AT20" s="659"/>
      <c r="AU20" s="659"/>
      <c r="AV20" s="659"/>
      <c r="AW20" s="659"/>
      <c r="AX20" s="659"/>
      <c r="AY20" s="659"/>
      <c r="AZ20" s="659"/>
      <c r="BA20" s="659"/>
      <c r="BB20" s="659"/>
      <c r="BC20" s="659"/>
      <c r="BD20" s="659"/>
      <c r="BE20" s="659"/>
      <c r="BF20" s="660"/>
      <c r="BG20" s="661" t="s">
        <v>128</v>
      </c>
      <c r="BH20" s="664"/>
      <c r="BI20" s="664"/>
      <c r="BJ20" s="664"/>
      <c r="BK20" s="664"/>
      <c r="BL20" s="664"/>
      <c r="BM20" s="664"/>
      <c r="BN20" s="665"/>
      <c r="BO20" s="723" t="s">
        <v>128</v>
      </c>
      <c r="BP20" s="723"/>
      <c r="BQ20" s="723"/>
      <c r="BR20" s="723"/>
      <c r="BS20" s="669" t="s">
        <v>128</v>
      </c>
      <c r="BT20" s="664"/>
      <c r="BU20" s="664"/>
      <c r="BV20" s="664"/>
      <c r="BW20" s="664"/>
      <c r="BX20" s="664"/>
      <c r="BY20" s="664"/>
      <c r="BZ20" s="664"/>
      <c r="CA20" s="664"/>
      <c r="CB20" s="704"/>
      <c r="CD20" s="705" t="s">
        <v>271</v>
      </c>
      <c r="CE20" s="702"/>
      <c r="CF20" s="702"/>
      <c r="CG20" s="702"/>
      <c r="CH20" s="702"/>
      <c r="CI20" s="702"/>
      <c r="CJ20" s="702"/>
      <c r="CK20" s="702"/>
      <c r="CL20" s="702"/>
      <c r="CM20" s="702"/>
      <c r="CN20" s="702"/>
      <c r="CO20" s="702"/>
      <c r="CP20" s="702"/>
      <c r="CQ20" s="703"/>
      <c r="CR20" s="661">
        <v>5415081</v>
      </c>
      <c r="CS20" s="664"/>
      <c r="CT20" s="664"/>
      <c r="CU20" s="664"/>
      <c r="CV20" s="664"/>
      <c r="CW20" s="664"/>
      <c r="CX20" s="664"/>
      <c r="CY20" s="665"/>
      <c r="CZ20" s="723">
        <v>100</v>
      </c>
      <c r="DA20" s="723"/>
      <c r="DB20" s="723"/>
      <c r="DC20" s="723"/>
      <c r="DD20" s="669">
        <v>1421133</v>
      </c>
      <c r="DE20" s="664"/>
      <c r="DF20" s="664"/>
      <c r="DG20" s="664"/>
      <c r="DH20" s="664"/>
      <c r="DI20" s="664"/>
      <c r="DJ20" s="664"/>
      <c r="DK20" s="664"/>
      <c r="DL20" s="664"/>
      <c r="DM20" s="664"/>
      <c r="DN20" s="664"/>
      <c r="DO20" s="664"/>
      <c r="DP20" s="665"/>
      <c r="DQ20" s="669">
        <v>3287749</v>
      </c>
      <c r="DR20" s="664"/>
      <c r="DS20" s="664"/>
      <c r="DT20" s="664"/>
      <c r="DU20" s="664"/>
      <c r="DV20" s="664"/>
      <c r="DW20" s="664"/>
      <c r="DX20" s="664"/>
      <c r="DY20" s="664"/>
      <c r="DZ20" s="664"/>
      <c r="EA20" s="664"/>
      <c r="EB20" s="664"/>
      <c r="EC20" s="704"/>
    </row>
    <row r="21" spans="2:133" ht="11.25" customHeight="1" x14ac:dyDescent="0.2">
      <c r="B21" s="658" t="s">
        <v>272</v>
      </c>
      <c r="C21" s="659"/>
      <c r="D21" s="659"/>
      <c r="E21" s="659"/>
      <c r="F21" s="659"/>
      <c r="G21" s="659"/>
      <c r="H21" s="659"/>
      <c r="I21" s="659"/>
      <c r="J21" s="659"/>
      <c r="K21" s="659"/>
      <c r="L21" s="659"/>
      <c r="M21" s="659"/>
      <c r="N21" s="659"/>
      <c r="O21" s="659"/>
      <c r="P21" s="659"/>
      <c r="Q21" s="660"/>
      <c r="R21" s="661" t="s">
        <v>128</v>
      </c>
      <c r="S21" s="664"/>
      <c r="T21" s="664"/>
      <c r="U21" s="664"/>
      <c r="V21" s="664"/>
      <c r="W21" s="664"/>
      <c r="X21" s="664"/>
      <c r="Y21" s="665"/>
      <c r="Z21" s="723" t="s">
        <v>128</v>
      </c>
      <c r="AA21" s="723"/>
      <c r="AB21" s="723"/>
      <c r="AC21" s="723"/>
      <c r="AD21" s="724" t="s">
        <v>128</v>
      </c>
      <c r="AE21" s="724"/>
      <c r="AF21" s="724"/>
      <c r="AG21" s="724"/>
      <c r="AH21" s="724"/>
      <c r="AI21" s="724"/>
      <c r="AJ21" s="724"/>
      <c r="AK21" s="724"/>
      <c r="AL21" s="666" t="s">
        <v>128</v>
      </c>
      <c r="AM21" s="667"/>
      <c r="AN21" s="667"/>
      <c r="AO21" s="725"/>
      <c r="AP21" s="769" t="s">
        <v>273</v>
      </c>
      <c r="AQ21" s="776"/>
      <c r="AR21" s="776"/>
      <c r="AS21" s="776"/>
      <c r="AT21" s="776"/>
      <c r="AU21" s="776"/>
      <c r="AV21" s="776"/>
      <c r="AW21" s="776"/>
      <c r="AX21" s="776"/>
      <c r="AY21" s="776"/>
      <c r="AZ21" s="776"/>
      <c r="BA21" s="776"/>
      <c r="BB21" s="776"/>
      <c r="BC21" s="776"/>
      <c r="BD21" s="776"/>
      <c r="BE21" s="776"/>
      <c r="BF21" s="771"/>
      <c r="BG21" s="661" t="s">
        <v>128</v>
      </c>
      <c r="BH21" s="664"/>
      <c r="BI21" s="664"/>
      <c r="BJ21" s="664"/>
      <c r="BK21" s="664"/>
      <c r="BL21" s="664"/>
      <c r="BM21" s="664"/>
      <c r="BN21" s="665"/>
      <c r="BO21" s="723" t="s">
        <v>128</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274</v>
      </c>
      <c r="C22" s="659"/>
      <c r="D22" s="659"/>
      <c r="E22" s="659"/>
      <c r="F22" s="659"/>
      <c r="G22" s="659"/>
      <c r="H22" s="659"/>
      <c r="I22" s="659"/>
      <c r="J22" s="659"/>
      <c r="K22" s="659"/>
      <c r="L22" s="659"/>
      <c r="M22" s="659"/>
      <c r="N22" s="659"/>
      <c r="O22" s="659"/>
      <c r="P22" s="659"/>
      <c r="Q22" s="660"/>
      <c r="R22" s="661">
        <v>2862487</v>
      </c>
      <c r="S22" s="664"/>
      <c r="T22" s="664"/>
      <c r="U22" s="664"/>
      <c r="V22" s="664"/>
      <c r="W22" s="664"/>
      <c r="X22" s="664"/>
      <c r="Y22" s="665"/>
      <c r="Z22" s="723">
        <v>51.1</v>
      </c>
      <c r="AA22" s="723"/>
      <c r="AB22" s="723"/>
      <c r="AC22" s="723"/>
      <c r="AD22" s="724">
        <v>2736232</v>
      </c>
      <c r="AE22" s="724"/>
      <c r="AF22" s="724"/>
      <c r="AG22" s="724"/>
      <c r="AH22" s="724"/>
      <c r="AI22" s="724"/>
      <c r="AJ22" s="724"/>
      <c r="AK22" s="724"/>
      <c r="AL22" s="666">
        <v>99.2</v>
      </c>
      <c r="AM22" s="667"/>
      <c r="AN22" s="667"/>
      <c r="AO22" s="725"/>
      <c r="AP22" s="769" t="s">
        <v>275</v>
      </c>
      <c r="AQ22" s="776"/>
      <c r="AR22" s="776"/>
      <c r="AS22" s="776"/>
      <c r="AT22" s="776"/>
      <c r="AU22" s="776"/>
      <c r="AV22" s="776"/>
      <c r="AW22" s="776"/>
      <c r="AX22" s="776"/>
      <c r="AY22" s="776"/>
      <c r="AZ22" s="776"/>
      <c r="BA22" s="776"/>
      <c r="BB22" s="776"/>
      <c r="BC22" s="776"/>
      <c r="BD22" s="776"/>
      <c r="BE22" s="776"/>
      <c r="BF22" s="771"/>
      <c r="BG22" s="661" t="s">
        <v>128</v>
      </c>
      <c r="BH22" s="664"/>
      <c r="BI22" s="664"/>
      <c r="BJ22" s="664"/>
      <c r="BK22" s="664"/>
      <c r="BL22" s="664"/>
      <c r="BM22" s="664"/>
      <c r="BN22" s="665"/>
      <c r="BO22" s="723" t="s">
        <v>128</v>
      </c>
      <c r="BP22" s="723"/>
      <c r="BQ22" s="723"/>
      <c r="BR22" s="723"/>
      <c r="BS22" s="669" t="s">
        <v>128</v>
      </c>
      <c r="BT22" s="664"/>
      <c r="BU22" s="664"/>
      <c r="BV22" s="664"/>
      <c r="BW22" s="664"/>
      <c r="BX22" s="664"/>
      <c r="BY22" s="664"/>
      <c r="BZ22" s="664"/>
      <c r="CA22" s="664"/>
      <c r="CB22" s="704"/>
      <c r="CD22" s="778" t="s">
        <v>276</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277</v>
      </c>
      <c r="C23" s="659"/>
      <c r="D23" s="659"/>
      <c r="E23" s="659"/>
      <c r="F23" s="659"/>
      <c r="G23" s="659"/>
      <c r="H23" s="659"/>
      <c r="I23" s="659"/>
      <c r="J23" s="659"/>
      <c r="K23" s="659"/>
      <c r="L23" s="659"/>
      <c r="M23" s="659"/>
      <c r="N23" s="659"/>
      <c r="O23" s="659"/>
      <c r="P23" s="659"/>
      <c r="Q23" s="660"/>
      <c r="R23" s="661">
        <v>1094</v>
      </c>
      <c r="S23" s="664"/>
      <c r="T23" s="664"/>
      <c r="U23" s="664"/>
      <c r="V23" s="664"/>
      <c r="W23" s="664"/>
      <c r="X23" s="664"/>
      <c r="Y23" s="665"/>
      <c r="Z23" s="723">
        <v>0</v>
      </c>
      <c r="AA23" s="723"/>
      <c r="AB23" s="723"/>
      <c r="AC23" s="723"/>
      <c r="AD23" s="724">
        <v>1094</v>
      </c>
      <c r="AE23" s="724"/>
      <c r="AF23" s="724"/>
      <c r="AG23" s="724"/>
      <c r="AH23" s="724"/>
      <c r="AI23" s="724"/>
      <c r="AJ23" s="724"/>
      <c r="AK23" s="724"/>
      <c r="AL23" s="666">
        <v>0</v>
      </c>
      <c r="AM23" s="667"/>
      <c r="AN23" s="667"/>
      <c r="AO23" s="725"/>
      <c r="AP23" s="769" t="s">
        <v>278</v>
      </c>
      <c r="AQ23" s="776"/>
      <c r="AR23" s="776"/>
      <c r="AS23" s="776"/>
      <c r="AT23" s="776"/>
      <c r="AU23" s="776"/>
      <c r="AV23" s="776"/>
      <c r="AW23" s="776"/>
      <c r="AX23" s="776"/>
      <c r="AY23" s="776"/>
      <c r="AZ23" s="776"/>
      <c r="BA23" s="776"/>
      <c r="BB23" s="776"/>
      <c r="BC23" s="776"/>
      <c r="BD23" s="776"/>
      <c r="BE23" s="776"/>
      <c r="BF23" s="771"/>
      <c r="BG23" s="661" t="s">
        <v>128</v>
      </c>
      <c r="BH23" s="664"/>
      <c r="BI23" s="664"/>
      <c r="BJ23" s="664"/>
      <c r="BK23" s="664"/>
      <c r="BL23" s="664"/>
      <c r="BM23" s="664"/>
      <c r="BN23" s="665"/>
      <c r="BO23" s="723" t="s">
        <v>128</v>
      </c>
      <c r="BP23" s="723"/>
      <c r="BQ23" s="723"/>
      <c r="BR23" s="723"/>
      <c r="BS23" s="669" t="s">
        <v>128</v>
      </c>
      <c r="BT23" s="664"/>
      <c r="BU23" s="664"/>
      <c r="BV23" s="664"/>
      <c r="BW23" s="664"/>
      <c r="BX23" s="664"/>
      <c r="BY23" s="664"/>
      <c r="BZ23" s="664"/>
      <c r="CA23" s="664"/>
      <c r="CB23" s="704"/>
      <c r="CD23" s="778" t="s">
        <v>218</v>
      </c>
      <c r="CE23" s="779"/>
      <c r="CF23" s="779"/>
      <c r="CG23" s="779"/>
      <c r="CH23" s="779"/>
      <c r="CI23" s="779"/>
      <c r="CJ23" s="779"/>
      <c r="CK23" s="779"/>
      <c r="CL23" s="779"/>
      <c r="CM23" s="779"/>
      <c r="CN23" s="779"/>
      <c r="CO23" s="779"/>
      <c r="CP23" s="779"/>
      <c r="CQ23" s="780"/>
      <c r="CR23" s="778" t="s">
        <v>279</v>
      </c>
      <c r="CS23" s="779"/>
      <c r="CT23" s="779"/>
      <c r="CU23" s="779"/>
      <c r="CV23" s="779"/>
      <c r="CW23" s="779"/>
      <c r="CX23" s="779"/>
      <c r="CY23" s="780"/>
      <c r="CZ23" s="778" t="s">
        <v>280</v>
      </c>
      <c r="DA23" s="779"/>
      <c r="DB23" s="779"/>
      <c r="DC23" s="780"/>
      <c r="DD23" s="778" t="s">
        <v>281</v>
      </c>
      <c r="DE23" s="779"/>
      <c r="DF23" s="779"/>
      <c r="DG23" s="779"/>
      <c r="DH23" s="779"/>
      <c r="DI23" s="779"/>
      <c r="DJ23" s="779"/>
      <c r="DK23" s="780"/>
      <c r="DL23" s="787" t="s">
        <v>282</v>
      </c>
      <c r="DM23" s="788"/>
      <c r="DN23" s="788"/>
      <c r="DO23" s="788"/>
      <c r="DP23" s="788"/>
      <c r="DQ23" s="788"/>
      <c r="DR23" s="788"/>
      <c r="DS23" s="788"/>
      <c r="DT23" s="788"/>
      <c r="DU23" s="788"/>
      <c r="DV23" s="789"/>
      <c r="DW23" s="778" t="s">
        <v>283</v>
      </c>
      <c r="DX23" s="779"/>
      <c r="DY23" s="779"/>
      <c r="DZ23" s="779"/>
      <c r="EA23" s="779"/>
      <c r="EB23" s="779"/>
      <c r="EC23" s="780"/>
    </row>
    <row r="24" spans="2:133" ht="11.25" customHeight="1" x14ac:dyDescent="0.2">
      <c r="B24" s="658" t="s">
        <v>284</v>
      </c>
      <c r="C24" s="659"/>
      <c r="D24" s="659"/>
      <c r="E24" s="659"/>
      <c r="F24" s="659"/>
      <c r="G24" s="659"/>
      <c r="H24" s="659"/>
      <c r="I24" s="659"/>
      <c r="J24" s="659"/>
      <c r="K24" s="659"/>
      <c r="L24" s="659"/>
      <c r="M24" s="659"/>
      <c r="N24" s="659"/>
      <c r="O24" s="659"/>
      <c r="P24" s="659"/>
      <c r="Q24" s="660"/>
      <c r="R24" s="661">
        <v>72234</v>
      </c>
      <c r="S24" s="664"/>
      <c r="T24" s="664"/>
      <c r="U24" s="664"/>
      <c r="V24" s="664"/>
      <c r="W24" s="664"/>
      <c r="X24" s="664"/>
      <c r="Y24" s="665"/>
      <c r="Z24" s="723">
        <v>1.3</v>
      </c>
      <c r="AA24" s="723"/>
      <c r="AB24" s="723"/>
      <c r="AC24" s="723"/>
      <c r="AD24" s="724" t="s">
        <v>128</v>
      </c>
      <c r="AE24" s="724"/>
      <c r="AF24" s="724"/>
      <c r="AG24" s="724"/>
      <c r="AH24" s="724"/>
      <c r="AI24" s="724"/>
      <c r="AJ24" s="724"/>
      <c r="AK24" s="724"/>
      <c r="AL24" s="666" t="s">
        <v>128</v>
      </c>
      <c r="AM24" s="667"/>
      <c r="AN24" s="667"/>
      <c r="AO24" s="725"/>
      <c r="AP24" s="769" t="s">
        <v>285</v>
      </c>
      <c r="AQ24" s="776"/>
      <c r="AR24" s="776"/>
      <c r="AS24" s="776"/>
      <c r="AT24" s="776"/>
      <c r="AU24" s="776"/>
      <c r="AV24" s="776"/>
      <c r="AW24" s="776"/>
      <c r="AX24" s="776"/>
      <c r="AY24" s="776"/>
      <c r="AZ24" s="776"/>
      <c r="BA24" s="776"/>
      <c r="BB24" s="776"/>
      <c r="BC24" s="776"/>
      <c r="BD24" s="776"/>
      <c r="BE24" s="776"/>
      <c r="BF24" s="771"/>
      <c r="BG24" s="661" t="s">
        <v>128</v>
      </c>
      <c r="BH24" s="664"/>
      <c r="BI24" s="664"/>
      <c r="BJ24" s="664"/>
      <c r="BK24" s="664"/>
      <c r="BL24" s="664"/>
      <c r="BM24" s="664"/>
      <c r="BN24" s="665"/>
      <c r="BO24" s="723" t="s">
        <v>128</v>
      </c>
      <c r="BP24" s="723"/>
      <c r="BQ24" s="723"/>
      <c r="BR24" s="723"/>
      <c r="BS24" s="669" t="s">
        <v>128</v>
      </c>
      <c r="BT24" s="664"/>
      <c r="BU24" s="664"/>
      <c r="BV24" s="664"/>
      <c r="BW24" s="664"/>
      <c r="BX24" s="664"/>
      <c r="BY24" s="664"/>
      <c r="BZ24" s="664"/>
      <c r="CA24" s="664"/>
      <c r="CB24" s="704"/>
      <c r="CD24" s="732" t="s">
        <v>286</v>
      </c>
      <c r="CE24" s="733"/>
      <c r="CF24" s="733"/>
      <c r="CG24" s="733"/>
      <c r="CH24" s="733"/>
      <c r="CI24" s="733"/>
      <c r="CJ24" s="733"/>
      <c r="CK24" s="733"/>
      <c r="CL24" s="733"/>
      <c r="CM24" s="733"/>
      <c r="CN24" s="733"/>
      <c r="CO24" s="733"/>
      <c r="CP24" s="733"/>
      <c r="CQ24" s="734"/>
      <c r="CR24" s="726">
        <v>1957456</v>
      </c>
      <c r="CS24" s="727"/>
      <c r="CT24" s="727"/>
      <c r="CU24" s="727"/>
      <c r="CV24" s="727"/>
      <c r="CW24" s="727"/>
      <c r="CX24" s="727"/>
      <c r="CY24" s="773"/>
      <c r="CZ24" s="774">
        <v>36.1</v>
      </c>
      <c r="DA24" s="743"/>
      <c r="DB24" s="743"/>
      <c r="DC24" s="777"/>
      <c r="DD24" s="772">
        <v>1544306</v>
      </c>
      <c r="DE24" s="727"/>
      <c r="DF24" s="727"/>
      <c r="DG24" s="727"/>
      <c r="DH24" s="727"/>
      <c r="DI24" s="727"/>
      <c r="DJ24" s="727"/>
      <c r="DK24" s="773"/>
      <c r="DL24" s="772">
        <v>1538828</v>
      </c>
      <c r="DM24" s="727"/>
      <c r="DN24" s="727"/>
      <c r="DO24" s="727"/>
      <c r="DP24" s="727"/>
      <c r="DQ24" s="727"/>
      <c r="DR24" s="727"/>
      <c r="DS24" s="727"/>
      <c r="DT24" s="727"/>
      <c r="DU24" s="727"/>
      <c r="DV24" s="773"/>
      <c r="DW24" s="774">
        <v>52</v>
      </c>
      <c r="DX24" s="743"/>
      <c r="DY24" s="743"/>
      <c r="DZ24" s="743"/>
      <c r="EA24" s="743"/>
      <c r="EB24" s="743"/>
      <c r="EC24" s="775"/>
    </row>
    <row r="25" spans="2:133" ht="11.25" customHeight="1" x14ac:dyDescent="0.2">
      <c r="B25" s="658" t="s">
        <v>287</v>
      </c>
      <c r="C25" s="659"/>
      <c r="D25" s="659"/>
      <c r="E25" s="659"/>
      <c r="F25" s="659"/>
      <c r="G25" s="659"/>
      <c r="H25" s="659"/>
      <c r="I25" s="659"/>
      <c r="J25" s="659"/>
      <c r="K25" s="659"/>
      <c r="L25" s="659"/>
      <c r="M25" s="659"/>
      <c r="N25" s="659"/>
      <c r="O25" s="659"/>
      <c r="P25" s="659"/>
      <c r="Q25" s="660"/>
      <c r="R25" s="661">
        <v>77938</v>
      </c>
      <c r="S25" s="664"/>
      <c r="T25" s="664"/>
      <c r="U25" s="664"/>
      <c r="V25" s="664"/>
      <c r="W25" s="664"/>
      <c r="X25" s="664"/>
      <c r="Y25" s="665"/>
      <c r="Z25" s="723">
        <v>1.4</v>
      </c>
      <c r="AA25" s="723"/>
      <c r="AB25" s="723"/>
      <c r="AC25" s="723"/>
      <c r="AD25" s="724">
        <v>21256</v>
      </c>
      <c r="AE25" s="724"/>
      <c r="AF25" s="724"/>
      <c r="AG25" s="724"/>
      <c r="AH25" s="724"/>
      <c r="AI25" s="724"/>
      <c r="AJ25" s="724"/>
      <c r="AK25" s="724"/>
      <c r="AL25" s="666">
        <v>0.8</v>
      </c>
      <c r="AM25" s="667"/>
      <c r="AN25" s="667"/>
      <c r="AO25" s="725"/>
      <c r="AP25" s="769" t="s">
        <v>288</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128</v>
      </c>
      <c r="BP25" s="723"/>
      <c r="BQ25" s="723"/>
      <c r="BR25" s="723"/>
      <c r="BS25" s="669" t="s">
        <v>128</v>
      </c>
      <c r="BT25" s="664"/>
      <c r="BU25" s="664"/>
      <c r="BV25" s="664"/>
      <c r="BW25" s="664"/>
      <c r="BX25" s="664"/>
      <c r="BY25" s="664"/>
      <c r="BZ25" s="664"/>
      <c r="CA25" s="664"/>
      <c r="CB25" s="704"/>
      <c r="CD25" s="705" t="s">
        <v>289</v>
      </c>
      <c r="CE25" s="702"/>
      <c r="CF25" s="702"/>
      <c r="CG25" s="702"/>
      <c r="CH25" s="702"/>
      <c r="CI25" s="702"/>
      <c r="CJ25" s="702"/>
      <c r="CK25" s="702"/>
      <c r="CL25" s="702"/>
      <c r="CM25" s="702"/>
      <c r="CN25" s="702"/>
      <c r="CO25" s="702"/>
      <c r="CP25" s="702"/>
      <c r="CQ25" s="703"/>
      <c r="CR25" s="661">
        <v>997037</v>
      </c>
      <c r="CS25" s="662"/>
      <c r="CT25" s="662"/>
      <c r="CU25" s="662"/>
      <c r="CV25" s="662"/>
      <c r="CW25" s="662"/>
      <c r="CX25" s="662"/>
      <c r="CY25" s="663"/>
      <c r="CZ25" s="666">
        <v>18.399999999999999</v>
      </c>
      <c r="DA25" s="695"/>
      <c r="DB25" s="695"/>
      <c r="DC25" s="696"/>
      <c r="DD25" s="669">
        <v>932961</v>
      </c>
      <c r="DE25" s="662"/>
      <c r="DF25" s="662"/>
      <c r="DG25" s="662"/>
      <c r="DH25" s="662"/>
      <c r="DI25" s="662"/>
      <c r="DJ25" s="662"/>
      <c r="DK25" s="663"/>
      <c r="DL25" s="669">
        <v>928864</v>
      </c>
      <c r="DM25" s="662"/>
      <c r="DN25" s="662"/>
      <c r="DO25" s="662"/>
      <c r="DP25" s="662"/>
      <c r="DQ25" s="662"/>
      <c r="DR25" s="662"/>
      <c r="DS25" s="662"/>
      <c r="DT25" s="662"/>
      <c r="DU25" s="662"/>
      <c r="DV25" s="663"/>
      <c r="DW25" s="666">
        <v>31.4</v>
      </c>
      <c r="DX25" s="695"/>
      <c r="DY25" s="695"/>
      <c r="DZ25" s="695"/>
      <c r="EA25" s="695"/>
      <c r="EB25" s="695"/>
      <c r="EC25" s="697"/>
    </row>
    <row r="26" spans="2:133" ht="11.25" customHeight="1" x14ac:dyDescent="0.2">
      <c r="B26" s="658" t="s">
        <v>290</v>
      </c>
      <c r="C26" s="659"/>
      <c r="D26" s="659"/>
      <c r="E26" s="659"/>
      <c r="F26" s="659"/>
      <c r="G26" s="659"/>
      <c r="H26" s="659"/>
      <c r="I26" s="659"/>
      <c r="J26" s="659"/>
      <c r="K26" s="659"/>
      <c r="L26" s="659"/>
      <c r="M26" s="659"/>
      <c r="N26" s="659"/>
      <c r="O26" s="659"/>
      <c r="P26" s="659"/>
      <c r="Q26" s="660"/>
      <c r="R26" s="661">
        <v>5329</v>
      </c>
      <c r="S26" s="664"/>
      <c r="T26" s="664"/>
      <c r="U26" s="664"/>
      <c r="V26" s="664"/>
      <c r="W26" s="664"/>
      <c r="X26" s="664"/>
      <c r="Y26" s="665"/>
      <c r="Z26" s="723">
        <v>0.1</v>
      </c>
      <c r="AA26" s="723"/>
      <c r="AB26" s="723"/>
      <c r="AC26" s="723"/>
      <c r="AD26" s="724" t="s">
        <v>128</v>
      </c>
      <c r="AE26" s="724"/>
      <c r="AF26" s="724"/>
      <c r="AG26" s="724"/>
      <c r="AH26" s="724"/>
      <c r="AI26" s="724"/>
      <c r="AJ26" s="724"/>
      <c r="AK26" s="724"/>
      <c r="AL26" s="666" t="s">
        <v>128</v>
      </c>
      <c r="AM26" s="667"/>
      <c r="AN26" s="667"/>
      <c r="AO26" s="725"/>
      <c r="AP26" s="769" t="s">
        <v>291</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128</v>
      </c>
      <c r="BP26" s="723"/>
      <c r="BQ26" s="723"/>
      <c r="BR26" s="723"/>
      <c r="BS26" s="669" t="s">
        <v>128</v>
      </c>
      <c r="BT26" s="664"/>
      <c r="BU26" s="664"/>
      <c r="BV26" s="664"/>
      <c r="BW26" s="664"/>
      <c r="BX26" s="664"/>
      <c r="BY26" s="664"/>
      <c r="BZ26" s="664"/>
      <c r="CA26" s="664"/>
      <c r="CB26" s="704"/>
      <c r="CD26" s="705" t="s">
        <v>292</v>
      </c>
      <c r="CE26" s="702"/>
      <c r="CF26" s="702"/>
      <c r="CG26" s="702"/>
      <c r="CH26" s="702"/>
      <c r="CI26" s="702"/>
      <c r="CJ26" s="702"/>
      <c r="CK26" s="702"/>
      <c r="CL26" s="702"/>
      <c r="CM26" s="702"/>
      <c r="CN26" s="702"/>
      <c r="CO26" s="702"/>
      <c r="CP26" s="702"/>
      <c r="CQ26" s="703"/>
      <c r="CR26" s="661">
        <v>601609</v>
      </c>
      <c r="CS26" s="664"/>
      <c r="CT26" s="664"/>
      <c r="CU26" s="664"/>
      <c r="CV26" s="664"/>
      <c r="CW26" s="664"/>
      <c r="CX26" s="664"/>
      <c r="CY26" s="665"/>
      <c r="CZ26" s="666">
        <v>11.1</v>
      </c>
      <c r="DA26" s="695"/>
      <c r="DB26" s="695"/>
      <c r="DC26" s="696"/>
      <c r="DD26" s="669">
        <v>548663</v>
      </c>
      <c r="DE26" s="664"/>
      <c r="DF26" s="664"/>
      <c r="DG26" s="664"/>
      <c r="DH26" s="664"/>
      <c r="DI26" s="664"/>
      <c r="DJ26" s="664"/>
      <c r="DK26" s="665"/>
      <c r="DL26" s="669" t="s">
        <v>128</v>
      </c>
      <c r="DM26" s="664"/>
      <c r="DN26" s="664"/>
      <c r="DO26" s="664"/>
      <c r="DP26" s="664"/>
      <c r="DQ26" s="664"/>
      <c r="DR26" s="664"/>
      <c r="DS26" s="664"/>
      <c r="DT26" s="664"/>
      <c r="DU26" s="664"/>
      <c r="DV26" s="665"/>
      <c r="DW26" s="666" t="s">
        <v>128</v>
      </c>
      <c r="DX26" s="695"/>
      <c r="DY26" s="695"/>
      <c r="DZ26" s="695"/>
      <c r="EA26" s="695"/>
      <c r="EB26" s="695"/>
      <c r="EC26" s="697"/>
    </row>
    <row r="27" spans="2:133" ht="11.25" customHeight="1" x14ac:dyDescent="0.2">
      <c r="B27" s="658" t="s">
        <v>293</v>
      </c>
      <c r="C27" s="659"/>
      <c r="D27" s="659"/>
      <c r="E27" s="659"/>
      <c r="F27" s="659"/>
      <c r="G27" s="659"/>
      <c r="H27" s="659"/>
      <c r="I27" s="659"/>
      <c r="J27" s="659"/>
      <c r="K27" s="659"/>
      <c r="L27" s="659"/>
      <c r="M27" s="659"/>
      <c r="N27" s="659"/>
      <c r="O27" s="659"/>
      <c r="P27" s="659"/>
      <c r="Q27" s="660"/>
      <c r="R27" s="661">
        <v>604398</v>
      </c>
      <c r="S27" s="664"/>
      <c r="T27" s="664"/>
      <c r="U27" s="664"/>
      <c r="V27" s="664"/>
      <c r="W27" s="664"/>
      <c r="X27" s="664"/>
      <c r="Y27" s="665"/>
      <c r="Z27" s="723">
        <v>10.8</v>
      </c>
      <c r="AA27" s="723"/>
      <c r="AB27" s="723"/>
      <c r="AC27" s="723"/>
      <c r="AD27" s="724" t="s">
        <v>128</v>
      </c>
      <c r="AE27" s="724"/>
      <c r="AF27" s="724"/>
      <c r="AG27" s="724"/>
      <c r="AH27" s="724"/>
      <c r="AI27" s="724"/>
      <c r="AJ27" s="724"/>
      <c r="AK27" s="724"/>
      <c r="AL27" s="666" t="s">
        <v>128</v>
      </c>
      <c r="AM27" s="667"/>
      <c r="AN27" s="667"/>
      <c r="AO27" s="725"/>
      <c r="AP27" s="658" t="s">
        <v>294</v>
      </c>
      <c r="AQ27" s="659"/>
      <c r="AR27" s="659"/>
      <c r="AS27" s="659"/>
      <c r="AT27" s="659"/>
      <c r="AU27" s="659"/>
      <c r="AV27" s="659"/>
      <c r="AW27" s="659"/>
      <c r="AX27" s="659"/>
      <c r="AY27" s="659"/>
      <c r="AZ27" s="659"/>
      <c r="BA27" s="659"/>
      <c r="BB27" s="659"/>
      <c r="BC27" s="659"/>
      <c r="BD27" s="659"/>
      <c r="BE27" s="659"/>
      <c r="BF27" s="660"/>
      <c r="BG27" s="661">
        <v>1624616</v>
      </c>
      <c r="BH27" s="664"/>
      <c r="BI27" s="664"/>
      <c r="BJ27" s="664"/>
      <c r="BK27" s="664"/>
      <c r="BL27" s="664"/>
      <c r="BM27" s="664"/>
      <c r="BN27" s="665"/>
      <c r="BO27" s="723">
        <v>100</v>
      </c>
      <c r="BP27" s="723"/>
      <c r="BQ27" s="723"/>
      <c r="BR27" s="723"/>
      <c r="BS27" s="669">
        <v>39093</v>
      </c>
      <c r="BT27" s="664"/>
      <c r="BU27" s="664"/>
      <c r="BV27" s="664"/>
      <c r="BW27" s="664"/>
      <c r="BX27" s="664"/>
      <c r="BY27" s="664"/>
      <c r="BZ27" s="664"/>
      <c r="CA27" s="664"/>
      <c r="CB27" s="704"/>
      <c r="CD27" s="705" t="s">
        <v>295</v>
      </c>
      <c r="CE27" s="702"/>
      <c r="CF27" s="702"/>
      <c r="CG27" s="702"/>
      <c r="CH27" s="702"/>
      <c r="CI27" s="702"/>
      <c r="CJ27" s="702"/>
      <c r="CK27" s="702"/>
      <c r="CL27" s="702"/>
      <c r="CM27" s="702"/>
      <c r="CN27" s="702"/>
      <c r="CO27" s="702"/>
      <c r="CP27" s="702"/>
      <c r="CQ27" s="703"/>
      <c r="CR27" s="661">
        <v>565380</v>
      </c>
      <c r="CS27" s="662"/>
      <c r="CT27" s="662"/>
      <c r="CU27" s="662"/>
      <c r="CV27" s="662"/>
      <c r="CW27" s="662"/>
      <c r="CX27" s="662"/>
      <c r="CY27" s="663"/>
      <c r="CZ27" s="666">
        <v>10.4</v>
      </c>
      <c r="DA27" s="695"/>
      <c r="DB27" s="695"/>
      <c r="DC27" s="696"/>
      <c r="DD27" s="669">
        <v>223477</v>
      </c>
      <c r="DE27" s="662"/>
      <c r="DF27" s="662"/>
      <c r="DG27" s="662"/>
      <c r="DH27" s="662"/>
      <c r="DI27" s="662"/>
      <c r="DJ27" s="662"/>
      <c r="DK27" s="663"/>
      <c r="DL27" s="669">
        <v>222096</v>
      </c>
      <c r="DM27" s="662"/>
      <c r="DN27" s="662"/>
      <c r="DO27" s="662"/>
      <c r="DP27" s="662"/>
      <c r="DQ27" s="662"/>
      <c r="DR27" s="662"/>
      <c r="DS27" s="662"/>
      <c r="DT27" s="662"/>
      <c r="DU27" s="662"/>
      <c r="DV27" s="663"/>
      <c r="DW27" s="666">
        <v>7.5</v>
      </c>
      <c r="DX27" s="695"/>
      <c r="DY27" s="695"/>
      <c r="DZ27" s="695"/>
      <c r="EA27" s="695"/>
      <c r="EB27" s="695"/>
      <c r="EC27" s="697"/>
    </row>
    <row r="28" spans="2:133" ht="11.25" customHeight="1" x14ac:dyDescent="0.2">
      <c r="B28" s="766" t="s">
        <v>296</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128</v>
      </c>
      <c r="AA28" s="723"/>
      <c r="AB28" s="723"/>
      <c r="AC28" s="723"/>
      <c r="AD28" s="724" t="s">
        <v>128</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297</v>
      </c>
      <c r="CE28" s="702"/>
      <c r="CF28" s="702"/>
      <c r="CG28" s="702"/>
      <c r="CH28" s="702"/>
      <c r="CI28" s="702"/>
      <c r="CJ28" s="702"/>
      <c r="CK28" s="702"/>
      <c r="CL28" s="702"/>
      <c r="CM28" s="702"/>
      <c r="CN28" s="702"/>
      <c r="CO28" s="702"/>
      <c r="CP28" s="702"/>
      <c r="CQ28" s="703"/>
      <c r="CR28" s="661">
        <v>395039</v>
      </c>
      <c r="CS28" s="664"/>
      <c r="CT28" s="664"/>
      <c r="CU28" s="664"/>
      <c r="CV28" s="664"/>
      <c r="CW28" s="664"/>
      <c r="CX28" s="664"/>
      <c r="CY28" s="665"/>
      <c r="CZ28" s="666">
        <v>7.3</v>
      </c>
      <c r="DA28" s="695"/>
      <c r="DB28" s="695"/>
      <c r="DC28" s="696"/>
      <c r="DD28" s="669">
        <v>387868</v>
      </c>
      <c r="DE28" s="664"/>
      <c r="DF28" s="664"/>
      <c r="DG28" s="664"/>
      <c r="DH28" s="664"/>
      <c r="DI28" s="664"/>
      <c r="DJ28" s="664"/>
      <c r="DK28" s="665"/>
      <c r="DL28" s="669">
        <v>387868</v>
      </c>
      <c r="DM28" s="664"/>
      <c r="DN28" s="664"/>
      <c r="DO28" s="664"/>
      <c r="DP28" s="664"/>
      <c r="DQ28" s="664"/>
      <c r="DR28" s="664"/>
      <c r="DS28" s="664"/>
      <c r="DT28" s="664"/>
      <c r="DU28" s="664"/>
      <c r="DV28" s="665"/>
      <c r="DW28" s="666">
        <v>13.1</v>
      </c>
      <c r="DX28" s="695"/>
      <c r="DY28" s="695"/>
      <c r="DZ28" s="695"/>
      <c r="EA28" s="695"/>
      <c r="EB28" s="695"/>
      <c r="EC28" s="697"/>
    </row>
    <row r="29" spans="2:133" ht="11.25" customHeight="1" x14ac:dyDescent="0.2">
      <c r="B29" s="658" t="s">
        <v>298</v>
      </c>
      <c r="C29" s="659"/>
      <c r="D29" s="659"/>
      <c r="E29" s="659"/>
      <c r="F29" s="659"/>
      <c r="G29" s="659"/>
      <c r="H29" s="659"/>
      <c r="I29" s="659"/>
      <c r="J29" s="659"/>
      <c r="K29" s="659"/>
      <c r="L29" s="659"/>
      <c r="M29" s="659"/>
      <c r="N29" s="659"/>
      <c r="O29" s="659"/>
      <c r="P29" s="659"/>
      <c r="Q29" s="660"/>
      <c r="R29" s="661">
        <v>358303</v>
      </c>
      <c r="S29" s="664"/>
      <c r="T29" s="664"/>
      <c r="U29" s="664"/>
      <c r="V29" s="664"/>
      <c r="W29" s="664"/>
      <c r="X29" s="664"/>
      <c r="Y29" s="665"/>
      <c r="Z29" s="723">
        <v>6.4</v>
      </c>
      <c r="AA29" s="723"/>
      <c r="AB29" s="723"/>
      <c r="AC29" s="723"/>
      <c r="AD29" s="724" t="s">
        <v>128</v>
      </c>
      <c r="AE29" s="724"/>
      <c r="AF29" s="724"/>
      <c r="AG29" s="724"/>
      <c r="AH29" s="724"/>
      <c r="AI29" s="724"/>
      <c r="AJ29" s="724"/>
      <c r="AK29" s="724"/>
      <c r="AL29" s="666" t="s">
        <v>128</v>
      </c>
      <c r="AM29" s="667"/>
      <c r="AN29" s="667"/>
      <c r="AO29" s="725"/>
      <c r="AP29" s="735" t="s">
        <v>218</v>
      </c>
      <c r="AQ29" s="736"/>
      <c r="AR29" s="736"/>
      <c r="AS29" s="736"/>
      <c r="AT29" s="736"/>
      <c r="AU29" s="736"/>
      <c r="AV29" s="736"/>
      <c r="AW29" s="736"/>
      <c r="AX29" s="736"/>
      <c r="AY29" s="736"/>
      <c r="AZ29" s="736"/>
      <c r="BA29" s="736"/>
      <c r="BB29" s="736"/>
      <c r="BC29" s="736"/>
      <c r="BD29" s="736"/>
      <c r="BE29" s="736"/>
      <c r="BF29" s="737"/>
      <c r="BG29" s="735" t="s">
        <v>299</v>
      </c>
      <c r="BH29" s="763"/>
      <c r="BI29" s="763"/>
      <c r="BJ29" s="763"/>
      <c r="BK29" s="763"/>
      <c r="BL29" s="763"/>
      <c r="BM29" s="763"/>
      <c r="BN29" s="763"/>
      <c r="BO29" s="763"/>
      <c r="BP29" s="763"/>
      <c r="BQ29" s="764"/>
      <c r="BR29" s="735" t="s">
        <v>300</v>
      </c>
      <c r="BS29" s="763"/>
      <c r="BT29" s="763"/>
      <c r="BU29" s="763"/>
      <c r="BV29" s="763"/>
      <c r="BW29" s="763"/>
      <c r="BX29" s="763"/>
      <c r="BY29" s="763"/>
      <c r="BZ29" s="763"/>
      <c r="CA29" s="763"/>
      <c r="CB29" s="764"/>
      <c r="CD29" s="745" t="s">
        <v>301</v>
      </c>
      <c r="CE29" s="746"/>
      <c r="CF29" s="705" t="s">
        <v>302</v>
      </c>
      <c r="CG29" s="702"/>
      <c r="CH29" s="702"/>
      <c r="CI29" s="702"/>
      <c r="CJ29" s="702"/>
      <c r="CK29" s="702"/>
      <c r="CL29" s="702"/>
      <c r="CM29" s="702"/>
      <c r="CN29" s="702"/>
      <c r="CO29" s="702"/>
      <c r="CP29" s="702"/>
      <c r="CQ29" s="703"/>
      <c r="CR29" s="661">
        <v>394938</v>
      </c>
      <c r="CS29" s="662"/>
      <c r="CT29" s="662"/>
      <c r="CU29" s="662"/>
      <c r="CV29" s="662"/>
      <c r="CW29" s="662"/>
      <c r="CX29" s="662"/>
      <c r="CY29" s="663"/>
      <c r="CZ29" s="666">
        <v>7.3</v>
      </c>
      <c r="DA29" s="695"/>
      <c r="DB29" s="695"/>
      <c r="DC29" s="696"/>
      <c r="DD29" s="669">
        <v>387767</v>
      </c>
      <c r="DE29" s="662"/>
      <c r="DF29" s="662"/>
      <c r="DG29" s="662"/>
      <c r="DH29" s="662"/>
      <c r="DI29" s="662"/>
      <c r="DJ29" s="662"/>
      <c r="DK29" s="663"/>
      <c r="DL29" s="669">
        <v>387767</v>
      </c>
      <c r="DM29" s="662"/>
      <c r="DN29" s="662"/>
      <c r="DO29" s="662"/>
      <c r="DP29" s="662"/>
      <c r="DQ29" s="662"/>
      <c r="DR29" s="662"/>
      <c r="DS29" s="662"/>
      <c r="DT29" s="662"/>
      <c r="DU29" s="662"/>
      <c r="DV29" s="663"/>
      <c r="DW29" s="666">
        <v>13.1</v>
      </c>
      <c r="DX29" s="695"/>
      <c r="DY29" s="695"/>
      <c r="DZ29" s="695"/>
      <c r="EA29" s="695"/>
      <c r="EB29" s="695"/>
      <c r="EC29" s="697"/>
    </row>
    <row r="30" spans="2:133" ht="11.25" customHeight="1" x14ac:dyDescent="0.2">
      <c r="B30" s="658" t="s">
        <v>303</v>
      </c>
      <c r="C30" s="659"/>
      <c r="D30" s="659"/>
      <c r="E30" s="659"/>
      <c r="F30" s="659"/>
      <c r="G30" s="659"/>
      <c r="H30" s="659"/>
      <c r="I30" s="659"/>
      <c r="J30" s="659"/>
      <c r="K30" s="659"/>
      <c r="L30" s="659"/>
      <c r="M30" s="659"/>
      <c r="N30" s="659"/>
      <c r="O30" s="659"/>
      <c r="P30" s="659"/>
      <c r="Q30" s="660"/>
      <c r="R30" s="661">
        <v>6138</v>
      </c>
      <c r="S30" s="664"/>
      <c r="T30" s="664"/>
      <c r="U30" s="664"/>
      <c r="V30" s="664"/>
      <c r="W30" s="664"/>
      <c r="X30" s="664"/>
      <c r="Y30" s="665"/>
      <c r="Z30" s="723">
        <v>0.1</v>
      </c>
      <c r="AA30" s="723"/>
      <c r="AB30" s="723"/>
      <c r="AC30" s="723"/>
      <c r="AD30" s="724">
        <v>370</v>
      </c>
      <c r="AE30" s="724"/>
      <c r="AF30" s="724"/>
      <c r="AG30" s="724"/>
      <c r="AH30" s="724"/>
      <c r="AI30" s="724"/>
      <c r="AJ30" s="724"/>
      <c r="AK30" s="724"/>
      <c r="AL30" s="666">
        <v>0</v>
      </c>
      <c r="AM30" s="667"/>
      <c r="AN30" s="667"/>
      <c r="AO30" s="725"/>
      <c r="AP30" s="751" t="s">
        <v>304</v>
      </c>
      <c r="AQ30" s="752"/>
      <c r="AR30" s="752"/>
      <c r="AS30" s="752"/>
      <c r="AT30" s="757" t="s">
        <v>305</v>
      </c>
      <c r="AU30" s="230"/>
      <c r="AV30" s="230"/>
      <c r="AW30" s="230"/>
      <c r="AX30" s="760" t="s">
        <v>184</v>
      </c>
      <c r="AY30" s="761"/>
      <c r="AZ30" s="761"/>
      <c r="BA30" s="761"/>
      <c r="BB30" s="761"/>
      <c r="BC30" s="761"/>
      <c r="BD30" s="761"/>
      <c r="BE30" s="761"/>
      <c r="BF30" s="762"/>
      <c r="BG30" s="741">
        <v>99.2</v>
      </c>
      <c r="BH30" s="742"/>
      <c r="BI30" s="742"/>
      <c r="BJ30" s="742"/>
      <c r="BK30" s="742"/>
      <c r="BL30" s="742"/>
      <c r="BM30" s="743">
        <v>97.9</v>
      </c>
      <c r="BN30" s="742"/>
      <c r="BO30" s="742"/>
      <c r="BP30" s="742"/>
      <c r="BQ30" s="744"/>
      <c r="BR30" s="741">
        <v>99.4</v>
      </c>
      <c r="BS30" s="742"/>
      <c r="BT30" s="742"/>
      <c r="BU30" s="742"/>
      <c r="BV30" s="742"/>
      <c r="BW30" s="742"/>
      <c r="BX30" s="743">
        <v>97.8</v>
      </c>
      <c r="BY30" s="742"/>
      <c r="BZ30" s="742"/>
      <c r="CA30" s="742"/>
      <c r="CB30" s="744"/>
      <c r="CD30" s="747"/>
      <c r="CE30" s="748"/>
      <c r="CF30" s="705" t="s">
        <v>306</v>
      </c>
      <c r="CG30" s="702"/>
      <c r="CH30" s="702"/>
      <c r="CI30" s="702"/>
      <c r="CJ30" s="702"/>
      <c r="CK30" s="702"/>
      <c r="CL30" s="702"/>
      <c r="CM30" s="702"/>
      <c r="CN30" s="702"/>
      <c r="CO30" s="702"/>
      <c r="CP30" s="702"/>
      <c r="CQ30" s="703"/>
      <c r="CR30" s="661">
        <v>363638</v>
      </c>
      <c r="CS30" s="664"/>
      <c r="CT30" s="664"/>
      <c r="CU30" s="664"/>
      <c r="CV30" s="664"/>
      <c r="CW30" s="664"/>
      <c r="CX30" s="664"/>
      <c r="CY30" s="665"/>
      <c r="CZ30" s="666">
        <v>6.7</v>
      </c>
      <c r="DA30" s="695"/>
      <c r="DB30" s="695"/>
      <c r="DC30" s="696"/>
      <c r="DD30" s="669">
        <v>356467</v>
      </c>
      <c r="DE30" s="664"/>
      <c r="DF30" s="664"/>
      <c r="DG30" s="664"/>
      <c r="DH30" s="664"/>
      <c r="DI30" s="664"/>
      <c r="DJ30" s="664"/>
      <c r="DK30" s="665"/>
      <c r="DL30" s="669">
        <v>356467</v>
      </c>
      <c r="DM30" s="664"/>
      <c r="DN30" s="664"/>
      <c r="DO30" s="664"/>
      <c r="DP30" s="664"/>
      <c r="DQ30" s="664"/>
      <c r="DR30" s="664"/>
      <c r="DS30" s="664"/>
      <c r="DT30" s="664"/>
      <c r="DU30" s="664"/>
      <c r="DV30" s="665"/>
      <c r="DW30" s="666">
        <v>12</v>
      </c>
      <c r="DX30" s="695"/>
      <c r="DY30" s="695"/>
      <c r="DZ30" s="695"/>
      <c r="EA30" s="695"/>
      <c r="EB30" s="695"/>
      <c r="EC30" s="697"/>
    </row>
    <row r="31" spans="2:133" ht="11.25" customHeight="1" x14ac:dyDescent="0.2">
      <c r="B31" s="658" t="s">
        <v>307</v>
      </c>
      <c r="C31" s="659"/>
      <c r="D31" s="659"/>
      <c r="E31" s="659"/>
      <c r="F31" s="659"/>
      <c r="G31" s="659"/>
      <c r="H31" s="659"/>
      <c r="I31" s="659"/>
      <c r="J31" s="659"/>
      <c r="K31" s="659"/>
      <c r="L31" s="659"/>
      <c r="M31" s="659"/>
      <c r="N31" s="659"/>
      <c r="O31" s="659"/>
      <c r="P31" s="659"/>
      <c r="Q31" s="660"/>
      <c r="R31" s="661">
        <v>50706</v>
      </c>
      <c r="S31" s="664"/>
      <c r="T31" s="664"/>
      <c r="U31" s="664"/>
      <c r="V31" s="664"/>
      <c r="W31" s="664"/>
      <c r="X31" s="664"/>
      <c r="Y31" s="665"/>
      <c r="Z31" s="723">
        <v>0.9</v>
      </c>
      <c r="AA31" s="723"/>
      <c r="AB31" s="723"/>
      <c r="AC31" s="723"/>
      <c r="AD31" s="724" t="s">
        <v>128</v>
      </c>
      <c r="AE31" s="724"/>
      <c r="AF31" s="724"/>
      <c r="AG31" s="724"/>
      <c r="AH31" s="724"/>
      <c r="AI31" s="724"/>
      <c r="AJ31" s="724"/>
      <c r="AK31" s="724"/>
      <c r="AL31" s="666" t="s">
        <v>128</v>
      </c>
      <c r="AM31" s="667"/>
      <c r="AN31" s="667"/>
      <c r="AO31" s="725"/>
      <c r="AP31" s="753"/>
      <c r="AQ31" s="754"/>
      <c r="AR31" s="754"/>
      <c r="AS31" s="754"/>
      <c r="AT31" s="758"/>
      <c r="AU31" s="229" t="s">
        <v>308</v>
      </c>
      <c r="AV31" s="229"/>
      <c r="AW31" s="229"/>
      <c r="AX31" s="658" t="s">
        <v>309</v>
      </c>
      <c r="AY31" s="659"/>
      <c r="AZ31" s="659"/>
      <c r="BA31" s="659"/>
      <c r="BB31" s="659"/>
      <c r="BC31" s="659"/>
      <c r="BD31" s="659"/>
      <c r="BE31" s="659"/>
      <c r="BF31" s="660"/>
      <c r="BG31" s="739">
        <v>99.2</v>
      </c>
      <c r="BH31" s="662"/>
      <c r="BI31" s="662"/>
      <c r="BJ31" s="662"/>
      <c r="BK31" s="662"/>
      <c r="BL31" s="662"/>
      <c r="BM31" s="667">
        <v>98</v>
      </c>
      <c r="BN31" s="740"/>
      <c r="BO31" s="740"/>
      <c r="BP31" s="740"/>
      <c r="BQ31" s="701"/>
      <c r="BR31" s="739">
        <v>99.4</v>
      </c>
      <c r="BS31" s="662"/>
      <c r="BT31" s="662"/>
      <c r="BU31" s="662"/>
      <c r="BV31" s="662"/>
      <c r="BW31" s="662"/>
      <c r="BX31" s="667">
        <v>98.1</v>
      </c>
      <c r="BY31" s="740"/>
      <c r="BZ31" s="740"/>
      <c r="CA31" s="740"/>
      <c r="CB31" s="701"/>
      <c r="CD31" s="747"/>
      <c r="CE31" s="748"/>
      <c r="CF31" s="705" t="s">
        <v>310</v>
      </c>
      <c r="CG31" s="702"/>
      <c r="CH31" s="702"/>
      <c r="CI31" s="702"/>
      <c r="CJ31" s="702"/>
      <c r="CK31" s="702"/>
      <c r="CL31" s="702"/>
      <c r="CM31" s="702"/>
      <c r="CN31" s="702"/>
      <c r="CO31" s="702"/>
      <c r="CP31" s="702"/>
      <c r="CQ31" s="703"/>
      <c r="CR31" s="661">
        <v>31300</v>
      </c>
      <c r="CS31" s="662"/>
      <c r="CT31" s="662"/>
      <c r="CU31" s="662"/>
      <c r="CV31" s="662"/>
      <c r="CW31" s="662"/>
      <c r="CX31" s="662"/>
      <c r="CY31" s="663"/>
      <c r="CZ31" s="666">
        <v>0.6</v>
      </c>
      <c r="DA31" s="695"/>
      <c r="DB31" s="695"/>
      <c r="DC31" s="696"/>
      <c r="DD31" s="669">
        <v>31300</v>
      </c>
      <c r="DE31" s="662"/>
      <c r="DF31" s="662"/>
      <c r="DG31" s="662"/>
      <c r="DH31" s="662"/>
      <c r="DI31" s="662"/>
      <c r="DJ31" s="662"/>
      <c r="DK31" s="663"/>
      <c r="DL31" s="669">
        <v>31300</v>
      </c>
      <c r="DM31" s="662"/>
      <c r="DN31" s="662"/>
      <c r="DO31" s="662"/>
      <c r="DP31" s="662"/>
      <c r="DQ31" s="662"/>
      <c r="DR31" s="662"/>
      <c r="DS31" s="662"/>
      <c r="DT31" s="662"/>
      <c r="DU31" s="662"/>
      <c r="DV31" s="663"/>
      <c r="DW31" s="666">
        <v>1.1000000000000001</v>
      </c>
      <c r="DX31" s="695"/>
      <c r="DY31" s="695"/>
      <c r="DZ31" s="695"/>
      <c r="EA31" s="695"/>
      <c r="EB31" s="695"/>
      <c r="EC31" s="697"/>
    </row>
    <row r="32" spans="2:133" ht="11.25" customHeight="1" x14ac:dyDescent="0.2">
      <c r="B32" s="658" t="s">
        <v>311</v>
      </c>
      <c r="C32" s="659"/>
      <c r="D32" s="659"/>
      <c r="E32" s="659"/>
      <c r="F32" s="659"/>
      <c r="G32" s="659"/>
      <c r="H32" s="659"/>
      <c r="I32" s="659"/>
      <c r="J32" s="659"/>
      <c r="K32" s="659"/>
      <c r="L32" s="659"/>
      <c r="M32" s="659"/>
      <c r="N32" s="659"/>
      <c r="O32" s="659"/>
      <c r="P32" s="659"/>
      <c r="Q32" s="660"/>
      <c r="R32" s="661">
        <v>634470</v>
      </c>
      <c r="S32" s="664"/>
      <c r="T32" s="664"/>
      <c r="U32" s="664"/>
      <c r="V32" s="664"/>
      <c r="W32" s="664"/>
      <c r="X32" s="664"/>
      <c r="Y32" s="665"/>
      <c r="Z32" s="723">
        <v>11.3</v>
      </c>
      <c r="AA32" s="723"/>
      <c r="AB32" s="723"/>
      <c r="AC32" s="723"/>
      <c r="AD32" s="724" t="s">
        <v>128</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312</v>
      </c>
      <c r="AY32" s="674"/>
      <c r="AZ32" s="674"/>
      <c r="BA32" s="674"/>
      <c r="BB32" s="674"/>
      <c r="BC32" s="674"/>
      <c r="BD32" s="674"/>
      <c r="BE32" s="674"/>
      <c r="BF32" s="675"/>
      <c r="BG32" s="738">
        <v>99.3</v>
      </c>
      <c r="BH32" s="677"/>
      <c r="BI32" s="677"/>
      <c r="BJ32" s="677"/>
      <c r="BK32" s="677"/>
      <c r="BL32" s="677"/>
      <c r="BM32" s="721">
        <v>97.7</v>
      </c>
      <c r="BN32" s="677"/>
      <c r="BO32" s="677"/>
      <c r="BP32" s="677"/>
      <c r="BQ32" s="714"/>
      <c r="BR32" s="738">
        <v>99.3</v>
      </c>
      <c r="BS32" s="677"/>
      <c r="BT32" s="677"/>
      <c r="BU32" s="677"/>
      <c r="BV32" s="677"/>
      <c r="BW32" s="677"/>
      <c r="BX32" s="721">
        <v>97.6</v>
      </c>
      <c r="BY32" s="677"/>
      <c r="BZ32" s="677"/>
      <c r="CA32" s="677"/>
      <c r="CB32" s="714"/>
      <c r="CD32" s="749"/>
      <c r="CE32" s="750"/>
      <c r="CF32" s="705" t="s">
        <v>313</v>
      </c>
      <c r="CG32" s="702"/>
      <c r="CH32" s="702"/>
      <c r="CI32" s="702"/>
      <c r="CJ32" s="702"/>
      <c r="CK32" s="702"/>
      <c r="CL32" s="702"/>
      <c r="CM32" s="702"/>
      <c r="CN32" s="702"/>
      <c r="CO32" s="702"/>
      <c r="CP32" s="702"/>
      <c r="CQ32" s="703"/>
      <c r="CR32" s="661">
        <v>101</v>
      </c>
      <c r="CS32" s="664"/>
      <c r="CT32" s="664"/>
      <c r="CU32" s="664"/>
      <c r="CV32" s="664"/>
      <c r="CW32" s="664"/>
      <c r="CX32" s="664"/>
      <c r="CY32" s="665"/>
      <c r="CZ32" s="666">
        <v>0</v>
      </c>
      <c r="DA32" s="695"/>
      <c r="DB32" s="695"/>
      <c r="DC32" s="696"/>
      <c r="DD32" s="669">
        <v>101</v>
      </c>
      <c r="DE32" s="664"/>
      <c r="DF32" s="664"/>
      <c r="DG32" s="664"/>
      <c r="DH32" s="664"/>
      <c r="DI32" s="664"/>
      <c r="DJ32" s="664"/>
      <c r="DK32" s="665"/>
      <c r="DL32" s="669">
        <v>101</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2">
      <c r="B33" s="658" t="s">
        <v>314</v>
      </c>
      <c r="C33" s="659"/>
      <c r="D33" s="659"/>
      <c r="E33" s="659"/>
      <c r="F33" s="659"/>
      <c r="G33" s="659"/>
      <c r="H33" s="659"/>
      <c r="I33" s="659"/>
      <c r="J33" s="659"/>
      <c r="K33" s="659"/>
      <c r="L33" s="659"/>
      <c r="M33" s="659"/>
      <c r="N33" s="659"/>
      <c r="O33" s="659"/>
      <c r="P33" s="659"/>
      <c r="Q33" s="660"/>
      <c r="R33" s="661">
        <v>133767</v>
      </c>
      <c r="S33" s="664"/>
      <c r="T33" s="664"/>
      <c r="U33" s="664"/>
      <c r="V33" s="664"/>
      <c r="W33" s="664"/>
      <c r="X33" s="664"/>
      <c r="Y33" s="665"/>
      <c r="Z33" s="723">
        <v>2.4</v>
      </c>
      <c r="AA33" s="723"/>
      <c r="AB33" s="723"/>
      <c r="AC33" s="723"/>
      <c r="AD33" s="724" t="s">
        <v>128</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315</v>
      </c>
      <c r="CE33" s="702"/>
      <c r="CF33" s="702"/>
      <c r="CG33" s="702"/>
      <c r="CH33" s="702"/>
      <c r="CI33" s="702"/>
      <c r="CJ33" s="702"/>
      <c r="CK33" s="702"/>
      <c r="CL33" s="702"/>
      <c r="CM33" s="702"/>
      <c r="CN33" s="702"/>
      <c r="CO33" s="702"/>
      <c r="CP33" s="702"/>
      <c r="CQ33" s="703"/>
      <c r="CR33" s="661">
        <v>1947033</v>
      </c>
      <c r="CS33" s="662"/>
      <c r="CT33" s="662"/>
      <c r="CU33" s="662"/>
      <c r="CV33" s="662"/>
      <c r="CW33" s="662"/>
      <c r="CX33" s="662"/>
      <c r="CY33" s="663"/>
      <c r="CZ33" s="666">
        <v>36</v>
      </c>
      <c r="DA33" s="695"/>
      <c r="DB33" s="695"/>
      <c r="DC33" s="696"/>
      <c r="DD33" s="669">
        <v>1580686</v>
      </c>
      <c r="DE33" s="662"/>
      <c r="DF33" s="662"/>
      <c r="DG33" s="662"/>
      <c r="DH33" s="662"/>
      <c r="DI33" s="662"/>
      <c r="DJ33" s="662"/>
      <c r="DK33" s="663"/>
      <c r="DL33" s="669">
        <v>1170662</v>
      </c>
      <c r="DM33" s="662"/>
      <c r="DN33" s="662"/>
      <c r="DO33" s="662"/>
      <c r="DP33" s="662"/>
      <c r="DQ33" s="662"/>
      <c r="DR33" s="662"/>
      <c r="DS33" s="662"/>
      <c r="DT33" s="662"/>
      <c r="DU33" s="662"/>
      <c r="DV33" s="663"/>
      <c r="DW33" s="666">
        <v>39.6</v>
      </c>
      <c r="DX33" s="695"/>
      <c r="DY33" s="695"/>
      <c r="DZ33" s="695"/>
      <c r="EA33" s="695"/>
      <c r="EB33" s="695"/>
      <c r="EC33" s="697"/>
    </row>
    <row r="34" spans="2:133" ht="11.25" customHeight="1" x14ac:dyDescent="0.2">
      <c r="B34" s="658" t="s">
        <v>316</v>
      </c>
      <c r="C34" s="659"/>
      <c r="D34" s="659"/>
      <c r="E34" s="659"/>
      <c r="F34" s="659"/>
      <c r="G34" s="659"/>
      <c r="H34" s="659"/>
      <c r="I34" s="659"/>
      <c r="J34" s="659"/>
      <c r="K34" s="659"/>
      <c r="L34" s="659"/>
      <c r="M34" s="659"/>
      <c r="N34" s="659"/>
      <c r="O34" s="659"/>
      <c r="P34" s="659"/>
      <c r="Q34" s="660"/>
      <c r="R34" s="661">
        <v>40348</v>
      </c>
      <c r="S34" s="664"/>
      <c r="T34" s="664"/>
      <c r="U34" s="664"/>
      <c r="V34" s="664"/>
      <c r="W34" s="664"/>
      <c r="X34" s="664"/>
      <c r="Y34" s="665"/>
      <c r="Z34" s="723">
        <v>0.7</v>
      </c>
      <c r="AA34" s="723"/>
      <c r="AB34" s="723"/>
      <c r="AC34" s="723"/>
      <c r="AD34" s="724">
        <v>477</v>
      </c>
      <c r="AE34" s="724"/>
      <c r="AF34" s="724"/>
      <c r="AG34" s="724"/>
      <c r="AH34" s="724"/>
      <c r="AI34" s="724"/>
      <c r="AJ34" s="724"/>
      <c r="AK34" s="724"/>
      <c r="AL34" s="666">
        <v>0</v>
      </c>
      <c r="AM34" s="667"/>
      <c r="AN34" s="667"/>
      <c r="AO34" s="725"/>
      <c r="AP34" s="234"/>
      <c r="AQ34" s="735" t="s">
        <v>317</v>
      </c>
      <c r="AR34" s="736"/>
      <c r="AS34" s="736"/>
      <c r="AT34" s="736"/>
      <c r="AU34" s="736"/>
      <c r="AV34" s="736"/>
      <c r="AW34" s="736"/>
      <c r="AX34" s="736"/>
      <c r="AY34" s="736"/>
      <c r="AZ34" s="736"/>
      <c r="BA34" s="736"/>
      <c r="BB34" s="736"/>
      <c r="BC34" s="736"/>
      <c r="BD34" s="736"/>
      <c r="BE34" s="736"/>
      <c r="BF34" s="737"/>
      <c r="BG34" s="735" t="s">
        <v>318</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319</v>
      </c>
      <c r="CE34" s="702"/>
      <c r="CF34" s="702"/>
      <c r="CG34" s="702"/>
      <c r="CH34" s="702"/>
      <c r="CI34" s="702"/>
      <c r="CJ34" s="702"/>
      <c r="CK34" s="702"/>
      <c r="CL34" s="702"/>
      <c r="CM34" s="702"/>
      <c r="CN34" s="702"/>
      <c r="CO34" s="702"/>
      <c r="CP34" s="702"/>
      <c r="CQ34" s="703"/>
      <c r="CR34" s="661">
        <v>609085</v>
      </c>
      <c r="CS34" s="664"/>
      <c r="CT34" s="664"/>
      <c r="CU34" s="664"/>
      <c r="CV34" s="664"/>
      <c r="CW34" s="664"/>
      <c r="CX34" s="664"/>
      <c r="CY34" s="665"/>
      <c r="CZ34" s="666">
        <v>11.2</v>
      </c>
      <c r="DA34" s="695"/>
      <c r="DB34" s="695"/>
      <c r="DC34" s="696"/>
      <c r="DD34" s="669">
        <v>457201</v>
      </c>
      <c r="DE34" s="664"/>
      <c r="DF34" s="664"/>
      <c r="DG34" s="664"/>
      <c r="DH34" s="664"/>
      <c r="DI34" s="664"/>
      <c r="DJ34" s="664"/>
      <c r="DK34" s="665"/>
      <c r="DL34" s="669">
        <v>374529</v>
      </c>
      <c r="DM34" s="664"/>
      <c r="DN34" s="664"/>
      <c r="DO34" s="664"/>
      <c r="DP34" s="664"/>
      <c r="DQ34" s="664"/>
      <c r="DR34" s="664"/>
      <c r="DS34" s="664"/>
      <c r="DT34" s="664"/>
      <c r="DU34" s="664"/>
      <c r="DV34" s="665"/>
      <c r="DW34" s="666">
        <v>12.7</v>
      </c>
      <c r="DX34" s="695"/>
      <c r="DY34" s="695"/>
      <c r="DZ34" s="695"/>
      <c r="EA34" s="695"/>
      <c r="EB34" s="695"/>
      <c r="EC34" s="697"/>
    </row>
    <row r="35" spans="2:133" ht="11.25" customHeight="1" x14ac:dyDescent="0.2">
      <c r="B35" s="658" t="s">
        <v>320</v>
      </c>
      <c r="C35" s="659"/>
      <c r="D35" s="659"/>
      <c r="E35" s="659"/>
      <c r="F35" s="659"/>
      <c r="G35" s="659"/>
      <c r="H35" s="659"/>
      <c r="I35" s="659"/>
      <c r="J35" s="659"/>
      <c r="K35" s="659"/>
      <c r="L35" s="659"/>
      <c r="M35" s="659"/>
      <c r="N35" s="659"/>
      <c r="O35" s="659"/>
      <c r="P35" s="659"/>
      <c r="Q35" s="660"/>
      <c r="R35" s="661">
        <v>754004</v>
      </c>
      <c r="S35" s="664"/>
      <c r="T35" s="664"/>
      <c r="U35" s="664"/>
      <c r="V35" s="664"/>
      <c r="W35" s="664"/>
      <c r="X35" s="664"/>
      <c r="Y35" s="665"/>
      <c r="Z35" s="723">
        <v>13.5</v>
      </c>
      <c r="AA35" s="723"/>
      <c r="AB35" s="723"/>
      <c r="AC35" s="723"/>
      <c r="AD35" s="724" t="s">
        <v>128</v>
      </c>
      <c r="AE35" s="724"/>
      <c r="AF35" s="724"/>
      <c r="AG35" s="724"/>
      <c r="AH35" s="724"/>
      <c r="AI35" s="724"/>
      <c r="AJ35" s="724"/>
      <c r="AK35" s="724"/>
      <c r="AL35" s="666" t="s">
        <v>128</v>
      </c>
      <c r="AM35" s="667"/>
      <c r="AN35" s="667"/>
      <c r="AO35" s="725"/>
      <c r="AP35" s="234"/>
      <c r="AQ35" s="729" t="s">
        <v>321</v>
      </c>
      <c r="AR35" s="730"/>
      <c r="AS35" s="730"/>
      <c r="AT35" s="730"/>
      <c r="AU35" s="730"/>
      <c r="AV35" s="730"/>
      <c r="AW35" s="730"/>
      <c r="AX35" s="730"/>
      <c r="AY35" s="731"/>
      <c r="AZ35" s="726">
        <v>585070</v>
      </c>
      <c r="BA35" s="727"/>
      <c r="BB35" s="727"/>
      <c r="BC35" s="727"/>
      <c r="BD35" s="727"/>
      <c r="BE35" s="727"/>
      <c r="BF35" s="728"/>
      <c r="BG35" s="732" t="s">
        <v>322</v>
      </c>
      <c r="BH35" s="733"/>
      <c r="BI35" s="733"/>
      <c r="BJ35" s="733"/>
      <c r="BK35" s="733"/>
      <c r="BL35" s="733"/>
      <c r="BM35" s="733"/>
      <c r="BN35" s="733"/>
      <c r="BO35" s="733"/>
      <c r="BP35" s="733"/>
      <c r="BQ35" s="733"/>
      <c r="BR35" s="733"/>
      <c r="BS35" s="733"/>
      <c r="BT35" s="733"/>
      <c r="BU35" s="734"/>
      <c r="BV35" s="726">
        <v>16155</v>
      </c>
      <c r="BW35" s="727"/>
      <c r="BX35" s="727"/>
      <c r="BY35" s="727"/>
      <c r="BZ35" s="727"/>
      <c r="CA35" s="727"/>
      <c r="CB35" s="728"/>
      <c r="CD35" s="705" t="s">
        <v>323</v>
      </c>
      <c r="CE35" s="702"/>
      <c r="CF35" s="702"/>
      <c r="CG35" s="702"/>
      <c r="CH35" s="702"/>
      <c r="CI35" s="702"/>
      <c r="CJ35" s="702"/>
      <c r="CK35" s="702"/>
      <c r="CL35" s="702"/>
      <c r="CM35" s="702"/>
      <c r="CN35" s="702"/>
      <c r="CO35" s="702"/>
      <c r="CP35" s="702"/>
      <c r="CQ35" s="703"/>
      <c r="CR35" s="661">
        <v>23977</v>
      </c>
      <c r="CS35" s="662"/>
      <c r="CT35" s="662"/>
      <c r="CU35" s="662"/>
      <c r="CV35" s="662"/>
      <c r="CW35" s="662"/>
      <c r="CX35" s="662"/>
      <c r="CY35" s="663"/>
      <c r="CZ35" s="666">
        <v>0.4</v>
      </c>
      <c r="DA35" s="695"/>
      <c r="DB35" s="695"/>
      <c r="DC35" s="696"/>
      <c r="DD35" s="669">
        <v>21693</v>
      </c>
      <c r="DE35" s="662"/>
      <c r="DF35" s="662"/>
      <c r="DG35" s="662"/>
      <c r="DH35" s="662"/>
      <c r="DI35" s="662"/>
      <c r="DJ35" s="662"/>
      <c r="DK35" s="663"/>
      <c r="DL35" s="669">
        <v>21693</v>
      </c>
      <c r="DM35" s="662"/>
      <c r="DN35" s="662"/>
      <c r="DO35" s="662"/>
      <c r="DP35" s="662"/>
      <c r="DQ35" s="662"/>
      <c r="DR35" s="662"/>
      <c r="DS35" s="662"/>
      <c r="DT35" s="662"/>
      <c r="DU35" s="662"/>
      <c r="DV35" s="663"/>
      <c r="DW35" s="666">
        <v>0.7</v>
      </c>
      <c r="DX35" s="695"/>
      <c r="DY35" s="695"/>
      <c r="DZ35" s="695"/>
      <c r="EA35" s="695"/>
      <c r="EB35" s="695"/>
      <c r="EC35" s="697"/>
    </row>
    <row r="36" spans="2:133" ht="11.25" customHeight="1" x14ac:dyDescent="0.2">
      <c r="B36" s="658" t="s">
        <v>324</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128</v>
      </c>
      <c r="AA36" s="723"/>
      <c r="AB36" s="723"/>
      <c r="AC36" s="723"/>
      <c r="AD36" s="724" t="s">
        <v>128</v>
      </c>
      <c r="AE36" s="724"/>
      <c r="AF36" s="724"/>
      <c r="AG36" s="724"/>
      <c r="AH36" s="724"/>
      <c r="AI36" s="724"/>
      <c r="AJ36" s="724"/>
      <c r="AK36" s="724"/>
      <c r="AL36" s="666" t="s">
        <v>128</v>
      </c>
      <c r="AM36" s="667"/>
      <c r="AN36" s="667"/>
      <c r="AO36" s="725"/>
      <c r="AQ36" s="698" t="s">
        <v>325</v>
      </c>
      <c r="AR36" s="699"/>
      <c r="AS36" s="699"/>
      <c r="AT36" s="699"/>
      <c r="AU36" s="699"/>
      <c r="AV36" s="699"/>
      <c r="AW36" s="699"/>
      <c r="AX36" s="699"/>
      <c r="AY36" s="700"/>
      <c r="AZ36" s="661">
        <v>223786</v>
      </c>
      <c r="BA36" s="664"/>
      <c r="BB36" s="664"/>
      <c r="BC36" s="664"/>
      <c r="BD36" s="662"/>
      <c r="BE36" s="662"/>
      <c r="BF36" s="701"/>
      <c r="BG36" s="705" t="s">
        <v>326</v>
      </c>
      <c r="BH36" s="702"/>
      <c r="BI36" s="702"/>
      <c r="BJ36" s="702"/>
      <c r="BK36" s="702"/>
      <c r="BL36" s="702"/>
      <c r="BM36" s="702"/>
      <c r="BN36" s="702"/>
      <c r="BO36" s="702"/>
      <c r="BP36" s="702"/>
      <c r="BQ36" s="702"/>
      <c r="BR36" s="702"/>
      <c r="BS36" s="702"/>
      <c r="BT36" s="702"/>
      <c r="BU36" s="703"/>
      <c r="BV36" s="661">
        <v>9204</v>
      </c>
      <c r="BW36" s="664"/>
      <c r="BX36" s="664"/>
      <c r="BY36" s="664"/>
      <c r="BZ36" s="664"/>
      <c r="CA36" s="664"/>
      <c r="CB36" s="704"/>
      <c r="CD36" s="705" t="s">
        <v>327</v>
      </c>
      <c r="CE36" s="702"/>
      <c r="CF36" s="702"/>
      <c r="CG36" s="702"/>
      <c r="CH36" s="702"/>
      <c r="CI36" s="702"/>
      <c r="CJ36" s="702"/>
      <c r="CK36" s="702"/>
      <c r="CL36" s="702"/>
      <c r="CM36" s="702"/>
      <c r="CN36" s="702"/>
      <c r="CO36" s="702"/>
      <c r="CP36" s="702"/>
      <c r="CQ36" s="703"/>
      <c r="CR36" s="661">
        <v>619513</v>
      </c>
      <c r="CS36" s="664"/>
      <c r="CT36" s="664"/>
      <c r="CU36" s="664"/>
      <c r="CV36" s="664"/>
      <c r="CW36" s="664"/>
      <c r="CX36" s="664"/>
      <c r="CY36" s="665"/>
      <c r="CZ36" s="666">
        <v>11.4</v>
      </c>
      <c r="DA36" s="695"/>
      <c r="DB36" s="695"/>
      <c r="DC36" s="696"/>
      <c r="DD36" s="669">
        <v>517817</v>
      </c>
      <c r="DE36" s="664"/>
      <c r="DF36" s="664"/>
      <c r="DG36" s="664"/>
      <c r="DH36" s="664"/>
      <c r="DI36" s="664"/>
      <c r="DJ36" s="664"/>
      <c r="DK36" s="665"/>
      <c r="DL36" s="669">
        <v>429553</v>
      </c>
      <c r="DM36" s="664"/>
      <c r="DN36" s="664"/>
      <c r="DO36" s="664"/>
      <c r="DP36" s="664"/>
      <c r="DQ36" s="664"/>
      <c r="DR36" s="664"/>
      <c r="DS36" s="664"/>
      <c r="DT36" s="664"/>
      <c r="DU36" s="664"/>
      <c r="DV36" s="665"/>
      <c r="DW36" s="666">
        <v>14.5</v>
      </c>
      <c r="DX36" s="695"/>
      <c r="DY36" s="695"/>
      <c r="DZ36" s="695"/>
      <c r="EA36" s="695"/>
      <c r="EB36" s="695"/>
      <c r="EC36" s="697"/>
    </row>
    <row r="37" spans="2:133" ht="11.25" customHeight="1" x14ac:dyDescent="0.2">
      <c r="B37" s="658" t="s">
        <v>328</v>
      </c>
      <c r="C37" s="659"/>
      <c r="D37" s="659"/>
      <c r="E37" s="659"/>
      <c r="F37" s="659"/>
      <c r="G37" s="659"/>
      <c r="H37" s="659"/>
      <c r="I37" s="659"/>
      <c r="J37" s="659"/>
      <c r="K37" s="659"/>
      <c r="L37" s="659"/>
      <c r="M37" s="659"/>
      <c r="N37" s="659"/>
      <c r="O37" s="659"/>
      <c r="P37" s="659"/>
      <c r="Q37" s="660"/>
      <c r="R37" s="661">
        <v>200104</v>
      </c>
      <c r="S37" s="664"/>
      <c r="T37" s="664"/>
      <c r="U37" s="664"/>
      <c r="V37" s="664"/>
      <c r="W37" s="664"/>
      <c r="X37" s="664"/>
      <c r="Y37" s="665"/>
      <c r="Z37" s="723">
        <v>3.6</v>
      </c>
      <c r="AA37" s="723"/>
      <c r="AB37" s="723"/>
      <c r="AC37" s="723"/>
      <c r="AD37" s="724" t="s">
        <v>128</v>
      </c>
      <c r="AE37" s="724"/>
      <c r="AF37" s="724"/>
      <c r="AG37" s="724"/>
      <c r="AH37" s="724"/>
      <c r="AI37" s="724"/>
      <c r="AJ37" s="724"/>
      <c r="AK37" s="724"/>
      <c r="AL37" s="666" t="s">
        <v>128</v>
      </c>
      <c r="AM37" s="667"/>
      <c r="AN37" s="667"/>
      <c r="AO37" s="725"/>
      <c r="AQ37" s="698" t="s">
        <v>329</v>
      </c>
      <c r="AR37" s="699"/>
      <c r="AS37" s="699"/>
      <c r="AT37" s="699"/>
      <c r="AU37" s="699"/>
      <c r="AV37" s="699"/>
      <c r="AW37" s="699"/>
      <c r="AX37" s="699"/>
      <c r="AY37" s="700"/>
      <c r="AZ37" s="661">
        <v>16907</v>
      </c>
      <c r="BA37" s="664"/>
      <c r="BB37" s="664"/>
      <c r="BC37" s="664"/>
      <c r="BD37" s="662"/>
      <c r="BE37" s="662"/>
      <c r="BF37" s="701"/>
      <c r="BG37" s="705" t="s">
        <v>330</v>
      </c>
      <c r="BH37" s="702"/>
      <c r="BI37" s="702"/>
      <c r="BJ37" s="702"/>
      <c r="BK37" s="702"/>
      <c r="BL37" s="702"/>
      <c r="BM37" s="702"/>
      <c r="BN37" s="702"/>
      <c r="BO37" s="702"/>
      <c r="BP37" s="702"/>
      <c r="BQ37" s="702"/>
      <c r="BR37" s="702"/>
      <c r="BS37" s="702"/>
      <c r="BT37" s="702"/>
      <c r="BU37" s="703"/>
      <c r="BV37" s="661">
        <v>1268</v>
      </c>
      <c r="BW37" s="664"/>
      <c r="BX37" s="664"/>
      <c r="BY37" s="664"/>
      <c r="BZ37" s="664"/>
      <c r="CA37" s="664"/>
      <c r="CB37" s="704"/>
      <c r="CD37" s="705" t="s">
        <v>331</v>
      </c>
      <c r="CE37" s="702"/>
      <c r="CF37" s="702"/>
      <c r="CG37" s="702"/>
      <c r="CH37" s="702"/>
      <c r="CI37" s="702"/>
      <c r="CJ37" s="702"/>
      <c r="CK37" s="702"/>
      <c r="CL37" s="702"/>
      <c r="CM37" s="702"/>
      <c r="CN37" s="702"/>
      <c r="CO37" s="702"/>
      <c r="CP37" s="702"/>
      <c r="CQ37" s="703"/>
      <c r="CR37" s="661">
        <v>135208</v>
      </c>
      <c r="CS37" s="662"/>
      <c r="CT37" s="662"/>
      <c r="CU37" s="662"/>
      <c r="CV37" s="662"/>
      <c r="CW37" s="662"/>
      <c r="CX37" s="662"/>
      <c r="CY37" s="663"/>
      <c r="CZ37" s="666">
        <v>2.5</v>
      </c>
      <c r="DA37" s="695"/>
      <c r="DB37" s="695"/>
      <c r="DC37" s="696"/>
      <c r="DD37" s="669">
        <v>135208</v>
      </c>
      <c r="DE37" s="662"/>
      <c r="DF37" s="662"/>
      <c r="DG37" s="662"/>
      <c r="DH37" s="662"/>
      <c r="DI37" s="662"/>
      <c r="DJ37" s="662"/>
      <c r="DK37" s="663"/>
      <c r="DL37" s="669">
        <v>96576</v>
      </c>
      <c r="DM37" s="662"/>
      <c r="DN37" s="662"/>
      <c r="DO37" s="662"/>
      <c r="DP37" s="662"/>
      <c r="DQ37" s="662"/>
      <c r="DR37" s="662"/>
      <c r="DS37" s="662"/>
      <c r="DT37" s="662"/>
      <c r="DU37" s="662"/>
      <c r="DV37" s="663"/>
      <c r="DW37" s="666">
        <v>3.3</v>
      </c>
      <c r="DX37" s="695"/>
      <c r="DY37" s="695"/>
      <c r="DZ37" s="695"/>
      <c r="EA37" s="695"/>
      <c r="EB37" s="695"/>
      <c r="EC37" s="697"/>
    </row>
    <row r="38" spans="2:133" ht="11.25" customHeight="1" x14ac:dyDescent="0.2">
      <c r="B38" s="673" t="s">
        <v>332</v>
      </c>
      <c r="C38" s="674"/>
      <c r="D38" s="674"/>
      <c r="E38" s="674"/>
      <c r="F38" s="674"/>
      <c r="G38" s="674"/>
      <c r="H38" s="674"/>
      <c r="I38" s="674"/>
      <c r="J38" s="674"/>
      <c r="K38" s="674"/>
      <c r="L38" s="674"/>
      <c r="M38" s="674"/>
      <c r="N38" s="674"/>
      <c r="O38" s="674"/>
      <c r="P38" s="674"/>
      <c r="Q38" s="675"/>
      <c r="R38" s="676">
        <v>5601216</v>
      </c>
      <c r="S38" s="713"/>
      <c r="T38" s="713"/>
      <c r="U38" s="713"/>
      <c r="V38" s="713"/>
      <c r="W38" s="713"/>
      <c r="X38" s="713"/>
      <c r="Y38" s="718"/>
      <c r="Z38" s="719">
        <v>100</v>
      </c>
      <c r="AA38" s="719"/>
      <c r="AB38" s="719"/>
      <c r="AC38" s="719"/>
      <c r="AD38" s="720">
        <v>2759429</v>
      </c>
      <c r="AE38" s="720"/>
      <c r="AF38" s="720"/>
      <c r="AG38" s="720"/>
      <c r="AH38" s="720"/>
      <c r="AI38" s="720"/>
      <c r="AJ38" s="720"/>
      <c r="AK38" s="720"/>
      <c r="AL38" s="679">
        <v>100</v>
      </c>
      <c r="AM38" s="721"/>
      <c r="AN38" s="721"/>
      <c r="AO38" s="722"/>
      <c r="AQ38" s="698" t="s">
        <v>333</v>
      </c>
      <c r="AR38" s="699"/>
      <c r="AS38" s="699"/>
      <c r="AT38" s="699"/>
      <c r="AU38" s="699"/>
      <c r="AV38" s="699"/>
      <c r="AW38" s="699"/>
      <c r="AX38" s="699"/>
      <c r="AY38" s="700"/>
      <c r="AZ38" s="661" t="s">
        <v>334</v>
      </c>
      <c r="BA38" s="664"/>
      <c r="BB38" s="664"/>
      <c r="BC38" s="664"/>
      <c r="BD38" s="662"/>
      <c r="BE38" s="662"/>
      <c r="BF38" s="701"/>
      <c r="BG38" s="705" t="s">
        <v>335</v>
      </c>
      <c r="BH38" s="702"/>
      <c r="BI38" s="702"/>
      <c r="BJ38" s="702"/>
      <c r="BK38" s="702"/>
      <c r="BL38" s="702"/>
      <c r="BM38" s="702"/>
      <c r="BN38" s="702"/>
      <c r="BO38" s="702"/>
      <c r="BP38" s="702"/>
      <c r="BQ38" s="702"/>
      <c r="BR38" s="702"/>
      <c r="BS38" s="702"/>
      <c r="BT38" s="702"/>
      <c r="BU38" s="703"/>
      <c r="BV38" s="661">
        <v>2218</v>
      </c>
      <c r="BW38" s="664"/>
      <c r="BX38" s="664"/>
      <c r="BY38" s="664"/>
      <c r="BZ38" s="664"/>
      <c r="CA38" s="664"/>
      <c r="CB38" s="704"/>
      <c r="CD38" s="705" t="s">
        <v>336</v>
      </c>
      <c r="CE38" s="702"/>
      <c r="CF38" s="702"/>
      <c r="CG38" s="702"/>
      <c r="CH38" s="702"/>
      <c r="CI38" s="702"/>
      <c r="CJ38" s="702"/>
      <c r="CK38" s="702"/>
      <c r="CL38" s="702"/>
      <c r="CM38" s="702"/>
      <c r="CN38" s="702"/>
      <c r="CO38" s="702"/>
      <c r="CP38" s="702"/>
      <c r="CQ38" s="703"/>
      <c r="CR38" s="661">
        <v>568163</v>
      </c>
      <c r="CS38" s="664"/>
      <c r="CT38" s="664"/>
      <c r="CU38" s="664"/>
      <c r="CV38" s="664"/>
      <c r="CW38" s="664"/>
      <c r="CX38" s="664"/>
      <c r="CY38" s="665"/>
      <c r="CZ38" s="666">
        <v>10.5</v>
      </c>
      <c r="DA38" s="695"/>
      <c r="DB38" s="695"/>
      <c r="DC38" s="696"/>
      <c r="DD38" s="669">
        <v>513704</v>
      </c>
      <c r="DE38" s="664"/>
      <c r="DF38" s="664"/>
      <c r="DG38" s="664"/>
      <c r="DH38" s="664"/>
      <c r="DI38" s="664"/>
      <c r="DJ38" s="664"/>
      <c r="DK38" s="665"/>
      <c r="DL38" s="669">
        <v>344887</v>
      </c>
      <c r="DM38" s="664"/>
      <c r="DN38" s="664"/>
      <c r="DO38" s="664"/>
      <c r="DP38" s="664"/>
      <c r="DQ38" s="664"/>
      <c r="DR38" s="664"/>
      <c r="DS38" s="664"/>
      <c r="DT38" s="664"/>
      <c r="DU38" s="664"/>
      <c r="DV38" s="665"/>
      <c r="DW38" s="666">
        <v>11.7</v>
      </c>
      <c r="DX38" s="695"/>
      <c r="DY38" s="695"/>
      <c r="DZ38" s="695"/>
      <c r="EA38" s="695"/>
      <c r="EB38" s="695"/>
      <c r="EC38" s="697"/>
    </row>
    <row r="39" spans="2:133" ht="11.25" customHeight="1" x14ac:dyDescent="0.2">
      <c r="AQ39" s="698" t="s">
        <v>337</v>
      </c>
      <c r="AR39" s="699"/>
      <c r="AS39" s="699"/>
      <c r="AT39" s="699"/>
      <c r="AU39" s="699"/>
      <c r="AV39" s="699"/>
      <c r="AW39" s="699"/>
      <c r="AX39" s="699"/>
      <c r="AY39" s="700"/>
      <c r="AZ39" s="661" t="s">
        <v>334</v>
      </c>
      <c r="BA39" s="664"/>
      <c r="BB39" s="664"/>
      <c r="BC39" s="664"/>
      <c r="BD39" s="662"/>
      <c r="BE39" s="662"/>
      <c r="BF39" s="701"/>
      <c r="BG39" s="706" t="s">
        <v>338</v>
      </c>
      <c r="BH39" s="707"/>
      <c r="BI39" s="707"/>
      <c r="BJ39" s="707"/>
      <c r="BK39" s="707"/>
      <c r="BL39" s="235"/>
      <c r="BM39" s="702" t="s">
        <v>339</v>
      </c>
      <c r="BN39" s="702"/>
      <c r="BO39" s="702"/>
      <c r="BP39" s="702"/>
      <c r="BQ39" s="702"/>
      <c r="BR39" s="702"/>
      <c r="BS39" s="702"/>
      <c r="BT39" s="702"/>
      <c r="BU39" s="703"/>
      <c r="BV39" s="661">
        <v>103</v>
      </c>
      <c r="BW39" s="664"/>
      <c r="BX39" s="664"/>
      <c r="BY39" s="664"/>
      <c r="BZ39" s="664"/>
      <c r="CA39" s="664"/>
      <c r="CB39" s="704"/>
      <c r="CD39" s="705" t="s">
        <v>340</v>
      </c>
      <c r="CE39" s="702"/>
      <c r="CF39" s="702"/>
      <c r="CG39" s="702"/>
      <c r="CH39" s="702"/>
      <c r="CI39" s="702"/>
      <c r="CJ39" s="702"/>
      <c r="CK39" s="702"/>
      <c r="CL39" s="702"/>
      <c r="CM39" s="702"/>
      <c r="CN39" s="702"/>
      <c r="CO39" s="702"/>
      <c r="CP39" s="702"/>
      <c r="CQ39" s="703"/>
      <c r="CR39" s="661">
        <v>126195</v>
      </c>
      <c r="CS39" s="662"/>
      <c r="CT39" s="662"/>
      <c r="CU39" s="662"/>
      <c r="CV39" s="662"/>
      <c r="CW39" s="662"/>
      <c r="CX39" s="662"/>
      <c r="CY39" s="663"/>
      <c r="CZ39" s="666">
        <v>2.2999999999999998</v>
      </c>
      <c r="DA39" s="695"/>
      <c r="DB39" s="695"/>
      <c r="DC39" s="696"/>
      <c r="DD39" s="669">
        <v>70171</v>
      </c>
      <c r="DE39" s="662"/>
      <c r="DF39" s="662"/>
      <c r="DG39" s="662"/>
      <c r="DH39" s="662"/>
      <c r="DI39" s="662"/>
      <c r="DJ39" s="662"/>
      <c r="DK39" s="663"/>
      <c r="DL39" s="669" t="s">
        <v>334</v>
      </c>
      <c r="DM39" s="662"/>
      <c r="DN39" s="662"/>
      <c r="DO39" s="662"/>
      <c r="DP39" s="662"/>
      <c r="DQ39" s="662"/>
      <c r="DR39" s="662"/>
      <c r="DS39" s="662"/>
      <c r="DT39" s="662"/>
      <c r="DU39" s="662"/>
      <c r="DV39" s="663"/>
      <c r="DW39" s="666" t="s">
        <v>128</v>
      </c>
      <c r="DX39" s="695"/>
      <c r="DY39" s="695"/>
      <c r="DZ39" s="695"/>
      <c r="EA39" s="695"/>
      <c r="EB39" s="695"/>
      <c r="EC39" s="697"/>
    </row>
    <row r="40" spans="2:133" ht="11.25" customHeight="1" x14ac:dyDescent="0.2">
      <c r="AQ40" s="698" t="s">
        <v>341</v>
      </c>
      <c r="AR40" s="699"/>
      <c r="AS40" s="699"/>
      <c r="AT40" s="699"/>
      <c r="AU40" s="699"/>
      <c r="AV40" s="699"/>
      <c r="AW40" s="699"/>
      <c r="AX40" s="699"/>
      <c r="AY40" s="700"/>
      <c r="AZ40" s="661">
        <v>94472</v>
      </c>
      <c r="BA40" s="664"/>
      <c r="BB40" s="664"/>
      <c r="BC40" s="664"/>
      <c r="BD40" s="662"/>
      <c r="BE40" s="662"/>
      <c r="BF40" s="701"/>
      <c r="BG40" s="706"/>
      <c r="BH40" s="707"/>
      <c r="BI40" s="707"/>
      <c r="BJ40" s="707"/>
      <c r="BK40" s="707"/>
      <c r="BL40" s="235"/>
      <c r="BM40" s="702" t="s">
        <v>342</v>
      </c>
      <c r="BN40" s="702"/>
      <c r="BO40" s="702"/>
      <c r="BP40" s="702"/>
      <c r="BQ40" s="702"/>
      <c r="BR40" s="702"/>
      <c r="BS40" s="702"/>
      <c r="BT40" s="702"/>
      <c r="BU40" s="703"/>
      <c r="BV40" s="661" t="s">
        <v>334</v>
      </c>
      <c r="BW40" s="664"/>
      <c r="BX40" s="664"/>
      <c r="BY40" s="664"/>
      <c r="BZ40" s="664"/>
      <c r="CA40" s="664"/>
      <c r="CB40" s="704"/>
      <c r="CD40" s="705" t="s">
        <v>343</v>
      </c>
      <c r="CE40" s="702"/>
      <c r="CF40" s="702"/>
      <c r="CG40" s="702"/>
      <c r="CH40" s="702"/>
      <c r="CI40" s="702"/>
      <c r="CJ40" s="702"/>
      <c r="CK40" s="702"/>
      <c r="CL40" s="702"/>
      <c r="CM40" s="702"/>
      <c r="CN40" s="702"/>
      <c r="CO40" s="702"/>
      <c r="CP40" s="702"/>
      <c r="CQ40" s="703"/>
      <c r="CR40" s="661">
        <v>100</v>
      </c>
      <c r="CS40" s="664"/>
      <c r="CT40" s="664"/>
      <c r="CU40" s="664"/>
      <c r="CV40" s="664"/>
      <c r="CW40" s="664"/>
      <c r="CX40" s="664"/>
      <c r="CY40" s="665"/>
      <c r="CZ40" s="666">
        <v>0</v>
      </c>
      <c r="DA40" s="695"/>
      <c r="DB40" s="695"/>
      <c r="DC40" s="696"/>
      <c r="DD40" s="669">
        <v>100</v>
      </c>
      <c r="DE40" s="664"/>
      <c r="DF40" s="664"/>
      <c r="DG40" s="664"/>
      <c r="DH40" s="664"/>
      <c r="DI40" s="664"/>
      <c r="DJ40" s="664"/>
      <c r="DK40" s="665"/>
      <c r="DL40" s="669" t="s">
        <v>334</v>
      </c>
      <c r="DM40" s="664"/>
      <c r="DN40" s="664"/>
      <c r="DO40" s="664"/>
      <c r="DP40" s="664"/>
      <c r="DQ40" s="664"/>
      <c r="DR40" s="664"/>
      <c r="DS40" s="664"/>
      <c r="DT40" s="664"/>
      <c r="DU40" s="664"/>
      <c r="DV40" s="665"/>
      <c r="DW40" s="666" t="s">
        <v>128</v>
      </c>
      <c r="DX40" s="695"/>
      <c r="DY40" s="695"/>
      <c r="DZ40" s="695"/>
      <c r="EA40" s="695"/>
      <c r="EB40" s="695"/>
      <c r="EC40" s="697"/>
    </row>
    <row r="41" spans="2:133" ht="11.25" customHeight="1" x14ac:dyDescent="0.2">
      <c r="AQ41" s="710" t="s">
        <v>344</v>
      </c>
      <c r="AR41" s="711"/>
      <c r="AS41" s="711"/>
      <c r="AT41" s="711"/>
      <c r="AU41" s="711"/>
      <c r="AV41" s="711"/>
      <c r="AW41" s="711"/>
      <c r="AX41" s="711"/>
      <c r="AY41" s="712"/>
      <c r="AZ41" s="676">
        <v>249905</v>
      </c>
      <c r="BA41" s="713"/>
      <c r="BB41" s="713"/>
      <c r="BC41" s="713"/>
      <c r="BD41" s="677"/>
      <c r="BE41" s="677"/>
      <c r="BF41" s="714"/>
      <c r="BG41" s="708"/>
      <c r="BH41" s="709"/>
      <c r="BI41" s="709"/>
      <c r="BJ41" s="709"/>
      <c r="BK41" s="709"/>
      <c r="BL41" s="236"/>
      <c r="BM41" s="715" t="s">
        <v>345</v>
      </c>
      <c r="BN41" s="715"/>
      <c r="BO41" s="715"/>
      <c r="BP41" s="715"/>
      <c r="BQ41" s="715"/>
      <c r="BR41" s="715"/>
      <c r="BS41" s="715"/>
      <c r="BT41" s="715"/>
      <c r="BU41" s="716"/>
      <c r="BV41" s="676">
        <v>336</v>
      </c>
      <c r="BW41" s="713"/>
      <c r="BX41" s="713"/>
      <c r="BY41" s="713"/>
      <c r="BZ41" s="713"/>
      <c r="CA41" s="713"/>
      <c r="CB41" s="717"/>
      <c r="CD41" s="705" t="s">
        <v>346</v>
      </c>
      <c r="CE41" s="702"/>
      <c r="CF41" s="702"/>
      <c r="CG41" s="702"/>
      <c r="CH41" s="702"/>
      <c r="CI41" s="702"/>
      <c r="CJ41" s="702"/>
      <c r="CK41" s="702"/>
      <c r="CL41" s="702"/>
      <c r="CM41" s="702"/>
      <c r="CN41" s="702"/>
      <c r="CO41" s="702"/>
      <c r="CP41" s="702"/>
      <c r="CQ41" s="703"/>
      <c r="CR41" s="661" t="s">
        <v>334</v>
      </c>
      <c r="CS41" s="662"/>
      <c r="CT41" s="662"/>
      <c r="CU41" s="662"/>
      <c r="CV41" s="662"/>
      <c r="CW41" s="662"/>
      <c r="CX41" s="662"/>
      <c r="CY41" s="663"/>
      <c r="CZ41" s="666" t="s">
        <v>334</v>
      </c>
      <c r="DA41" s="695"/>
      <c r="DB41" s="695"/>
      <c r="DC41" s="696"/>
      <c r="DD41" s="669" t="s">
        <v>334</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348</v>
      </c>
      <c r="CE42" s="659"/>
      <c r="CF42" s="659"/>
      <c r="CG42" s="659"/>
      <c r="CH42" s="659"/>
      <c r="CI42" s="659"/>
      <c r="CJ42" s="659"/>
      <c r="CK42" s="659"/>
      <c r="CL42" s="659"/>
      <c r="CM42" s="659"/>
      <c r="CN42" s="659"/>
      <c r="CO42" s="659"/>
      <c r="CP42" s="659"/>
      <c r="CQ42" s="660"/>
      <c r="CR42" s="661">
        <v>1510592</v>
      </c>
      <c r="CS42" s="664"/>
      <c r="CT42" s="664"/>
      <c r="CU42" s="664"/>
      <c r="CV42" s="664"/>
      <c r="CW42" s="664"/>
      <c r="CX42" s="664"/>
      <c r="CY42" s="665"/>
      <c r="CZ42" s="666">
        <v>27.9</v>
      </c>
      <c r="DA42" s="667"/>
      <c r="DB42" s="667"/>
      <c r="DC42" s="668"/>
      <c r="DD42" s="669">
        <v>162757</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350</v>
      </c>
      <c r="CE43" s="659"/>
      <c r="CF43" s="659"/>
      <c r="CG43" s="659"/>
      <c r="CH43" s="659"/>
      <c r="CI43" s="659"/>
      <c r="CJ43" s="659"/>
      <c r="CK43" s="659"/>
      <c r="CL43" s="659"/>
      <c r="CM43" s="659"/>
      <c r="CN43" s="659"/>
      <c r="CO43" s="659"/>
      <c r="CP43" s="659"/>
      <c r="CQ43" s="660"/>
      <c r="CR43" s="661">
        <v>41485</v>
      </c>
      <c r="CS43" s="662"/>
      <c r="CT43" s="662"/>
      <c r="CU43" s="662"/>
      <c r="CV43" s="662"/>
      <c r="CW43" s="662"/>
      <c r="CX43" s="662"/>
      <c r="CY43" s="663"/>
      <c r="CZ43" s="666">
        <v>0.8</v>
      </c>
      <c r="DA43" s="695"/>
      <c r="DB43" s="695"/>
      <c r="DC43" s="696"/>
      <c r="DD43" s="669">
        <v>41485</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351</v>
      </c>
      <c r="CD44" s="689" t="s">
        <v>301</v>
      </c>
      <c r="CE44" s="690"/>
      <c r="CF44" s="658" t="s">
        <v>352</v>
      </c>
      <c r="CG44" s="659"/>
      <c r="CH44" s="659"/>
      <c r="CI44" s="659"/>
      <c r="CJ44" s="659"/>
      <c r="CK44" s="659"/>
      <c r="CL44" s="659"/>
      <c r="CM44" s="659"/>
      <c r="CN44" s="659"/>
      <c r="CO44" s="659"/>
      <c r="CP44" s="659"/>
      <c r="CQ44" s="660"/>
      <c r="CR44" s="661">
        <v>1421133</v>
      </c>
      <c r="CS44" s="664"/>
      <c r="CT44" s="664"/>
      <c r="CU44" s="664"/>
      <c r="CV44" s="664"/>
      <c r="CW44" s="664"/>
      <c r="CX44" s="664"/>
      <c r="CY44" s="665"/>
      <c r="CZ44" s="666">
        <v>26.2</v>
      </c>
      <c r="DA44" s="667"/>
      <c r="DB44" s="667"/>
      <c r="DC44" s="668"/>
      <c r="DD44" s="669">
        <v>137878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353</v>
      </c>
      <c r="CG45" s="659"/>
      <c r="CH45" s="659"/>
      <c r="CI45" s="659"/>
      <c r="CJ45" s="659"/>
      <c r="CK45" s="659"/>
      <c r="CL45" s="659"/>
      <c r="CM45" s="659"/>
      <c r="CN45" s="659"/>
      <c r="CO45" s="659"/>
      <c r="CP45" s="659"/>
      <c r="CQ45" s="660"/>
      <c r="CR45" s="661">
        <v>785452</v>
      </c>
      <c r="CS45" s="662"/>
      <c r="CT45" s="662"/>
      <c r="CU45" s="662"/>
      <c r="CV45" s="662"/>
      <c r="CW45" s="662"/>
      <c r="CX45" s="662"/>
      <c r="CY45" s="663"/>
      <c r="CZ45" s="666">
        <v>14.5</v>
      </c>
      <c r="DA45" s="695"/>
      <c r="DB45" s="695"/>
      <c r="DC45" s="696"/>
      <c r="DD45" s="669">
        <v>58470</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354</v>
      </c>
      <c r="CG46" s="659"/>
      <c r="CH46" s="659"/>
      <c r="CI46" s="659"/>
      <c r="CJ46" s="659"/>
      <c r="CK46" s="659"/>
      <c r="CL46" s="659"/>
      <c r="CM46" s="659"/>
      <c r="CN46" s="659"/>
      <c r="CO46" s="659"/>
      <c r="CP46" s="659"/>
      <c r="CQ46" s="660"/>
      <c r="CR46" s="661">
        <v>635681</v>
      </c>
      <c r="CS46" s="664"/>
      <c r="CT46" s="664"/>
      <c r="CU46" s="664"/>
      <c r="CV46" s="664"/>
      <c r="CW46" s="664"/>
      <c r="CX46" s="664"/>
      <c r="CY46" s="665"/>
      <c r="CZ46" s="666">
        <v>11.7</v>
      </c>
      <c r="DA46" s="667"/>
      <c r="DB46" s="667"/>
      <c r="DC46" s="668"/>
      <c r="DD46" s="669">
        <v>79408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355</v>
      </c>
      <c r="CG47" s="659"/>
      <c r="CH47" s="659"/>
      <c r="CI47" s="659"/>
      <c r="CJ47" s="659"/>
      <c r="CK47" s="659"/>
      <c r="CL47" s="659"/>
      <c r="CM47" s="659"/>
      <c r="CN47" s="659"/>
      <c r="CO47" s="659"/>
      <c r="CP47" s="659"/>
      <c r="CQ47" s="660"/>
      <c r="CR47" s="661">
        <v>89459</v>
      </c>
      <c r="CS47" s="662"/>
      <c r="CT47" s="662"/>
      <c r="CU47" s="662"/>
      <c r="CV47" s="662"/>
      <c r="CW47" s="662"/>
      <c r="CX47" s="662"/>
      <c r="CY47" s="663"/>
      <c r="CZ47" s="666">
        <v>1.7</v>
      </c>
      <c r="DA47" s="695"/>
      <c r="DB47" s="695"/>
      <c r="DC47" s="696"/>
      <c r="DD47" s="669">
        <v>24879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1" x14ac:dyDescent="0.2">
      <c r="CD48" s="693"/>
      <c r="CE48" s="694"/>
      <c r="CF48" s="658" t="s">
        <v>356</v>
      </c>
      <c r="CG48" s="659"/>
      <c r="CH48" s="659"/>
      <c r="CI48" s="659"/>
      <c r="CJ48" s="659"/>
      <c r="CK48" s="659"/>
      <c r="CL48" s="659"/>
      <c r="CM48" s="659"/>
      <c r="CN48" s="659"/>
      <c r="CO48" s="659"/>
      <c r="CP48" s="659"/>
      <c r="CQ48" s="660"/>
      <c r="CR48" s="661" t="s">
        <v>128</v>
      </c>
      <c r="CS48" s="664"/>
      <c r="CT48" s="664"/>
      <c r="CU48" s="664"/>
      <c r="CV48" s="664"/>
      <c r="CW48" s="664"/>
      <c r="CX48" s="664"/>
      <c r="CY48" s="665"/>
      <c r="CZ48" s="666" t="s">
        <v>334</v>
      </c>
      <c r="DA48" s="667"/>
      <c r="DB48" s="667"/>
      <c r="DC48" s="668"/>
      <c r="DD48" s="669" t="s">
        <v>334</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357</v>
      </c>
      <c r="CE49" s="674"/>
      <c r="CF49" s="674"/>
      <c r="CG49" s="674"/>
      <c r="CH49" s="674"/>
      <c r="CI49" s="674"/>
      <c r="CJ49" s="674"/>
      <c r="CK49" s="674"/>
      <c r="CL49" s="674"/>
      <c r="CM49" s="674"/>
      <c r="CN49" s="674"/>
      <c r="CO49" s="674"/>
      <c r="CP49" s="674"/>
      <c r="CQ49" s="675"/>
      <c r="CR49" s="676">
        <v>5415081</v>
      </c>
      <c r="CS49" s="677"/>
      <c r="CT49" s="677"/>
      <c r="CU49" s="677"/>
      <c r="CV49" s="677"/>
      <c r="CW49" s="677"/>
      <c r="CX49" s="677"/>
      <c r="CY49" s="678"/>
      <c r="CZ49" s="679">
        <v>100</v>
      </c>
      <c r="DA49" s="680"/>
      <c r="DB49" s="680"/>
      <c r="DC49" s="681"/>
      <c r="DD49" s="682">
        <v>3287749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1" hidden="1" x14ac:dyDescent="0.2"/>
    <row r="51" spans="82:133" ht="11" hidden="1" x14ac:dyDescent="0.2"/>
    <row r="52" spans="82:133" ht="11" hidden="1" x14ac:dyDescent="0.2"/>
    <row r="53" spans="82:133" ht="11" hidden="1" x14ac:dyDescent="0.2"/>
  </sheetData>
  <sheetProtection algorithmName="SHA-512" hashValue="44XGmHdNKD5NytjiNJE0fjnvFnpnl+Q5cjh06Iw1IcRiCIk/6enmI9S521JdTQTgImL+q1VoslPGyek+rO2jrA==" saltValue="0eJP2F5pJBuZrY2yhOcdS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359</v>
      </c>
      <c r="DK2" s="1200"/>
      <c r="DL2" s="1200"/>
      <c r="DM2" s="1200"/>
      <c r="DN2" s="1200"/>
      <c r="DO2" s="1201"/>
      <c r="DP2" s="249"/>
      <c r="DQ2" s="1199" t="s">
        <v>360</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361</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363</v>
      </c>
      <c r="B5" s="1085"/>
      <c r="C5" s="1085"/>
      <c r="D5" s="1085"/>
      <c r="E5" s="1085"/>
      <c r="F5" s="1085"/>
      <c r="G5" s="1085"/>
      <c r="H5" s="1085"/>
      <c r="I5" s="1085"/>
      <c r="J5" s="1085"/>
      <c r="K5" s="1085"/>
      <c r="L5" s="1085"/>
      <c r="M5" s="1085"/>
      <c r="N5" s="1085"/>
      <c r="O5" s="1085"/>
      <c r="P5" s="1086"/>
      <c r="Q5" s="1090" t="s">
        <v>364</v>
      </c>
      <c r="R5" s="1091"/>
      <c r="S5" s="1091"/>
      <c r="T5" s="1091"/>
      <c r="U5" s="1092"/>
      <c r="V5" s="1090" t="s">
        <v>365</v>
      </c>
      <c r="W5" s="1091"/>
      <c r="X5" s="1091"/>
      <c r="Y5" s="1091"/>
      <c r="Z5" s="1092"/>
      <c r="AA5" s="1090" t="s">
        <v>366</v>
      </c>
      <c r="AB5" s="1091"/>
      <c r="AC5" s="1091"/>
      <c r="AD5" s="1091"/>
      <c r="AE5" s="1091"/>
      <c r="AF5" s="1202" t="s">
        <v>367</v>
      </c>
      <c r="AG5" s="1091"/>
      <c r="AH5" s="1091"/>
      <c r="AI5" s="1091"/>
      <c r="AJ5" s="1106"/>
      <c r="AK5" s="1091" t="s">
        <v>368</v>
      </c>
      <c r="AL5" s="1091"/>
      <c r="AM5" s="1091"/>
      <c r="AN5" s="1091"/>
      <c r="AO5" s="1092"/>
      <c r="AP5" s="1090" t="s">
        <v>369</v>
      </c>
      <c r="AQ5" s="1091"/>
      <c r="AR5" s="1091"/>
      <c r="AS5" s="1091"/>
      <c r="AT5" s="1092"/>
      <c r="AU5" s="1090" t="s">
        <v>370</v>
      </c>
      <c r="AV5" s="1091"/>
      <c r="AW5" s="1091"/>
      <c r="AX5" s="1091"/>
      <c r="AY5" s="1106"/>
      <c r="AZ5" s="256"/>
      <c r="BA5" s="256"/>
      <c r="BB5" s="256"/>
      <c r="BC5" s="256"/>
      <c r="BD5" s="256"/>
      <c r="BE5" s="257"/>
      <c r="BF5" s="257"/>
      <c r="BG5" s="257"/>
      <c r="BH5" s="257"/>
      <c r="BI5" s="257"/>
      <c r="BJ5" s="257"/>
      <c r="BK5" s="257"/>
      <c r="BL5" s="257"/>
      <c r="BM5" s="257"/>
      <c r="BN5" s="257"/>
      <c r="BO5" s="257"/>
      <c r="BP5" s="257"/>
      <c r="BQ5" s="1084" t="s">
        <v>371</v>
      </c>
      <c r="BR5" s="1085"/>
      <c r="BS5" s="1085"/>
      <c r="BT5" s="1085"/>
      <c r="BU5" s="1085"/>
      <c r="BV5" s="1085"/>
      <c r="BW5" s="1085"/>
      <c r="BX5" s="1085"/>
      <c r="BY5" s="1085"/>
      <c r="BZ5" s="1085"/>
      <c r="CA5" s="1085"/>
      <c r="CB5" s="1085"/>
      <c r="CC5" s="1085"/>
      <c r="CD5" s="1085"/>
      <c r="CE5" s="1085"/>
      <c r="CF5" s="1085"/>
      <c r="CG5" s="1086"/>
      <c r="CH5" s="1090" t="s">
        <v>372</v>
      </c>
      <c r="CI5" s="1091"/>
      <c r="CJ5" s="1091"/>
      <c r="CK5" s="1091"/>
      <c r="CL5" s="1092"/>
      <c r="CM5" s="1090" t="s">
        <v>373</v>
      </c>
      <c r="CN5" s="1091"/>
      <c r="CO5" s="1091"/>
      <c r="CP5" s="1091"/>
      <c r="CQ5" s="1092"/>
      <c r="CR5" s="1090" t="s">
        <v>374</v>
      </c>
      <c r="CS5" s="1091"/>
      <c r="CT5" s="1091"/>
      <c r="CU5" s="1091"/>
      <c r="CV5" s="1092"/>
      <c r="CW5" s="1090" t="s">
        <v>375</v>
      </c>
      <c r="CX5" s="1091"/>
      <c r="CY5" s="1091"/>
      <c r="CZ5" s="1091"/>
      <c r="DA5" s="1092"/>
      <c r="DB5" s="1090" t="s">
        <v>376</v>
      </c>
      <c r="DC5" s="1091"/>
      <c r="DD5" s="1091"/>
      <c r="DE5" s="1091"/>
      <c r="DF5" s="1092"/>
      <c r="DG5" s="1187" t="s">
        <v>377</v>
      </c>
      <c r="DH5" s="1188"/>
      <c r="DI5" s="1188"/>
      <c r="DJ5" s="1188"/>
      <c r="DK5" s="1189"/>
      <c r="DL5" s="1187" t="s">
        <v>378</v>
      </c>
      <c r="DM5" s="1188"/>
      <c r="DN5" s="1188"/>
      <c r="DO5" s="1188"/>
      <c r="DP5" s="1189"/>
      <c r="DQ5" s="1090" t="s">
        <v>379</v>
      </c>
      <c r="DR5" s="1091"/>
      <c r="DS5" s="1091"/>
      <c r="DT5" s="1091"/>
      <c r="DU5" s="1092"/>
      <c r="DV5" s="1090" t="s">
        <v>370</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380</v>
      </c>
      <c r="C7" s="1140"/>
      <c r="D7" s="1140"/>
      <c r="E7" s="1140"/>
      <c r="F7" s="1140"/>
      <c r="G7" s="1140"/>
      <c r="H7" s="1140"/>
      <c r="I7" s="1140"/>
      <c r="J7" s="1140"/>
      <c r="K7" s="1140"/>
      <c r="L7" s="1140"/>
      <c r="M7" s="1140"/>
      <c r="N7" s="1140"/>
      <c r="O7" s="1140"/>
      <c r="P7" s="1141"/>
      <c r="Q7" s="1193">
        <v>5601</v>
      </c>
      <c r="R7" s="1194"/>
      <c r="S7" s="1194"/>
      <c r="T7" s="1194"/>
      <c r="U7" s="1194"/>
      <c r="V7" s="1194">
        <v>5415</v>
      </c>
      <c r="W7" s="1194"/>
      <c r="X7" s="1194"/>
      <c r="Y7" s="1194"/>
      <c r="Z7" s="1194"/>
      <c r="AA7" s="1194">
        <v>186</v>
      </c>
      <c r="AB7" s="1194"/>
      <c r="AC7" s="1194"/>
      <c r="AD7" s="1194"/>
      <c r="AE7" s="1195"/>
      <c r="AF7" s="1196">
        <v>167</v>
      </c>
      <c r="AG7" s="1197"/>
      <c r="AH7" s="1197"/>
      <c r="AI7" s="1197"/>
      <c r="AJ7" s="1198"/>
      <c r="AK7" s="1180">
        <v>634</v>
      </c>
      <c r="AL7" s="1181"/>
      <c r="AM7" s="1181"/>
      <c r="AN7" s="1181"/>
      <c r="AO7" s="1181"/>
      <c r="AP7" s="1181">
        <v>4863</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2">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2">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2">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381</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382</v>
      </c>
      <c r="B23" s="1033" t="s">
        <v>383</v>
      </c>
      <c r="C23" s="1034"/>
      <c r="D23" s="1034"/>
      <c r="E23" s="1034"/>
      <c r="F23" s="1034"/>
      <c r="G23" s="1034"/>
      <c r="H23" s="1034"/>
      <c r="I23" s="1034"/>
      <c r="J23" s="1034"/>
      <c r="K23" s="1034"/>
      <c r="L23" s="1034"/>
      <c r="M23" s="1034"/>
      <c r="N23" s="1034"/>
      <c r="O23" s="1034"/>
      <c r="P23" s="1035"/>
      <c r="Q23" s="1157">
        <v>5601</v>
      </c>
      <c r="R23" s="1158"/>
      <c r="S23" s="1158"/>
      <c r="T23" s="1158"/>
      <c r="U23" s="1158"/>
      <c r="V23" s="1158">
        <v>5415</v>
      </c>
      <c r="W23" s="1158"/>
      <c r="X23" s="1158"/>
      <c r="Y23" s="1158"/>
      <c r="Z23" s="1158"/>
      <c r="AA23" s="1158">
        <v>186</v>
      </c>
      <c r="AB23" s="1158"/>
      <c r="AC23" s="1158"/>
      <c r="AD23" s="1158"/>
      <c r="AE23" s="1159"/>
      <c r="AF23" s="1160">
        <v>167</v>
      </c>
      <c r="AG23" s="1158"/>
      <c r="AH23" s="1158"/>
      <c r="AI23" s="1158"/>
      <c r="AJ23" s="1161"/>
      <c r="AK23" s="1162"/>
      <c r="AL23" s="1163"/>
      <c r="AM23" s="1163"/>
      <c r="AN23" s="1163"/>
      <c r="AO23" s="1163"/>
      <c r="AP23" s="1158">
        <v>4863</v>
      </c>
      <c r="AQ23" s="1158"/>
      <c r="AR23" s="1158"/>
      <c r="AS23" s="1158"/>
      <c r="AT23" s="1158"/>
      <c r="AU23" s="1164"/>
      <c r="AV23" s="1164"/>
      <c r="AW23" s="1164"/>
      <c r="AX23" s="1164"/>
      <c r="AY23" s="1165"/>
      <c r="AZ23" s="1154" t="s">
        <v>384</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385</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386</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363</v>
      </c>
      <c r="B26" s="1085"/>
      <c r="C26" s="1085"/>
      <c r="D26" s="1085"/>
      <c r="E26" s="1085"/>
      <c r="F26" s="1085"/>
      <c r="G26" s="1085"/>
      <c r="H26" s="1085"/>
      <c r="I26" s="1085"/>
      <c r="J26" s="1085"/>
      <c r="K26" s="1085"/>
      <c r="L26" s="1085"/>
      <c r="M26" s="1085"/>
      <c r="N26" s="1085"/>
      <c r="O26" s="1085"/>
      <c r="P26" s="1086"/>
      <c r="Q26" s="1090" t="s">
        <v>387</v>
      </c>
      <c r="R26" s="1091"/>
      <c r="S26" s="1091"/>
      <c r="T26" s="1091"/>
      <c r="U26" s="1092"/>
      <c r="V26" s="1090" t="s">
        <v>388</v>
      </c>
      <c r="W26" s="1091"/>
      <c r="X26" s="1091"/>
      <c r="Y26" s="1091"/>
      <c r="Z26" s="1092"/>
      <c r="AA26" s="1090" t="s">
        <v>389</v>
      </c>
      <c r="AB26" s="1091"/>
      <c r="AC26" s="1091"/>
      <c r="AD26" s="1091"/>
      <c r="AE26" s="1091"/>
      <c r="AF26" s="1148" t="s">
        <v>390</v>
      </c>
      <c r="AG26" s="1097"/>
      <c r="AH26" s="1097"/>
      <c r="AI26" s="1097"/>
      <c r="AJ26" s="1149"/>
      <c r="AK26" s="1091" t="s">
        <v>391</v>
      </c>
      <c r="AL26" s="1091"/>
      <c r="AM26" s="1091"/>
      <c r="AN26" s="1091"/>
      <c r="AO26" s="1092"/>
      <c r="AP26" s="1090" t="s">
        <v>392</v>
      </c>
      <c r="AQ26" s="1091"/>
      <c r="AR26" s="1091"/>
      <c r="AS26" s="1091"/>
      <c r="AT26" s="1092"/>
      <c r="AU26" s="1090" t="s">
        <v>393</v>
      </c>
      <c r="AV26" s="1091"/>
      <c r="AW26" s="1091"/>
      <c r="AX26" s="1091"/>
      <c r="AY26" s="1092"/>
      <c r="AZ26" s="1090" t="s">
        <v>394</v>
      </c>
      <c r="BA26" s="1091"/>
      <c r="BB26" s="1091"/>
      <c r="BC26" s="1091"/>
      <c r="BD26" s="1092"/>
      <c r="BE26" s="1090" t="s">
        <v>370</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395</v>
      </c>
      <c r="C28" s="1140"/>
      <c r="D28" s="1140"/>
      <c r="E28" s="1140"/>
      <c r="F28" s="1140"/>
      <c r="G28" s="1140"/>
      <c r="H28" s="1140"/>
      <c r="I28" s="1140"/>
      <c r="J28" s="1140"/>
      <c r="K28" s="1140"/>
      <c r="L28" s="1140"/>
      <c r="M28" s="1140"/>
      <c r="N28" s="1140"/>
      <c r="O28" s="1140"/>
      <c r="P28" s="1141"/>
      <c r="Q28" s="1142">
        <v>1131</v>
      </c>
      <c r="R28" s="1143"/>
      <c r="S28" s="1143"/>
      <c r="T28" s="1143"/>
      <c r="U28" s="1143"/>
      <c r="V28" s="1143">
        <v>1115</v>
      </c>
      <c r="W28" s="1143"/>
      <c r="X28" s="1143"/>
      <c r="Y28" s="1143"/>
      <c r="Z28" s="1143"/>
      <c r="AA28" s="1143">
        <v>16</v>
      </c>
      <c r="AB28" s="1143"/>
      <c r="AC28" s="1143"/>
      <c r="AD28" s="1143"/>
      <c r="AE28" s="1144"/>
      <c r="AF28" s="1145">
        <v>16</v>
      </c>
      <c r="AG28" s="1143"/>
      <c r="AH28" s="1143"/>
      <c r="AI28" s="1143"/>
      <c r="AJ28" s="1146"/>
      <c r="AK28" s="1147">
        <v>94</v>
      </c>
      <c r="AL28" s="1135"/>
      <c r="AM28" s="1135"/>
      <c r="AN28" s="1135"/>
      <c r="AO28" s="1135"/>
      <c r="AP28" s="1135" t="s">
        <v>592</v>
      </c>
      <c r="AQ28" s="1135"/>
      <c r="AR28" s="1135"/>
      <c r="AS28" s="1135"/>
      <c r="AT28" s="1135"/>
      <c r="AU28" s="1135" t="s">
        <v>592</v>
      </c>
      <c r="AV28" s="1135"/>
      <c r="AW28" s="1135"/>
      <c r="AX28" s="1135"/>
      <c r="AY28" s="1135"/>
      <c r="AZ28" s="1136" t="s">
        <v>592</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396</v>
      </c>
      <c r="C29" s="1127"/>
      <c r="D29" s="1127"/>
      <c r="E29" s="1127"/>
      <c r="F29" s="1127"/>
      <c r="G29" s="1127"/>
      <c r="H29" s="1127"/>
      <c r="I29" s="1127"/>
      <c r="J29" s="1127"/>
      <c r="K29" s="1127"/>
      <c r="L29" s="1127"/>
      <c r="M29" s="1127"/>
      <c r="N29" s="1127"/>
      <c r="O29" s="1127"/>
      <c r="P29" s="1128"/>
      <c r="Q29" s="1132">
        <v>779</v>
      </c>
      <c r="R29" s="1133"/>
      <c r="S29" s="1133"/>
      <c r="T29" s="1133"/>
      <c r="U29" s="1133"/>
      <c r="V29" s="1133">
        <v>747</v>
      </c>
      <c r="W29" s="1133"/>
      <c r="X29" s="1133"/>
      <c r="Y29" s="1133"/>
      <c r="Z29" s="1133"/>
      <c r="AA29" s="1133">
        <v>32</v>
      </c>
      <c r="AB29" s="1133"/>
      <c r="AC29" s="1133"/>
      <c r="AD29" s="1133"/>
      <c r="AE29" s="1134"/>
      <c r="AF29" s="1108">
        <v>32</v>
      </c>
      <c r="AG29" s="1109"/>
      <c r="AH29" s="1109"/>
      <c r="AI29" s="1109"/>
      <c r="AJ29" s="1110"/>
      <c r="AK29" s="1069">
        <v>122</v>
      </c>
      <c r="AL29" s="1060"/>
      <c r="AM29" s="1060"/>
      <c r="AN29" s="1060"/>
      <c r="AO29" s="1060"/>
      <c r="AP29" s="1060" t="s">
        <v>592</v>
      </c>
      <c r="AQ29" s="1060"/>
      <c r="AR29" s="1060"/>
      <c r="AS29" s="1060"/>
      <c r="AT29" s="1060"/>
      <c r="AU29" s="1060" t="s">
        <v>592</v>
      </c>
      <c r="AV29" s="1060"/>
      <c r="AW29" s="1060"/>
      <c r="AX29" s="1060"/>
      <c r="AY29" s="1060"/>
      <c r="AZ29" s="1131" t="s">
        <v>592</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397</v>
      </c>
      <c r="C30" s="1127"/>
      <c r="D30" s="1127"/>
      <c r="E30" s="1127"/>
      <c r="F30" s="1127"/>
      <c r="G30" s="1127"/>
      <c r="H30" s="1127"/>
      <c r="I30" s="1127"/>
      <c r="J30" s="1127"/>
      <c r="K30" s="1127"/>
      <c r="L30" s="1127"/>
      <c r="M30" s="1127"/>
      <c r="N30" s="1127"/>
      <c r="O30" s="1127"/>
      <c r="P30" s="1128"/>
      <c r="Q30" s="1132">
        <v>116</v>
      </c>
      <c r="R30" s="1133"/>
      <c r="S30" s="1133"/>
      <c r="T30" s="1133"/>
      <c r="U30" s="1133"/>
      <c r="V30" s="1133">
        <v>115</v>
      </c>
      <c r="W30" s="1133"/>
      <c r="X30" s="1133"/>
      <c r="Y30" s="1133"/>
      <c r="Z30" s="1133"/>
      <c r="AA30" s="1133">
        <v>1</v>
      </c>
      <c r="AB30" s="1133"/>
      <c r="AC30" s="1133"/>
      <c r="AD30" s="1133"/>
      <c r="AE30" s="1134"/>
      <c r="AF30" s="1108">
        <v>1</v>
      </c>
      <c r="AG30" s="1109"/>
      <c r="AH30" s="1109"/>
      <c r="AI30" s="1109"/>
      <c r="AJ30" s="1110"/>
      <c r="AK30" s="1069">
        <v>31</v>
      </c>
      <c r="AL30" s="1060"/>
      <c r="AM30" s="1060"/>
      <c r="AN30" s="1060"/>
      <c r="AO30" s="1060"/>
      <c r="AP30" s="1060" t="s">
        <v>592</v>
      </c>
      <c r="AQ30" s="1060"/>
      <c r="AR30" s="1060"/>
      <c r="AS30" s="1060"/>
      <c r="AT30" s="1060"/>
      <c r="AU30" s="1060" t="s">
        <v>592</v>
      </c>
      <c r="AV30" s="1060"/>
      <c r="AW30" s="1060"/>
      <c r="AX30" s="1060"/>
      <c r="AY30" s="1060"/>
      <c r="AZ30" s="1131" t="s">
        <v>592</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398</v>
      </c>
      <c r="C31" s="1127"/>
      <c r="D31" s="1127"/>
      <c r="E31" s="1127"/>
      <c r="F31" s="1127"/>
      <c r="G31" s="1127"/>
      <c r="H31" s="1127"/>
      <c r="I31" s="1127"/>
      <c r="J31" s="1127"/>
      <c r="K31" s="1127"/>
      <c r="L31" s="1127"/>
      <c r="M31" s="1127"/>
      <c r="N31" s="1127"/>
      <c r="O31" s="1127"/>
      <c r="P31" s="1128"/>
      <c r="Q31" s="1132">
        <v>295</v>
      </c>
      <c r="R31" s="1133"/>
      <c r="S31" s="1133"/>
      <c r="T31" s="1133"/>
      <c r="U31" s="1133"/>
      <c r="V31" s="1133">
        <v>262</v>
      </c>
      <c r="W31" s="1133"/>
      <c r="X31" s="1133"/>
      <c r="Y31" s="1133"/>
      <c r="Z31" s="1133"/>
      <c r="AA31" s="1133">
        <v>33</v>
      </c>
      <c r="AB31" s="1133"/>
      <c r="AC31" s="1133"/>
      <c r="AD31" s="1133"/>
      <c r="AE31" s="1134"/>
      <c r="AF31" s="1108">
        <v>127</v>
      </c>
      <c r="AG31" s="1109"/>
      <c r="AH31" s="1109"/>
      <c r="AI31" s="1109"/>
      <c r="AJ31" s="1110"/>
      <c r="AK31" s="1069">
        <v>22</v>
      </c>
      <c r="AL31" s="1060"/>
      <c r="AM31" s="1060"/>
      <c r="AN31" s="1060"/>
      <c r="AO31" s="1060"/>
      <c r="AP31" s="1060">
        <v>681</v>
      </c>
      <c r="AQ31" s="1060"/>
      <c r="AR31" s="1060"/>
      <c r="AS31" s="1060"/>
      <c r="AT31" s="1060"/>
      <c r="AU31" s="1060">
        <v>138</v>
      </c>
      <c r="AV31" s="1060"/>
      <c r="AW31" s="1060"/>
      <c r="AX31" s="1060"/>
      <c r="AY31" s="1060"/>
      <c r="AZ31" s="1131" t="s">
        <v>591</v>
      </c>
      <c r="BA31" s="1131"/>
      <c r="BB31" s="1131"/>
      <c r="BC31" s="1131"/>
      <c r="BD31" s="1131"/>
      <c r="BE31" s="1121" t="s">
        <v>399</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t="s">
        <v>400</v>
      </c>
      <c r="C32" s="1127"/>
      <c r="D32" s="1127"/>
      <c r="E32" s="1127"/>
      <c r="F32" s="1127"/>
      <c r="G32" s="1127"/>
      <c r="H32" s="1127"/>
      <c r="I32" s="1127"/>
      <c r="J32" s="1127"/>
      <c r="K32" s="1127"/>
      <c r="L32" s="1127"/>
      <c r="M32" s="1127"/>
      <c r="N32" s="1127"/>
      <c r="O32" s="1127"/>
      <c r="P32" s="1128"/>
      <c r="Q32" s="1132">
        <v>616</v>
      </c>
      <c r="R32" s="1133"/>
      <c r="S32" s="1133"/>
      <c r="T32" s="1133"/>
      <c r="U32" s="1133"/>
      <c r="V32" s="1133">
        <v>488</v>
      </c>
      <c r="W32" s="1133"/>
      <c r="X32" s="1133"/>
      <c r="Y32" s="1133"/>
      <c r="Z32" s="1133"/>
      <c r="AA32" s="1133">
        <v>128</v>
      </c>
      <c r="AB32" s="1133"/>
      <c r="AC32" s="1133"/>
      <c r="AD32" s="1133"/>
      <c r="AE32" s="1134"/>
      <c r="AF32" s="1108">
        <v>128</v>
      </c>
      <c r="AG32" s="1109"/>
      <c r="AH32" s="1109"/>
      <c r="AI32" s="1109"/>
      <c r="AJ32" s="1110"/>
      <c r="AK32" s="1069">
        <v>224</v>
      </c>
      <c r="AL32" s="1060"/>
      <c r="AM32" s="1060"/>
      <c r="AN32" s="1060"/>
      <c r="AO32" s="1060"/>
      <c r="AP32" s="1060">
        <v>3264</v>
      </c>
      <c r="AQ32" s="1060"/>
      <c r="AR32" s="1060"/>
      <c r="AS32" s="1060"/>
      <c r="AT32" s="1060"/>
      <c r="AU32" s="1060">
        <v>2192</v>
      </c>
      <c r="AV32" s="1060"/>
      <c r="AW32" s="1060"/>
      <c r="AX32" s="1060"/>
      <c r="AY32" s="1060"/>
      <c r="AZ32" s="1131" t="s">
        <v>591</v>
      </c>
      <c r="BA32" s="1131"/>
      <c r="BB32" s="1131"/>
      <c r="BC32" s="1131"/>
      <c r="BD32" s="1131"/>
      <c r="BE32" s="1121" t="s">
        <v>401</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402</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382</v>
      </c>
      <c r="B63" s="1033" t="s">
        <v>403</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237</v>
      </c>
      <c r="AG63" s="1048"/>
      <c r="AH63" s="1048"/>
      <c r="AI63" s="1048"/>
      <c r="AJ63" s="1119"/>
      <c r="AK63" s="1120"/>
      <c r="AL63" s="1052"/>
      <c r="AM63" s="1052"/>
      <c r="AN63" s="1052"/>
      <c r="AO63" s="1052"/>
      <c r="AP63" s="1048">
        <v>3945</v>
      </c>
      <c r="AQ63" s="1048"/>
      <c r="AR63" s="1048"/>
      <c r="AS63" s="1048"/>
      <c r="AT63" s="1048"/>
      <c r="AU63" s="1048">
        <v>2330</v>
      </c>
      <c r="AV63" s="1048"/>
      <c r="AW63" s="1048"/>
      <c r="AX63" s="1048"/>
      <c r="AY63" s="1048"/>
      <c r="AZ63" s="1114"/>
      <c r="BA63" s="1114"/>
      <c r="BB63" s="1114"/>
      <c r="BC63" s="1114"/>
      <c r="BD63" s="1114"/>
      <c r="BE63" s="1049"/>
      <c r="BF63" s="1049"/>
      <c r="BG63" s="1049"/>
      <c r="BH63" s="1049"/>
      <c r="BI63" s="1050"/>
      <c r="BJ63" s="1115" t="s">
        <v>404</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406</v>
      </c>
      <c r="B66" s="1085"/>
      <c r="C66" s="1085"/>
      <c r="D66" s="1085"/>
      <c r="E66" s="1085"/>
      <c r="F66" s="1085"/>
      <c r="G66" s="1085"/>
      <c r="H66" s="1085"/>
      <c r="I66" s="1085"/>
      <c r="J66" s="1085"/>
      <c r="K66" s="1085"/>
      <c r="L66" s="1085"/>
      <c r="M66" s="1085"/>
      <c r="N66" s="1085"/>
      <c r="O66" s="1085"/>
      <c r="P66" s="1086"/>
      <c r="Q66" s="1090" t="s">
        <v>590</v>
      </c>
      <c r="R66" s="1091"/>
      <c r="S66" s="1091"/>
      <c r="T66" s="1091"/>
      <c r="U66" s="1092"/>
      <c r="V66" s="1090" t="s">
        <v>407</v>
      </c>
      <c r="W66" s="1091"/>
      <c r="X66" s="1091"/>
      <c r="Y66" s="1091"/>
      <c r="Z66" s="1092"/>
      <c r="AA66" s="1090" t="s">
        <v>408</v>
      </c>
      <c r="AB66" s="1091"/>
      <c r="AC66" s="1091"/>
      <c r="AD66" s="1091"/>
      <c r="AE66" s="1092"/>
      <c r="AF66" s="1096" t="s">
        <v>409</v>
      </c>
      <c r="AG66" s="1097"/>
      <c r="AH66" s="1097"/>
      <c r="AI66" s="1097"/>
      <c r="AJ66" s="1098"/>
      <c r="AK66" s="1090" t="s">
        <v>410</v>
      </c>
      <c r="AL66" s="1085"/>
      <c r="AM66" s="1085"/>
      <c r="AN66" s="1085"/>
      <c r="AO66" s="1086"/>
      <c r="AP66" s="1090" t="s">
        <v>411</v>
      </c>
      <c r="AQ66" s="1091"/>
      <c r="AR66" s="1091"/>
      <c r="AS66" s="1091"/>
      <c r="AT66" s="1092"/>
      <c r="AU66" s="1090" t="s">
        <v>412</v>
      </c>
      <c r="AV66" s="1091"/>
      <c r="AW66" s="1091"/>
      <c r="AX66" s="1091"/>
      <c r="AY66" s="1092"/>
      <c r="AZ66" s="1090" t="s">
        <v>370</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583</v>
      </c>
      <c r="C68" s="1075"/>
      <c r="D68" s="1075"/>
      <c r="E68" s="1075"/>
      <c r="F68" s="1075"/>
      <c r="G68" s="1075"/>
      <c r="H68" s="1075"/>
      <c r="I68" s="1075"/>
      <c r="J68" s="1075"/>
      <c r="K68" s="1075"/>
      <c r="L68" s="1075"/>
      <c r="M68" s="1075"/>
      <c r="N68" s="1075"/>
      <c r="O68" s="1075"/>
      <c r="P68" s="1076"/>
      <c r="Q68" s="1077">
        <v>4466</v>
      </c>
      <c r="R68" s="1071"/>
      <c r="S68" s="1071"/>
      <c r="T68" s="1071"/>
      <c r="U68" s="1071"/>
      <c r="V68" s="1071">
        <v>4387</v>
      </c>
      <c r="W68" s="1071"/>
      <c r="X68" s="1071"/>
      <c r="Y68" s="1071"/>
      <c r="Z68" s="1071"/>
      <c r="AA68" s="1071">
        <v>79</v>
      </c>
      <c r="AB68" s="1071"/>
      <c r="AC68" s="1071"/>
      <c r="AD68" s="1071"/>
      <c r="AE68" s="1071"/>
      <c r="AF68" s="1071">
        <v>79</v>
      </c>
      <c r="AG68" s="1071"/>
      <c r="AH68" s="1071"/>
      <c r="AI68" s="1071"/>
      <c r="AJ68" s="1071"/>
      <c r="AK68" s="1071">
        <v>75</v>
      </c>
      <c r="AL68" s="1071"/>
      <c r="AM68" s="1071"/>
      <c r="AN68" s="1071"/>
      <c r="AO68" s="1071"/>
      <c r="AP68" s="1071">
        <v>7028</v>
      </c>
      <c r="AQ68" s="1071"/>
      <c r="AR68" s="1071"/>
      <c r="AS68" s="1071"/>
      <c r="AT68" s="1071"/>
      <c r="AU68" s="1071">
        <v>233</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584</v>
      </c>
      <c r="C69" s="1064"/>
      <c r="D69" s="1064"/>
      <c r="E69" s="1064"/>
      <c r="F69" s="1064"/>
      <c r="G69" s="1064"/>
      <c r="H69" s="1064"/>
      <c r="I69" s="1064"/>
      <c r="J69" s="1064"/>
      <c r="K69" s="1064"/>
      <c r="L69" s="1064"/>
      <c r="M69" s="1064"/>
      <c r="N69" s="1064"/>
      <c r="O69" s="1064"/>
      <c r="P69" s="1065"/>
      <c r="Q69" s="1066">
        <v>4799</v>
      </c>
      <c r="R69" s="1060"/>
      <c r="S69" s="1060"/>
      <c r="T69" s="1060"/>
      <c r="U69" s="1060"/>
      <c r="V69" s="1060">
        <v>3871</v>
      </c>
      <c r="W69" s="1060"/>
      <c r="X69" s="1060"/>
      <c r="Y69" s="1060"/>
      <c r="Z69" s="1060"/>
      <c r="AA69" s="1060">
        <v>927</v>
      </c>
      <c r="AB69" s="1060"/>
      <c r="AC69" s="1060"/>
      <c r="AD69" s="1060"/>
      <c r="AE69" s="1060"/>
      <c r="AF69" s="1060">
        <v>927</v>
      </c>
      <c r="AG69" s="1060"/>
      <c r="AH69" s="1060"/>
      <c r="AI69" s="1060"/>
      <c r="AJ69" s="1060"/>
      <c r="AK69" s="1060" t="s">
        <v>591</v>
      </c>
      <c r="AL69" s="1060"/>
      <c r="AM69" s="1060"/>
      <c r="AN69" s="1060"/>
      <c r="AO69" s="1060"/>
      <c r="AP69" s="1060" t="s">
        <v>591</v>
      </c>
      <c r="AQ69" s="1060"/>
      <c r="AR69" s="1060"/>
      <c r="AS69" s="1060"/>
      <c r="AT69" s="1060"/>
      <c r="AU69" s="1060" t="s">
        <v>592</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585</v>
      </c>
      <c r="C70" s="1064"/>
      <c r="D70" s="1064"/>
      <c r="E70" s="1064"/>
      <c r="F70" s="1064"/>
      <c r="G70" s="1064"/>
      <c r="H70" s="1064"/>
      <c r="I70" s="1064"/>
      <c r="J70" s="1064"/>
      <c r="K70" s="1064"/>
      <c r="L70" s="1064"/>
      <c r="M70" s="1064"/>
      <c r="N70" s="1064"/>
      <c r="O70" s="1064"/>
      <c r="P70" s="1065"/>
      <c r="Q70" s="1066">
        <v>3</v>
      </c>
      <c r="R70" s="1060"/>
      <c r="S70" s="1060"/>
      <c r="T70" s="1060"/>
      <c r="U70" s="1060"/>
      <c r="V70" s="1060">
        <v>1</v>
      </c>
      <c r="W70" s="1060"/>
      <c r="X70" s="1060"/>
      <c r="Y70" s="1060"/>
      <c r="Z70" s="1060"/>
      <c r="AA70" s="1060">
        <v>2</v>
      </c>
      <c r="AB70" s="1060"/>
      <c r="AC70" s="1060"/>
      <c r="AD70" s="1060"/>
      <c r="AE70" s="1060"/>
      <c r="AF70" s="1060">
        <v>2</v>
      </c>
      <c r="AG70" s="1060"/>
      <c r="AH70" s="1060"/>
      <c r="AI70" s="1060"/>
      <c r="AJ70" s="1060"/>
      <c r="AK70" s="1060" t="s">
        <v>591</v>
      </c>
      <c r="AL70" s="1060"/>
      <c r="AM70" s="1060"/>
      <c r="AN70" s="1060"/>
      <c r="AO70" s="1060"/>
      <c r="AP70" s="1060" t="s">
        <v>591</v>
      </c>
      <c r="AQ70" s="1060"/>
      <c r="AR70" s="1060"/>
      <c r="AS70" s="1060"/>
      <c r="AT70" s="1060"/>
      <c r="AU70" s="1060" t="s">
        <v>592</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586</v>
      </c>
      <c r="C71" s="1064"/>
      <c r="D71" s="1064"/>
      <c r="E71" s="1064"/>
      <c r="F71" s="1064"/>
      <c r="G71" s="1064"/>
      <c r="H71" s="1064"/>
      <c r="I71" s="1064"/>
      <c r="J71" s="1064"/>
      <c r="K71" s="1064"/>
      <c r="L71" s="1064"/>
      <c r="M71" s="1064"/>
      <c r="N71" s="1064"/>
      <c r="O71" s="1064"/>
      <c r="P71" s="1065"/>
      <c r="Q71" s="1066">
        <v>111</v>
      </c>
      <c r="R71" s="1060"/>
      <c r="S71" s="1060"/>
      <c r="T71" s="1060"/>
      <c r="U71" s="1060"/>
      <c r="V71" s="1060">
        <v>103</v>
      </c>
      <c r="W71" s="1060"/>
      <c r="X71" s="1060"/>
      <c r="Y71" s="1060"/>
      <c r="Z71" s="1060"/>
      <c r="AA71" s="1060">
        <v>8</v>
      </c>
      <c r="AB71" s="1060"/>
      <c r="AC71" s="1060"/>
      <c r="AD71" s="1060"/>
      <c r="AE71" s="1060"/>
      <c r="AF71" s="1060">
        <v>8</v>
      </c>
      <c r="AG71" s="1060"/>
      <c r="AH71" s="1060"/>
      <c r="AI71" s="1060"/>
      <c r="AJ71" s="1060"/>
      <c r="AK71" s="1060" t="s">
        <v>591</v>
      </c>
      <c r="AL71" s="1060"/>
      <c r="AM71" s="1060"/>
      <c r="AN71" s="1060"/>
      <c r="AO71" s="1060"/>
      <c r="AP71" s="1060" t="s">
        <v>591</v>
      </c>
      <c r="AQ71" s="1060"/>
      <c r="AR71" s="1060"/>
      <c r="AS71" s="1060"/>
      <c r="AT71" s="1060"/>
      <c r="AU71" s="1060" t="s">
        <v>592</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587</v>
      </c>
      <c r="C72" s="1064"/>
      <c r="D72" s="1064"/>
      <c r="E72" s="1064"/>
      <c r="F72" s="1064"/>
      <c r="G72" s="1064"/>
      <c r="H72" s="1064"/>
      <c r="I72" s="1064"/>
      <c r="J72" s="1064"/>
      <c r="K72" s="1064"/>
      <c r="L72" s="1064"/>
      <c r="M72" s="1064"/>
      <c r="N72" s="1064"/>
      <c r="O72" s="1064"/>
      <c r="P72" s="1065"/>
      <c r="Q72" s="1066">
        <v>1074</v>
      </c>
      <c r="R72" s="1060"/>
      <c r="S72" s="1060"/>
      <c r="T72" s="1060"/>
      <c r="U72" s="1060"/>
      <c r="V72" s="1060">
        <v>826</v>
      </c>
      <c r="W72" s="1060"/>
      <c r="X72" s="1060"/>
      <c r="Y72" s="1060"/>
      <c r="Z72" s="1060"/>
      <c r="AA72" s="1060">
        <v>249</v>
      </c>
      <c r="AB72" s="1060"/>
      <c r="AC72" s="1060"/>
      <c r="AD72" s="1060"/>
      <c r="AE72" s="1060"/>
      <c r="AF72" s="1060">
        <v>249</v>
      </c>
      <c r="AG72" s="1060"/>
      <c r="AH72" s="1060"/>
      <c r="AI72" s="1060"/>
      <c r="AJ72" s="1060"/>
      <c r="AK72" s="1060">
        <v>183</v>
      </c>
      <c r="AL72" s="1060"/>
      <c r="AM72" s="1060"/>
      <c r="AN72" s="1060"/>
      <c r="AO72" s="1060"/>
      <c r="AP72" s="1060" t="s">
        <v>591</v>
      </c>
      <c r="AQ72" s="1060"/>
      <c r="AR72" s="1060"/>
      <c r="AS72" s="1060"/>
      <c r="AT72" s="1060"/>
      <c r="AU72" s="1060" t="s">
        <v>593</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t="s">
        <v>588</v>
      </c>
      <c r="C73" s="1064"/>
      <c r="D73" s="1064"/>
      <c r="E73" s="1064"/>
      <c r="F73" s="1064"/>
      <c r="G73" s="1064"/>
      <c r="H73" s="1064"/>
      <c r="I73" s="1064"/>
      <c r="J73" s="1064"/>
      <c r="K73" s="1064"/>
      <c r="L73" s="1064"/>
      <c r="M73" s="1064"/>
      <c r="N73" s="1064"/>
      <c r="O73" s="1064"/>
      <c r="P73" s="1065"/>
      <c r="Q73" s="1066">
        <v>357945</v>
      </c>
      <c r="R73" s="1060"/>
      <c r="S73" s="1060"/>
      <c r="T73" s="1060"/>
      <c r="U73" s="1060"/>
      <c r="V73" s="1060">
        <v>348354</v>
      </c>
      <c r="W73" s="1060"/>
      <c r="X73" s="1060"/>
      <c r="Y73" s="1060"/>
      <c r="Z73" s="1060"/>
      <c r="AA73" s="1060">
        <v>9591</v>
      </c>
      <c r="AB73" s="1060"/>
      <c r="AC73" s="1060"/>
      <c r="AD73" s="1060"/>
      <c r="AE73" s="1060"/>
      <c r="AF73" s="1060">
        <v>9591</v>
      </c>
      <c r="AG73" s="1060"/>
      <c r="AH73" s="1060"/>
      <c r="AI73" s="1060"/>
      <c r="AJ73" s="1060"/>
      <c r="AK73" s="1060" t="s">
        <v>591</v>
      </c>
      <c r="AL73" s="1060"/>
      <c r="AM73" s="1060"/>
      <c r="AN73" s="1060"/>
      <c r="AO73" s="1060"/>
      <c r="AP73" s="1060" t="s">
        <v>591</v>
      </c>
      <c r="AQ73" s="1060"/>
      <c r="AR73" s="1060"/>
      <c r="AS73" s="1060"/>
      <c r="AT73" s="1060"/>
      <c r="AU73" s="1060" t="s">
        <v>592</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t="s">
        <v>589</v>
      </c>
      <c r="C74" s="1064"/>
      <c r="D74" s="1064"/>
      <c r="E74" s="1064"/>
      <c r="F74" s="1064"/>
      <c r="G74" s="1064"/>
      <c r="H74" s="1064"/>
      <c r="I74" s="1064"/>
      <c r="J74" s="1064"/>
      <c r="K74" s="1064"/>
      <c r="L74" s="1064"/>
      <c r="M74" s="1064"/>
      <c r="N74" s="1064"/>
      <c r="O74" s="1064"/>
      <c r="P74" s="1065"/>
      <c r="Q74" s="1066">
        <v>2490</v>
      </c>
      <c r="R74" s="1060"/>
      <c r="S74" s="1060"/>
      <c r="T74" s="1060"/>
      <c r="U74" s="1060"/>
      <c r="V74" s="1060">
        <v>2489</v>
      </c>
      <c r="W74" s="1060"/>
      <c r="X74" s="1060"/>
      <c r="Y74" s="1060"/>
      <c r="Z74" s="1060"/>
      <c r="AA74" s="1060">
        <v>2</v>
      </c>
      <c r="AB74" s="1060"/>
      <c r="AC74" s="1060"/>
      <c r="AD74" s="1060"/>
      <c r="AE74" s="1060"/>
      <c r="AF74" s="1060">
        <v>2</v>
      </c>
      <c r="AG74" s="1060"/>
      <c r="AH74" s="1060"/>
      <c r="AI74" s="1060"/>
      <c r="AJ74" s="1060"/>
      <c r="AK74" s="1060" t="s">
        <v>591</v>
      </c>
      <c r="AL74" s="1060"/>
      <c r="AM74" s="1060"/>
      <c r="AN74" s="1060"/>
      <c r="AO74" s="1060"/>
      <c r="AP74" s="1060" t="s">
        <v>591</v>
      </c>
      <c r="AQ74" s="1060"/>
      <c r="AR74" s="1060"/>
      <c r="AS74" s="1060"/>
      <c r="AT74" s="1060"/>
      <c r="AU74" s="1060" t="s">
        <v>594</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382</v>
      </c>
      <c r="B88" s="1033" t="s">
        <v>413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10858</v>
      </c>
      <c r="AG88" s="1048"/>
      <c r="AH88" s="1048"/>
      <c r="AI88" s="1048"/>
      <c r="AJ88" s="1048"/>
      <c r="AK88" s="1052"/>
      <c r="AL88" s="1052"/>
      <c r="AM88" s="1052"/>
      <c r="AN88" s="1052"/>
      <c r="AO88" s="1052"/>
      <c r="AP88" s="1048">
        <v>7028</v>
      </c>
      <c r="AQ88" s="1048"/>
      <c r="AR88" s="1048"/>
      <c r="AS88" s="1048"/>
      <c r="AT88" s="1048"/>
      <c r="AU88" s="1048">
        <v>233</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1033" t="s">
        <v>414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419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421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422</v>
      </c>
      <c r="AB109" s="983"/>
      <c r="AC109" s="983"/>
      <c r="AD109" s="983"/>
      <c r="AE109" s="984"/>
      <c r="AF109" s="985" t="s">
        <v>300</v>
      </c>
      <c r="AG109" s="983"/>
      <c r="AH109" s="983"/>
      <c r="AI109" s="983"/>
      <c r="AJ109" s="984"/>
      <c r="AK109" s="985" t="s">
        <v>299</v>
      </c>
      <c r="AL109" s="983"/>
      <c r="AM109" s="983"/>
      <c r="AN109" s="983"/>
      <c r="AO109" s="984"/>
      <c r="AP109" s="985" t="s">
        <v>423</v>
      </c>
      <c r="AQ109" s="983"/>
      <c r="AR109" s="983"/>
      <c r="AS109" s="983"/>
      <c r="AT109" s="1014"/>
      <c r="AU109" s="982" t="s">
        <v>421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422</v>
      </c>
      <c r="BR109" s="983"/>
      <c r="BS109" s="983"/>
      <c r="BT109" s="983"/>
      <c r="BU109" s="984"/>
      <c r="BV109" s="985" t="s">
        <v>300</v>
      </c>
      <c r="BW109" s="983"/>
      <c r="BX109" s="983"/>
      <c r="BY109" s="983"/>
      <c r="BZ109" s="984"/>
      <c r="CA109" s="985" t="s">
        <v>299</v>
      </c>
      <c r="CB109" s="983"/>
      <c r="CC109" s="983"/>
      <c r="CD109" s="983"/>
      <c r="CE109" s="984"/>
      <c r="CF109" s="1021" t="s">
        <v>423</v>
      </c>
      <c r="CG109" s="1021"/>
      <c r="CH109" s="1021"/>
      <c r="CI109" s="1021"/>
      <c r="CJ109" s="1021"/>
      <c r="CK109" s="985" t="s">
        <v>424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422</v>
      </c>
      <c r="DH109" s="983"/>
      <c r="DI109" s="983"/>
      <c r="DJ109" s="983"/>
      <c r="DK109" s="984"/>
      <c r="DL109" s="985" t="s">
        <v>300</v>
      </c>
      <c r="DM109" s="983"/>
      <c r="DN109" s="983"/>
      <c r="DO109" s="983"/>
      <c r="DP109" s="984"/>
      <c r="DQ109" s="985" t="s">
        <v>299</v>
      </c>
      <c r="DR109" s="983"/>
      <c r="DS109" s="983"/>
      <c r="DT109" s="983"/>
      <c r="DU109" s="984"/>
      <c r="DV109" s="985" t="s">
        <v>423</v>
      </c>
      <c r="DW109" s="983"/>
      <c r="DX109" s="983"/>
      <c r="DY109" s="983"/>
      <c r="DZ109" s="1014"/>
    </row>
    <row r="110" spans="1:131" s="246" customFormat="1" ht="26.25" customHeight="1" x14ac:dyDescent="0.2">
      <c r="A110" s="885" t="s">
        <v>425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371386</v>
      </c>
      <c r="AB110" s="976"/>
      <c r="AC110" s="976"/>
      <c r="AD110" s="976"/>
      <c r="AE110" s="977"/>
      <c r="AF110" s="978">
        <v>389954</v>
      </c>
      <c r="AG110" s="976"/>
      <c r="AH110" s="976"/>
      <c r="AI110" s="976"/>
      <c r="AJ110" s="977"/>
      <c r="AK110" s="978">
        <v>394938</v>
      </c>
      <c r="AL110" s="976"/>
      <c r="AM110" s="976"/>
      <c r="AN110" s="976"/>
      <c r="AO110" s="977"/>
      <c r="AP110" s="979">
        <v>16.2</v>
      </c>
      <c r="AQ110" s="980"/>
      <c r="AR110" s="980"/>
      <c r="AS110" s="980"/>
      <c r="AT110" s="981"/>
      <c r="AU110" s="1015" t="s">
        <v>72</v>
      </c>
      <c r="AV110" s="1016"/>
      <c r="AW110" s="1016"/>
      <c r="AX110" s="1016"/>
      <c r="AY110" s="1016"/>
      <c r="AZ110" s="941" t="s">
        <v>426</v>
      </c>
      <c r="BA110" s="886"/>
      <c r="BB110" s="886"/>
      <c r="BC110" s="886"/>
      <c r="BD110" s="886"/>
      <c r="BE110" s="886"/>
      <c r="BF110" s="886"/>
      <c r="BG110" s="886"/>
      <c r="BH110" s="886"/>
      <c r="BI110" s="886"/>
      <c r="BJ110" s="886"/>
      <c r="BK110" s="886"/>
      <c r="BL110" s="886"/>
      <c r="BM110" s="886"/>
      <c r="BN110" s="886"/>
      <c r="BO110" s="886"/>
      <c r="BP110" s="887"/>
      <c r="BQ110" s="942">
        <v>4322479</v>
      </c>
      <c r="BR110" s="923"/>
      <c r="BS110" s="923"/>
      <c r="BT110" s="923"/>
      <c r="BU110" s="923"/>
      <c r="BV110" s="923">
        <v>4473060</v>
      </c>
      <c r="BW110" s="923"/>
      <c r="BX110" s="923"/>
      <c r="BY110" s="923"/>
      <c r="BZ110" s="923"/>
      <c r="CA110" s="923">
        <v>4863426</v>
      </c>
      <c r="CB110" s="923"/>
      <c r="CC110" s="923"/>
      <c r="CD110" s="923"/>
      <c r="CE110" s="923"/>
      <c r="CF110" s="947">
        <v>198.9</v>
      </c>
      <c r="CG110" s="948"/>
      <c r="CH110" s="948"/>
      <c r="CI110" s="948"/>
      <c r="CJ110" s="948"/>
      <c r="CK110" s="1011" t="s">
        <v>427</v>
      </c>
      <c r="CL110" s="897"/>
      <c r="CM110" s="972" t="s">
        <v>428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429</v>
      </c>
      <c r="DH110" s="923"/>
      <c r="DI110" s="923"/>
      <c r="DJ110" s="923"/>
      <c r="DK110" s="923"/>
      <c r="DL110" s="923" t="s">
        <v>430</v>
      </c>
      <c r="DM110" s="923"/>
      <c r="DN110" s="923"/>
      <c r="DO110" s="923"/>
      <c r="DP110" s="923"/>
      <c r="DQ110" s="923" t="s">
        <v>430</v>
      </c>
      <c r="DR110" s="923"/>
      <c r="DS110" s="923"/>
      <c r="DT110" s="923"/>
      <c r="DU110" s="923"/>
      <c r="DV110" s="924" t="s">
        <v>431</v>
      </c>
      <c r="DW110" s="924"/>
      <c r="DX110" s="924"/>
      <c r="DY110" s="924"/>
      <c r="DZ110" s="925"/>
    </row>
    <row r="111" spans="1:131" s="246" customFormat="1" ht="26.25" customHeight="1" x14ac:dyDescent="0.2">
      <c r="A111" s="852" t="s">
        <v>432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430</v>
      </c>
      <c r="AB111" s="1004"/>
      <c r="AC111" s="1004"/>
      <c r="AD111" s="1004"/>
      <c r="AE111" s="1005"/>
      <c r="AF111" s="1006" t="s">
        <v>433</v>
      </c>
      <c r="AG111" s="1004"/>
      <c r="AH111" s="1004"/>
      <c r="AI111" s="1004"/>
      <c r="AJ111" s="1005"/>
      <c r="AK111" s="1006" t="s">
        <v>429</v>
      </c>
      <c r="AL111" s="1004"/>
      <c r="AM111" s="1004"/>
      <c r="AN111" s="1004"/>
      <c r="AO111" s="1005"/>
      <c r="AP111" s="1007" t="s">
        <v>434</v>
      </c>
      <c r="AQ111" s="1008"/>
      <c r="AR111" s="1008"/>
      <c r="AS111" s="1008"/>
      <c r="AT111" s="1009"/>
      <c r="AU111" s="1017"/>
      <c r="AV111" s="1018"/>
      <c r="AW111" s="1018"/>
      <c r="AX111" s="1018"/>
      <c r="AY111" s="1018"/>
      <c r="AZ111" s="893" t="s">
        <v>435</v>
      </c>
      <c r="BA111" s="828"/>
      <c r="BB111" s="828"/>
      <c r="BC111" s="828"/>
      <c r="BD111" s="828"/>
      <c r="BE111" s="828"/>
      <c r="BF111" s="828"/>
      <c r="BG111" s="828"/>
      <c r="BH111" s="828"/>
      <c r="BI111" s="828"/>
      <c r="BJ111" s="828"/>
      <c r="BK111" s="828"/>
      <c r="BL111" s="828"/>
      <c r="BM111" s="828"/>
      <c r="BN111" s="828"/>
      <c r="BO111" s="828"/>
      <c r="BP111" s="829"/>
      <c r="BQ111" s="894">
        <v>28813</v>
      </c>
      <c r="BR111" s="895"/>
      <c r="BS111" s="895"/>
      <c r="BT111" s="895"/>
      <c r="BU111" s="895"/>
      <c r="BV111" s="895">
        <v>26318</v>
      </c>
      <c r="BW111" s="895"/>
      <c r="BX111" s="895"/>
      <c r="BY111" s="895"/>
      <c r="BZ111" s="895"/>
      <c r="CA111" s="895">
        <v>23646</v>
      </c>
      <c r="CB111" s="895"/>
      <c r="CC111" s="895"/>
      <c r="CD111" s="895"/>
      <c r="CE111" s="895"/>
      <c r="CF111" s="956">
        <v>1</v>
      </c>
      <c r="CG111" s="957"/>
      <c r="CH111" s="957"/>
      <c r="CI111" s="957"/>
      <c r="CJ111" s="957"/>
      <c r="CK111" s="1012"/>
      <c r="CL111" s="899"/>
      <c r="CM111" s="902" t="s">
        <v>436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430</v>
      </c>
      <c r="DH111" s="895"/>
      <c r="DI111" s="895"/>
      <c r="DJ111" s="895"/>
      <c r="DK111" s="895"/>
      <c r="DL111" s="895" t="s">
        <v>434</v>
      </c>
      <c r="DM111" s="895"/>
      <c r="DN111" s="895"/>
      <c r="DO111" s="895"/>
      <c r="DP111" s="895"/>
      <c r="DQ111" s="895" t="s">
        <v>128</v>
      </c>
      <c r="DR111" s="895"/>
      <c r="DS111" s="895"/>
      <c r="DT111" s="895"/>
      <c r="DU111" s="895"/>
      <c r="DV111" s="872" t="s">
        <v>437</v>
      </c>
      <c r="DW111" s="872"/>
      <c r="DX111" s="872"/>
      <c r="DY111" s="872"/>
      <c r="DZ111" s="873"/>
    </row>
    <row r="112" spans="1:131" s="246" customFormat="1" ht="26.25" customHeight="1" x14ac:dyDescent="0.2">
      <c r="A112" s="997" t="s">
        <v>438</v>
      </c>
      <c r="B112" s="998"/>
      <c r="C112" s="828" t="s">
        <v>439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440</v>
      </c>
      <c r="AB112" s="858"/>
      <c r="AC112" s="858"/>
      <c r="AD112" s="858"/>
      <c r="AE112" s="859"/>
      <c r="AF112" s="860" t="s">
        <v>430</v>
      </c>
      <c r="AG112" s="858"/>
      <c r="AH112" s="858"/>
      <c r="AI112" s="858"/>
      <c r="AJ112" s="859"/>
      <c r="AK112" s="860" t="s">
        <v>384</v>
      </c>
      <c r="AL112" s="858"/>
      <c r="AM112" s="858"/>
      <c r="AN112" s="858"/>
      <c r="AO112" s="859"/>
      <c r="AP112" s="905" t="s">
        <v>441</v>
      </c>
      <c r="AQ112" s="906"/>
      <c r="AR112" s="906"/>
      <c r="AS112" s="906"/>
      <c r="AT112" s="907"/>
      <c r="AU112" s="1017"/>
      <c r="AV112" s="1018"/>
      <c r="AW112" s="1018"/>
      <c r="AX112" s="1018"/>
      <c r="AY112" s="1018"/>
      <c r="AZ112" s="893" t="s">
        <v>442</v>
      </c>
      <c r="BA112" s="828"/>
      <c r="BB112" s="828"/>
      <c r="BC112" s="828"/>
      <c r="BD112" s="828"/>
      <c r="BE112" s="828"/>
      <c r="BF112" s="828"/>
      <c r="BG112" s="828"/>
      <c r="BH112" s="828"/>
      <c r="BI112" s="828"/>
      <c r="BJ112" s="828"/>
      <c r="BK112" s="828"/>
      <c r="BL112" s="828"/>
      <c r="BM112" s="828"/>
      <c r="BN112" s="828"/>
      <c r="BO112" s="828"/>
      <c r="BP112" s="829"/>
      <c r="BQ112" s="894">
        <v>2253755</v>
      </c>
      <c r="BR112" s="895"/>
      <c r="BS112" s="895"/>
      <c r="BT112" s="895"/>
      <c r="BU112" s="895"/>
      <c r="BV112" s="895">
        <v>2303341</v>
      </c>
      <c r="BW112" s="895"/>
      <c r="BX112" s="895"/>
      <c r="BY112" s="895"/>
      <c r="BZ112" s="895"/>
      <c r="CA112" s="895">
        <v>2330038</v>
      </c>
      <c r="CB112" s="895"/>
      <c r="CC112" s="895"/>
      <c r="CD112" s="895"/>
      <c r="CE112" s="895"/>
      <c r="CF112" s="956">
        <v>95.3</v>
      </c>
      <c r="CG112" s="957"/>
      <c r="CH112" s="957"/>
      <c r="CI112" s="957"/>
      <c r="CJ112" s="957"/>
      <c r="CK112" s="1012"/>
      <c r="CL112" s="899"/>
      <c r="CM112" s="902" t="s">
        <v>443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430</v>
      </c>
      <c r="DH112" s="895"/>
      <c r="DI112" s="895"/>
      <c r="DJ112" s="895"/>
      <c r="DK112" s="895"/>
      <c r="DL112" s="895" t="s">
        <v>444</v>
      </c>
      <c r="DM112" s="895"/>
      <c r="DN112" s="895"/>
      <c r="DO112" s="895"/>
      <c r="DP112" s="895"/>
      <c r="DQ112" s="895" t="s">
        <v>437</v>
      </c>
      <c r="DR112" s="895"/>
      <c r="DS112" s="895"/>
      <c r="DT112" s="895"/>
      <c r="DU112" s="895"/>
      <c r="DV112" s="872" t="s">
        <v>437</v>
      </c>
      <c r="DW112" s="872"/>
      <c r="DX112" s="872"/>
      <c r="DY112" s="872"/>
      <c r="DZ112" s="873"/>
    </row>
    <row r="113" spans="1:130" s="246" customFormat="1" ht="26.25" customHeight="1" x14ac:dyDescent="0.2">
      <c r="A113" s="999"/>
      <c r="B113" s="1000"/>
      <c r="C113" s="828" t="s">
        <v>445</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130604</v>
      </c>
      <c r="AB113" s="1004"/>
      <c r="AC113" s="1004"/>
      <c r="AD113" s="1004"/>
      <c r="AE113" s="1005"/>
      <c r="AF113" s="1006">
        <v>136682</v>
      </c>
      <c r="AG113" s="1004"/>
      <c r="AH113" s="1004"/>
      <c r="AI113" s="1004"/>
      <c r="AJ113" s="1005"/>
      <c r="AK113" s="1006">
        <v>162057</v>
      </c>
      <c r="AL113" s="1004"/>
      <c r="AM113" s="1004"/>
      <c r="AN113" s="1004"/>
      <c r="AO113" s="1005"/>
      <c r="AP113" s="1007">
        <v>6.6</v>
      </c>
      <c r="AQ113" s="1008"/>
      <c r="AR113" s="1008"/>
      <c r="AS113" s="1008"/>
      <c r="AT113" s="1009"/>
      <c r="AU113" s="1017"/>
      <c r="AV113" s="1018"/>
      <c r="AW113" s="1018"/>
      <c r="AX113" s="1018"/>
      <c r="AY113" s="1018"/>
      <c r="AZ113" s="893" t="s">
        <v>446</v>
      </c>
      <c r="BA113" s="828"/>
      <c r="BB113" s="828"/>
      <c r="BC113" s="828"/>
      <c r="BD113" s="828"/>
      <c r="BE113" s="828"/>
      <c r="BF113" s="828"/>
      <c r="BG113" s="828"/>
      <c r="BH113" s="828"/>
      <c r="BI113" s="828"/>
      <c r="BJ113" s="828"/>
      <c r="BK113" s="828"/>
      <c r="BL113" s="828"/>
      <c r="BM113" s="828"/>
      <c r="BN113" s="828"/>
      <c r="BO113" s="828"/>
      <c r="BP113" s="829"/>
      <c r="BQ113" s="894">
        <v>188024</v>
      </c>
      <c r="BR113" s="895"/>
      <c r="BS113" s="895"/>
      <c r="BT113" s="895"/>
      <c r="BU113" s="895"/>
      <c r="BV113" s="895">
        <v>242024</v>
      </c>
      <c r="BW113" s="895"/>
      <c r="BX113" s="895"/>
      <c r="BY113" s="895"/>
      <c r="BZ113" s="895"/>
      <c r="CA113" s="895">
        <v>232834</v>
      </c>
      <c r="CB113" s="895"/>
      <c r="CC113" s="895"/>
      <c r="CD113" s="895"/>
      <c r="CE113" s="895"/>
      <c r="CF113" s="956">
        <v>9.5</v>
      </c>
      <c r="CG113" s="957"/>
      <c r="CH113" s="957"/>
      <c r="CI113" s="957"/>
      <c r="CJ113" s="957"/>
      <c r="CK113" s="1012"/>
      <c r="CL113" s="899"/>
      <c r="CM113" s="902" t="s">
        <v>447</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448</v>
      </c>
      <c r="DH113" s="858"/>
      <c r="DI113" s="858"/>
      <c r="DJ113" s="858"/>
      <c r="DK113" s="859"/>
      <c r="DL113" s="860" t="s">
        <v>430</v>
      </c>
      <c r="DM113" s="858"/>
      <c r="DN113" s="858"/>
      <c r="DO113" s="858"/>
      <c r="DP113" s="859"/>
      <c r="DQ113" s="860" t="s">
        <v>440</v>
      </c>
      <c r="DR113" s="858"/>
      <c r="DS113" s="858"/>
      <c r="DT113" s="858"/>
      <c r="DU113" s="859"/>
      <c r="DV113" s="905" t="s">
        <v>430</v>
      </c>
      <c r="DW113" s="906"/>
      <c r="DX113" s="906"/>
      <c r="DY113" s="906"/>
      <c r="DZ113" s="907"/>
    </row>
    <row r="114" spans="1:130" s="246" customFormat="1" ht="26.25" customHeight="1" x14ac:dyDescent="0.2">
      <c r="A114" s="999"/>
      <c r="B114" s="1000"/>
      <c r="C114" s="828" t="s">
        <v>449</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14117</v>
      </c>
      <c r="AB114" s="858"/>
      <c r="AC114" s="858"/>
      <c r="AD114" s="858"/>
      <c r="AE114" s="859"/>
      <c r="AF114" s="860">
        <v>14434</v>
      </c>
      <c r="AG114" s="858"/>
      <c r="AH114" s="858"/>
      <c r="AI114" s="858"/>
      <c r="AJ114" s="859"/>
      <c r="AK114" s="860">
        <v>18300</v>
      </c>
      <c r="AL114" s="858"/>
      <c r="AM114" s="858"/>
      <c r="AN114" s="858"/>
      <c r="AO114" s="859"/>
      <c r="AP114" s="905">
        <v>0.7</v>
      </c>
      <c r="AQ114" s="906"/>
      <c r="AR114" s="906"/>
      <c r="AS114" s="906"/>
      <c r="AT114" s="907"/>
      <c r="AU114" s="1017"/>
      <c r="AV114" s="1018"/>
      <c r="AW114" s="1018"/>
      <c r="AX114" s="1018"/>
      <c r="AY114" s="1018"/>
      <c r="AZ114" s="893" t="s">
        <v>450</v>
      </c>
      <c r="BA114" s="828"/>
      <c r="BB114" s="828"/>
      <c r="BC114" s="828"/>
      <c r="BD114" s="828"/>
      <c r="BE114" s="828"/>
      <c r="BF114" s="828"/>
      <c r="BG114" s="828"/>
      <c r="BH114" s="828"/>
      <c r="BI114" s="828"/>
      <c r="BJ114" s="828"/>
      <c r="BK114" s="828"/>
      <c r="BL114" s="828"/>
      <c r="BM114" s="828"/>
      <c r="BN114" s="828"/>
      <c r="BO114" s="828"/>
      <c r="BP114" s="829"/>
      <c r="BQ114" s="894">
        <v>532580</v>
      </c>
      <c r="BR114" s="895"/>
      <c r="BS114" s="895"/>
      <c r="BT114" s="895"/>
      <c r="BU114" s="895"/>
      <c r="BV114" s="895">
        <v>530313</v>
      </c>
      <c r="BW114" s="895"/>
      <c r="BX114" s="895"/>
      <c r="BY114" s="895"/>
      <c r="BZ114" s="895"/>
      <c r="CA114" s="895">
        <v>488111</v>
      </c>
      <c r="CB114" s="895"/>
      <c r="CC114" s="895"/>
      <c r="CD114" s="895"/>
      <c r="CE114" s="895"/>
      <c r="CF114" s="956">
        <v>20</v>
      </c>
      <c r="CG114" s="957"/>
      <c r="CH114" s="957"/>
      <c r="CI114" s="957"/>
      <c r="CJ114" s="957"/>
      <c r="CK114" s="1012"/>
      <c r="CL114" s="899"/>
      <c r="CM114" s="902" t="s">
        <v>451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429</v>
      </c>
      <c r="DH114" s="858"/>
      <c r="DI114" s="858"/>
      <c r="DJ114" s="858"/>
      <c r="DK114" s="859"/>
      <c r="DL114" s="860" t="s">
        <v>452</v>
      </c>
      <c r="DM114" s="858"/>
      <c r="DN114" s="858"/>
      <c r="DO114" s="858"/>
      <c r="DP114" s="859"/>
      <c r="DQ114" s="860" t="s">
        <v>453</v>
      </c>
      <c r="DR114" s="858"/>
      <c r="DS114" s="858"/>
      <c r="DT114" s="858"/>
      <c r="DU114" s="859"/>
      <c r="DV114" s="905" t="s">
        <v>430</v>
      </c>
      <c r="DW114" s="906"/>
      <c r="DX114" s="906"/>
      <c r="DY114" s="906"/>
      <c r="DZ114" s="907"/>
    </row>
    <row r="115" spans="1:130" s="246" customFormat="1" ht="26.25" customHeight="1" x14ac:dyDescent="0.2">
      <c r="A115" s="999"/>
      <c r="B115" s="1000"/>
      <c r="C115" s="828" t="s">
        <v>454</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430</v>
      </c>
      <c r="AB115" s="1004"/>
      <c r="AC115" s="1004"/>
      <c r="AD115" s="1004"/>
      <c r="AE115" s="1005"/>
      <c r="AF115" s="1006" t="s">
        <v>437</v>
      </c>
      <c r="AG115" s="1004"/>
      <c r="AH115" s="1004"/>
      <c r="AI115" s="1004"/>
      <c r="AJ115" s="1005"/>
      <c r="AK115" s="1006" t="s">
        <v>429</v>
      </c>
      <c r="AL115" s="1004"/>
      <c r="AM115" s="1004"/>
      <c r="AN115" s="1004"/>
      <c r="AO115" s="1005"/>
      <c r="AP115" s="1007" t="s">
        <v>433</v>
      </c>
      <c r="AQ115" s="1008"/>
      <c r="AR115" s="1008"/>
      <c r="AS115" s="1008"/>
      <c r="AT115" s="1009"/>
      <c r="AU115" s="1017"/>
      <c r="AV115" s="1018"/>
      <c r="AW115" s="1018"/>
      <c r="AX115" s="1018"/>
      <c r="AY115" s="1018"/>
      <c r="AZ115" s="893" t="s">
        <v>455</v>
      </c>
      <c r="BA115" s="828"/>
      <c r="BB115" s="828"/>
      <c r="BC115" s="828"/>
      <c r="BD115" s="828"/>
      <c r="BE115" s="828"/>
      <c r="BF115" s="828"/>
      <c r="BG115" s="828"/>
      <c r="BH115" s="828"/>
      <c r="BI115" s="828"/>
      <c r="BJ115" s="828"/>
      <c r="BK115" s="828"/>
      <c r="BL115" s="828"/>
      <c r="BM115" s="828"/>
      <c r="BN115" s="828"/>
      <c r="BO115" s="828"/>
      <c r="BP115" s="829"/>
      <c r="BQ115" s="894" t="s">
        <v>448</v>
      </c>
      <c r="BR115" s="895"/>
      <c r="BS115" s="895"/>
      <c r="BT115" s="895"/>
      <c r="BU115" s="895"/>
      <c r="BV115" s="895" t="s">
        <v>444</v>
      </c>
      <c r="BW115" s="895"/>
      <c r="BX115" s="895"/>
      <c r="BY115" s="895"/>
      <c r="BZ115" s="895"/>
      <c r="CA115" s="895" t="s">
        <v>444</v>
      </c>
      <c r="CB115" s="895"/>
      <c r="CC115" s="895"/>
      <c r="CD115" s="895"/>
      <c r="CE115" s="895"/>
      <c r="CF115" s="956" t="s">
        <v>456</v>
      </c>
      <c r="CG115" s="957"/>
      <c r="CH115" s="957"/>
      <c r="CI115" s="957"/>
      <c r="CJ115" s="957"/>
      <c r="CK115" s="1012"/>
      <c r="CL115" s="899"/>
      <c r="CM115" s="893" t="s">
        <v>457</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440</v>
      </c>
      <c r="DH115" s="858"/>
      <c r="DI115" s="858"/>
      <c r="DJ115" s="858"/>
      <c r="DK115" s="859"/>
      <c r="DL115" s="860" t="s">
        <v>430</v>
      </c>
      <c r="DM115" s="858"/>
      <c r="DN115" s="858"/>
      <c r="DO115" s="858"/>
      <c r="DP115" s="859"/>
      <c r="DQ115" s="860" t="s">
        <v>430</v>
      </c>
      <c r="DR115" s="858"/>
      <c r="DS115" s="858"/>
      <c r="DT115" s="858"/>
      <c r="DU115" s="859"/>
      <c r="DV115" s="905" t="s">
        <v>429</v>
      </c>
      <c r="DW115" s="906"/>
      <c r="DX115" s="906"/>
      <c r="DY115" s="906"/>
      <c r="DZ115" s="907"/>
    </row>
    <row r="116" spans="1:130" s="246" customFormat="1" ht="26.25" customHeight="1" x14ac:dyDescent="0.2">
      <c r="A116" s="1001"/>
      <c r="B116" s="1002"/>
      <c r="C116" s="961" t="s">
        <v>458</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430</v>
      </c>
      <c r="AB116" s="858"/>
      <c r="AC116" s="858"/>
      <c r="AD116" s="858"/>
      <c r="AE116" s="859"/>
      <c r="AF116" s="860" t="s">
        <v>433</v>
      </c>
      <c r="AG116" s="858"/>
      <c r="AH116" s="858"/>
      <c r="AI116" s="858"/>
      <c r="AJ116" s="859"/>
      <c r="AK116" s="860" t="s">
        <v>430</v>
      </c>
      <c r="AL116" s="858"/>
      <c r="AM116" s="858"/>
      <c r="AN116" s="858"/>
      <c r="AO116" s="859"/>
      <c r="AP116" s="905" t="s">
        <v>430</v>
      </c>
      <c r="AQ116" s="906"/>
      <c r="AR116" s="906"/>
      <c r="AS116" s="906"/>
      <c r="AT116" s="907"/>
      <c r="AU116" s="1017"/>
      <c r="AV116" s="1018"/>
      <c r="AW116" s="1018"/>
      <c r="AX116" s="1018"/>
      <c r="AY116" s="1018"/>
      <c r="AZ116" s="944" t="s">
        <v>459</v>
      </c>
      <c r="BA116" s="945"/>
      <c r="BB116" s="945"/>
      <c r="BC116" s="945"/>
      <c r="BD116" s="945"/>
      <c r="BE116" s="945"/>
      <c r="BF116" s="945"/>
      <c r="BG116" s="945"/>
      <c r="BH116" s="945"/>
      <c r="BI116" s="945"/>
      <c r="BJ116" s="945"/>
      <c r="BK116" s="945"/>
      <c r="BL116" s="945"/>
      <c r="BM116" s="945"/>
      <c r="BN116" s="945"/>
      <c r="BO116" s="945"/>
      <c r="BP116" s="946"/>
      <c r="BQ116" s="894" t="s">
        <v>430</v>
      </c>
      <c r="BR116" s="895"/>
      <c r="BS116" s="895"/>
      <c r="BT116" s="895"/>
      <c r="BU116" s="895"/>
      <c r="BV116" s="895" t="s">
        <v>452</v>
      </c>
      <c r="BW116" s="895"/>
      <c r="BX116" s="895"/>
      <c r="BY116" s="895"/>
      <c r="BZ116" s="895"/>
      <c r="CA116" s="895" t="s">
        <v>384</v>
      </c>
      <c r="CB116" s="895"/>
      <c r="CC116" s="895"/>
      <c r="CD116" s="895"/>
      <c r="CE116" s="895"/>
      <c r="CF116" s="956" t="s">
        <v>448</v>
      </c>
      <c r="CG116" s="957"/>
      <c r="CH116" s="957"/>
      <c r="CI116" s="957"/>
      <c r="CJ116" s="957"/>
      <c r="CK116" s="1012"/>
      <c r="CL116" s="899"/>
      <c r="CM116" s="902" t="s">
        <v>460</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28813</v>
      </c>
      <c r="DH116" s="858"/>
      <c r="DI116" s="858"/>
      <c r="DJ116" s="858"/>
      <c r="DK116" s="859"/>
      <c r="DL116" s="860">
        <v>26318</v>
      </c>
      <c r="DM116" s="858"/>
      <c r="DN116" s="858"/>
      <c r="DO116" s="858"/>
      <c r="DP116" s="859"/>
      <c r="DQ116" s="860">
        <v>23646</v>
      </c>
      <c r="DR116" s="858"/>
      <c r="DS116" s="858"/>
      <c r="DT116" s="858"/>
      <c r="DU116" s="859"/>
      <c r="DV116" s="905">
        <v>1</v>
      </c>
      <c r="DW116" s="906"/>
      <c r="DX116" s="906"/>
      <c r="DY116" s="906"/>
      <c r="DZ116" s="907"/>
    </row>
    <row r="117" spans="1:130" s="246" customFormat="1" ht="26.25" customHeight="1" x14ac:dyDescent="0.2">
      <c r="A117" s="982" t="s">
        <v>184</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461</v>
      </c>
      <c r="Z117" s="984"/>
      <c r="AA117" s="989">
        <v>516107</v>
      </c>
      <c r="AB117" s="990"/>
      <c r="AC117" s="990"/>
      <c r="AD117" s="990"/>
      <c r="AE117" s="991"/>
      <c r="AF117" s="992">
        <v>541070</v>
      </c>
      <c r="AG117" s="990"/>
      <c r="AH117" s="990"/>
      <c r="AI117" s="990"/>
      <c r="AJ117" s="991"/>
      <c r="AK117" s="992">
        <v>575295</v>
      </c>
      <c r="AL117" s="990"/>
      <c r="AM117" s="990"/>
      <c r="AN117" s="990"/>
      <c r="AO117" s="991"/>
      <c r="AP117" s="993"/>
      <c r="AQ117" s="994"/>
      <c r="AR117" s="994"/>
      <c r="AS117" s="994"/>
      <c r="AT117" s="995"/>
      <c r="AU117" s="1017"/>
      <c r="AV117" s="1018"/>
      <c r="AW117" s="1018"/>
      <c r="AX117" s="1018"/>
      <c r="AY117" s="1018"/>
      <c r="AZ117" s="944" t="s">
        <v>462</v>
      </c>
      <c r="BA117" s="945"/>
      <c r="BB117" s="945"/>
      <c r="BC117" s="945"/>
      <c r="BD117" s="945"/>
      <c r="BE117" s="945"/>
      <c r="BF117" s="945"/>
      <c r="BG117" s="945"/>
      <c r="BH117" s="945"/>
      <c r="BI117" s="945"/>
      <c r="BJ117" s="945"/>
      <c r="BK117" s="945"/>
      <c r="BL117" s="945"/>
      <c r="BM117" s="945"/>
      <c r="BN117" s="945"/>
      <c r="BO117" s="945"/>
      <c r="BP117" s="946"/>
      <c r="BQ117" s="894" t="s">
        <v>384</v>
      </c>
      <c r="BR117" s="895"/>
      <c r="BS117" s="895"/>
      <c r="BT117" s="895"/>
      <c r="BU117" s="895"/>
      <c r="BV117" s="895" t="s">
        <v>441</v>
      </c>
      <c r="BW117" s="895"/>
      <c r="BX117" s="895"/>
      <c r="BY117" s="895"/>
      <c r="BZ117" s="895"/>
      <c r="CA117" s="895" t="s">
        <v>444</v>
      </c>
      <c r="CB117" s="895"/>
      <c r="CC117" s="895"/>
      <c r="CD117" s="895"/>
      <c r="CE117" s="895"/>
      <c r="CF117" s="956" t="s">
        <v>430</v>
      </c>
      <c r="CG117" s="957"/>
      <c r="CH117" s="957"/>
      <c r="CI117" s="957"/>
      <c r="CJ117" s="957"/>
      <c r="CK117" s="1012"/>
      <c r="CL117" s="899"/>
      <c r="CM117" s="902" t="s">
        <v>463</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429</v>
      </c>
      <c r="DH117" s="858"/>
      <c r="DI117" s="858"/>
      <c r="DJ117" s="858"/>
      <c r="DK117" s="859"/>
      <c r="DL117" s="860" t="s">
        <v>384</v>
      </c>
      <c r="DM117" s="858"/>
      <c r="DN117" s="858"/>
      <c r="DO117" s="858"/>
      <c r="DP117" s="859"/>
      <c r="DQ117" s="860" t="s">
        <v>437</v>
      </c>
      <c r="DR117" s="858"/>
      <c r="DS117" s="858"/>
      <c r="DT117" s="858"/>
      <c r="DU117" s="859"/>
      <c r="DV117" s="905" t="s">
        <v>444</v>
      </c>
      <c r="DW117" s="906"/>
      <c r="DX117" s="906"/>
      <c r="DY117" s="906"/>
      <c r="DZ117" s="907"/>
    </row>
    <row r="118" spans="1:130" s="246" customFormat="1" ht="26.25" customHeight="1" x14ac:dyDescent="0.2">
      <c r="A118" s="982" t="s">
        <v>424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422</v>
      </c>
      <c r="AB118" s="983"/>
      <c r="AC118" s="983"/>
      <c r="AD118" s="983"/>
      <c r="AE118" s="984"/>
      <c r="AF118" s="985" t="s">
        <v>300</v>
      </c>
      <c r="AG118" s="983"/>
      <c r="AH118" s="983"/>
      <c r="AI118" s="983"/>
      <c r="AJ118" s="984"/>
      <c r="AK118" s="985" t="s">
        <v>299</v>
      </c>
      <c r="AL118" s="983"/>
      <c r="AM118" s="983"/>
      <c r="AN118" s="983"/>
      <c r="AO118" s="984"/>
      <c r="AP118" s="986" t="s">
        <v>423</v>
      </c>
      <c r="AQ118" s="987"/>
      <c r="AR118" s="987"/>
      <c r="AS118" s="987"/>
      <c r="AT118" s="988"/>
      <c r="AU118" s="1017"/>
      <c r="AV118" s="1018"/>
      <c r="AW118" s="1018"/>
      <c r="AX118" s="1018"/>
      <c r="AY118" s="1018"/>
      <c r="AZ118" s="960" t="s">
        <v>464</v>
      </c>
      <c r="BA118" s="961"/>
      <c r="BB118" s="961"/>
      <c r="BC118" s="961"/>
      <c r="BD118" s="961"/>
      <c r="BE118" s="961"/>
      <c r="BF118" s="961"/>
      <c r="BG118" s="961"/>
      <c r="BH118" s="961"/>
      <c r="BI118" s="961"/>
      <c r="BJ118" s="961"/>
      <c r="BK118" s="961"/>
      <c r="BL118" s="961"/>
      <c r="BM118" s="961"/>
      <c r="BN118" s="961"/>
      <c r="BO118" s="961"/>
      <c r="BP118" s="962"/>
      <c r="BQ118" s="963" t="s">
        <v>437</v>
      </c>
      <c r="BR118" s="926"/>
      <c r="BS118" s="926"/>
      <c r="BT118" s="926"/>
      <c r="BU118" s="926"/>
      <c r="BV118" s="926" t="s">
        <v>384</v>
      </c>
      <c r="BW118" s="926"/>
      <c r="BX118" s="926"/>
      <c r="BY118" s="926"/>
      <c r="BZ118" s="926"/>
      <c r="CA118" s="926" t="s">
        <v>430</v>
      </c>
      <c r="CB118" s="926"/>
      <c r="CC118" s="926"/>
      <c r="CD118" s="926"/>
      <c r="CE118" s="926"/>
      <c r="CF118" s="956" t="s">
        <v>456</v>
      </c>
      <c r="CG118" s="957"/>
      <c r="CH118" s="957"/>
      <c r="CI118" s="957"/>
      <c r="CJ118" s="957"/>
      <c r="CK118" s="1012"/>
      <c r="CL118" s="899"/>
      <c r="CM118" s="902" t="s">
        <v>465</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453</v>
      </c>
      <c r="DH118" s="858"/>
      <c r="DI118" s="858"/>
      <c r="DJ118" s="858"/>
      <c r="DK118" s="859"/>
      <c r="DL118" s="860" t="s">
        <v>466</v>
      </c>
      <c r="DM118" s="858"/>
      <c r="DN118" s="858"/>
      <c r="DO118" s="858"/>
      <c r="DP118" s="859"/>
      <c r="DQ118" s="860" t="s">
        <v>430</v>
      </c>
      <c r="DR118" s="858"/>
      <c r="DS118" s="858"/>
      <c r="DT118" s="858"/>
      <c r="DU118" s="859"/>
      <c r="DV118" s="905" t="s">
        <v>437</v>
      </c>
      <c r="DW118" s="906"/>
      <c r="DX118" s="906"/>
      <c r="DY118" s="906"/>
      <c r="DZ118" s="907"/>
    </row>
    <row r="119" spans="1:130" s="246" customFormat="1" ht="26.25" customHeight="1" x14ac:dyDescent="0.2">
      <c r="A119" s="896" t="s">
        <v>427</v>
      </c>
      <c r="B119" s="897"/>
      <c r="C119" s="972" t="s">
        <v>428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453</v>
      </c>
      <c r="AB119" s="976"/>
      <c r="AC119" s="976"/>
      <c r="AD119" s="976"/>
      <c r="AE119" s="977"/>
      <c r="AF119" s="978" t="s">
        <v>437</v>
      </c>
      <c r="AG119" s="976"/>
      <c r="AH119" s="976"/>
      <c r="AI119" s="976"/>
      <c r="AJ119" s="977"/>
      <c r="AK119" s="978" t="s">
        <v>437</v>
      </c>
      <c r="AL119" s="976"/>
      <c r="AM119" s="976"/>
      <c r="AN119" s="976"/>
      <c r="AO119" s="977"/>
      <c r="AP119" s="979" t="s">
        <v>456</v>
      </c>
      <c r="AQ119" s="980"/>
      <c r="AR119" s="980"/>
      <c r="AS119" s="980"/>
      <c r="AT119" s="981"/>
      <c r="AU119" s="1019"/>
      <c r="AV119" s="1020"/>
      <c r="AW119" s="1020"/>
      <c r="AX119" s="1020"/>
      <c r="AY119" s="1020"/>
      <c r="AZ119" s="277" t="s">
        <v>184</v>
      </c>
      <c r="BA119" s="277"/>
      <c r="BB119" s="277"/>
      <c r="BC119" s="277"/>
      <c r="BD119" s="277"/>
      <c r="BE119" s="277"/>
      <c r="BF119" s="277"/>
      <c r="BG119" s="277"/>
      <c r="BH119" s="277"/>
      <c r="BI119" s="277"/>
      <c r="BJ119" s="277"/>
      <c r="BK119" s="277"/>
      <c r="BL119" s="277"/>
      <c r="BM119" s="277"/>
      <c r="BN119" s="277"/>
      <c r="BO119" s="958" t="s">
        <v>467</v>
      </c>
      <c r="BP119" s="959"/>
      <c r="BQ119" s="963">
        <v>7325651</v>
      </c>
      <c r="BR119" s="926"/>
      <c r="BS119" s="926"/>
      <c r="BT119" s="926"/>
      <c r="BU119" s="926"/>
      <c r="BV119" s="926">
        <v>7575056</v>
      </c>
      <c r="BW119" s="926"/>
      <c r="BX119" s="926"/>
      <c r="BY119" s="926"/>
      <c r="BZ119" s="926"/>
      <c r="CA119" s="926">
        <v>7938055</v>
      </c>
      <c r="CB119" s="926"/>
      <c r="CC119" s="926"/>
      <c r="CD119" s="926"/>
      <c r="CE119" s="926"/>
      <c r="CF119" s="824"/>
      <c r="CG119" s="825"/>
      <c r="CH119" s="825"/>
      <c r="CI119" s="825"/>
      <c r="CJ119" s="915"/>
      <c r="CK119" s="1013"/>
      <c r="CL119" s="901"/>
      <c r="CM119" s="919" t="s">
        <v>468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444</v>
      </c>
      <c r="DH119" s="841"/>
      <c r="DI119" s="841"/>
      <c r="DJ119" s="841"/>
      <c r="DK119" s="842"/>
      <c r="DL119" s="843" t="s">
        <v>429</v>
      </c>
      <c r="DM119" s="841"/>
      <c r="DN119" s="841"/>
      <c r="DO119" s="841"/>
      <c r="DP119" s="842"/>
      <c r="DQ119" s="843" t="s">
        <v>429</v>
      </c>
      <c r="DR119" s="841"/>
      <c r="DS119" s="841"/>
      <c r="DT119" s="841"/>
      <c r="DU119" s="842"/>
      <c r="DV119" s="929" t="s">
        <v>437</v>
      </c>
      <c r="DW119" s="930"/>
      <c r="DX119" s="930"/>
      <c r="DY119" s="930"/>
      <c r="DZ119" s="931"/>
    </row>
    <row r="120" spans="1:130" s="246" customFormat="1" ht="26.25" customHeight="1" x14ac:dyDescent="0.2">
      <c r="A120" s="898"/>
      <c r="B120" s="899"/>
      <c r="C120" s="902" t="s">
        <v>436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430</v>
      </c>
      <c r="AB120" s="858"/>
      <c r="AC120" s="858"/>
      <c r="AD120" s="858"/>
      <c r="AE120" s="859"/>
      <c r="AF120" s="860" t="s">
        <v>430</v>
      </c>
      <c r="AG120" s="858"/>
      <c r="AH120" s="858"/>
      <c r="AI120" s="858"/>
      <c r="AJ120" s="859"/>
      <c r="AK120" s="860" t="s">
        <v>437</v>
      </c>
      <c r="AL120" s="858"/>
      <c r="AM120" s="858"/>
      <c r="AN120" s="858"/>
      <c r="AO120" s="859"/>
      <c r="AP120" s="905" t="s">
        <v>444</v>
      </c>
      <c r="AQ120" s="906"/>
      <c r="AR120" s="906"/>
      <c r="AS120" s="906"/>
      <c r="AT120" s="907"/>
      <c r="AU120" s="964" t="s">
        <v>469</v>
      </c>
      <c r="AV120" s="965"/>
      <c r="AW120" s="965"/>
      <c r="AX120" s="965"/>
      <c r="AY120" s="966"/>
      <c r="AZ120" s="941" t="s">
        <v>470</v>
      </c>
      <c r="BA120" s="886"/>
      <c r="BB120" s="886"/>
      <c r="BC120" s="886"/>
      <c r="BD120" s="886"/>
      <c r="BE120" s="886"/>
      <c r="BF120" s="886"/>
      <c r="BG120" s="886"/>
      <c r="BH120" s="886"/>
      <c r="BI120" s="886"/>
      <c r="BJ120" s="886"/>
      <c r="BK120" s="886"/>
      <c r="BL120" s="886"/>
      <c r="BM120" s="886"/>
      <c r="BN120" s="886"/>
      <c r="BO120" s="886"/>
      <c r="BP120" s="887"/>
      <c r="BQ120" s="942">
        <v>2446278</v>
      </c>
      <c r="BR120" s="923"/>
      <c r="BS120" s="923"/>
      <c r="BT120" s="923"/>
      <c r="BU120" s="923"/>
      <c r="BV120" s="923">
        <v>2192756</v>
      </c>
      <c r="BW120" s="923"/>
      <c r="BX120" s="923"/>
      <c r="BY120" s="923"/>
      <c r="BZ120" s="923"/>
      <c r="CA120" s="923">
        <v>1684376</v>
      </c>
      <c r="CB120" s="923"/>
      <c r="CC120" s="923"/>
      <c r="CD120" s="923"/>
      <c r="CE120" s="923"/>
      <c r="CF120" s="947">
        <v>68.900000000000006</v>
      </c>
      <c r="CG120" s="948"/>
      <c r="CH120" s="948"/>
      <c r="CI120" s="948"/>
      <c r="CJ120" s="948"/>
      <c r="CK120" s="949" t="s">
        <v>471</v>
      </c>
      <c r="CL120" s="933"/>
      <c r="CM120" s="933"/>
      <c r="CN120" s="933"/>
      <c r="CO120" s="934"/>
      <c r="CP120" s="953" t="s">
        <v>472</v>
      </c>
      <c r="CQ120" s="954"/>
      <c r="CR120" s="954"/>
      <c r="CS120" s="954"/>
      <c r="CT120" s="954"/>
      <c r="CU120" s="954"/>
      <c r="CV120" s="954"/>
      <c r="CW120" s="954"/>
      <c r="CX120" s="954"/>
      <c r="CY120" s="954"/>
      <c r="CZ120" s="954"/>
      <c r="DA120" s="954"/>
      <c r="DB120" s="954"/>
      <c r="DC120" s="954"/>
      <c r="DD120" s="954"/>
      <c r="DE120" s="954"/>
      <c r="DF120" s="955"/>
      <c r="DG120" s="942">
        <v>2158465</v>
      </c>
      <c r="DH120" s="923"/>
      <c r="DI120" s="923"/>
      <c r="DJ120" s="923"/>
      <c r="DK120" s="923"/>
      <c r="DL120" s="923">
        <v>2162173</v>
      </c>
      <c r="DM120" s="923"/>
      <c r="DN120" s="923"/>
      <c r="DO120" s="923"/>
      <c r="DP120" s="923"/>
      <c r="DQ120" s="923">
        <v>2192432</v>
      </c>
      <c r="DR120" s="923"/>
      <c r="DS120" s="923"/>
      <c r="DT120" s="923"/>
      <c r="DU120" s="923"/>
      <c r="DV120" s="924">
        <v>89.7</v>
      </c>
      <c r="DW120" s="924"/>
      <c r="DX120" s="924"/>
      <c r="DY120" s="924"/>
      <c r="DZ120" s="925"/>
    </row>
    <row r="121" spans="1:130" s="246" customFormat="1" ht="26.25" customHeight="1" x14ac:dyDescent="0.2">
      <c r="A121" s="898"/>
      <c r="B121" s="899"/>
      <c r="C121" s="944" t="s">
        <v>473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437</v>
      </c>
      <c r="AB121" s="858"/>
      <c r="AC121" s="858"/>
      <c r="AD121" s="858"/>
      <c r="AE121" s="859"/>
      <c r="AF121" s="860" t="s">
        <v>437</v>
      </c>
      <c r="AG121" s="858"/>
      <c r="AH121" s="858"/>
      <c r="AI121" s="858"/>
      <c r="AJ121" s="859"/>
      <c r="AK121" s="860" t="s">
        <v>466</v>
      </c>
      <c r="AL121" s="858"/>
      <c r="AM121" s="858"/>
      <c r="AN121" s="858"/>
      <c r="AO121" s="859"/>
      <c r="AP121" s="905" t="s">
        <v>453</v>
      </c>
      <c r="AQ121" s="906"/>
      <c r="AR121" s="906"/>
      <c r="AS121" s="906"/>
      <c r="AT121" s="907"/>
      <c r="AU121" s="967"/>
      <c r="AV121" s="968"/>
      <c r="AW121" s="968"/>
      <c r="AX121" s="968"/>
      <c r="AY121" s="969"/>
      <c r="AZ121" s="893" t="s">
        <v>474</v>
      </c>
      <c r="BA121" s="828"/>
      <c r="BB121" s="828"/>
      <c r="BC121" s="828"/>
      <c r="BD121" s="828"/>
      <c r="BE121" s="828"/>
      <c r="BF121" s="828"/>
      <c r="BG121" s="828"/>
      <c r="BH121" s="828"/>
      <c r="BI121" s="828"/>
      <c r="BJ121" s="828"/>
      <c r="BK121" s="828"/>
      <c r="BL121" s="828"/>
      <c r="BM121" s="828"/>
      <c r="BN121" s="828"/>
      <c r="BO121" s="828"/>
      <c r="BP121" s="829"/>
      <c r="BQ121" s="894">
        <v>98703</v>
      </c>
      <c r="BR121" s="895"/>
      <c r="BS121" s="895"/>
      <c r="BT121" s="895"/>
      <c r="BU121" s="895"/>
      <c r="BV121" s="895">
        <v>68029</v>
      </c>
      <c r="BW121" s="895"/>
      <c r="BX121" s="895"/>
      <c r="BY121" s="895"/>
      <c r="BZ121" s="895"/>
      <c r="CA121" s="895">
        <v>37163</v>
      </c>
      <c r="CB121" s="895"/>
      <c r="CC121" s="895"/>
      <c r="CD121" s="895"/>
      <c r="CE121" s="895"/>
      <c r="CF121" s="956">
        <v>1.5</v>
      </c>
      <c r="CG121" s="957"/>
      <c r="CH121" s="957"/>
      <c r="CI121" s="957"/>
      <c r="CJ121" s="957"/>
      <c r="CK121" s="950"/>
      <c r="CL121" s="936"/>
      <c r="CM121" s="936"/>
      <c r="CN121" s="936"/>
      <c r="CO121" s="937"/>
      <c r="CP121" s="916" t="s">
        <v>475</v>
      </c>
      <c r="CQ121" s="917"/>
      <c r="CR121" s="917"/>
      <c r="CS121" s="917"/>
      <c r="CT121" s="917"/>
      <c r="CU121" s="917"/>
      <c r="CV121" s="917"/>
      <c r="CW121" s="917"/>
      <c r="CX121" s="917"/>
      <c r="CY121" s="917"/>
      <c r="CZ121" s="917"/>
      <c r="DA121" s="917"/>
      <c r="DB121" s="917"/>
      <c r="DC121" s="917"/>
      <c r="DD121" s="917"/>
      <c r="DE121" s="917"/>
      <c r="DF121" s="918"/>
      <c r="DG121" s="894">
        <v>95290</v>
      </c>
      <c r="DH121" s="895"/>
      <c r="DI121" s="895"/>
      <c r="DJ121" s="895"/>
      <c r="DK121" s="895"/>
      <c r="DL121" s="895">
        <v>141168</v>
      </c>
      <c r="DM121" s="895"/>
      <c r="DN121" s="895"/>
      <c r="DO121" s="895"/>
      <c r="DP121" s="895"/>
      <c r="DQ121" s="895">
        <v>137606</v>
      </c>
      <c r="DR121" s="895"/>
      <c r="DS121" s="895"/>
      <c r="DT121" s="895"/>
      <c r="DU121" s="895"/>
      <c r="DV121" s="872">
        <v>5.6</v>
      </c>
      <c r="DW121" s="872"/>
      <c r="DX121" s="872"/>
      <c r="DY121" s="872"/>
      <c r="DZ121" s="873"/>
    </row>
    <row r="122" spans="1:130" s="246" customFormat="1" ht="26.25" customHeight="1" x14ac:dyDescent="0.2">
      <c r="A122" s="898"/>
      <c r="B122" s="899"/>
      <c r="C122" s="902" t="s">
        <v>451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430</v>
      </c>
      <c r="AB122" s="858"/>
      <c r="AC122" s="858"/>
      <c r="AD122" s="858"/>
      <c r="AE122" s="859"/>
      <c r="AF122" s="860" t="s">
        <v>444</v>
      </c>
      <c r="AG122" s="858"/>
      <c r="AH122" s="858"/>
      <c r="AI122" s="858"/>
      <c r="AJ122" s="859"/>
      <c r="AK122" s="860" t="s">
        <v>430</v>
      </c>
      <c r="AL122" s="858"/>
      <c r="AM122" s="858"/>
      <c r="AN122" s="858"/>
      <c r="AO122" s="859"/>
      <c r="AP122" s="905" t="s">
        <v>453</v>
      </c>
      <c r="AQ122" s="906"/>
      <c r="AR122" s="906"/>
      <c r="AS122" s="906"/>
      <c r="AT122" s="907"/>
      <c r="AU122" s="967"/>
      <c r="AV122" s="968"/>
      <c r="AW122" s="968"/>
      <c r="AX122" s="968"/>
      <c r="AY122" s="969"/>
      <c r="AZ122" s="960" t="s">
        <v>476</v>
      </c>
      <c r="BA122" s="961"/>
      <c r="BB122" s="961"/>
      <c r="BC122" s="961"/>
      <c r="BD122" s="961"/>
      <c r="BE122" s="961"/>
      <c r="BF122" s="961"/>
      <c r="BG122" s="961"/>
      <c r="BH122" s="961"/>
      <c r="BI122" s="961"/>
      <c r="BJ122" s="961"/>
      <c r="BK122" s="961"/>
      <c r="BL122" s="961"/>
      <c r="BM122" s="961"/>
      <c r="BN122" s="961"/>
      <c r="BO122" s="961"/>
      <c r="BP122" s="962"/>
      <c r="BQ122" s="963">
        <v>5034600</v>
      </c>
      <c r="BR122" s="926"/>
      <c r="BS122" s="926"/>
      <c r="BT122" s="926"/>
      <c r="BU122" s="926"/>
      <c r="BV122" s="926">
        <v>5077419</v>
      </c>
      <c r="BW122" s="926"/>
      <c r="BX122" s="926"/>
      <c r="BY122" s="926"/>
      <c r="BZ122" s="926"/>
      <c r="CA122" s="926">
        <v>5200788</v>
      </c>
      <c r="CB122" s="926"/>
      <c r="CC122" s="926"/>
      <c r="CD122" s="926"/>
      <c r="CE122" s="926"/>
      <c r="CF122" s="927">
        <v>212.7</v>
      </c>
      <c r="CG122" s="928"/>
      <c r="CH122" s="928"/>
      <c r="CI122" s="928"/>
      <c r="CJ122" s="928"/>
      <c r="CK122" s="950"/>
      <c r="CL122" s="936"/>
      <c r="CM122" s="936"/>
      <c r="CN122" s="936"/>
      <c r="CO122" s="937"/>
      <c r="CP122" s="916"/>
      <c r="CQ122" s="917"/>
      <c r="CR122" s="917"/>
      <c r="CS122" s="917"/>
      <c r="CT122" s="917"/>
      <c r="CU122" s="917"/>
      <c r="CV122" s="917"/>
      <c r="CW122" s="917"/>
      <c r="CX122" s="917"/>
      <c r="CY122" s="917"/>
      <c r="CZ122" s="917"/>
      <c r="DA122" s="917"/>
      <c r="DB122" s="917"/>
      <c r="DC122" s="917"/>
      <c r="DD122" s="917"/>
      <c r="DE122" s="917"/>
      <c r="DF122" s="918"/>
      <c r="DG122" s="894"/>
      <c r="DH122" s="895"/>
      <c r="DI122" s="895"/>
      <c r="DJ122" s="895"/>
      <c r="DK122" s="895"/>
      <c r="DL122" s="895"/>
      <c r="DM122" s="895"/>
      <c r="DN122" s="895"/>
      <c r="DO122" s="895"/>
      <c r="DP122" s="895"/>
      <c r="DQ122" s="895"/>
      <c r="DR122" s="895"/>
      <c r="DS122" s="895"/>
      <c r="DT122" s="895"/>
      <c r="DU122" s="895"/>
      <c r="DV122" s="872"/>
      <c r="DW122" s="872"/>
      <c r="DX122" s="872"/>
      <c r="DY122" s="872"/>
      <c r="DZ122" s="873"/>
    </row>
    <row r="123" spans="1:130" s="246" customFormat="1" ht="26.25" customHeight="1" x14ac:dyDescent="0.2">
      <c r="A123" s="898"/>
      <c r="B123" s="899"/>
      <c r="C123" s="902" t="s">
        <v>460</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466</v>
      </c>
      <c r="AB123" s="858"/>
      <c r="AC123" s="858"/>
      <c r="AD123" s="858"/>
      <c r="AE123" s="859"/>
      <c r="AF123" s="860" t="s">
        <v>430</v>
      </c>
      <c r="AG123" s="858"/>
      <c r="AH123" s="858"/>
      <c r="AI123" s="858"/>
      <c r="AJ123" s="859"/>
      <c r="AK123" s="860" t="s">
        <v>456</v>
      </c>
      <c r="AL123" s="858"/>
      <c r="AM123" s="858"/>
      <c r="AN123" s="858"/>
      <c r="AO123" s="859"/>
      <c r="AP123" s="905" t="s">
        <v>466</v>
      </c>
      <c r="AQ123" s="906"/>
      <c r="AR123" s="906"/>
      <c r="AS123" s="906"/>
      <c r="AT123" s="907"/>
      <c r="AU123" s="970"/>
      <c r="AV123" s="971"/>
      <c r="AW123" s="971"/>
      <c r="AX123" s="971"/>
      <c r="AY123" s="971"/>
      <c r="AZ123" s="277" t="s">
        <v>184</v>
      </c>
      <c r="BA123" s="277"/>
      <c r="BB123" s="277"/>
      <c r="BC123" s="277"/>
      <c r="BD123" s="277"/>
      <c r="BE123" s="277"/>
      <c r="BF123" s="277"/>
      <c r="BG123" s="277"/>
      <c r="BH123" s="277"/>
      <c r="BI123" s="277"/>
      <c r="BJ123" s="277"/>
      <c r="BK123" s="277"/>
      <c r="BL123" s="277"/>
      <c r="BM123" s="277"/>
      <c r="BN123" s="277"/>
      <c r="BO123" s="958" t="s">
        <v>477</v>
      </c>
      <c r="BP123" s="959"/>
      <c r="BQ123" s="913">
        <v>7579581</v>
      </c>
      <c r="BR123" s="914"/>
      <c r="BS123" s="914"/>
      <c r="BT123" s="914"/>
      <c r="BU123" s="914"/>
      <c r="BV123" s="914">
        <v>7338204</v>
      </c>
      <c r="BW123" s="914"/>
      <c r="BX123" s="914"/>
      <c r="BY123" s="914"/>
      <c r="BZ123" s="914"/>
      <c r="CA123" s="914">
        <v>6922327</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5">
      <c r="A124" s="898"/>
      <c r="B124" s="899"/>
      <c r="C124" s="902" t="s">
        <v>463</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430</v>
      </c>
      <c r="AB124" s="858"/>
      <c r="AC124" s="858"/>
      <c r="AD124" s="858"/>
      <c r="AE124" s="859"/>
      <c r="AF124" s="860" t="s">
        <v>437</v>
      </c>
      <c r="AG124" s="858"/>
      <c r="AH124" s="858"/>
      <c r="AI124" s="858"/>
      <c r="AJ124" s="859"/>
      <c r="AK124" s="860" t="s">
        <v>430</v>
      </c>
      <c r="AL124" s="858"/>
      <c r="AM124" s="858"/>
      <c r="AN124" s="858"/>
      <c r="AO124" s="859"/>
      <c r="AP124" s="905" t="s">
        <v>444</v>
      </c>
      <c r="AQ124" s="906"/>
      <c r="AR124" s="906"/>
      <c r="AS124" s="906"/>
      <c r="AT124" s="907"/>
      <c r="AU124" s="908" t="s">
        <v>478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466</v>
      </c>
      <c r="BR124" s="912"/>
      <c r="BS124" s="912"/>
      <c r="BT124" s="912"/>
      <c r="BU124" s="912"/>
      <c r="BV124" s="912">
        <v>9.8000000000000007</v>
      </c>
      <c r="BW124" s="912"/>
      <c r="BX124" s="912"/>
      <c r="BY124" s="912"/>
      <c r="BZ124" s="912"/>
      <c r="CA124" s="912">
        <v>41.5</v>
      </c>
      <c r="CB124" s="912"/>
      <c r="CC124" s="912"/>
      <c r="CD124" s="912"/>
      <c r="CE124" s="912"/>
      <c r="CF124" s="802"/>
      <c r="CG124" s="803"/>
      <c r="CH124" s="803"/>
      <c r="CI124" s="803"/>
      <c r="CJ124" s="943"/>
      <c r="CK124" s="951"/>
      <c r="CL124" s="951"/>
      <c r="CM124" s="951"/>
      <c r="CN124" s="951"/>
      <c r="CO124" s="952"/>
      <c r="CP124" s="916" t="s">
        <v>479</v>
      </c>
      <c r="CQ124" s="917"/>
      <c r="CR124" s="917"/>
      <c r="CS124" s="917"/>
      <c r="CT124" s="917"/>
      <c r="CU124" s="917"/>
      <c r="CV124" s="917"/>
      <c r="CW124" s="917"/>
      <c r="CX124" s="917"/>
      <c r="CY124" s="917"/>
      <c r="CZ124" s="917"/>
      <c r="DA124" s="917"/>
      <c r="DB124" s="917"/>
      <c r="DC124" s="917"/>
      <c r="DD124" s="917"/>
      <c r="DE124" s="917"/>
      <c r="DF124" s="918"/>
      <c r="DG124" s="840" t="s">
        <v>444</v>
      </c>
      <c r="DH124" s="841"/>
      <c r="DI124" s="841"/>
      <c r="DJ124" s="841"/>
      <c r="DK124" s="842"/>
      <c r="DL124" s="843" t="s">
        <v>456</v>
      </c>
      <c r="DM124" s="841"/>
      <c r="DN124" s="841"/>
      <c r="DO124" s="841"/>
      <c r="DP124" s="842"/>
      <c r="DQ124" s="843" t="s">
        <v>437</v>
      </c>
      <c r="DR124" s="841"/>
      <c r="DS124" s="841"/>
      <c r="DT124" s="841"/>
      <c r="DU124" s="842"/>
      <c r="DV124" s="929" t="s">
        <v>384</v>
      </c>
      <c r="DW124" s="930"/>
      <c r="DX124" s="930"/>
      <c r="DY124" s="930"/>
      <c r="DZ124" s="931"/>
    </row>
    <row r="125" spans="1:130" s="246" customFormat="1" ht="26.25" customHeight="1" x14ac:dyDescent="0.2">
      <c r="A125" s="898"/>
      <c r="B125" s="899"/>
      <c r="C125" s="902" t="s">
        <v>465</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429</v>
      </c>
      <c r="AB125" s="858"/>
      <c r="AC125" s="858"/>
      <c r="AD125" s="858"/>
      <c r="AE125" s="859"/>
      <c r="AF125" s="860" t="s">
        <v>453</v>
      </c>
      <c r="AG125" s="858"/>
      <c r="AH125" s="858"/>
      <c r="AI125" s="858"/>
      <c r="AJ125" s="859"/>
      <c r="AK125" s="860" t="s">
        <v>466</v>
      </c>
      <c r="AL125" s="858"/>
      <c r="AM125" s="858"/>
      <c r="AN125" s="858"/>
      <c r="AO125" s="859"/>
      <c r="AP125" s="905" t="s">
        <v>444</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480</v>
      </c>
      <c r="CL125" s="933"/>
      <c r="CM125" s="933"/>
      <c r="CN125" s="933"/>
      <c r="CO125" s="934"/>
      <c r="CP125" s="941" t="s">
        <v>481</v>
      </c>
      <c r="CQ125" s="886"/>
      <c r="CR125" s="886"/>
      <c r="CS125" s="886"/>
      <c r="CT125" s="886"/>
      <c r="CU125" s="886"/>
      <c r="CV125" s="886"/>
      <c r="CW125" s="886"/>
      <c r="CX125" s="886"/>
      <c r="CY125" s="886"/>
      <c r="CZ125" s="886"/>
      <c r="DA125" s="886"/>
      <c r="DB125" s="886"/>
      <c r="DC125" s="886"/>
      <c r="DD125" s="886"/>
      <c r="DE125" s="886"/>
      <c r="DF125" s="887"/>
      <c r="DG125" s="942" t="s">
        <v>466</v>
      </c>
      <c r="DH125" s="923"/>
      <c r="DI125" s="923"/>
      <c r="DJ125" s="923"/>
      <c r="DK125" s="923"/>
      <c r="DL125" s="923" t="s">
        <v>384</v>
      </c>
      <c r="DM125" s="923"/>
      <c r="DN125" s="923"/>
      <c r="DO125" s="923"/>
      <c r="DP125" s="923"/>
      <c r="DQ125" s="923" t="s">
        <v>453</v>
      </c>
      <c r="DR125" s="923"/>
      <c r="DS125" s="923"/>
      <c r="DT125" s="923"/>
      <c r="DU125" s="923"/>
      <c r="DV125" s="924" t="s">
        <v>441</v>
      </c>
      <c r="DW125" s="924"/>
      <c r="DX125" s="924"/>
      <c r="DY125" s="924"/>
      <c r="DZ125" s="925"/>
    </row>
    <row r="126" spans="1:130" s="246" customFormat="1" ht="26.25" customHeight="1" thickBot="1" x14ac:dyDescent="0.25">
      <c r="A126" s="898"/>
      <c r="B126" s="899"/>
      <c r="C126" s="902" t="s">
        <v>468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441</v>
      </c>
      <c r="AB126" s="858"/>
      <c r="AC126" s="858"/>
      <c r="AD126" s="858"/>
      <c r="AE126" s="859"/>
      <c r="AF126" s="860" t="s">
        <v>384</v>
      </c>
      <c r="AG126" s="858"/>
      <c r="AH126" s="858"/>
      <c r="AI126" s="858"/>
      <c r="AJ126" s="859"/>
      <c r="AK126" s="860" t="s">
        <v>444</v>
      </c>
      <c r="AL126" s="858"/>
      <c r="AM126" s="858"/>
      <c r="AN126" s="858"/>
      <c r="AO126" s="859"/>
      <c r="AP126" s="905" t="s">
        <v>384</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482</v>
      </c>
      <c r="CQ126" s="828"/>
      <c r="CR126" s="828"/>
      <c r="CS126" s="828"/>
      <c r="CT126" s="828"/>
      <c r="CU126" s="828"/>
      <c r="CV126" s="828"/>
      <c r="CW126" s="828"/>
      <c r="CX126" s="828"/>
      <c r="CY126" s="828"/>
      <c r="CZ126" s="828"/>
      <c r="DA126" s="828"/>
      <c r="DB126" s="828"/>
      <c r="DC126" s="828"/>
      <c r="DD126" s="828"/>
      <c r="DE126" s="828"/>
      <c r="DF126" s="829"/>
      <c r="DG126" s="894" t="s">
        <v>441</v>
      </c>
      <c r="DH126" s="895"/>
      <c r="DI126" s="895"/>
      <c r="DJ126" s="895"/>
      <c r="DK126" s="895"/>
      <c r="DL126" s="895" t="s">
        <v>441</v>
      </c>
      <c r="DM126" s="895"/>
      <c r="DN126" s="895"/>
      <c r="DO126" s="895"/>
      <c r="DP126" s="895"/>
      <c r="DQ126" s="895" t="s">
        <v>384</v>
      </c>
      <c r="DR126" s="895"/>
      <c r="DS126" s="895"/>
      <c r="DT126" s="895"/>
      <c r="DU126" s="895"/>
      <c r="DV126" s="872" t="s">
        <v>384</v>
      </c>
      <c r="DW126" s="872"/>
      <c r="DX126" s="872"/>
      <c r="DY126" s="872"/>
      <c r="DZ126" s="873"/>
    </row>
    <row r="127" spans="1:130" s="246" customFormat="1" ht="26.25" customHeight="1" x14ac:dyDescent="0.2">
      <c r="A127" s="900"/>
      <c r="B127" s="901"/>
      <c r="C127" s="919" t="s">
        <v>483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466</v>
      </c>
      <c r="AB127" s="858"/>
      <c r="AC127" s="858"/>
      <c r="AD127" s="858"/>
      <c r="AE127" s="859"/>
      <c r="AF127" s="860" t="s">
        <v>441</v>
      </c>
      <c r="AG127" s="858"/>
      <c r="AH127" s="858"/>
      <c r="AI127" s="858"/>
      <c r="AJ127" s="859"/>
      <c r="AK127" s="860" t="s">
        <v>453</v>
      </c>
      <c r="AL127" s="858"/>
      <c r="AM127" s="858"/>
      <c r="AN127" s="858"/>
      <c r="AO127" s="859"/>
      <c r="AP127" s="905" t="s">
        <v>384</v>
      </c>
      <c r="AQ127" s="906"/>
      <c r="AR127" s="906"/>
      <c r="AS127" s="906"/>
      <c r="AT127" s="907"/>
      <c r="AU127" s="282"/>
      <c r="AV127" s="282"/>
      <c r="AW127" s="282"/>
      <c r="AX127" s="922" t="s">
        <v>484</v>
      </c>
      <c r="AY127" s="890"/>
      <c r="AZ127" s="890"/>
      <c r="BA127" s="890"/>
      <c r="BB127" s="890"/>
      <c r="BC127" s="890"/>
      <c r="BD127" s="890"/>
      <c r="BE127" s="891"/>
      <c r="BF127" s="889" t="s">
        <v>485</v>
      </c>
      <c r="BG127" s="890"/>
      <c r="BH127" s="890"/>
      <c r="BI127" s="890"/>
      <c r="BJ127" s="890"/>
      <c r="BK127" s="890"/>
      <c r="BL127" s="891"/>
      <c r="BM127" s="889" t="s">
        <v>486</v>
      </c>
      <c r="BN127" s="890"/>
      <c r="BO127" s="890"/>
      <c r="BP127" s="890"/>
      <c r="BQ127" s="890"/>
      <c r="BR127" s="890"/>
      <c r="BS127" s="891"/>
      <c r="BT127" s="889" t="s">
        <v>487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488</v>
      </c>
      <c r="CQ127" s="828"/>
      <c r="CR127" s="828"/>
      <c r="CS127" s="828"/>
      <c r="CT127" s="828"/>
      <c r="CU127" s="828"/>
      <c r="CV127" s="828"/>
      <c r="CW127" s="828"/>
      <c r="CX127" s="828"/>
      <c r="CY127" s="828"/>
      <c r="CZ127" s="828"/>
      <c r="DA127" s="828"/>
      <c r="DB127" s="828"/>
      <c r="DC127" s="828"/>
      <c r="DD127" s="828"/>
      <c r="DE127" s="828"/>
      <c r="DF127" s="829"/>
      <c r="DG127" s="894" t="s">
        <v>444</v>
      </c>
      <c r="DH127" s="895"/>
      <c r="DI127" s="895"/>
      <c r="DJ127" s="895"/>
      <c r="DK127" s="895"/>
      <c r="DL127" s="895" t="s">
        <v>384</v>
      </c>
      <c r="DM127" s="895"/>
      <c r="DN127" s="895"/>
      <c r="DO127" s="895"/>
      <c r="DP127" s="895"/>
      <c r="DQ127" s="895" t="s">
        <v>437</v>
      </c>
      <c r="DR127" s="895"/>
      <c r="DS127" s="895"/>
      <c r="DT127" s="895"/>
      <c r="DU127" s="895"/>
      <c r="DV127" s="872" t="s">
        <v>444</v>
      </c>
      <c r="DW127" s="872"/>
      <c r="DX127" s="872"/>
      <c r="DY127" s="872"/>
      <c r="DZ127" s="873"/>
    </row>
    <row r="128" spans="1:130" s="246" customFormat="1" ht="26.25" customHeight="1" thickBot="1" x14ac:dyDescent="0.25">
      <c r="A128" s="874" t="s">
        <v>489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490</v>
      </c>
      <c r="X128" s="876"/>
      <c r="Y128" s="876"/>
      <c r="Z128" s="877"/>
      <c r="AA128" s="878">
        <v>6884</v>
      </c>
      <c r="AB128" s="879"/>
      <c r="AC128" s="879"/>
      <c r="AD128" s="879"/>
      <c r="AE128" s="880"/>
      <c r="AF128" s="881">
        <v>7026</v>
      </c>
      <c r="AG128" s="879"/>
      <c r="AH128" s="879"/>
      <c r="AI128" s="879"/>
      <c r="AJ128" s="880"/>
      <c r="AK128" s="881">
        <v>7171</v>
      </c>
      <c r="AL128" s="879"/>
      <c r="AM128" s="879"/>
      <c r="AN128" s="879"/>
      <c r="AO128" s="880"/>
      <c r="AP128" s="882"/>
      <c r="AQ128" s="883"/>
      <c r="AR128" s="883"/>
      <c r="AS128" s="883"/>
      <c r="AT128" s="884"/>
      <c r="AU128" s="282"/>
      <c r="AV128" s="282"/>
      <c r="AW128" s="282"/>
      <c r="AX128" s="885" t="s">
        <v>491</v>
      </c>
      <c r="AY128" s="886"/>
      <c r="AZ128" s="886"/>
      <c r="BA128" s="886"/>
      <c r="BB128" s="886"/>
      <c r="BC128" s="886"/>
      <c r="BD128" s="886"/>
      <c r="BE128" s="887"/>
      <c r="BF128" s="864" t="s">
        <v>453</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492</v>
      </c>
      <c r="CQ128" s="806"/>
      <c r="CR128" s="806"/>
      <c r="CS128" s="806"/>
      <c r="CT128" s="806"/>
      <c r="CU128" s="806"/>
      <c r="CV128" s="806"/>
      <c r="CW128" s="806"/>
      <c r="CX128" s="806"/>
      <c r="CY128" s="806"/>
      <c r="CZ128" s="806"/>
      <c r="DA128" s="806"/>
      <c r="DB128" s="806"/>
      <c r="DC128" s="806"/>
      <c r="DD128" s="806"/>
      <c r="DE128" s="806"/>
      <c r="DF128" s="807"/>
      <c r="DG128" s="868" t="s">
        <v>444</v>
      </c>
      <c r="DH128" s="869"/>
      <c r="DI128" s="869"/>
      <c r="DJ128" s="869"/>
      <c r="DK128" s="869"/>
      <c r="DL128" s="869" t="s">
        <v>444</v>
      </c>
      <c r="DM128" s="869"/>
      <c r="DN128" s="869"/>
      <c r="DO128" s="869"/>
      <c r="DP128" s="869"/>
      <c r="DQ128" s="869" t="s">
        <v>444</v>
      </c>
      <c r="DR128" s="869"/>
      <c r="DS128" s="869"/>
      <c r="DT128" s="869"/>
      <c r="DU128" s="869"/>
      <c r="DV128" s="870" t="s">
        <v>444</v>
      </c>
      <c r="DW128" s="870"/>
      <c r="DX128" s="870"/>
      <c r="DY128" s="870"/>
      <c r="DZ128" s="871"/>
    </row>
    <row r="129" spans="1:131" s="246" customFormat="1" ht="26.25" customHeight="1" x14ac:dyDescent="0.2">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493</v>
      </c>
      <c r="X129" s="855"/>
      <c r="Y129" s="855"/>
      <c r="Z129" s="856"/>
      <c r="AA129" s="857">
        <v>2830569</v>
      </c>
      <c r="AB129" s="858"/>
      <c r="AC129" s="858"/>
      <c r="AD129" s="858"/>
      <c r="AE129" s="859"/>
      <c r="AF129" s="860">
        <v>2841181</v>
      </c>
      <c r="AG129" s="858"/>
      <c r="AH129" s="858"/>
      <c r="AI129" s="858"/>
      <c r="AJ129" s="859"/>
      <c r="AK129" s="860">
        <v>2877698</v>
      </c>
      <c r="AL129" s="858"/>
      <c r="AM129" s="858"/>
      <c r="AN129" s="858"/>
      <c r="AO129" s="859"/>
      <c r="AP129" s="861"/>
      <c r="AQ129" s="862"/>
      <c r="AR129" s="862"/>
      <c r="AS129" s="862"/>
      <c r="AT129" s="863"/>
      <c r="AU129" s="284"/>
      <c r="AV129" s="284"/>
      <c r="AW129" s="284"/>
      <c r="AX129" s="827" t="s">
        <v>494</v>
      </c>
      <c r="AY129" s="828"/>
      <c r="AZ129" s="828"/>
      <c r="BA129" s="828"/>
      <c r="BB129" s="828"/>
      <c r="BC129" s="828"/>
      <c r="BD129" s="828"/>
      <c r="BE129" s="829"/>
      <c r="BF129" s="847" t="s">
        <v>434</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495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496</v>
      </c>
      <c r="X130" s="855"/>
      <c r="Y130" s="855"/>
      <c r="Z130" s="856"/>
      <c r="AA130" s="857">
        <v>400791</v>
      </c>
      <c r="AB130" s="858"/>
      <c r="AC130" s="858"/>
      <c r="AD130" s="858"/>
      <c r="AE130" s="859"/>
      <c r="AF130" s="860">
        <v>432335</v>
      </c>
      <c r="AG130" s="858"/>
      <c r="AH130" s="858"/>
      <c r="AI130" s="858"/>
      <c r="AJ130" s="859"/>
      <c r="AK130" s="860">
        <v>432642</v>
      </c>
      <c r="AL130" s="858"/>
      <c r="AM130" s="858"/>
      <c r="AN130" s="858"/>
      <c r="AO130" s="859"/>
      <c r="AP130" s="861"/>
      <c r="AQ130" s="862"/>
      <c r="AR130" s="862"/>
      <c r="AS130" s="862"/>
      <c r="AT130" s="863"/>
      <c r="AU130" s="284"/>
      <c r="AV130" s="284"/>
      <c r="AW130" s="284"/>
      <c r="AX130" s="827" t="s">
        <v>497</v>
      </c>
      <c r="AY130" s="828"/>
      <c r="AZ130" s="828"/>
      <c r="BA130" s="828"/>
      <c r="BB130" s="828"/>
      <c r="BC130" s="828"/>
      <c r="BD130" s="828"/>
      <c r="BE130" s="829"/>
      <c r="BF130" s="830">
        <v>4.7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498</v>
      </c>
      <c r="X131" s="838"/>
      <c r="Y131" s="838"/>
      <c r="Z131" s="839"/>
      <c r="AA131" s="840">
        <v>2429778</v>
      </c>
      <c r="AB131" s="841"/>
      <c r="AC131" s="841"/>
      <c r="AD131" s="841"/>
      <c r="AE131" s="842"/>
      <c r="AF131" s="843">
        <v>2408846</v>
      </c>
      <c r="AG131" s="841"/>
      <c r="AH131" s="841"/>
      <c r="AI131" s="841"/>
      <c r="AJ131" s="842"/>
      <c r="AK131" s="843">
        <v>2445056</v>
      </c>
      <c r="AL131" s="841"/>
      <c r="AM131" s="841"/>
      <c r="AN131" s="841"/>
      <c r="AO131" s="842"/>
      <c r="AP131" s="844"/>
      <c r="AQ131" s="845"/>
      <c r="AR131" s="845"/>
      <c r="AS131" s="845"/>
      <c r="AT131" s="846"/>
      <c r="AU131" s="284"/>
      <c r="AV131" s="284"/>
      <c r="AW131" s="284"/>
      <c r="AX131" s="805" t="s">
        <v>499</v>
      </c>
      <c r="AY131" s="806"/>
      <c r="AZ131" s="806"/>
      <c r="BA131" s="806"/>
      <c r="BB131" s="806"/>
      <c r="BC131" s="806"/>
      <c r="BD131" s="806"/>
      <c r="BE131" s="807"/>
      <c r="BF131" s="808">
        <v>41.5</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500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501</v>
      </c>
      <c r="W132" s="818"/>
      <c r="X132" s="818"/>
      <c r="Y132" s="818"/>
      <c r="Z132" s="819"/>
      <c r="AA132" s="820">
        <v>4.4626299190000003</v>
      </c>
      <c r="AB132" s="821"/>
      <c r="AC132" s="821"/>
      <c r="AD132" s="821"/>
      <c r="AE132" s="822"/>
      <c r="AF132" s="823">
        <v>4.2223122609999999</v>
      </c>
      <c r="AG132" s="821"/>
      <c r="AH132" s="821"/>
      <c r="AI132" s="821"/>
      <c r="AJ132" s="822"/>
      <c r="AK132" s="823">
        <v>5.5410591819999997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502</v>
      </c>
      <c r="W133" s="797"/>
      <c r="X133" s="797"/>
      <c r="Y133" s="797"/>
      <c r="Z133" s="798"/>
      <c r="AA133" s="799">
        <v>5</v>
      </c>
      <c r="AB133" s="800"/>
      <c r="AC133" s="800"/>
      <c r="AD133" s="800"/>
      <c r="AE133" s="801"/>
      <c r="AF133" s="799">
        <v>4.5</v>
      </c>
      <c r="AG133" s="800"/>
      <c r="AH133" s="800"/>
      <c r="AI133" s="800"/>
      <c r="AJ133" s="801"/>
      <c r="AK133" s="799">
        <v>4.7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1Hoxu3nvChCPcJ4ojpUvnV/7BVpe498dlyAOh529yMrkGELuUhWt5yvugQPq5FpujjC3RpRdo4bW8I5gP1tA+w==" saltValue="G0Jvq5PII8bULSspasNAN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BJ65" zoomScaleNormal="85" zoomScaleSheetLayoutView="100" workbookViewId="0">
      <selection activeCell="CN8" sqref="CN8"/>
    </sheetView>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503</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T9S5+qNzRBUU6jv0rQ9C9reACJgNZSUgMDups9qceoV05+w+bkfg5NINdjzkXCrhAByG/4HLXKHu6TQxu9MbRQ==" saltValue="TOOE6wImtLA67JZ6hjVN0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ZotjvczqIBoXQ6i17vo6VikYjLfQLaFUpxOfsDX/CIXHXhb1MhPkxmw7B2Xhrdj7fr+Dv2sQdhbFyhDoddttpA==" saltValue="EczJUNYe85E+UaMF9SdHl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506</v>
      </c>
      <c r="AP7" s="303"/>
      <c r="AQ7" s="304" t="s">
        <v>507</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508</v>
      </c>
      <c r="AQ8" s="310" t="s">
        <v>509</v>
      </c>
      <c r="AR8" s="311" t="s">
        <v>510</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511</v>
      </c>
      <c r="AL9" s="1227"/>
      <c r="AM9" s="1227"/>
      <c r="AN9" s="1228"/>
      <c r="AO9" s="312">
        <v>997037</v>
      </c>
      <c r="AP9" s="312">
        <v>106726</v>
      </c>
      <c r="AQ9" s="313">
        <v>107683</v>
      </c>
      <c r="AR9" s="314">
        <v>-0.9</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512</v>
      </c>
      <c r="AL10" s="1227"/>
      <c r="AM10" s="1227"/>
      <c r="AN10" s="1228"/>
      <c r="AO10" s="315">
        <v>83903</v>
      </c>
      <c r="AP10" s="315">
        <v>8981</v>
      </c>
      <c r="AQ10" s="316">
        <v>13084</v>
      </c>
      <c r="AR10" s="317">
        <v>-31.4</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513</v>
      </c>
      <c r="AL11" s="1227"/>
      <c r="AM11" s="1227"/>
      <c r="AN11" s="1228"/>
      <c r="AO11" s="315">
        <v>19393</v>
      </c>
      <c r="AP11" s="315">
        <v>2076</v>
      </c>
      <c r="AQ11" s="316">
        <v>13980</v>
      </c>
      <c r="AR11" s="317">
        <v>-85.2</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514</v>
      </c>
      <c r="AL12" s="1227"/>
      <c r="AM12" s="1227"/>
      <c r="AN12" s="1228"/>
      <c r="AO12" s="315" t="s">
        <v>515</v>
      </c>
      <c r="AP12" s="315" t="s">
        <v>515</v>
      </c>
      <c r="AQ12" s="316">
        <v>1895</v>
      </c>
      <c r="AR12" s="317" t="s">
        <v>515</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516</v>
      </c>
      <c r="AL13" s="1227"/>
      <c r="AM13" s="1227"/>
      <c r="AN13" s="1228"/>
      <c r="AO13" s="315" t="s">
        <v>515</v>
      </c>
      <c r="AP13" s="315" t="s">
        <v>515</v>
      </c>
      <c r="AQ13" s="316" t="s">
        <v>515</v>
      </c>
      <c r="AR13" s="317" t="s">
        <v>515</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517</v>
      </c>
      <c r="AL14" s="1227"/>
      <c r="AM14" s="1227"/>
      <c r="AN14" s="1228"/>
      <c r="AO14" s="315">
        <v>94988</v>
      </c>
      <c r="AP14" s="315">
        <v>10168</v>
      </c>
      <c r="AQ14" s="316">
        <v>5185</v>
      </c>
      <c r="AR14" s="317">
        <v>96.1</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518</v>
      </c>
      <c r="AL15" s="1227"/>
      <c r="AM15" s="1227"/>
      <c r="AN15" s="1228"/>
      <c r="AO15" s="315">
        <v>41485</v>
      </c>
      <c r="AP15" s="315">
        <v>4441</v>
      </c>
      <c r="AQ15" s="316">
        <v>2748</v>
      </c>
      <c r="AR15" s="317">
        <v>61.6</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519</v>
      </c>
      <c r="AL16" s="1230"/>
      <c r="AM16" s="1230"/>
      <c r="AN16" s="1231"/>
      <c r="AO16" s="315">
        <v>-63598</v>
      </c>
      <c r="AP16" s="315">
        <v>-6808</v>
      </c>
      <c r="AQ16" s="316">
        <v>-9965</v>
      </c>
      <c r="AR16" s="317">
        <v>-31.7</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184</v>
      </c>
      <c r="AL17" s="1230"/>
      <c r="AM17" s="1230"/>
      <c r="AN17" s="1231"/>
      <c r="AO17" s="315">
        <v>1173208</v>
      </c>
      <c r="AP17" s="315">
        <v>125584</v>
      </c>
      <c r="AQ17" s="316">
        <v>134610</v>
      </c>
      <c r="AR17" s="317">
        <v>-6.7</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524</v>
      </c>
      <c r="AL21" s="1224"/>
      <c r="AM21" s="1224"/>
      <c r="AN21" s="1225"/>
      <c r="AO21" s="327">
        <v>12.1</v>
      </c>
      <c r="AP21" s="328">
        <v>12.5</v>
      </c>
      <c r="AQ21" s="329">
        <v>-0.4</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525</v>
      </c>
      <c r="AL22" s="1224"/>
      <c r="AM22" s="1224"/>
      <c r="AN22" s="1225"/>
      <c r="AO22" s="332">
        <v>96.7</v>
      </c>
      <c r="AP22" s="333">
        <v>95.7</v>
      </c>
      <c r="AQ22" s="334">
        <v>1</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506</v>
      </c>
      <c r="AP30" s="303"/>
      <c r="AQ30" s="304" t="s">
        <v>507</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508</v>
      </c>
      <c r="AQ31" s="310" t="s">
        <v>509</v>
      </c>
      <c r="AR31" s="311" t="s">
        <v>510</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529</v>
      </c>
      <c r="AL32" s="1215"/>
      <c r="AM32" s="1215"/>
      <c r="AN32" s="1216"/>
      <c r="AO32" s="342">
        <v>394938</v>
      </c>
      <c r="AP32" s="342">
        <v>42276</v>
      </c>
      <c r="AQ32" s="343">
        <v>66752</v>
      </c>
      <c r="AR32" s="344">
        <v>-36.700000000000003</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530</v>
      </c>
      <c r="AL33" s="1215"/>
      <c r="AM33" s="1215"/>
      <c r="AN33" s="1216"/>
      <c r="AO33" s="342" t="s">
        <v>515</v>
      </c>
      <c r="AP33" s="342" t="s">
        <v>515</v>
      </c>
      <c r="AQ33" s="343" t="s">
        <v>515</v>
      </c>
      <c r="AR33" s="344" t="s">
        <v>515</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531</v>
      </c>
      <c r="AL34" s="1215"/>
      <c r="AM34" s="1215"/>
      <c r="AN34" s="1216"/>
      <c r="AO34" s="342" t="s">
        <v>515</v>
      </c>
      <c r="AP34" s="342" t="s">
        <v>515</v>
      </c>
      <c r="AQ34" s="343" t="s">
        <v>515</v>
      </c>
      <c r="AR34" s="344" t="s">
        <v>515</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532</v>
      </c>
      <c r="AL35" s="1215"/>
      <c r="AM35" s="1215"/>
      <c r="AN35" s="1216"/>
      <c r="AO35" s="342">
        <v>162057</v>
      </c>
      <c r="AP35" s="342">
        <v>17347</v>
      </c>
      <c r="AQ35" s="343">
        <v>23231</v>
      </c>
      <c r="AR35" s="344">
        <v>-25.3</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533</v>
      </c>
      <c r="AL36" s="1215"/>
      <c r="AM36" s="1215"/>
      <c r="AN36" s="1216"/>
      <c r="AO36" s="342">
        <v>18300</v>
      </c>
      <c r="AP36" s="342">
        <v>1959</v>
      </c>
      <c r="AQ36" s="343">
        <v>3463</v>
      </c>
      <c r="AR36" s="344">
        <v>-43.4</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534</v>
      </c>
      <c r="AL37" s="1215"/>
      <c r="AM37" s="1215"/>
      <c r="AN37" s="1216"/>
      <c r="AO37" s="342" t="s">
        <v>515</v>
      </c>
      <c r="AP37" s="342" t="s">
        <v>515</v>
      </c>
      <c r="AQ37" s="343">
        <v>751</v>
      </c>
      <c r="AR37" s="344" t="s">
        <v>515</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535</v>
      </c>
      <c r="AL38" s="1218"/>
      <c r="AM38" s="1218"/>
      <c r="AN38" s="1219"/>
      <c r="AO38" s="345" t="s">
        <v>515</v>
      </c>
      <c r="AP38" s="345" t="s">
        <v>515</v>
      </c>
      <c r="AQ38" s="346">
        <v>11</v>
      </c>
      <c r="AR38" s="334" t="s">
        <v>515</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536</v>
      </c>
      <c r="AL39" s="1218"/>
      <c r="AM39" s="1218"/>
      <c r="AN39" s="1219"/>
      <c r="AO39" s="342">
        <v>-7171</v>
      </c>
      <c r="AP39" s="342">
        <v>-768</v>
      </c>
      <c r="AQ39" s="343">
        <v>-2100</v>
      </c>
      <c r="AR39" s="344">
        <v>-63.4</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537</v>
      </c>
      <c r="AL40" s="1215"/>
      <c r="AM40" s="1215"/>
      <c r="AN40" s="1216"/>
      <c r="AO40" s="342">
        <v>-432642</v>
      </c>
      <c r="AP40" s="342">
        <v>-46311</v>
      </c>
      <c r="AQ40" s="343">
        <v>-67233</v>
      </c>
      <c r="AR40" s="344">
        <v>-31.1</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294</v>
      </c>
      <c r="AL41" s="1221"/>
      <c r="AM41" s="1221"/>
      <c r="AN41" s="1222"/>
      <c r="AO41" s="342">
        <v>135482</v>
      </c>
      <c r="AP41" s="342">
        <v>14502</v>
      </c>
      <c r="AQ41" s="343">
        <v>24874</v>
      </c>
      <c r="AR41" s="344">
        <v>-41.7</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506</v>
      </c>
      <c r="AN49" s="1209" t="s">
        <v>541</v>
      </c>
      <c r="AO49" s="1210"/>
      <c r="AP49" s="1210"/>
      <c r="AQ49" s="1210"/>
      <c r="AR49" s="1211"/>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542</v>
      </c>
      <c r="AO50" s="359" t="s">
        <v>543</v>
      </c>
      <c r="AP50" s="360" t="s">
        <v>544</v>
      </c>
      <c r="AQ50" s="361" t="s">
        <v>545</v>
      </c>
      <c r="AR50" s="362" t="s">
        <v>546</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351066</v>
      </c>
      <c r="AN51" s="364">
        <v>36062</v>
      </c>
      <c r="AO51" s="365">
        <v>-47.7</v>
      </c>
      <c r="AP51" s="366">
        <v>119685</v>
      </c>
      <c r="AQ51" s="367">
        <v>0</v>
      </c>
      <c r="AR51" s="368">
        <v>-47.7</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178071</v>
      </c>
      <c r="AN52" s="372">
        <v>18292</v>
      </c>
      <c r="AO52" s="373">
        <v>-21.8</v>
      </c>
      <c r="AP52" s="374">
        <v>68464</v>
      </c>
      <c r="AQ52" s="375">
        <v>18.399999999999999</v>
      </c>
      <c r="AR52" s="376">
        <v>-40.200000000000003</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577164</v>
      </c>
      <c r="AN53" s="364">
        <v>60027</v>
      </c>
      <c r="AO53" s="365">
        <v>66.5</v>
      </c>
      <c r="AP53" s="366">
        <v>128611</v>
      </c>
      <c r="AQ53" s="367">
        <v>7.5</v>
      </c>
      <c r="AR53" s="368">
        <v>59</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211767</v>
      </c>
      <c r="AN54" s="372">
        <v>22025</v>
      </c>
      <c r="AO54" s="373">
        <v>20.399999999999999</v>
      </c>
      <c r="AP54" s="374">
        <v>61552</v>
      </c>
      <c r="AQ54" s="375">
        <v>-10.1</v>
      </c>
      <c r="AR54" s="376">
        <v>30.5</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467898</v>
      </c>
      <c r="AN55" s="364">
        <v>49201</v>
      </c>
      <c r="AO55" s="365">
        <v>-18</v>
      </c>
      <c r="AP55" s="366">
        <v>138651</v>
      </c>
      <c r="AQ55" s="367">
        <v>7.8</v>
      </c>
      <c r="AR55" s="368">
        <v>-25.8</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265277</v>
      </c>
      <c r="AN56" s="372">
        <v>27895</v>
      </c>
      <c r="AO56" s="373">
        <v>26.7</v>
      </c>
      <c r="AP56" s="374">
        <v>71211</v>
      </c>
      <c r="AQ56" s="375">
        <v>15.7</v>
      </c>
      <c r="AR56" s="376">
        <v>11</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731603</v>
      </c>
      <c r="AN57" s="364">
        <v>77780</v>
      </c>
      <c r="AO57" s="365">
        <v>58.1</v>
      </c>
      <c r="AP57" s="366">
        <v>122882</v>
      </c>
      <c r="AQ57" s="367">
        <v>-11.4</v>
      </c>
      <c r="AR57" s="368">
        <v>69.5</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418865</v>
      </c>
      <c r="AN58" s="372">
        <v>44532</v>
      </c>
      <c r="AO58" s="373">
        <v>59.6</v>
      </c>
      <c r="AP58" s="374">
        <v>65785</v>
      </c>
      <c r="AQ58" s="375">
        <v>-7.6</v>
      </c>
      <c r="AR58" s="376">
        <v>67.2</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1421133</v>
      </c>
      <c r="AN59" s="364">
        <v>152123</v>
      </c>
      <c r="AO59" s="365">
        <v>95.6</v>
      </c>
      <c r="AP59" s="366">
        <v>114790</v>
      </c>
      <c r="AQ59" s="367">
        <v>-6.6</v>
      </c>
      <c r="AR59" s="368">
        <v>102.2</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635681</v>
      </c>
      <c r="AN60" s="372">
        <v>68045</v>
      </c>
      <c r="AO60" s="373">
        <v>52.8</v>
      </c>
      <c r="AP60" s="374">
        <v>55601</v>
      </c>
      <c r="AQ60" s="375">
        <v>-15.5</v>
      </c>
      <c r="AR60" s="376">
        <v>68.3</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709773</v>
      </c>
      <c r="AN61" s="379">
        <v>75039</v>
      </c>
      <c r="AO61" s="380">
        <v>30.9</v>
      </c>
      <c r="AP61" s="381">
        <v>124924</v>
      </c>
      <c r="AQ61" s="382">
        <v>-0.5</v>
      </c>
      <c r="AR61" s="368">
        <v>31.4</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341932</v>
      </c>
      <c r="AN62" s="372">
        <v>36158</v>
      </c>
      <c r="AO62" s="373">
        <v>27.5</v>
      </c>
      <c r="AP62" s="374">
        <v>64523</v>
      </c>
      <c r="AQ62" s="375">
        <v>0.2</v>
      </c>
      <c r="AR62" s="376">
        <v>27.3</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TPEhCn64I1iXAKtpbw3kWKgwYqivsuPyyXS+wGr6zSSXMsPFEuVCg5tWpvK8ep5vzN5wQ1FgKMLF7hxNg4L9rg==" saltValue="ZU57iqgGX8Ydb5z89V9IW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election activeCell="AE99" sqref="AE99"/>
    </sheetView>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wxn48Sjmsl8BzU0PNomOCbyFUeQmSUK5AMT+gryH3CKso1qyuNWQfBltA42YmxWvOSBifyOcRZ+1LiTcxc1aWw==" saltValue="vFB+GwnMVVR5R4Ay98u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Y97c0ga2XGeEfJbZcq5LcHqkNK+NxXUIDha2ZPs8w/Re5vmpaEM8c+vse0dYh/DZ4KWWHCPnlTwpQACeoCPyGQ==" saltValue="UcHcdIWx5aPlX0Kjmdfy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557</v>
      </c>
      <c r="G46" s="8" t="s">
        <v>558</v>
      </c>
      <c r="H46" s="8" t="s">
        <v>559</v>
      </c>
      <c r="I46" s="8" t="s">
        <v>560</v>
      </c>
      <c r="J46" s="9" t="s">
        <v>561</v>
      </c>
    </row>
    <row r="47" spans="2:10" ht="57.75" customHeight="1" x14ac:dyDescent="0.2">
      <c r="B47" s="10"/>
      <c r="C47" s="1232" t="s">
        <v>3</v>
      </c>
      <c r="D47" s="1232"/>
      <c r="E47" s="1233"/>
      <c r="F47" s="11">
        <v>47.1</v>
      </c>
      <c r="G47" s="12">
        <v>41.42</v>
      </c>
      <c r="H47" s="12">
        <v>37.17</v>
      </c>
      <c r="I47" s="12">
        <v>29.36</v>
      </c>
      <c r="J47" s="13">
        <v>22.41</v>
      </c>
    </row>
    <row r="48" spans="2:10" ht="57.75" customHeight="1" x14ac:dyDescent="0.2">
      <c r="B48" s="14"/>
      <c r="C48" s="1234" t="s">
        <v>4</v>
      </c>
      <c r="D48" s="1234"/>
      <c r="E48" s="1235"/>
      <c r="F48" s="15">
        <v>5.12</v>
      </c>
      <c r="G48" s="16">
        <v>6.24</v>
      </c>
      <c r="H48" s="16">
        <v>4.03</v>
      </c>
      <c r="I48" s="16">
        <v>3.83</v>
      </c>
      <c r="J48" s="17">
        <v>5.82</v>
      </c>
    </row>
    <row r="49" spans="2:10" ht="57.75" customHeight="1" thickBot="1" x14ac:dyDescent="0.25">
      <c r="B49" s="18"/>
      <c r="C49" s="1236" t="s">
        <v>5</v>
      </c>
      <c r="D49" s="1236"/>
      <c r="E49" s="1237"/>
      <c r="F49" s="19" t="s">
        <v>562</v>
      </c>
      <c r="G49" s="20" t="s">
        <v>563</v>
      </c>
      <c r="H49" s="20" t="s">
        <v>564</v>
      </c>
      <c r="I49" s="20" t="s">
        <v>565</v>
      </c>
      <c r="J49" s="21" t="s">
        <v>566</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KsaN7ZWsvbMFPiUa+l7a868NTVtPQEM5tM/OMKmeI+rnQBqG7vLssjgjusvJuPSORfdPyIir0x8mVGcHnvP8g==" saltValue="aW9yfwgyFk6fEOL6R9Gu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本田　歩美</dc:creator>
  <cp:lastModifiedBy> </cp:lastModifiedBy>
  <cp:lastPrinted>2020-03-23T10:41:43Z</cp:lastPrinted>
  <dcterms:created xsi:type="dcterms:W3CDTF">2020-03-23T10:42:35Z</dcterms:created>
  <dcterms:modified xsi:type="dcterms:W3CDTF">2020-10-26T04:59:12Z</dcterms:modified>
</cp:coreProperties>
</file>