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19 宇治田原町\"/>
    </mc:Choice>
  </mc:AlternateContent>
  <xr:revisionPtr revIDLastSave="0" documentId="13_ncr:1_{0D9740CF-4C27-4394-A899-4978A06D42B6}" xr6:coauthVersionLast="36" xr6:coauthVersionMax="36" xr10:uidLastSave="{00000000-0000-0000-0000-000000000000}"/>
  <bookViews>
    <workbookView xWindow="0" yWindow="0" windowWidth="23040" windowHeight="8604" tabRatio="85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<sst xmlns="http://schemas.openxmlformats.org/spreadsheetml/2006/main" count="1069" uniqueCount="594">
  <si>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</si>
  <si>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</si>
  <si>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</si>
  <si>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</si>
  <si>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</si>
  <si>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</si>
  <si>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</si>
  <si>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</si>
  <si>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</si>
  <si>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</si>
  <si>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</si>
  <si>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</si>
  <si>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</si>
  <si>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</si>
  <si>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</si>
  <si>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</si>
  <si>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</si>
  <si>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</si>
  <si>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</si>
  <si>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</si>
  <si>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</si>
  <si>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</si>
  <si>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</si>
  <si>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</si>
  <si>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</si>
  <si>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</si>
  <si>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</si>
  <si>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</si>
  <si>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</si>
  <si>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</si>
  <si>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</si>
  <si>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</si>
  <si>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</si>
  <si>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</si>
  <si>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</si>
  <si>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</si>
  <si>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</si>
  <si>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</si>
  <si>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</si>
  <si>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</si>
  <si>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</si>
  <si>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</si>
  <si>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</si>
  <si>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</si>
  <si>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</si>
  <si>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</si>
  <si>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</si>
  <si>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</si>
  <si>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</si>
  <si>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</si>
  <si>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</si>
  <si>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</si>
  <si>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</si>
  <si>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</si>
  <si>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</si>
  <si>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</si>
  <si>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</si>
  <si>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</si>
  <si>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</si>
  <si>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</si>
  <si>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</si>
  <si>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</si>
  <si>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</si>
  <si>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</si>
  <si>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</si>
  <si>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</si>
  <si>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</si>
  <si>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</si>
  <si>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</si>
  <si>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</si>
  <si>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</si>
  <si>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</si>
  <si>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</si>
  <si>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</si>
  <si>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</si>
  <si>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</si>
  <si>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</si>
  <si>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</si>
  <si>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</si>
  <si>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</si>
  <si>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</si>
  <si>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</si>
  <si>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</si>
  <si>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</si>
  <si>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</si>
  <si>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</si>
  <si>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</si>
  <si>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</si>
  <si>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</si>
  <si>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</si>
  <si>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</si>
  <si>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</si>
  <si>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</si>
  <si>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</si>
  <si>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</si>
  <si>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</si>
  <si>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</si>
  <si>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</si>
  <si>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</si>
  <si>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</si>
  <si>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</si>
  <si>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</si>
  <si>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</si>
  <si>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</si>
  <si>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</si>
  <si>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</si>
  <si>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</si>
  <si>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</si>
  <si>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</si>
  <si>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</si>
  <si>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</si>
  <si>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</si>
  <si>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</si>
  <si>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</si>
  <si>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</si>
  <si>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</si>
  <si>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</si>
  <si>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</si>
  <si>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</si>
  <si>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</si>
  <si>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</si>
  <si>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</si>
  <si>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</si>
  <si>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</si>
  <si>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</si>
  <si>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</si>
  <si>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</si>
  <si>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</si>
  <si>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</si>
  <si>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</si>
  <si>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</si>
  <si>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</si>
  <si>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</si>
  <si>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</si>
  <si>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</si>
  <si>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</si>
  <si>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</si>
  <si>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</si>
  <si>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</si>
  <si>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</si>
  <si>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</si>
  <si>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</si>
  <si>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</si>
  <si>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</si>
  <si>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</si>
  <si>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</si>
  <si>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</si>
  <si>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</si>
  <si>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</si>
  <si>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</si>
  <si>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</si>
  <si>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</si>
  <si>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</si>
  <si>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</si>
  <si>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</si>
  <si>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</si>
  <si>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</si>
  <si>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</si>
  <si>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</si>
  <si>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</si>
  <si>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</si>
  <si>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</si>
  <si>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</si>
  <si>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</si>
  <si>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</si>
  <si>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</si>
  <si>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</si>
  <si>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</si>
  <si>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</si>
  <si>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</si>
  <si>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</si>
  <si>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</si>
  <si>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</si>
  <si>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</si>
  <si>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</si>
  <si>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</si>
  <si>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</si>
  <si>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</si>
  <si>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</si>
  <si>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</si>
  <si>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</si>
  <si>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</si>
  <si>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</si>
  <si>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</si>
  <si>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</si>
  <si>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</si>
  <si>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</si>
  <si>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</si>
  <si>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</si>
  <si>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</si>
  <si>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</si>
  <si>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</si>
  <si>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</si>
  <si>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</si>
  <si>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</si>
  <si>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</si>
  <si>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</si>
  <si>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</si>
  <si>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</si>
  <si>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</si>
  <si>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</si>
  <si>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</si>
  <si>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</si>
  <si>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</si>
  <si>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</si>
  <si>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</si>
  <si>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</si>
  <si>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</si>
  <si>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</si>
  <si>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</si>
  <si>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</si>
  <si>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</si>
  <si>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</si>
  <si>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</si>
  <si>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京都府宇治田原町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</si>
  <si>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</si>
  <si>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</si>
  <si>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</si>
  <si>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</si>
  <si>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</si>
  <si>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</si>
  <si>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</si>
  <si>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</si>
  <si>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</si>
  <si>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</si>
  <si>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</si>
  <si>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</si>
  <si>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</si>
  <si>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</si>
  <si>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</si>
  <si>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</si>
  <si>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</si>
  <si>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</si>
  <si>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</si>
  <si>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</si>
  <si>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</si>
  <si>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</si>
  <si>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</si>
  <si>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</si>
  <si>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</si>
  <si>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</si>
  <si>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</si>
  <si>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</si>
  <si>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</si>
  <si>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</si>
  <si>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</si>
  <si>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</si>
  <si>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</si>
  <si>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</si>
  <si>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</si>
  <si>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</si>
  <si>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</si>
  <si>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</si>
  <si>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</si>
  <si>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</si>
  <si>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</si>
  <si>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</si>
  <si>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</si>
  <si>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</si>
  <si>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</si>
  <si>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</si>
  <si>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</si>
  <si>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</si>
  <si>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</si>
  <si>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</si>
  <si>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</si>
  <si>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</si>
  <si>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</si>
  <si>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</si>
  <si>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</si>
  <si>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</si>
  <si>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</si>
  <si>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</si>
  <si>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</si>
  <si>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</si>
  <si>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</si>
  <si>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</si>
  <si>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</si>
  <si>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</si>
  <si>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</si>
  <si>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</si>
  <si>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</si>
  <si>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</si>
  <si>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</si>
  <si>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</si>
  <si>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</si>
  <si>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</si>
  <si>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</si>
  <si>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</si>
  <si>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</si>
  <si>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</si>
  <si>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</si>
  <si>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</si>
  <si>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</si>
  <si>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</si>
  <si>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</si>
  <si>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</si>
  <si>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</si>
  <si>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</si>
  <si>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</si>
  <si>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</si>
  <si>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</si>
  <si>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</si>
  <si>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</si>
  <si>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</si>
  <si>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</si>
  <si>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</si>
  <si>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</si>
  <si>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</si>
  <si>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</si>
  <si>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</si>
  <si>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</si>
  <si>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</si>
  <si>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</si>
  <si>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</si>
  <si>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</si>
  <si>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</si>
  <si>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</si>
  <si>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</si>
  <si>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</si>
  <si>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</si>
  <si>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</si>
  <si>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</si>
  <si>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</si>
  <si>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</si>
  <si>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</si>
  <si>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</si>
  <si>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</si>
  <si>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</si>
  <si>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</si>
  <si>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</si>
  <si>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</si>
  <si>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</si>
  <si>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</si>
  <si>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</si>
  <si>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</si>
  <si>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</si>
  <si>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</si>
  <si>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</si>
  <si>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</si>
  <si>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</si>
  <si>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</si>
  <si>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</si>
  <si>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</si>
  <si>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</si>
  <si>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</si>
  <si>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</si>
  <si>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</si>
  <si>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</si>
  <si>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</si>
  <si>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</si>
  <si>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</si>
  <si>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</si>
  <si>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</si>
  <si>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</si>
  <si>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</si>
  <si>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</si>
  <si>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</si>
  <si>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</si>
  <si>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</si>
  <si>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</si>
  <si>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</si>
  <si>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</si>
  <si>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</si>
  <si>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</si>
  <si>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</si>
  <si>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京都府宇治田原町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</si>
  <si>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</si>
  <si>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</si>
  <si>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</si>
  <si>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</si>
  <si>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</si>
  <si>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</si>
  <si>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</si>
  <si>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</si>
  <si>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</si>
  <si>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</si>
  <si>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</si>
  <si>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</si>
  <si>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</si>
  <si>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</si>
  <si>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</si>
  <si>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</si>
  <si>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</si>
  <si>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</si>
  <si>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</si>
  <si>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</si>
  <si>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</si>
  <si>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</si>
  <si>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</si>
  <si>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</si>
  <si>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</si>
  <si>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</si>
  <si>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</si>
  <si>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</si>
  <si>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</si>
  <si>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</si>
  <si>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</si>
  <si>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</si>
  <si>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</si>
  <si>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</si>
  <si>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</si>
  <si>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</si>
  <si>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</si>
  <si>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</si>
  <si>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</si>
  <si>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</si>
  <si>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</si>
  <si>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</si>
  <si>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</si>
  <si>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</si>
  <si>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</si>
  <si>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</si>
  <si>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</si>
  <si>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</si>
  <si>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</si>
  <si>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</si>
  <si>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</si>
  <si>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</si>
  <si>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</si>
  <si>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</si>
  <si>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</si>
  <si>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</si>
  <si>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</si>
  <si>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</si>
  <si>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</si>
  <si>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</si>
  <si>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</si>
  <si>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</si>
  <si>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</si>
  <si>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</si>
  <si>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</si>
  <si>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</si>
  <si>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</si>
  <si>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</si>
  <si>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</si>
  <si>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</si>
  <si>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</si>
  <si>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</si>
  <si>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</si>
  <si>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</si>
  <si>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</si>
  <si>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</si>
  <si>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</si>
  <si>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</si>
  <si>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</si>
  <si>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</si>
  <si>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</si>
  <si>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</si>
  <si>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</si>
  <si>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</si>
  <si>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</si>
  <si>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</si>
  <si>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</si>
  <si>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</si>
  <si>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</si>
  <si>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</si>
  <si>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</si>
  <si>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</si>
  <si>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</si>
  <si>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</si>
  <si>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</si>
  <si>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</si>
  <si>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</si>
  <si>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</si>
  <si>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</si>
  <si>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</si>
  <si>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</si>
  <si>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宇治田原町下水道事業会計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</si>
  <si>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</si>
  <si>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</si>
  <si>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宇治田原町水道事業会計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</si>
  <si>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</si>
  <si>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</si>
  <si>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</si>
  <si>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</si>
  <si>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</si>
  <si>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</si>
  <si>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</si>
  <si>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</si>
  <si>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</si>
  <si>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</si>
  <si>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</si>
  <si>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</si>
  <si>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</si>
  <si>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</si>
  <si>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</si>
  <si>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</si>
  <si>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</si>
  <si>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</si>
  <si>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</si>
  <si>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</si>
  <si>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</si>
  <si>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</si>
  <si>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</si>
  <si>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</si>
  <si>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</si>
  <si>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</si>
  <si>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</si>
  <si>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</si>
  <si>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</si>
  <si>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</si>
  <si>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</si>
  <si>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</si>
  <si>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</si>
  <si>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</si>
  <si>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</si>
  <si>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</si>
  <si>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</si>
  <si>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</si>
  <si>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</si>
  <si>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</si>
  <si>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</si>
  <si>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</si>
  <si>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</si>
  <si>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</si>
  <si>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</si>
  <si>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</si>
  <si>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</si>
  <si>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</si>
  <si>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</si>
  <si>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</si>
  <si>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</si>
  <si>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</si>
  <si>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</si>
  <si>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</si>
  <si>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</si>
  <si>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</si>
  <si>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</si>
  <si>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</si>
  <si>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</si>
  <si>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</si>
  <si>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</si>
  <si>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</si>
  <si>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</si>
  <si>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</si>
  <si>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</si>
  <si>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</si>
  <si>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</si>
  <si>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</si>
  <si>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</si>
  <si>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</si>
  <si>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</si>
  <si>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</si>
  <si>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</si>
  <si>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</si>
  <si>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</si>
  <si>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</si>
  <si>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</si>
  <si>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</si>
  <si>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</si>
  <si>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</si>
  <si>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</si>
  <si>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</si>
  <si>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</si>
  <si>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</si>
  <si>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</si>
  <si>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</si>
  <si>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</si>
  <si>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</si>
  <si>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</si>
  <si>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</si>
  <si>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4.54</t>
  </si>
  <si>
    <t>▲ 8.37</t>
  </si>
  <si>
    <t>▲ 1.58</t>
  </si>
  <si>
    <t>宇治田原町水道事業会計</t>
  </si>
  <si>
    <t>一般会計</t>
  </si>
  <si>
    <t>宇治田原町下水道事業会計</t>
  </si>
  <si>
    <t>宇治田原町国民健康保険特別会計（事業勘定）</t>
  </si>
  <si>
    <t>宇治田原町介護保険特別会計</t>
  </si>
  <si>
    <t>宇治田原町後期高齢者医療特別会計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</si>
  <si>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</si>
  <si>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</si>
  <si>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</si>
  <si>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</si>
  <si>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</si>
  <si>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</si>
  <si>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</si>
  <si>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</si>
  <si>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城南衛生管理組合</t>
  </si>
  <si>
    <t>京都府市町村職員退職手当組合</t>
  </si>
  <si>
    <t>京都府市町村議会議員公務災害補償等組合</t>
  </si>
  <si>
    <t>京都府自治会館管理組合</t>
  </si>
  <si>
    <t>京都府後期高齢者医療広域連合（一般会計）</t>
  </si>
  <si>
    <t>京都府後期高齢者医療広域連合（後期高齢者医療特別会計）</t>
  </si>
  <si>
    <t>京都地方税機構</t>
  </si>
  <si>
    <t>-</t>
    <phoneticPr fontId="2"/>
  </si>
  <si>
    <t>-</t>
    <phoneticPr fontId="2"/>
  </si>
  <si>
    <t>-</t>
    <phoneticPr fontId="2"/>
  </si>
  <si>
    <t>ふるさと応援基金</t>
    <rPh sb="4" eb="6">
      <t>オウエン</t>
    </rPh>
    <rPh sb="6" eb="8">
      <t>キキン</t>
    </rPh>
    <phoneticPr fontId="2"/>
  </si>
  <si>
    <t>庁舎建設基金</t>
    <rPh sb="0" eb="2">
      <t>チョウシャ</t>
    </rPh>
    <rPh sb="2" eb="4">
      <t>ケンセツ</t>
    </rPh>
    <rPh sb="4" eb="6">
      <t>キキン</t>
    </rPh>
    <phoneticPr fontId="2"/>
  </si>
  <si>
    <t>公共施設整備基金</t>
    <rPh sb="0" eb="2">
      <t>コウキョウ</t>
    </rPh>
    <rPh sb="2" eb="4">
      <t>シセツ</t>
    </rPh>
    <rPh sb="4" eb="6">
      <t>セイビ</t>
    </rPh>
    <rPh sb="6" eb="8">
      <t>キキン</t>
    </rPh>
    <phoneticPr fontId="2"/>
  </si>
  <si>
    <t>地域づくり振興基金</t>
    <rPh sb="0" eb="2">
      <t>チイキ</t>
    </rPh>
    <rPh sb="5" eb="7">
      <t>シンコウ</t>
    </rPh>
    <rPh sb="7" eb="9">
      <t>キキン</t>
    </rPh>
    <phoneticPr fontId="2"/>
  </si>
  <si>
    <t>豊かな森を育てる基金</t>
    <rPh sb="0" eb="1">
      <t>ユタ</t>
    </rPh>
    <rPh sb="3" eb="4">
      <t>モリ</t>
    </rPh>
    <rPh sb="5" eb="6">
      <t>ソダ</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</si>
</sst>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Noto Sans CJK JP"/>
      <family val="2"/>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109"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22"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72DA-4F1A-835A-697BDF7D81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152123</c:v>
                </c:pt>
                <c:pt idx="1">
                  <c:v>289756</c:v>
                </c:pt>
                <c:pt idx="2">
                  <c:v>158286</c:v>
                </c:pt>
                <c:pt idx="3">
                  <c:v>83516</c:v>
                </c:pt>
                <c:pt idx="4">
                  <c:v>83460</c:v>
                </c:pt>
              </c:numCache>
            </c:numRef>
          </c:val>
          <c:smooth val="0"/>
          <c:extLst>
            <c:ext xmlns:c16="http://schemas.microsoft.com/office/drawing/2014/chart" uri="{C3380CC4-5D6E-409C-BE32-E72D297353CC}">
              <c16:uniqueId val="{00000001-72DA-4F1A-835A-697BDF7D81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5.82</c:v>
                </c:pt>
                <c:pt idx="1">
                  <c:v>1.33</c:v>
                </c:pt>
                <c:pt idx="2">
                  <c:v>5.46</c:v>
                </c:pt>
                <c:pt idx="3">
                  <c:v>6.21</c:v>
                </c:pt>
                <c:pt idx="4">
                  <c:v>5.17</c:v>
                </c:pt>
              </c:numCache>
            </c:numRef>
          </c:val>
          <c:extLst>
            <c:ext xmlns:c16="http://schemas.microsoft.com/office/drawing/2014/chart" uri="{C3380CC4-5D6E-409C-BE32-E72D297353CC}">
              <c16:uniqueId val="{00000000-441C-4F36-ACF0-BCBBB0AC8E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22.41</c:v>
                </c:pt>
                <c:pt idx="1">
                  <c:v>18.73</c:v>
                </c:pt>
                <c:pt idx="2">
                  <c:v>11.69</c:v>
                </c:pt>
                <c:pt idx="3">
                  <c:v>11.63</c:v>
                </c:pt>
                <c:pt idx="4">
                  <c:v>14.49</c:v>
                </c:pt>
              </c:numCache>
            </c:numRef>
          </c:val>
          <c:extLst>
            <c:ext xmlns:c16="http://schemas.microsoft.com/office/drawing/2014/chart" uri="{C3380CC4-5D6E-409C-BE32-E72D297353CC}">
              <c16:uniqueId val="{00000001-441C-4F36-ACF0-BCBBB0AC8E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-4.54</c:v>
                </c:pt>
                <c:pt idx="1">
                  <c:v>-8.3699999999999992</c:v>
                </c:pt>
                <c:pt idx="2">
                  <c:v>-1.58</c:v>
                </c:pt>
                <c:pt idx="3">
                  <c:v>1.69</c:v>
                </c:pt>
                <c:pt idx="4">
                  <c:v>1.71</c:v>
                </c:pt>
              </c:numCache>
            </c:numRef>
          </c:val>
          <c:smooth val="0"/>
          <c:extLst>
            <c:ext xmlns:c16="http://schemas.microsoft.com/office/drawing/2014/chart" uri="{C3380CC4-5D6E-409C-BE32-E72D297353CC}">
              <c16:uniqueId val="{00000002-441C-4F36-ACF0-BCBBB0AC8E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2.09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BB2-4A98-9048-354D132C8C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B2-4A98-9048-354D132C8C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BB2-4A98-9048-354D132C8C2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BB2-4A98-9048-354D132C8C29}"/>
            </c:ext>
          </c:extLst>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0.05</c:v>
                </c:pt>
                <c:pt idx="8">
                  <c:v>#N/A</c:v>
                </c:pt>
                <c:pt idx="9">
                  <c:v>0.09</c:v>
                </c:pt>
              </c:numCache>
            </c:numRef>
          </c:val>
          <c:extLst>
            <c:ext xmlns:c16="http://schemas.microsoft.com/office/drawing/2014/chart" uri="{C3380CC4-5D6E-409C-BE32-E72D297353CC}">
              <c16:uniqueId val="{00000004-3BB2-4A98-9048-354D132C8C29}"/>
            </c:ext>
          </c:extLst>
        </c:ser>
        <c:ser>
          <c:idx val="5"/>
          <c:order val="5"/>
          <c:tx>
            <c:strRef>
              <c:f>データシート!$A$32</c:f>
              <c:strCache>
                <c:ptCount val="1"/>
                <c:pt idx="0">
                  <c:v>宇治田原町介護保険特別会計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1.1100000000000001</c:v>
                </c:pt>
                <c:pt idx="2">
                  <c:v>#N/A</c:v>
                </c:pt>
                <c:pt idx="3">
                  <c:v>1.31</c:v>
                </c:pt>
                <c:pt idx="4">
                  <c:v>#N/A</c:v>
                </c:pt>
                <c:pt idx="5">
                  <c:v>1.67</c:v>
                </c:pt>
                <c:pt idx="6">
                  <c:v>#N/A</c:v>
                </c:pt>
                <c:pt idx="7">
                  <c:v>0.42</c:v>
                </c:pt>
                <c:pt idx="8">
                  <c:v>#N/A</c:v>
                </c:pt>
                <c:pt idx="9">
                  <c:v>0.74</c:v>
                </c:pt>
              </c:numCache>
            </c:numRef>
          </c:val>
          <c:extLst>
            <c:ext xmlns:c16="http://schemas.microsoft.com/office/drawing/2014/chart" uri="{C3380CC4-5D6E-409C-BE32-E72D297353CC}">
              <c16:uniqueId val="{00000005-3BB2-4A98-9048-354D132C8C29}"/>
            </c:ext>
          </c:extLst>
        </c:ser>
        <c:ser>
          <c:idx val="6"/>
          <c:order val="6"/>
          <c:tx>
            <c:strRef>
              <c:f>データシート!$A$33</c:f>
              <c:strCache>
                <c:ptCount val="1"/>
                <c:pt idx="0">
                  <c:v>宇治田原町国民健康保険特別会計（事業勘定）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0.56000000000000005</c:v>
                </c:pt>
                <c:pt idx="2">
                  <c:v>#N/A</c:v>
                </c:pt>
                <c:pt idx="3">
                  <c:v>0.42</c:v>
                </c:pt>
                <c:pt idx="4">
                  <c:v>#N/A</c:v>
                </c:pt>
                <c:pt idx="5">
                  <c:v>0.32</c:v>
                </c:pt>
                <c:pt idx="6">
                  <c:v>#N/A</c:v>
                </c:pt>
                <c:pt idx="7">
                  <c:v>1.2</c:v>
                </c:pt>
                <c:pt idx="8">
                  <c:v>#N/A</c:v>
                </c:pt>
                <c:pt idx="9">
                  <c:v>0.79</c:v>
                </c:pt>
              </c:numCache>
            </c:numRef>
          </c:val>
          <c:extLst>
            <c:ext xmlns:c16="http://schemas.microsoft.com/office/drawing/2014/chart" uri="{C3380CC4-5D6E-409C-BE32-E72D297353CC}">
              <c16:uniqueId val="{00000006-3BB2-4A98-9048-354D132C8C29}"/>
            </c:ext>
          </c:extLst>
        </c:ser>
        <c:ser>
          <c:idx val="7"/>
          <c:order val="7"/>
          <c:tx>
            <c:strRef>
              <c:f>データシート!$A$34</c:f>
              <c:strCache>
                <c:ptCount val="1"/>
                <c:pt idx="0">
                  <c:v>宇治田原町下水道事業会計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0.69</c:v>
                </c:pt>
                <c:pt idx="4">
                  <c:v>#N/A</c:v>
                </c:pt>
                <c:pt idx="5">
                  <c:v>0.98</c:v>
                </c:pt>
                <c:pt idx="6">
                  <c:v>#N/A</c:v>
                </c:pt>
                <c:pt idx="7">
                  <c:v>0.77</c:v>
                </c:pt>
                <c:pt idx="8">
                  <c:v>#N/A</c:v>
                </c:pt>
                <c:pt idx="9">
                  <c:v>1.23</c:v>
                </c:pt>
              </c:numCache>
            </c:numRef>
          </c:val>
          <c:extLst>
            <c:ext xmlns:c16="http://schemas.microsoft.com/office/drawing/2014/chart" uri="{C3380CC4-5D6E-409C-BE32-E72D297353CC}">
              <c16:uniqueId val="{00000007-3BB2-4A98-9048-354D132C8C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5.81</c:v>
                </c:pt>
                <c:pt idx="2">
                  <c:v>#N/A</c:v>
                </c:pt>
                <c:pt idx="3">
                  <c:v>1.33</c:v>
                </c:pt>
                <c:pt idx="4">
                  <c:v>#N/A</c:v>
                </c:pt>
                <c:pt idx="5">
                  <c:v>5.45</c:v>
                </c:pt>
                <c:pt idx="6">
                  <c:v>#N/A</c:v>
                </c:pt>
                <c:pt idx="7">
                  <c:v>6.21</c:v>
                </c:pt>
                <c:pt idx="8">
                  <c:v>#N/A</c:v>
                </c:pt>
                <c:pt idx="9">
                  <c:v>5.16</c:v>
                </c:pt>
              </c:numCache>
            </c:numRef>
          </c:val>
          <c:extLst>
            <c:ext xmlns:c16="http://schemas.microsoft.com/office/drawing/2014/chart" uri="{C3380CC4-5D6E-409C-BE32-E72D297353CC}">
              <c16:uniqueId val="{00000008-3BB2-4A98-9048-354D132C8C29}"/>
            </c:ext>
          </c:extLst>
        </c:ser>
        <c:ser>
          <c:idx val="9"/>
          <c:order val="9"/>
          <c:tx>
            <c:strRef>
              <c:f>データシート!$A$36</c:f>
              <c:strCache>
                <c:ptCount val="1"/>
                <c:pt idx="0">
                  <c:v>宇治田原町水道事業会計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4.42</c:v>
                </c:pt>
                <c:pt idx="2">
                  <c:v>#N/A</c:v>
                </c:pt>
                <c:pt idx="3">
                  <c:v>5.75</c:v>
                </c:pt>
                <c:pt idx="4">
                  <c:v>#N/A</c:v>
                </c:pt>
                <c:pt idx="5">
                  <c:v>6.36</c:v>
                </c:pt>
                <c:pt idx="6">
                  <c:v>#N/A</c:v>
                </c:pt>
                <c:pt idx="7">
                  <c:v>7.04</c:v>
                </c:pt>
                <c:pt idx="8">
                  <c:v>#N/A</c:v>
                </c:pt>
                <c:pt idx="9">
                  <c:v>6.64</c:v>
                </c:pt>
              </c:numCache>
            </c:numRef>
          </c:val>
          <c:extLst>
            <c:ext xmlns:c16="http://schemas.microsoft.com/office/drawing/2014/chart" uri="{C3380CC4-5D6E-409C-BE32-E72D297353CC}">
              <c16:uniqueId val="{00000009-3BB2-4A98-9048-354D132C8C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440</c:v>
                </c:pt>
                <c:pt idx="5">
                  <c:v>410</c:v>
                </c:pt>
                <c:pt idx="8">
                  <c:v>427</c:v>
                </c:pt>
                <c:pt idx="11">
                  <c:v>419</c:v>
                </c:pt>
                <c:pt idx="14">
                  <c:v>434</c:v>
                </c:pt>
              </c:numCache>
            </c:numRef>
          </c:val>
          <c:extLst>
            <c:ext xmlns:c16="http://schemas.microsoft.com/office/drawing/2014/chart" uri="{C3380CC4-5D6E-409C-BE32-E72D297353CC}">
              <c16:uniqueId val="{00000000-0F50-412F-B461-AF420E6747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50-412F-B461-AF420E6747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50-412F-B461-AF420E6747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17</c:v>
                </c:pt>
                <c:pt idx="6">
                  <c:v>26</c:v>
                </c:pt>
                <c:pt idx="9">
                  <c:v>22</c:v>
                </c:pt>
                <c:pt idx="12">
                  <c:v>22</c:v>
                </c:pt>
              </c:numCache>
            </c:numRef>
          </c:val>
          <c:extLst>
            <c:ext xmlns:c16="http://schemas.microsoft.com/office/drawing/2014/chart" uri="{C3380CC4-5D6E-409C-BE32-E72D297353CC}">
              <c16:uniqueId val="{00000003-0F50-412F-B461-AF420E6747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162</c:v>
                </c:pt>
                <c:pt idx="3">
                  <c:v>144</c:v>
                </c:pt>
                <c:pt idx="6">
                  <c:v>147</c:v>
                </c:pt>
                <c:pt idx="9">
                  <c:v>166</c:v>
                </c:pt>
                <c:pt idx="12">
                  <c:v>176</c:v>
                </c:pt>
              </c:numCache>
            </c:numRef>
          </c:val>
          <c:extLst>
            <c:ext xmlns:c16="http://schemas.microsoft.com/office/drawing/2014/chart" uri="{C3380CC4-5D6E-409C-BE32-E72D297353CC}">
              <c16:uniqueId val="{00000004-0F50-412F-B461-AF420E6747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50-412F-B461-AF420E6747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50-412F-B461-AF420E6747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395</c:v>
                </c:pt>
                <c:pt idx="3">
                  <c:v>419</c:v>
                </c:pt>
                <c:pt idx="6">
                  <c:v>470</c:v>
                </c:pt>
                <c:pt idx="9">
                  <c:v>492</c:v>
                </c:pt>
                <c:pt idx="12">
                  <c:v>524</c:v>
                </c:pt>
              </c:numCache>
            </c:numRef>
          </c:val>
          <c:extLst>
            <c:ext xmlns:c16="http://schemas.microsoft.com/office/drawing/2014/chart" uri="{C3380CC4-5D6E-409C-BE32-E72D297353CC}">
              <c16:uniqueId val="{00000007-0F50-412F-B461-AF420E6747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135</c:v>
                </c:pt>
                <c:pt idx="2">
                  <c:v>#N/A</c:v>
                </c:pt>
                <c:pt idx="3">
                  <c:v>#N/A</c:v>
                </c:pt>
                <c:pt idx="4">
                  <c:v>170</c:v>
                </c:pt>
                <c:pt idx="5">
                  <c:v>#N/A</c:v>
                </c:pt>
                <c:pt idx="6">
                  <c:v>#N/A</c:v>
                </c:pt>
                <c:pt idx="7">
                  <c:v>216</c:v>
                </c:pt>
                <c:pt idx="8">
                  <c:v>#N/A</c:v>
                </c:pt>
                <c:pt idx="9">
                  <c:v>#N/A</c:v>
                </c:pt>
                <c:pt idx="10">
                  <c:v>261</c:v>
                </c:pt>
                <c:pt idx="11">
                  <c:v>#N/A</c:v>
                </c:pt>
                <c:pt idx="12">
                  <c:v>#N/A</c:v>
                </c:pt>
                <c:pt idx="13">
                  <c:v>288</c:v>
                </c:pt>
                <c:pt idx="14">
                  <c:v>#N/A</c:v>
                </c:pt>
              </c:numCache>
            </c:numRef>
          </c:val>
          <c:smooth val="0"/>
          <c:extLst>
            <c:ext xmlns:c16="http://schemas.microsoft.com/office/drawing/2014/chart" uri="{C3380CC4-5D6E-409C-BE32-E72D297353CC}">
              <c16:uniqueId val="{00000008-0F50-412F-B461-AF420E6747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5201</c:v>
                </c:pt>
                <c:pt idx="5">
                  <c:v>5489</c:v>
                </c:pt>
                <c:pt idx="8">
                  <c:v>5453</c:v>
                </c:pt>
                <c:pt idx="11">
                  <c:v>5416</c:v>
                </c:pt>
                <c:pt idx="14">
                  <c:v>5230</c:v>
                </c:pt>
              </c:numCache>
            </c:numRef>
          </c:val>
          <c:extLst>
            <c:ext xmlns:c16="http://schemas.microsoft.com/office/drawing/2014/chart" uri="{C3380CC4-5D6E-409C-BE32-E72D297353CC}">
              <c16:uniqueId val="{00000000-CADD-41F3-91BD-721EEF2572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c:v>
                </c:pt>
                <c:pt idx="5">
                  <c:v>30</c:v>
                </c:pt>
                <c:pt idx="8">
                  <c:v>22</c:v>
                </c:pt>
                <c:pt idx="11">
                  <c:v>15</c:v>
                </c:pt>
                <c:pt idx="14">
                  <c:v>10</c:v>
                </c:pt>
              </c:numCache>
            </c:numRef>
          </c:val>
          <c:extLst>
            <c:ext xmlns:c16="http://schemas.microsoft.com/office/drawing/2014/chart" uri="{C3380CC4-5D6E-409C-BE32-E72D297353CC}">
              <c16:uniqueId val="{00000001-CADD-41F3-91BD-721EEF2572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1684</c:v>
                </c:pt>
                <c:pt idx="5">
                  <c:v>1304</c:v>
                </c:pt>
                <c:pt idx="8">
                  <c:v>964</c:v>
                </c:pt>
                <c:pt idx="11">
                  <c:v>1287</c:v>
                </c:pt>
                <c:pt idx="14">
                  <c:v>1512</c:v>
                </c:pt>
              </c:numCache>
            </c:numRef>
          </c:val>
          <c:extLst>
            <c:ext xmlns:c16="http://schemas.microsoft.com/office/drawing/2014/chart" uri="{C3380CC4-5D6E-409C-BE32-E72D297353CC}">
              <c16:uniqueId val="{00000002-CADD-41F3-91BD-721EEF2572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DD-41F3-91BD-721EEF2572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DD-41F3-91BD-721EEF2572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DD-41F3-91BD-721EEF2572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488</c:v>
                </c:pt>
                <c:pt idx="3">
                  <c:v>489</c:v>
                </c:pt>
                <c:pt idx="6">
                  <c:v>472</c:v>
                </c:pt>
                <c:pt idx="9">
                  <c:v>530</c:v>
                </c:pt>
                <c:pt idx="12">
                  <c:v>519</c:v>
                </c:pt>
              </c:numCache>
            </c:numRef>
          </c:val>
          <c:extLst>
            <c:ext xmlns:c16="http://schemas.microsoft.com/office/drawing/2014/chart" uri="{C3380CC4-5D6E-409C-BE32-E72D297353CC}">
              <c16:uniqueId val="{00000006-CADD-41F3-91BD-721EEF2572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233</c:v>
                </c:pt>
                <c:pt idx="3">
                  <c:v>233</c:v>
                </c:pt>
                <c:pt idx="6">
                  <c:v>212</c:v>
                </c:pt>
                <c:pt idx="9">
                  <c:v>204</c:v>
                </c:pt>
                <c:pt idx="12">
                  <c:v>206</c:v>
                </c:pt>
              </c:numCache>
            </c:numRef>
          </c:val>
          <c:extLst>
            <c:ext xmlns:c16="http://schemas.microsoft.com/office/drawing/2014/chart" uri="{C3380CC4-5D6E-409C-BE32-E72D297353CC}">
              <c16:uniqueId val="{00000007-CADD-41F3-91BD-721EEF2572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2330</c:v>
                </c:pt>
                <c:pt idx="3">
                  <c:v>2391</c:v>
                </c:pt>
                <c:pt idx="6">
                  <c:v>2242</c:v>
                </c:pt>
                <c:pt idx="9">
                  <c:v>2056</c:v>
                </c:pt>
                <c:pt idx="12">
                  <c:v>2082</c:v>
                </c:pt>
              </c:numCache>
            </c:numRef>
          </c:val>
          <c:extLst>
            <c:ext xmlns:c16="http://schemas.microsoft.com/office/drawing/2014/chart" uri="{C3380CC4-5D6E-409C-BE32-E72D297353CC}">
              <c16:uniqueId val="{00000008-CADD-41F3-91BD-721EEF2572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c:v>
                </c:pt>
                <c:pt idx="3">
                  <c:v>21</c:v>
                </c:pt>
                <c:pt idx="6">
                  <c:v>18</c:v>
                </c:pt>
                <c:pt idx="9">
                  <c:v>16</c:v>
                </c:pt>
                <c:pt idx="12">
                  <c:v>13</c:v>
                </c:pt>
              </c:numCache>
            </c:numRef>
          </c:val>
          <c:extLst>
            <c:ext xmlns:c16="http://schemas.microsoft.com/office/drawing/2014/chart" uri="{C3380CC4-5D6E-409C-BE32-E72D297353CC}">
              <c16:uniqueId val="{00000009-CADD-41F3-91BD-721EEF2572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4863</c:v>
                </c:pt>
                <c:pt idx="3">
                  <c:v>6399</c:v>
                </c:pt>
                <c:pt idx="6">
                  <c:v>6747</c:v>
                </c:pt>
                <c:pt idx="9">
                  <c:v>6816</c:v>
                </c:pt>
                <c:pt idx="12">
                  <c:v>6756</c:v>
                </c:pt>
              </c:numCache>
            </c:numRef>
          </c:val>
          <c:extLst>
            <c:ext xmlns:c16="http://schemas.microsoft.com/office/drawing/2014/chart" uri="{C3380CC4-5D6E-409C-BE32-E72D297353CC}">
              <c16:uniqueId val="{0000000A-CADD-41F3-91BD-721EEF2572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1016</c:v>
                </c:pt>
                <c:pt idx="2">
                  <c:v>#N/A</c:v>
                </c:pt>
                <c:pt idx="3">
                  <c:v>#N/A</c:v>
                </c:pt>
                <c:pt idx="4">
                  <c:v>2711</c:v>
                </c:pt>
                <c:pt idx="5">
                  <c:v>#N/A</c:v>
                </c:pt>
                <c:pt idx="6">
                  <c:v>#N/A</c:v>
                </c:pt>
                <c:pt idx="7">
                  <c:v>3251</c:v>
                </c:pt>
                <c:pt idx="8">
                  <c:v>#N/A</c:v>
                </c:pt>
                <c:pt idx="9">
                  <c:v>#N/A</c:v>
                </c:pt>
                <c:pt idx="10">
                  <c:v>2904</c:v>
                </c:pt>
                <c:pt idx="11">
                  <c:v>#N/A</c:v>
                </c:pt>
                <c:pt idx="12">
                  <c:v>#N/A</c:v>
                </c:pt>
                <c:pt idx="13">
                  <c:v>2824</c:v>
                </c:pt>
                <c:pt idx="14">
                  <c:v>#N/A</c:v>
                </c:pt>
              </c:numCache>
            </c:numRef>
          </c:val>
          <c:smooth val="0"/>
          <c:extLst>
            <c:ext xmlns:c16="http://schemas.microsoft.com/office/drawing/2014/chart" uri="{C3380CC4-5D6E-409C-BE32-E72D297353CC}">
              <c16:uniqueId val="{0000000B-CADD-41F3-91BD-721EEF2572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358</c:v>
                </c:pt>
                <c:pt idx="1">
                  <c:v>378</c:v>
                </c:pt>
                <c:pt idx="2">
                  <c:v>468</c:v>
                </c:pt>
              </c:numCache>
            </c:numRef>
          </c:val>
          <c:extLst>
            <c:ext xmlns:c16="http://schemas.microsoft.com/office/drawing/2014/chart" uri="{C3380CC4-5D6E-409C-BE32-E72D297353CC}">
              <c16:uniqueId val="{00000000-B1B9-415B-A54B-AADA8593E2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182</c:v>
                </c:pt>
                <c:pt idx="2">
                  <c:v>232</c:v>
                </c:pt>
              </c:numCache>
            </c:numRef>
          </c:val>
          <c:extLst>
            <c:ext xmlns:c16="http://schemas.microsoft.com/office/drawing/2014/chart" uri="{C3380CC4-5D6E-409C-BE32-E72D297353CC}">
              <c16:uniqueId val="{00000001-B1B9-415B-A54B-AADA8593E2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562</c:v>
                </c:pt>
                <c:pt idx="1">
                  <c:v>643</c:v>
                </c:pt>
                <c:pt idx="2">
                  <c:v>728</c:v>
                </c:pt>
              </c:numCache>
            </c:numRef>
          </c:val>
          <c:extLst>
            <c:ext xmlns:c16="http://schemas.microsoft.com/office/drawing/2014/chart" uri="{C3380CC4-5D6E-409C-BE32-E72D297353CC}">
              <c16:uniqueId val="{00000002-B1B9-415B-A54B-AADA8593E2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主要幹線道路や下水道設備の整備など大型公共事業を実施していることから、実質公債費比率の分子が増加している。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新庁舎建設に伴う元利償還の本格化や主要幹線道路・公共施設の長寿命化に向けた整備により公債費は増加していくことが見込まれることから、過度な公債費負担とならないよう、起債対象となる投資的事業を計画的に進めるとともに、計画的な起債の発行に努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年度に定めた臨時財政対策債分を除く建設事業債の起債残高の上限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億円を堅持していく。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年度は減債基金の繰入及び積立は行っていない。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地方交付税の増加などにより財政調整基金や減債基金へ積み立てたことから、充当可能基金が増加し、将来負担比率の分子は減少した。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主要幹線道路や公共施設の長寿命化に向けた整備により、将来負担額が増加し、充当可能基金は減少することが見込まれ、将来負担比率は増加していくと予測しており、公債費の適正化に取り組むなど財政の健全化を維持す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京都府宇治田原町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千万となっており、昨年度末から約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・実質単年度収支が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年連続黒字になったことなどから財政調整基金に約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千万円、地方交付税の増加などから減債基金に約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千万円の積立を行ったことが増加要因である。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・主要幹線道路や公共施設の長寿命化に向けた整備により、基金の取り崩しが想定されるので、事務事業の適正化や見直しを図り、健全な財政運営に努めていく。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・ふるさと応援基金：未来を担う子どもたちのための施策に活用する。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・庁舎建設基金：新庁舎建設に係る一連の費用と建設の公債費の償還に活用する。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・公共施設整備基金：公共用施設（保育所・学校・調理場等）の整備を図るために活用する。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・地域づくり振興基金：活力に満ちた魅力ある地域社会を形成することを目的に、創意工夫が活かされた自主的・主体的な地域づくりを図るために活用する。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・豊かな森を育てる基金：森林整備及びそれに係る人材の育成、森林の重要性に関する普及啓発、森林資源の循環利用の推進、その他森林整備の促進を図る。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・ふるさと応援基金：本町に対するふるさと納税が好調であり、令和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万円積立を行ったため増加している。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・庁舎建設基金：新庁舎建設の公債費の償還に取り崩したために、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・公共施設整備基金：町有地売払収入や町有林樹木伐採売払収入、インターネット公有財産売却収入の積立により約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・地域づくり振興基金：地域振興のための寄附金の積立により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・豊かな森を育てる基金：森林経営管理事業に対し取り崩したが、森林環境贈与税を積立てたため約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・その他特定目的基金を過度に取り崩さないように、事業実施の適正化や見直しを図り、健全な財政運営に努めていく。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年度においては、財源不足により約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千万円の取り崩しを行ったが、決算積立により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千万の積立を行ったため、基金残高は増加している。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・財政調整基金の取り崩しについては、移住定住施策や教育環境の充実、観光の推進など、町政推進の「最重要三本柱」に掲げている「未来づくり」を積極的に行うために取り崩しを行っている。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・主要幹線道路や公共施設の長寿命化に向けた整備により、取り崩しが想定され、基金残高は減少していく見通しである。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年度までは基金利息の積立のみによる変動であったが、令和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年度以降においては普通交付税の臨時財政対策償還基金費分等の積立を行ったことにより、前年度より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・主要幹線道路や公共施設の長寿命化に向けた整備により、公債費は令和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年度頃をピークに年々増加する見込みであるため、基金を一定額確保する必要がある。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DD46A70-3B57-477D-8234-DBC525F3085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76E9A1E-D385-4D0C-9D21-B59D03001B9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E7A758D-FE02-4661-B61C-75B6A2245CE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5A65996-F860-45A8-A3C2-69DD009EB10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5F4BC6D-1BF3-41A7-A7A3-E5EFA82B778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BB6AE1A-1DCF-48D1-9260-01E8293E0FE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009705A-78E7-48D9-B343-D8D30F09B01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48D97C1-09ED-4BAC-BE1B-0D80FB7ED11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5AACDE8-B841-4351-9BE0-2AEBA783640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4D4A958-61C2-4E94-831F-5AB953B757D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8,893
8,494
58.16
5,663,073
5,479,056
167,031
3,231,348
6,755,971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FC23212-C9C4-418F-A263-B7F9A338F15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23925B3-ECFA-46FA-8B10-D2F895FF360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AED4F72-8AC0-42FE-B057-272B6C6D567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D1A1E11-C480-47A4-B143-AA1F3275193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46605D1-A265-4D01-BB7D-BD4C8849BF3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A2F4345-42DB-4440-BAD8-BB53EF239F0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DF3EB6C-C241-4346-ABB5-6C7532CD305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7F40E11-28BA-4083-BABF-13F9D1F3AB9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927DF50-4698-464D-AF3E-F47E028DDDC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76F2757-B0D6-47C0-8F34-66F09DCC76D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E01C03E-2D7B-4CB2-8790-B5946366D90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60F8EDD-95C3-405B-A361-6FA902E5610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64802C9-338F-446A-96E7-9675F715BDE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D91061D-9FB9-41D1-88DD-FF1A422DE2A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FDBA9C5-B5D3-4BE5-94D6-C6C8C37D34F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FBAAD30-EA2A-4823-BEB4-255BE423E3C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DDBBBB9-721A-4E06-876A-91F9BE64A35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655E679-6054-4756-88B0-E0CA5626B28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3F584FA-655E-480F-B81F-0ADE3F57256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5410B70-FE28-4A40-B8D9-74A17E34859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77AF054-3C15-4A08-A6B8-C0A65A4B730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6C0FA56-BF46-409F-96B6-71366A6701C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4FE54AE-A708-4E84-8B53-EB7FEBB5BAF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138596D-D227-4ACB-BA7B-D98FFE3A00B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4D42F5B-7455-4141-BACA-E92E0002340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4B8FB3E-1A5C-4EEB-A346-78C7B3C14B2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9545806-6F96-49E0-BEFF-AF144C4DB61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EE1A3CA-A0AD-4E99-B39B-84F8A34D22A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DA5AFCE-CCDA-4CBC-9B63-CAE8AF58B13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E920E9A-F85D-4B50-9B1E-8614CD418F2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7BC3AF9-A711-4260-ACCA-99B5FB9B2A3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07AC220-A6E0-457F-A874-444B554C6EB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BC97D7D-CD6E-459E-9330-4EC7CE03C60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200CE0C-D571-4085-80F8-E8CDB16CAB5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6B582AD-DC86-43FD-87DD-D74888073A4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95DFE2C-F4B5-4228-BE6B-31DF79A48C5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C62D279-9172-480C-B4DD-EE6A88897F1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関西電力㈱変電所や宇治田原工業団地への企業立地により、固定資産税や法人町民税の税収が多いことから、財政力指数は類似団体を上回る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今後も財政基盤強化のため、税の徴収強化や企業立地促進等による歳入増など継続的な行財政改革に努めていく。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447FA11-0A43-4E43-871A-8CDB1CC6FEC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ED33B099-369F-4E09-B891-4B2DD13CCD3F}"/>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5A14B4C6-B828-4D93-A591-55B515E4A53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98A69F93-3776-479B-AEA7-73DB7B3128EE}"/>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B72375A-4303-49D1-BE52-D36CBF32DA7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82A1DA0F-3567-4C3D-AE6A-0340EBD63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E9D401F4-203D-4C84-BC95-3E4E40A8790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3A2715A-2C4B-4F81-B11C-FC145C30F0A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DAB48675-7085-4C35-86C7-121D6BC83F8A}"/>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330CCF3C-FAC0-43A4-AA8F-3B2E7EDC2FA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878CA2D2-BEC1-458F-AF36-4397D843043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E96470A-4780-4F78-B053-4D2CFDB4B0D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A87DFB5B-66AB-421C-826D-1B57910203A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6AF371FB-3DB9-481B-A663-0FC35493C94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C49B136E-B76E-4B8C-8AEB-1C03A9B51F7C}"/>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FE385998-2F59-435A-9CF3-4983A309E54D}"/>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8AACED53-BB82-4C29-9795-EB724E51DA8C}"/>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6CD4F6D9-B3B8-4CB4-87DF-893677D695AD}"/>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EF70C52E-83FF-47C3-B8A0-547C7D562476}"/>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167217</xdr:rowOff>
    </xdr:to>
    <xdr:cxnSp macro="">
      <xdr:nvCxnSpPr>
        <xdr:cNvPr id="68" name="直線コネクタ 67">
          <a:extLst>
            <a:ext uri="{FF2B5EF4-FFF2-40B4-BE49-F238E27FC236}">
              <a16:creationId xmlns:a16="http://schemas.microsoft.com/office/drawing/2014/main" id="{B998273E-19D1-4DB6-84BD-468317652077}"/>
            </a:ext>
          </a:extLst>
        </xdr:cNvPr>
        <xdr:cNvCxnSpPr/>
      </xdr:nvCxnSpPr>
      <xdr:spPr>
        <a:xfrm>
          <a:off x="4114800" y="69984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95BD6453-647A-40BA-ADFB-13AF59B8B08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1A695188-AFDF-4262-8877-6A56DC3E4607}"/>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140405</xdr:rowOff>
    </xdr:to>
    <xdr:cxnSp macro="">
      <xdr:nvCxnSpPr>
        <xdr:cNvPr id="71" name="直線コネクタ 70">
          <a:extLst>
            <a:ext uri="{FF2B5EF4-FFF2-40B4-BE49-F238E27FC236}">
              <a16:creationId xmlns:a16="http://schemas.microsoft.com/office/drawing/2014/main" id="{C9E88223-DB31-4340-B0ED-7361C681874F}"/>
            </a:ext>
          </a:extLst>
        </xdr:cNvPr>
        <xdr:cNvCxnSpPr/>
      </xdr:nvCxnSpPr>
      <xdr:spPr>
        <a:xfrm>
          <a:off x="3225800" y="69581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499ECECF-692E-4458-83BB-271F80E7901F}"/>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F70D696F-30FB-463E-BF9C-9EB38C803734}"/>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100189</xdr:rowOff>
    </xdr:to>
    <xdr:cxnSp macro="">
      <xdr:nvCxnSpPr>
        <xdr:cNvPr id="74" name="直線コネクタ 73">
          <a:extLst>
            <a:ext uri="{FF2B5EF4-FFF2-40B4-BE49-F238E27FC236}">
              <a16:creationId xmlns:a16="http://schemas.microsoft.com/office/drawing/2014/main" id="{EC36D64F-C94B-4AEA-910B-9A2830A21F29}"/>
            </a:ext>
          </a:extLst>
        </xdr:cNvPr>
        <xdr:cNvCxnSpPr/>
      </xdr:nvCxnSpPr>
      <xdr:spPr>
        <a:xfrm>
          <a:off x="2336800" y="693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4DD8A7AA-D82F-45DF-A86F-FB34B1E3326B}"/>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91DBD99B-9453-4FC5-8C70-55C47169C351}"/>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73378</xdr:rowOff>
    </xdr:to>
    <xdr:cxnSp macro="">
      <xdr:nvCxnSpPr>
        <xdr:cNvPr id="77" name="直線コネクタ 76">
          <a:extLst>
            <a:ext uri="{FF2B5EF4-FFF2-40B4-BE49-F238E27FC236}">
              <a16:creationId xmlns:a16="http://schemas.microsoft.com/office/drawing/2014/main" id="{F782766D-10BE-4709-8A5D-04481148D5C6}"/>
            </a:ext>
          </a:extLst>
        </xdr:cNvPr>
        <xdr:cNvCxnSpPr/>
      </xdr:nvCxnSpPr>
      <xdr:spPr>
        <a:xfrm>
          <a:off x="1447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3800BFC3-7257-4924-8F02-1C6A421EAD19}"/>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B4A4787C-CF60-40C8-93FC-0D9472D46E96}"/>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E98640DC-3466-49C4-9702-87959984E0C6}"/>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1C3854DA-3D58-4356-89A4-B85EAB9AC02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67042364-E5FF-4C13-A16F-E7A234513FD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05A510B-197A-4D9B-A4C8-059C63583FB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FF44624-38A7-40D6-AB13-6741D47CB06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0FE1F2C-60EC-455B-90A0-01FF438306A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EA63AFA-9372-48D4-88BB-D03EE5B92FC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7" name="楕円 86">
          <a:extLst>
            <a:ext uri="{FF2B5EF4-FFF2-40B4-BE49-F238E27FC236}">
              <a16:creationId xmlns:a16="http://schemas.microsoft.com/office/drawing/2014/main" id="{302AC6F5-6D9B-4A7C-A302-626B126F5209}"/>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8" name="財政力該当値テキスト">
          <a:extLst>
            <a:ext uri="{FF2B5EF4-FFF2-40B4-BE49-F238E27FC236}">
              <a16:creationId xmlns:a16="http://schemas.microsoft.com/office/drawing/2014/main" id="{EC7A83CE-5315-45E4-AD09-CE432C54347E}"/>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89" name="楕円 88">
          <a:extLst>
            <a:ext uri="{FF2B5EF4-FFF2-40B4-BE49-F238E27FC236}">
              <a16:creationId xmlns:a16="http://schemas.microsoft.com/office/drawing/2014/main" id="{4CEED895-A9AC-4842-85AB-321001351104}"/>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0" name="テキスト ボックス 89">
          <a:extLst>
            <a:ext uri="{FF2B5EF4-FFF2-40B4-BE49-F238E27FC236}">
              <a16:creationId xmlns:a16="http://schemas.microsoft.com/office/drawing/2014/main" id="{523840F1-B8F5-4FC8-9B41-4C68B07E0B07}"/>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1" name="楕円 90">
          <a:extLst>
            <a:ext uri="{FF2B5EF4-FFF2-40B4-BE49-F238E27FC236}">
              <a16:creationId xmlns:a16="http://schemas.microsoft.com/office/drawing/2014/main" id="{362542A3-232D-4C3E-89DB-D0B836D37AD5}"/>
            </a:ext>
          </a:extLst>
        </xdr:cNvPr>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2" name="テキスト ボックス 91">
          <a:extLst>
            <a:ext uri="{FF2B5EF4-FFF2-40B4-BE49-F238E27FC236}">
              <a16:creationId xmlns:a16="http://schemas.microsoft.com/office/drawing/2014/main" id="{5C29D6A5-5DA2-4424-B995-9E198CC34EF2}"/>
            </a:ext>
          </a:extLst>
        </xdr:cNvPr>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3" name="楕円 92">
          <a:extLst>
            <a:ext uri="{FF2B5EF4-FFF2-40B4-BE49-F238E27FC236}">
              <a16:creationId xmlns:a16="http://schemas.microsoft.com/office/drawing/2014/main" id="{47E649BE-2EBF-4EC7-8A06-11F31A77BF85}"/>
            </a:ext>
          </a:extLst>
        </xdr:cNvPr>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4" name="テキスト ボックス 93">
          <a:extLst>
            <a:ext uri="{FF2B5EF4-FFF2-40B4-BE49-F238E27FC236}">
              <a16:creationId xmlns:a16="http://schemas.microsoft.com/office/drawing/2014/main" id="{03233AAF-F975-41D2-B42B-6CAC809B1F53}"/>
            </a:ext>
          </a:extLst>
        </xdr:cNvPr>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5" name="楕円 94">
          <a:extLst>
            <a:ext uri="{FF2B5EF4-FFF2-40B4-BE49-F238E27FC236}">
              <a16:creationId xmlns:a16="http://schemas.microsoft.com/office/drawing/2014/main" id="{FBDAC6BF-DB3E-4E94-9FCF-1D789880D29F}"/>
            </a:ext>
          </a:extLst>
        </xdr:cNvPr>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6" name="テキスト ボックス 95">
          <a:extLst>
            <a:ext uri="{FF2B5EF4-FFF2-40B4-BE49-F238E27FC236}">
              <a16:creationId xmlns:a16="http://schemas.microsoft.com/office/drawing/2014/main" id="{86E5D8C5-165A-452D-AAF4-F2FA90B1C9D6}"/>
            </a:ext>
          </a:extLst>
        </xdr:cNvPr>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4D5653E8-75B0-4362-B096-C9F9C65140F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F5017FE4-31F4-4728-B7DF-1102DAD240C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1F7AF1BC-CDA1-4F3C-847D-5AF5C6B4B54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AD41CBF-A18A-413C-9085-59C501A3AB6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20C31B4-85B7-4FF2-A9F5-869616D56D1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D9061590-9BAB-4A20-B182-8A3125226DE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EF3999F0-EB3C-4A73-BA5B-110CC108067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B3C336C-BED6-47E3-B0B3-DBEA417A7A1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3DE0993A-F9ED-4495-B0DF-D93276B105A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4ABE9A0-9A9C-4C6E-9B71-56CCED4D410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6EA83C40-7F61-4403-8C22-3CFFF42899B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7F8DADA8-36E6-4EEF-A9C9-AFBAFC9CD42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8FE6B21-B73A-4A22-B561-A84091B19EC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町税は増収となったが、新型コロナウイルス感染症対策地方税減収補填特別交付金や臨時財政対策債が減少したことによって、経常収入が減少したことから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今後、新庁舎建設や主要幹線道路整備などの投資的事業に伴う、公債費の増加が見込まれることから、義務的経費の抑制及び町税等収入の確保に取り組み、経常収支比率の上昇抑制に努める。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03894CA-1FDD-4276-A93E-E8B91313219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7B3434D2-ED51-4C3B-BB50-D52A56DE962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E3EED03E-F91D-4418-83B2-AB1B94116A3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79F5F096-6B94-4100-B8F1-9AA2C8E80537}"/>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58049268-C1B8-4EB1-83F2-A7F427CC358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F43AE90E-EE54-45A3-A47A-9FB9796CF521}"/>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C8014446-61EC-4C59-B03E-FADF4E93BB19}"/>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FD12F938-9D47-41AE-A955-A8364DCF02C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CE26C7-4599-43EA-B947-1E54319115E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7A492280-8AC5-4913-B9C5-C38C0BF4E621}"/>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2D4D8B85-4999-4A5C-B6A1-D5714198383E}"/>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9A8C6BC0-24B5-4012-8191-86E81C2A367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4B9EA19B-C90B-403E-A88D-225DFE42725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9260BAFE-9B74-4948-85CD-C1C4976408D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74C1B608-C15C-46B2-8C6A-75E2E61E6562}"/>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6D4FB4CE-05D8-4042-9C5C-B45E84FA941C}"/>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AC73ECAD-1E0D-4857-915E-B4E23C23F62A}"/>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B53D09EB-5EEC-4D1C-BC17-99CF9A7DFED8}"/>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8E4D26EE-0F9D-4492-8090-217643CF6E92}"/>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10668</xdr:rowOff>
    </xdr:to>
    <xdr:cxnSp macro="">
      <xdr:nvCxnSpPr>
        <xdr:cNvPr id="129" name="直線コネクタ 128">
          <a:extLst>
            <a:ext uri="{FF2B5EF4-FFF2-40B4-BE49-F238E27FC236}">
              <a16:creationId xmlns:a16="http://schemas.microsoft.com/office/drawing/2014/main" id="{BC440F82-479D-4A08-98AB-53A26D1A78B8}"/>
            </a:ext>
          </a:extLst>
        </xdr:cNvPr>
        <xdr:cNvCxnSpPr/>
      </xdr:nvCxnSpPr>
      <xdr:spPr>
        <a:xfrm>
          <a:off x="4114800" y="105826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3649AE64-4553-4E4F-A58A-A9C51329DDDA}"/>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CB637787-C6E9-44A0-AACB-BB2E5C5534D8}"/>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140970</xdr:rowOff>
    </xdr:to>
    <xdr:cxnSp macro="">
      <xdr:nvCxnSpPr>
        <xdr:cNvPr id="132" name="直線コネクタ 131">
          <a:extLst>
            <a:ext uri="{FF2B5EF4-FFF2-40B4-BE49-F238E27FC236}">
              <a16:creationId xmlns:a16="http://schemas.microsoft.com/office/drawing/2014/main" id="{D79456D0-9A3A-47EA-9FC2-542E4D1D141A}"/>
            </a:ext>
          </a:extLst>
        </xdr:cNvPr>
        <xdr:cNvCxnSpPr/>
      </xdr:nvCxnSpPr>
      <xdr:spPr>
        <a:xfrm flipV="1">
          <a:off x="3225800" y="1058265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A923170F-ACD5-42E5-BAD2-DC97CE8BD97E}"/>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7D5DF8FC-3907-480A-816E-CB2C643441FC}"/>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46736</xdr:rowOff>
    </xdr:to>
    <xdr:cxnSp macro="">
      <xdr:nvCxnSpPr>
        <xdr:cNvPr id="135" name="直線コネクタ 134">
          <a:extLst>
            <a:ext uri="{FF2B5EF4-FFF2-40B4-BE49-F238E27FC236}">
              <a16:creationId xmlns:a16="http://schemas.microsoft.com/office/drawing/2014/main" id="{315F9164-C4A6-4281-BAE8-18CB2BFE91AF}"/>
            </a:ext>
          </a:extLst>
        </xdr:cNvPr>
        <xdr:cNvCxnSpPr/>
      </xdr:nvCxnSpPr>
      <xdr:spPr>
        <a:xfrm flipV="1">
          <a:off x="2336800" y="1077087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907B0AE-A669-4109-B9D5-86698DBA143F}"/>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DC31C584-CC2A-422C-94B6-5673B71E4ABE}"/>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46736</xdr:rowOff>
    </xdr:to>
    <xdr:cxnSp macro="">
      <xdr:nvCxnSpPr>
        <xdr:cNvPr id="138" name="直線コネクタ 137">
          <a:extLst>
            <a:ext uri="{FF2B5EF4-FFF2-40B4-BE49-F238E27FC236}">
              <a16:creationId xmlns:a16="http://schemas.microsoft.com/office/drawing/2014/main" id="{05A4FE4F-88CE-4E59-B6C4-3C057961686B}"/>
            </a:ext>
          </a:extLst>
        </xdr:cNvPr>
        <xdr:cNvCxnSpPr/>
      </xdr:nvCxnSpPr>
      <xdr:spPr>
        <a:xfrm>
          <a:off x="1447800" y="108336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A2D6FB30-5D13-4F4E-A2C4-418D7B1D063E}"/>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A09246F6-E54A-4259-B306-7A2C36DFEEB4}"/>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E6BA608A-0C94-4AE6-B7EB-935F0F6C06B5}"/>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7A229F02-4D09-4991-9FE4-1D421ED92018}"/>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ED7A92F-C293-422A-BC53-EF1F6D57DFD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C959D0A-2F28-4B9A-9CBD-274C5D422BB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EA6C4BF-4698-43F5-A2D1-86073B62DF3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CC9341C-D15C-4BBC-8901-51AE9F18829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3521B08-B9AA-4F01-8190-DB519FFAA23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48" name="楕円 147">
          <a:extLst>
            <a:ext uri="{FF2B5EF4-FFF2-40B4-BE49-F238E27FC236}">
              <a16:creationId xmlns:a16="http://schemas.microsoft.com/office/drawing/2014/main" id="{36E34297-36CA-4C5E-B150-A68F6FC129F4}"/>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49" name="財政構造の弾力性該当値テキスト">
          <a:extLst>
            <a:ext uri="{FF2B5EF4-FFF2-40B4-BE49-F238E27FC236}">
              <a16:creationId xmlns:a16="http://schemas.microsoft.com/office/drawing/2014/main" id="{FE7018C0-F01B-4DC8-9980-08E69183A6F2}"/>
            </a:ext>
          </a:extLst>
        </xdr:cNvPr>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0" name="楕円 149">
          <a:extLst>
            <a:ext uri="{FF2B5EF4-FFF2-40B4-BE49-F238E27FC236}">
              <a16:creationId xmlns:a16="http://schemas.microsoft.com/office/drawing/2014/main" id="{7A2C7CDB-B860-421D-8A27-4CAE433241A4}"/>
            </a:ext>
          </a:extLst>
        </xdr:cNvPr>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1" name="テキスト ボックス 150">
          <a:extLst>
            <a:ext uri="{FF2B5EF4-FFF2-40B4-BE49-F238E27FC236}">
              <a16:creationId xmlns:a16="http://schemas.microsoft.com/office/drawing/2014/main" id="{D973C4C5-839B-4C58-B4A5-3AF526ED130B}"/>
            </a:ext>
          </a:extLst>
        </xdr:cNvPr>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2" name="楕円 151">
          <a:extLst>
            <a:ext uri="{FF2B5EF4-FFF2-40B4-BE49-F238E27FC236}">
              <a16:creationId xmlns:a16="http://schemas.microsoft.com/office/drawing/2014/main" id="{F75359A8-4B17-4AFD-BE47-FC13DCE65723}"/>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3" name="テキスト ボックス 152">
          <a:extLst>
            <a:ext uri="{FF2B5EF4-FFF2-40B4-BE49-F238E27FC236}">
              <a16:creationId xmlns:a16="http://schemas.microsoft.com/office/drawing/2014/main" id="{09946351-46F5-4E42-8C1F-18B15D53FDF7}"/>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4" name="楕円 153">
          <a:extLst>
            <a:ext uri="{FF2B5EF4-FFF2-40B4-BE49-F238E27FC236}">
              <a16:creationId xmlns:a16="http://schemas.microsoft.com/office/drawing/2014/main" id="{631DEB3A-67F8-4296-9384-22478321FAB9}"/>
            </a:ext>
          </a:extLst>
        </xdr:cNvPr>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82313</xdr:rowOff>
    </xdr:from>
    <xdr:ext cx="762000" cy="259045"/>
    <xdr:sp macro="" textlink="">
      <xdr:nvSpPr>
        <xdr:cNvPr id="155" name="テキスト ボックス 154">
          <a:extLst>
            <a:ext uri="{FF2B5EF4-FFF2-40B4-BE49-F238E27FC236}">
              <a16:creationId xmlns:a16="http://schemas.microsoft.com/office/drawing/2014/main" id="{6A278248-FB43-4ED0-81A3-CC1D734BFEFF}"/>
            </a:ext>
          </a:extLst>
        </xdr:cNvPr>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6" name="楕円 155">
          <a:extLst>
            <a:ext uri="{FF2B5EF4-FFF2-40B4-BE49-F238E27FC236}">
              <a16:creationId xmlns:a16="http://schemas.microsoft.com/office/drawing/2014/main" id="{C2B6186A-D2AB-4C69-A4A2-9FABCFCF24A5}"/>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7" name="テキスト ボックス 156">
          <a:extLst>
            <a:ext uri="{FF2B5EF4-FFF2-40B4-BE49-F238E27FC236}">
              <a16:creationId xmlns:a16="http://schemas.microsoft.com/office/drawing/2014/main" id="{A6F37D5F-7898-479F-BA60-E8E05B416656}"/>
            </a:ext>
          </a:extLst>
        </xdr:cNvPr>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981FC61B-A787-419D-81F1-38D1B30D711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E72DCB6B-C96C-46BA-8A3C-CE4AB11A471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FB0C9B9D-745B-4AB9-A9A8-015CE40301A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A88D4933-8F41-4310-95D9-9274D6D3719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D2B903FF-B701-4B44-B9A9-660D05CA5CF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6728609A-4563-4DE5-B9D0-E7E57FA6F92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DBDD01FF-39DF-4B42-AE60-346E76C2303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2E8E14B6-8963-453E-BF1E-F515ECFAFEE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7F414B2C-36D0-4F2C-B4A0-B1A6B8B2368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5FAD284B-79DC-4BFC-9E8E-4D9E46CD575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3A67C3DD-D0FE-480F-94A9-447B70200CD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6A1CCDD7-5360-4F61-933D-74BA84C7505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42043F5C-A957-4537-B262-97EA727A8EF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人件費並びに物件費及び維持補修費の合計額の人口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人当たりの金額が類似団体平均を下回っているのは、一部の公共施設について指定管理制度を導入していることが主な要因である。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今後は人件費の削減が厳しい状況におかれることから、ごみ収集業務民間委託の拡充や学校給食調理についても民間委託の検討を進めるなど、コストの低減を図っていく方針である。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FF60034-3E59-46E0-905C-281344716D4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E5D1B18B-A289-43D8-ABD8-D9B913166A5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668046CB-6940-4C32-BB3F-A9CA42FB7EA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9258E541-6490-4A64-8D3A-68094C6660E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724C8C52-44F4-4CBE-BEA2-F44182D53B0D}"/>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78861AA9-3B03-4479-9A82-ABF05353C9E9}"/>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11C992D7-418F-4148-A39A-1AD849C63513}"/>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1C88ACF5-6EB3-4A19-B0C8-2953E9F077B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97765F3B-70FF-40FC-B04C-7FC108445758}"/>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9FF98D1D-EDAF-4745-8D2C-27F9F9ADE94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EBC45CE9-E774-4FD9-8309-7EEA3E8EEEF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98F593DC-254E-4775-BC8F-E4CDC693A7B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EAADD796-5812-4557-BBC4-FFD00160EE0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83CD9AB2-2CB2-4288-B2CE-77A8EE0A468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A87C8F38-A1FD-45A0-97DF-4A1CEC17060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37B4DD6-02F2-4093-86AD-2BBF0791D40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914B9E92-7939-49D2-83C6-A6AD17109FA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C06F1128-B643-418C-BBDC-BDB1492776E4}"/>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8925C305-6B97-4121-AD98-A1916276E288}"/>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ADF57694-82CF-430D-8B07-AD8A72A8FB6E}"/>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B80667BA-1235-4E99-ACD7-A3F000778DF8}"/>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CF5FC203-8A54-4CDA-B4D4-22B02AEAA1FB}"/>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82521</xdr:rowOff>
    </xdr:from>
    <xdr:to>
      <xdr:col>23</xdr:col>
      <xdr:colOff>133350</xdr:colOff>
      <xdr:row>81</xdr:row>
      <xdr:rowOff>83116</xdr:rowOff>
    </xdr:to>
    <xdr:cxnSp macro="">
      <xdr:nvCxnSpPr>
        <xdr:cNvPr id="193" name="直線コネクタ 192">
          <a:extLst>
            <a:ext uri="{FF2B5EF4-FFF2-40B4-BE49-F238E27FC236}">
              <a16:creationId xmlns:a16="http://schemas.microsoft.com/office/drawing/2014/main" id="{9DCD21EF-B0DA-4300-A914-D8FA262EA35E}"/>
            </a:ext>
          </a:extLst>
        </xdr:cNvPr>
        <xdr:cNvCxnSpPr/>
      </xdr:nvCxnSpPr>
      <xdr:spPr>
        <a:xfrm>
          <a:off x="4114800" y="13969971"/>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7D9F5BA6-F762-4DB0-BF19-7CDB2B25D725}"/>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43E2BB-9C14-43D2-B65E-8EA176A74EB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72754</xdr:rowOff>
    </xdr:from>
    <xdr:to>
      <xdr:col>19</xdr:col>
      <xdr:colOff>133350</xdr:colOff>
      <xdr:row>81</xdr:row>
      <xdr:rowOff>82521</xdr:rowOff>
    </xdr:to>
    <xdr:cxnSp macro="">
      <xdr:nvCxnSpPr>
        <xdr:cNvPr id="196" name="直線コネクタ 195">
          <a:extLst>
            <a:ext uri="{FF2B5EF4-FFF2-40B4-BE49-F238E27FC236}">
              <a16:creationId xmlns:a16="http://schemas.microsoft.com/office/drawing/2014/main" id="{F354F6CE-8EF0-4414-8A1B-D5E9AB3A3135}"/>
            </a:ext>
          </a:extLst>
        </xdr:cNvPr>
        <xdr:cNvCxnSpPr/>
      </xdr:nvCxnSpPr>
      <xdr:spPr>
        <a:xfrm>
          <a:off x="3225800" y="13960204"/>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A26387A3-ED60-403D-AAE3-D8B99AE62AD1}"/>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E3ED531-D1F4-4998-B0F0-035ED35E4528}"/>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57150</xdr:rowOff>
    </xdr:from>
    <xdr:to>
      <xdr:col>15</xdr:col>
      <xdr:colOff>82550</xdr:colOff>
      <xdr:row>81</xdr:row>
      <xdr:rowOff>72754</xdr:rowOff>
    </xdr:to>
    <xdr:cxnSp macro="">
      <xdr:nvCxnSpPr>
        <xdr:cNvPr id="199" name="直線コネクタ 198">
          <a:extLst>
            <a:ext uri="{FF2B5EF4-FFF2-40B4-BE49-F238E27FC236}">
              <a16:creationId xmlns:a16="http://schemas.microsoft.com/office/drawing/2014/main" id="{BADC8A05-30BF-4C1F-93B9-382F8843D9AF}"/>
            </a:ext>
          </a:extLst>
        </xdr:cNvPr>
        <xdr:cNvCxnSpPr/>
      </xdr:nvCxnSpPr>
      <xdr:spPr>
        <a:xfrm>
          <a:off x="2336800" y="13944600"/>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CAEE78D7-175E-4B6C-A4F7-AC7F446642DA}"/>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6098797F-A57F-4BCE-AF85-2932E762878D}"/>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53542</xdr:rowOff>
    </xdr:from>
    <xdr:to>
      <xdr:col>11</xdr:col>
      <xdr:colOff>31750</xdr:colOff>
      <xdr:row>81</xdr:row>
      <xdr:rowOff>57150</xdr:rowOff>
    </xdr:to>
    <xdr:cxnSp macro="">
      <xdr:nvCxnSpPr>
        <xdr:cNvPr id="202" name="直線コネクタ 201">
          <a:extLst>
            <a:ext uri="{FF2B5EF4-FFF2-40B4-BE49-F238E27FC236}">
              <a16:creationId xmlns:a16="http://schemas.microsoft.com/office/drawing/2014/main" id="{FDCC51FC-E835-43C2-99C0-6E627DCA81D3}"/>
            </a:ext>
          </a:extLst>
        </xdr:cNvPr>
        <xdr:cNvCxnSpPr/>
      </xdr:nvCxnSpPr>
      <xdr:spPr>
        <a:xfrm>
          <a:off x="1447800" y="13940992"/>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DBA80907-3F23-4215-89B8-B01B859A9771}"/>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CC171B06-D909-4E8D-8C3E-6E9D8BADF5D9}"/>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638674E3-F051-4613-9384-5475D9E732F6}"/>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49FD1CFE-00B1-4123-8DF8-D9C74B8A707F}"/>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D3D8797-B956-4011-842F-92D5DC49841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20E839B-FA4C-4200-AD8C-DC467EF6012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A96A335-1D65-4DE3-93E4-8B63D264E74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29B15AD-7825-4C73-9A06-E614348FA5A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9FF2F67-EC58-4CB8-8FB3-B303498CBEE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32316</xdr:rowOff>
    </xdr:from>
    <xdr:to>
      <xdr:col>23</xdr:col>
      <xdr:colOff>184150</xdr:colOff>
      <xdr:row>81</xdr:row>
      <xdr:rowOff>133916</xdr:rowOff>
    </xdr:to>
    <xdr:sp macro="" textlink="">
      <xdr:nvSpPr>
        <xdr:cNvPr id="212" name="楕円 211">
          <a:extLst>
            <a:ext uri="{FF2B5EF4-FFF2-40B4-BE49-F238E27FC236}">
              <a16:creationId xmlns:a16="http://schemas.microsoft.com/office/drawing/2014/main" id="{90A1A471-BC09-43F4-91BB-3AE78FFCFBF7}"/>
            </a:ext>
          </a:extLst>
        </xdr:cNvPr>
        <xdr:cNvSpPr/>
      </xdr:nvSpPr>
      <xdr:spPr>
        <a:xfrm>
          <a:off x="4902200" y="139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125043</xdr:rowOff>
    </xdr:from>
    <xdr:ext cx="762000" cy="259045"/>
    <xdr:sp macro="" textlink="">
      <xdr:nvSpPr>
        <xdr:cNvPr id="213" name="人件費・物件費等の状況該当値テキスト">
          <a:extLst>
            <a:ext uri="{FF2B5EF4-FFF2-40B4-BE49-F238E27FC236}">
              <a16:creationId xmlns:a16="http://schemas.microsoft.com/office/drawing/2014/main" id="{14BAD52C-33A9-4A30-B1A9-F6894214F874}"/>
            </a:ext>
          </a:extLst>
        </xdr:cNvPr>
        <xdr:cNvSpPr txBox="1"/>
      </xdr:nvSpPr>
      <xdr:spPr>
        <a:xfrm>
          <a:off x="5041900" y="1384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31721</xdr:rowOff>
    </xdr:from>
    <xdr:to>
      <xdr:col>19</xdr:col>
      <xdr:colOff>184150</xdr:colOff>
      <xdr:row>81</xdr:row>
      <xdr:rowOff>133321</xdr:rowOff>
    </xdr:to>
    <xdr:sp macro="" textlink="">
      <xdr:nvSpPr>
        <xdr:cNvPr id="214" name="楕円 213">
          <a:extLst>
            <a:ext uri="{FF2B5EF4-FFF2-40B4-BE49-F238E27FC236}">
              <a16:creationId xmlns:a16="http://schemas.microsoft.com/office/drawing/2014/main" id="{E78C0ABD-03AA-4BB0-B517-B4B998C21641}"/>
            </a:ext>
          </a:extLst>
        </xdr:cNvPr>
        <xdr:cNvSpPr/>
      </xdr:nvSpPr>
      <xdr:spPr>
        <a:xfrm>
          <a:off x="4064000" y="139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143498</xdr:rowOff>
    </xdr:from>
    <xdr:ext cx="736600" cy="259045"/>
    <xdr:sp macro="" textlink="">
      <xdr:nvSpPr>
        <xdr:cNvPr id="215" name="テキスト ボックス 214">
          <a:extLst>
            <a:ext uri="{FF2B5EF4-FFF2-40B4-BE49-F238E27FC236}">
              <a16:creationId xmlns:a16="http://schemas.microsoft.com/office/drawing/2014/main" id="{BABF3AE7-8D74-494F-ACA2-751848686BBD}"/>
            </a:ext>
          </a:extLst>
        </xdr:cNvPr>
        <xdr:cNvSpPr txBox="1"/>
      </xdr:nvSpPr>
      <xdr:spPr>
        <a:xfrm>
          <a:off x="3733800" y="1368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21954</xdr:rowOff>
    </xdr:from>
    <xdr:to>
      <xdr:col>15</xdr:col>
      <xdr:colOff>133350</xdr:colOff>
      <xdr:row>81</xdr:row>
      <xdr:rowOff>123554</xdr:rowOff>
    </xdr:to>
    <xdr:sp macro="" textlink="">
      <xdr:nvSpPr>
        <xdr:cNvPr id="216" name="楕円 215">
          <a:extLst>
            <a:ext uri="{FF2B5EF4-FFF2-40B4-BE49-F238E27FC236}">
              <a16:creationId xmlns:a16="http://schemas.microsoft.com/office/drawing/2014/main" id="{B424B787-327F-463A-9897-C9CE680C46EB}"/>
            </a:ext>
          </a:extLst>
        </xdr:cNvPr>
        <xdr:cNvSpPr/>
      </xdr:nvSpPr>
      <xdr:spPr>
        <a:xfrm>
          <a:off x="3175000" y="139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133731</xdr:rowOff>
    </xdr:from>
    <xdr:ext cx="762000" cy="259045"/>
    <xdr:sp macro="" textlink="">
      <xdr:nvSpPr>
        <xdr:cNvPr id="217" name="テキスト ボックス 216">
          <a:extLst>
            <a:ext uri="{FF2B5EF4-FFF2-40B4-BE49-F238E27FC236}">
              <a16:creationId xmlns:a16="http://schemas.microsoft.com/office/drawing/2014/main" id="{AEB54EE2-0A75-4835-B4AF-C6A8B4DAF064}"/>
            </a:ext>
          </a:extLst>
        </xdr:cNvPr>
        <xdr:cNvSpPr txBox="1"/>
      </xdr:nvSpPr>
      <xdr:spPr>
        <a:xfrm>
          <a:off x="2844800" y="136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6350</xdr:rowOff>
    </xdr:from>
    <xdr:to>
      <xdr:col>11</xdr:col>
      <xdr:colOff>82550</xdr:colOff>
      <xdr:row>81</xdr:row>
      <xdr:rowOff>107950</xdr:rowOff>
    </xdr:to>
    <xdr:sp macro="" textlink="">
      <xdr:nvSpPr>
        <xdr:cNvPr id="218" name="楕円 217">
          <a:extLst>
            <a:ext uri="{FF2B5EF4-FFF2-40B4-BE49-F238E27FC236}">
              <a16:creationId xmlns:a16="http://schemas.microsoft.com/office/drawing/2014/main" id="{A189B619-84F0-4D8E-828B-B9956C2FD13F}"/>
            </a:ext>
          </a:extLst>
        </xdr:cNvPr>
        <xdr:cNvSpPr/>
      </xdr:nvSpPr>
      <xdr:spPr>
        <a:xfrm>
          <a:off x="22860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118127</xdr:rowOff>
    </xdr:from>
    <xdr:ext cx="762000" cy="259045"/>
    <xdr:sp macro="" textlink="">
      <xdr:nvSpPr>
        <xdr:cNvPr id="219" name="テキスト ボックス 218">
          <a:extLst>
            <a:ext uri="{FF2B5EF4-FFF2-40B4-BE49-F238E27FC236}">
              <a16:creationId xmlns:a16="http://schemas.microsoft.com/office/drawing/2014/main" id="{7FE006B8-1C8A-4FBC-AEA2-829859CA9D25}"/>
            </a:ext>
          </a:extLst>
        </xdr:cNvPr>
        <xdr:cNvSpPr txBox="1"/>
      </xdr:nvSpPr>
      <xdr:spPr>
        <a:xfrm>
          <a:off x="1955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2742</xdr:rowOff>
    </xdr:from>
    <xdr:to>
      <xdr:col>7</xdr:col>
      <xdr:colOff>31750</xdr:colOff>
      <xdr:row>81</xdr:row>
      <xdr:rowOff>104342</xdr:rowOff>
    </xdr:to>
    <xdr:sp macro="" textlink="">
      <xdr:nvSpPr>
        <xdr:cNvPr id="220" name="楕円 219">
          <a:extLst>
            <a:ext uri="{FF2B5EF4-FFF2-40B4-BE49-F238E27FC236}">
              <a16:creationId xmlns:a16="http://schemas.microsoft.com/office/drawing/2014/main" id="{98ACACA8-7BC5-4394-971A-DDD8CD496E48}"/>
            </a:ext>
          </a:extLst>
        </xdr:cNvPr>
        <xdr:cNvSpPr/>
      </xdr:nvSpPr>
      <xdr:spPr>
        <a:xfrm>
          <a:off x="1397000" y="138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114519</xdr:rowOff>
    </xdr:from>
    <xdr:ext cx="762000" cy="259045"/>
    <xdr:sp macro="" textlink="">
      <xdr:nvSpPr>
        <xdr:cNvPr id="221" name="テキスト ボックス 220">
          <a:extLst>
            <a:ext uri="{FF2B5EF4-FFF2-40B4-BE49-F238E27FC236}">
              <a16:creationId xmlns:a16="http://schemas.microsoft.com/office/drawing/2014/main" id="{6CECFDF5-32FC-4E19-A8EE-C88550525C6E}"/>
            </a:ext>
          </a:extLst>
        </xdr:cNvPr>
        <xdr:cNvSpPr txBox="1"/>
      </xdr:nvSpPr>
      <xdr:spPr>
        <a:xfrm>
          <a:off x="1066800" y="136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16C7D96-C866-4D65-AB15-53A70D0C68A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51A5ADB-1275-4377-9924-DD9420AEF94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F0030DA-82FE-4939-8D7E-8F02D27BCCB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23F74476-3D76-4608-93C7-8B05CDE941C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B5D2C692-F384-43A7-AD62-D71F80D7EAA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9FFE6B5E-EB96-440F-8582-E9FB9DA493A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529F8667-A076-4473-9661-5EB6C5B707B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F3B2FC2-E6EF-4985-B4C7-62F3FCED3E1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320E6DF9-30FF-4609-BB2B-0B9786304BB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822CECB-9869-4119-A04C-3C3BC554D39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DE4A70E7-5117-4D0E-96E6-487D6CC4E0F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D780FD69-6458-4B9F-A0B5-5D8321436A1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6E3328F9-99BD-4490-80B2-8716D421F7E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国に準拠した給与体系を採用しているが、ラスパイレス指数は前年度に比べ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今後も適正な人員配置と行政効率の高い組織づくりを進めていくとともに、国基準を基本に給与の適正化に努める。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4E32FC9-25D6-44C2-BF5F-88B3039C2FF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159830D3-1B69-4F96-88BA-1CF8E91F21B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9694D311-D479-4E98-A4ED-706EDAC9E2B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75DAE2B1-2D79-4D17-9716-A5A9BADD1FA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F9FDDBDB-296E-48CA-8A4A-280AFD60E1BB}"/>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24D8696A-D6AE-445D-A792-66B877EA54B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61D3B88B-0A00-40D8-BE04-8077AC97D66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255E5A01-408A-44C9-A47B-62CF0B93168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1042A52-02E0-418E-98C2-4066102BD3E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AFE3BD12-5D40-450C-A0BC-4A10754BFAB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3905C62-1F7F-4C14-8374-1705B307498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2F626029-2E51-430F-BD6A-A491B3CC7522}"/>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B5C92121-3AC9-4CB2-9A4A-111394A5C2C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993F439F-90DF-4805-8EAF-268FC1FC5F5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CFE2864-899C-4A98-A229-158C2187F44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4BD3648E-6318-478D-B8BF-AA2CAAF3FC15}"/>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C7E383AF-D0C2-4D23-A4AE-302E3D717D4E}"/>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8DAAB350-D407-4408-AB8F-B97416B7A959}"/>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EE38A206-DE97-45D6-B6FB-42F96EF044A6}"/>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5D2E85F-55AE-406F-B7A4-EEE33110D92A}"/>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125589</xdr:rowOff>
    </xdr:to>
    <xdr:cxnSp macro="">
      <xdr:nvCxnSpPr>
        <xdr:cNvPr id="255" name="直線コネクタ 254">
          <a:extLst>
            <a:ext uri="{FF2B5EF4-FFF2-40B4-BE49-F238E27FC236}">
              <a16:creationId xmlns:a16="http://schemas.microsoft.com/office/drawing/2014/main" id="{527F8485-24F2-47EF-AD2B-5849ACF92594}"/>
            </a:ext>
          </a:extLst>
        </xdr:cNvPr>
        <xdr:cNvCxnSpPr/>
      </xdr:nvCxnSpPr>
      <xdr:spPr>
        <a:xfrm>
          <a:off x="16179800" y="146452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765AE898-5746-4F15-BF1A-805C7BD0A2B1}"/>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EC1CBA66-72A3-469A-8E46-F65E6D9146D5}"/>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58" name="直線コネクタ 257">
          <a:extLst>
            <a:ext uri="{FF2B5EF4-FFF2-40B4-BE49-F238E27FC236}">
              <a16:creationId xmlns:a16="http://schemas.microsoft.com/office/drawing/2014/main" id="{2CBEC7AA-5AE5-4F14-9987-C546D0B37F2D}"/>
            </a:ext>
          </a:extLst>
        </xdr:cNvPr>
        <xdr:cNvCxnSpPr/>
      </xdr:nvCxnSpPr>
      <xdr:spPr>
        <a:xfrm>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F4E74339-267A-4DF1-A5EF-E0EC6C110AF1}"/>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FE095F62-58D3-423A-934F-22F3CBB913E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125589</xdr:rowOff>
    </xdr:to>
    <xdr:cxnSp macro="">
      <xdr:nvCxnSpPr>
        <xdr:cNvPr id="261" name="直線コネクタ 260">
          <a:extLst>
            <a:ext uri="{FF2B5EF4-FFF2-40B4-BE49-F238E27FC236}">
              <a16:creationId xmlns:a16="http://schemas.microsoft.com/office/drawing/2014/main" id="{4A98BB79-1CF1-49B4-ABDA-28FD9DD717FC}"/>
            </a:ext>
          </a:extLst>
        </xdr:cNvPr>
        <xdr:cNvCxnSpPr/>
      </xdr:nvCxnSpPr>
      <xdr:spPr>
        <a:xfrm flipV="1">
          <a:off x="14401800" y="146050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B6E2142E-02B8-4C17-91A8-6FBA522A3E58}"/>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4D422822-8924-43BB-B52B-9D08F164B113}"/>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141816</xdr:rowOff>
    </xdr:to>
    <xdr:cxnSp macro="">
      <xdr:nvCxnSpPr>
        <xdr:cNvPr id="264" name="直線コネクタ 263">
          <a:extLst>
            <a:ext uri="{FF2B5EF4-FFF2-40B4-BE49-F238E27FC236}">
              <a16:creationId xmlns:a16="http://schemas.microsoft.com/office/drawing/2014/main" id="{FCB3498B-3828-4F78-A448-4A681BD4CC54}"/>
            </a:ext>
          </a:extLst>
        </xdr:cNvPr>
        <xdr:cNvCxnSpPr/>
      </xdr:nvCxnSpPr>
      <xdr:spPr>
        <a:xfrm flipV="1">
          <a:off x="13512800" y="14698839"/>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5969DDD9-29FC-4E0E-893B-97AEA6C5D355}"/>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B7701B34-32DB-4848-B2DC-9D64847E6A5E}"/>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515CE8F4-4462-462A-8457-0E06982175EA}"/>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5FA4286C-01B8-44F2-A4BE-4533467BECF1}"/>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7A11380-72EA-4184-BA11-AAB961A679C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963852-30E0-4594-87D5-066B55E893F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937255D-6132-4D0A-B539-41681C2FB89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AE6C64E-B7E2-4941-B52A-1A41614B142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4359DD1-0489-49D4-A09A-74739BFC154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4" name="楕円 273">
          <a:extLst>
            <a:ext uri="{FF2B5EF4-FFF2-40B4-BE49-F238E27FC236}">
              <a16:creationId xmlns:a16="http://schemas.microsoft.com/office/drawing/2014/main" id="{F8AF066D-9CE7-4F32-A32A-E5DABEF06433}"/>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5" name="給与水準   （国との比較）該当値テキスト">
          <a:extLst>
            <a:ext uri="{FF2B5EF4-FFF2-40B4-BE49-F238E27FC236}">
              <a16:creationId xmlns:a16="http://schemas.microsoft.com/office/drawing/2014/main" id="{5748E235-E361-4CA6-8AAE-D478577ACB58}"/>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a:extLst>
            <a:ext uri="{FF2B5EF4-FFF2-40B4-BE49-F238E27FC236}">
              <a16:creationId xmlns:a16="http://schemas.microsoft.com/office/drawing/2014/main" id="{ACF1C4B6-2388-4B98-862F-F19719FF88BB}"/>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7" name="テキスト ボックス 276">
          <a:extLst>
            <a:ext uri="{FF2B5EF4-FFF2-40B4-BE49-F238E27FC236}">
              <a16:creationId xmlns:a16="http://schemas.microsoft.com/office/drawing/2014/main" id="{509637EC-4548-45C9-97EC-F6C5762A848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D1DC87D9-4093-4D4A-B94C-BF6324A128E3}"/>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DB172F32-476D-4541-8ED3-73F0A415C678}"/>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a:extLst>
            <a:ext uri="{FF2B5EF4-FFF2-40B4-BE49-F238E27FC236}">
              <a16:creationId xmlns:a16="http://schemas.microsoft.com/office/drawing/2014/main" id="{C480F4DB-4D39-4569-916D-7C533637180D}"/>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1" name="テキスト ボックス 280">
          <a:extLst>
            <a:ext uri="{FF2B5EF4-FFF2-40B4-BE49-F238E27FC236}">
              <a16:creationId xmlns:a16="http://schemas.microsoft.com/office/drawing/2014/main" id="{30365936-E759-4B15-A303-8137CDF198BA}"/>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2" name="楕円 281">
          <a:extLst>
            <a:ext uri="{FF2B5EF4-FFF2-40B4-BE49-F238E27FC236}">
              <a16:creationId xmlns:a16="http://schemas.microsoft.com/office/drawing/2014/main" id="{38EFAB27-E283-4B4C-BE95-34BB9370A1E6}"/>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3" name="テキスト ボックス 282">
          <a:extLst>
            <a:ext uri="{FF2B5EF4-FFF2-40B4-BE49-F238E27FC236}">
              <a16:creationId xmlns:a16="http://schemas.microsoft.com/office/drawing/2014/main" id="{2456BD19-0A01-433D-9AA5-B72F84BD62CD}"/>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F1B57CD5-AB37-42F7-BAA3-350499FD8D9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64798958-EC5F-4E73-935A-2F115616032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A08F84D6-B2DB-492B-82C6-8B356CF863B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B4204CAD-5FAE-4598-BA12-3ED98063F13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D94FC64-79E0-408D-83C5-4D13FB8AB88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D786210A-325C-421A-962A-21BAE88D680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0E2E6F8-6B05-4274-BE35-175E377DC2F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1CCEF837-D418-4EDB-86F0-57055AA836A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E764798F-26BB-42B0-B4D2-1FFAA258684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90E81352-3358-48EE-996E-1BB8961390F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AE54087-D067-4225-BCD7-3C482BB2EBB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212371E4-3E44-40E0-82EB-733D3D53CE6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F3C528D-DE87-493C-A45D-F41E6395AC3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次定員適正化計画（計画期間：令和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年度）に基づく定員管理を行っており、人口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人当たり職員数は類似団体平均を下回っている状況である。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主要幹線道路整備など、本町にとって大きな事業を抱えているが、民間委託等を検討していく中で、引き続き適正な定数管理に努める。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A7C2EA25-9957-491B-80CB-5857C901483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A920C436-A649-47E9-AFDB-CD6A1B2DE62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7F6BEFAC-34DC-491A-A905-1D93221AABF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90E8DB90-CFC9-4A51-857C-AB909DA6FD7E}"/>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5BBE19A1-249D-4C62-B0B0-64ED5816BF5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7829534-6DE3-46E4-BD36-893EE266025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29E60062-8C4D-4A48-A7A7-708F3D7888DD}"/>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739BBE6A-AC3F-4BBB-9B10-5223C683DB8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32EB972-5267-4D13-88E9-C929F471FF96}"/>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7DEDC408-7BE2-443E-BCFB-30E58BD3F3B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30F46C1A-DA1F-465F-9AB3-D4DFED3E7A7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9B137753-53F7-4014-AED9-D320C3179DE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6C31D2D7-EC36-4669-92A8-12E7A51A3298}"/>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6D663D59-03CF-4A33-86D5-FE44D75A93F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F0398321-B6F6-447D-95E6-B1C84B09663A}"/>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4BDCAE51-D9F4-4A4F-B41D-1ABD5A1433F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D08D0BE-A12D-4A63-930C-CE73C1F3591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DF417560-FED2-4C3A-8D8F-404D5E82CEF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D9643203-45C2-4B35-ADFF-1712CD092A55}"/>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A584FF53-E6B2-46CA-923D-A132DF244B95}"/>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6CD12E66-EC69-4E06-A26E-8F4ADA45A843}"/>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E4B01EF-F7CB-4893-8EE6-91DC8A2B1362}"/>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CF2C36C-C7D7-4305-9EF6-1E3394897689}"/>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133640</xdr:rowOff>
    </xdr:from>
    <xdr:to>
      <xdr:col>81</xdr:col>
      <xdr:colOff>44450</xdr:colOff>
      <xdr:row>60</xdr:row>
      <xdr:rowOff>146739</xdr:rowOff>
    </xdr:to>
    <xdr:cxnSp macro="">
      <xdr:nvCxnSpPr>
        <xdr:cNvPr id="320" name="直線コネクタ 319">
          <a:extLst>
            <a:ext uri="{FF2B5EF4-FFF2-40B4-BE49-F238E27FC236}">
              <a16:creationId xmlns:a16="http://schemas.microsoft.com/office/drawing/2014/main" id="{678D4754-3591-4B6E-8583-AED30801ABC9}"/>
            </a:ext>
          </a:extLst>
        </xdr:cNvPr>
        <xdr:cNvCxnSpPr/>
      </xdr:nvCxnSpPr>
      <xdr:spPr>
        <a:xfrm>
          <a:off x="16179800" y="10420640"/>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A562CC6B-4DF9-4594-BCA1-288D2EAB718E}"/>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2BD55075-1C97-491A-824C-F56DEFE21665}"/>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117094</xdr:rowOff>
    </xdr:from>
    <xdr:to>
      <xdr:col>77</xdr:col>
      <xdr:colOff>44450</xdr:colOff>
      <xdr:row>60</xdr:row>
      <xdr:rowOff>133640</xdr:rowOff>
    </xdr:to>
    <xdr:cxnSp macro="">
      <xdr:nvCxnSpPr>
        <xdr:cNvPr id="323" name="直線コネクタ 322">
          <a:extLst>
            <a:ext uri="{FF2B5EF4-FFF2-40B4-BE49-F238E27FC236}">
              <a16:creationId xmlns:a16="http://schemas.microsoft.com/office/drawing/2014/main" id="{789CC330-B008-40CB-9439-07933B558116}"/>
            </a:ext>
          </a:extLst>
        </xdr:cNvPr>
        <xdr:cNvCxnSpPr/>
      </xdr:nvCxnSpPr>
      <xdr:spPr>
        <a:xfrm>
          <a:off x="15290800" y="10404094"/>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5981C12-5173-489A-9180-74368F67BC0F}"/>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EC14D001-FFCF-4F56-B96F-EA7BE0D4128B}"/>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117094</xdr:rowOff>
    </xdr:from>
    <xdr:to>
      <xdr:col>72</xdr:col>
      <xdr:colOff>203200</xdr:colOff>
      <xdr:row>60</xdr:row>
      <xdr:rowOff>128815</xdr:rowOff>
    </xdr:to>
    <xdr:cxnSp macro="">
      <xdr:nvCxnSpPr>
        <xdr:cNvPr id="326" name="直線コネクタ 325">
          <a:extLst>
            <a:ext uri="{FF2B5EF4-FFF2-40B4-BE49-F238E27FC236}">
              <a16:creationId xmlns:a16="http://schemas.microsoft.com/office/drawing/2014/main" id="{88799EA7-8A8F-44C3-9987-8DC44FB0918E}"/>
            </a:ext>
          </a:extLst>
        </xdr:cNvPr>
        <xdr:cNvCxnSpPr/>
      </xdr:nvCxnSpPr>
      <xdr:spPr>
        <a:xfrm flipV="1">
          <a:off x="14401800" y="10404094"/>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7B5E1E42-6D18-4817-8D2F-CA5F11F5546F}"/>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470D2A50-DC37-4993-A978-30727FAF8A43}"/>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128815</xdr:rowOff>
    </xdr:from>
    <xdr:to>
      <xdr:col>68</xdr:col>
      <xdr:colOff>152400</xdr:colOff>
      <xdr:row>60</xdr:row>
      <xdr:rowOff>135709</xdr:rowOff>
    </xdr:to>
    <xdr:cxnSp macro="">
      <xdr:nvCxnSpPr>
        <xdr:cNvPr id="329" name="直線コネクタ 328">
          <a:extLst>
            <a:ext uri="{FF2B5EF4-FFF2-40B4-BE49-F238E27FC236}">
              <a16:creationId xmlns:a16="http://schemas.microsoft.com/office/drawing/2014/main" id="{5E6E1D2D-3285-4A39-BC02-F2E8F9FF8BF6}"/>
            </a:ext>
          </a:extLst>
        </xdr:cNvPr>
        <xdr:cNvCxnSpPr/>
      </xdr:nvCxnSpPr>
      <xdr:spPr>
        <a:xfrm flipV="1">
          <a:off x="13512800" y="10415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C87538B4-6684-4D8F-89D5-455E57087612}"/>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4D866CBC-356A-4AF6-81E5-69273D1C22FB}"/>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ED2BC98C-F393-4F46-BF5D-B2C1905F35EC}"/>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932A9E4A-2186-48F1-8FBB-463FFF485D4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7E13290-5EA8-4A40-9B7E-F9CE4833F06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046D741-0B82-4BCE-8F45-4DF64FE0322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AFFA41F-B16D-4763-9A68-6A414E27DF1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74450E8-AF74-4FF5-8F99-40599C2B7CD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799C3DB-825F-46ED-ABB0-EFF78D2E5EC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95939</xdr:rowOff>
    </xdr:from>
    <xdr:to>
      <xdr:col>81</xdr:col>
      <xdr:colOff>95250</xdr:colOff>
      <xdr:row>61</xdr:row>
      <xdr:rowOff>26089</xdr:rowOff>
    </xdr:to>
    <xdr:sp macro="" textlink="">
      <xdr:nvSpPr>
        <xdr:cNvPr id="339" name="楕円 338">
          <a:extLst>
            <a:ext uri="{FF2B5EF4-FFF2-40B4-BE49-F238E27FC236}">
              <a16:creationId xmlns:a16="http://schemas.microsoft.com/office/drawing/2014/main" id="{F00C9119-7744-4F49-866D-C2279B75F949}"/>
            </a:ext>
          </a:extLst>
        </xdr:cNvPr>
        <xdr:cNvSpPr/>
      </xdr:nvSpPr>
      <xdr:spPr>
        <a:xfrm>
          <a:off x="16967200" y="1038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112466</xdr:rowOff>
    </xdr:from>
    <xdr:ext cx="762000" cy="259045"/>
    <xdr:sp macro="" textlink="">
      <xdr:nvSpPr>
        <xdr:cNvPr id="340" name="定員管理の状況該当値テキスト">
          <a:extLst>
            <a:ext uri="{FF2B5EF4-FFF2-40B4-BE49-F238E27FC236}">
              <a16:creationId xmlns:a16="http://schemas.microsoft.com/office/drawing/2014/main" id="{5C2C03B8-38A5-4A84-9935-EC61CDA3E8D1}"/>
            </a:ext>
          </a:extLst>
        </xdr:cNvPr>
        <xdr:cNvSpPr txBox="1"/>
      </xdr:nvSpPr>
      <xdr:spPr>
        <a:xfrm>
          <a:off x="17106900" y="1022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82840</xdr:rowOff>
    </xdr:from>
    <xdr:to>
      <xdr:col>77</xdr:col>
      <xdr:colOff>95250</xdr:colOff>
      <xdr:row>61</xdr:row>
      <xdr:rowOff>12990</xdr:rowOff>
    </xdr:to>
    <xdr:sp macro="" textlink="">
      <xdr:nvSpPr>
        <xdr:cNvPr id="341" name="楕円 340">
          <a:extLst>
            <a:ext uri="{FF2B5EF4-FFF2-40B4-BE49-F238E27FC236}">
              <a16:creationId xmlns:a16="http://schemas.microsoft.com/office/drawing/2014/main" id="{8223B5AA-0E86-4EF0-9B83-9B23FCD15D29}"/>
            </a:ext>
          </a:extLst>
        </xdr:cNvPr>
        <xdr:cNvSpPr/>
      </xdr:nvSpPr>
      <xdr:spPr>
        <a:xfrm>
          <a:off x="16129000" y="103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23167</xdr:rowOff>
    </xdr:from>
    <xdr:ext cx="736600" cy="259045"/>
    <xdr:sp macro="" textlink="">
      <xdr:nvSpPr>
        <xdr:cNvPr id="342" name="テキスト ボックス 341">
          <a:extLst>
            <a:ext uri="{FF2B5EF4-FFF2-40B4-BE49-F238E27FC236}">
              <a16:creationId xmlns:a16="http://schemas.microsoft.com/office/drawing/2014/main" id="{E40078B7-8250-4A1C-AEDC-9E55366D891B}"/>
            </a:ext>
          </a:extLst>
        </xdr:cNvPr>
        <xdr:cNvSpPr txBox="1"/>
      </xdr:nvSpPr>
      <xdr:spPr>
        <a:xfrm>
          <a:off x="15798800" y="1013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66294</xdr:rowOff>
    </xdr:from>
    <xdr:to>
      <xdr:col>73</xdr:col>
      <xdr:colOff>44450</xdr:colOff>
      <xdr:row>60</xdr:row>
      <xdr:rowOff>167894</xdr:rowOff>
    </xdr:to>
    <xdr:sp macro="" textlink="">
      <xdr:nvSpPr>
        <xdr:cNvPr id="343" name="楕円 342">
          <a:extLst>
            <a:ext uri="{FF2B5EF4-FFF2-40B4-BE49-F238E27FC236}">
              <a16:creationId xmlns:a16="http://schemas.microsoft.com/office/drawing/2014/main" id="{4470FC6D-CA8C-4368-B666-448D6268A188}"/>
            </a:ext>
          </a:extLst>
        </xdr:cNvPr>
        <xdr:cNvSpPr/>
      </xdr:nvSpPr>
      <xdr:spPr>
        <a:xfrm>
          <a:off x="15240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6621</xdr:rowOff>
    </xdr:from>
    <xdr:ext cx="762000" cy="259045"/>
    <xdr:sp macro="" textlink="">
      <xdr:nvSpPr>
        <xdr:cNvPr id="344" name="テキスト ボックス 343">
          <a:extLst>
            <a:ext uri="{FF2B5EF4-FFF2-40B4-BE49-F238E27FC236}">
              <a16:creationId xmlns:a16="http://schemas.microsoft.com/office/drawing/2014/main" id="{089DDABB-90A0-4490-AFF2-0911964D8195}"/>
            </a:ext>
          </a:extLst>
        </xdr:cNvPr>
        <xdr:cNvSpPr txBox="1"/>
      </xdr:nvSpPr>
      <xdr:spPr>
        <a:xfrm>
          <a:off x="14909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78015</xdr:rowOff>
    </xdr:from>
    <xdr:to>
      <xdr:col>68</xdr:col>
      <xdr:colOff>203200</xdr:colOff>
      <xdr:row>61</xdr:row>
      <xdr:rowOff>8165</xdr:rowOff>
    </xdr:to>
    <xdr:sp macro="" textlink="">
      <xdr:nvSpPr>
        <xdr:cNvPr id="345" name="楕円 344">
          <a:extLst>
            <a:ext uri="{FF2B5EF4-FFF2-40B4-BE49-F238E27FC236}">
              <a16:creationId xmlns:a16="http://schemas.microsoft.com/office/drawing/2014/main" id="{492AC24C-3498-4AF5-BB94-5C4852EC2DA3}"/>
            </a:ext>
          </a:extLst>
        </xdr:cNvPr>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18342</xdr:rowOff>
    </xdr:from>
    <xdr:ext cx="762000" cy="259045"/>
    <xdr:sp macro="" textlink="">
      <xdr:nvSpPr>
        <xdr:cNvPr id="346" name="テキスト ボックス 345">
          <a:extLst>
            <a:ext uri="{FF2B5EF4-FFF2-40B4-BE49-F238E27FC236}">
              <a16:creationId xmlns:a16="http://schemas.microsoft.com/office/drawing/2014/main" id="{5B0E2308-46AB-488D-8A3C-5F968033C47F}"/>
            </a:ext>
          </a:extLst>
        </xdr:cNvPr>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47" name="楕円 346">
          <a:extLst>
            <a:ext uri="{FF2B5EF4-FFF2-40B4-BE49-F238E27FC236}">
              <a16:creationId xmlns:a16="http://schemas.microsoft.com/office/drawing/2014/main" id="{EA15B04A-E832-42C7-B8B9-DBE329EA6A6D}"/>
            </a:ext>
          </a:extLst>
        </xdr:cNvPr>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48" name="テキスト ボックス 347">
          <a:extLst>
            <a:ext uri="{FF2B5EF4-FFF2-40B4-BE49-F238E27FC236}">
              <a16:creationId xmlns:a16="http://schemas.microsoft.com/office/drawing/2014/main" id="{601A8E16-EFBE-4049-B995-884ADE40E1E0}"/>
            </a:ext>
          </a:extLst>
        </xdr:cNvPr>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A51A587-BAA7-421D-AE76-52CEF0E3B6F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9002611-A630-448B-83A5-FA7F31EAA66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752C2D4-D39D-4976-A754-B679741D3EA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4EB071E2-D1C0-4CE3-BE9F-59D21916ABA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87B5BA3D-EF7A-4385-80B1-32221699199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C2A9E309-CD1B-4782-9AB0-3453EE0B857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46A06AE-ED37-4EA8-A35F-BCFA37E4F68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BC5EA4A-46CF-4493-B2EE-DE982434B23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DA77B67-7FB4-422D-B302-ACF59AE3666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BB5A7C2-D1E1-41F0-AC73-13B488DECF5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7C0AE7C-D06A-49F6-B362-80C5C7962D6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448919F-E07D-41C4-B373-2F2538FB87A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A255DBA-0ACE-4D35-A104-3114D777379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新庁舎建設事業や主要幹線道路や下水道設備の整備による借入の増加に伴い、一般会計及び下水道会計の元利償還金が増加し、昨年度から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新庁舎建設に伴う償還の本格化や主要幹線道路・公共施設の長寿命化に向けた整備による公債費は増加していくことが見込まれることから、計画的な起債の発行に努める。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890F1F88-CA64-45EA-918B-F441ECE8259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F4C2710A-09D4-434F-9D51-D0797A67582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6A8CBF73-E40D-4607-9A46-603E0B68D0E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DC3E5F2C-0D05-409A-B2B0-013347425D74}"/>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C4733FC2-A973-4F23-92FD-09A1EB71A6E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5C4BE8F4-126C-4DAC-BB6E-53F9FA4B4E73}"/>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14F0F1C9-CCF1-4FF9-A59C-DC66CEC41906}"/>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7DC48CB3-2961-4C19-8FA5-DCB04C9860A2}"/>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5B891765-C9AE-4FC2-B45F-CE9FF4A522B7}"/>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8AAAB38-B297-45CC-9074-5063BCBA527B}"/>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360A441A-31C3-457B-B503-F83EDFEC414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C8059EC8-F44C-471A-A90B-7EAC1A9D353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56425148-A139-4291-A975-50481B7B1039}"/>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E8B4278A-FFEE-4D1F-862C-EB0874C3286F}"/>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B1505473-751A-4F70-ABEE-71BE958222A5}"/>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14E0B81A-8751-4C69-A852-BCB8BB5310C3}"/>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B7CDAEEE-6437-4FC0-A428-4D5E66C36A0E}"/>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153416</xdr:rowOff>
    </xdr:to>
    <xdr:cxnSp macro="">
      <xdr:nvCxnSpPr>
        <xdr:cNvPr id="379" name="直線コネクタ 378">
          <a:extLst>
            <a:ext uri="{FF2B5EF4-FFF2-40B4-BE49-F238E27FC236}">
              <a16:creationId xmlns:a16="http://schemas.microsoft.com/office/drawing/2014/main" id="{8B96824D-E670-4519-AAD7-064775697411}"/>
            </a:ext>
          </a:extLst>
        </xdr:cNvPr>
        <xdr:cNvCxnSpPr/>
      </xdr:nvCxnSpPr>
      <xdr:spPr>
        <a:xfrm>
          <a:off x="16179800" y="712978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240ED310-1861-4F5B-AD41-401BC9911F7F}"/>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10CCBB4B-D99D-4584-8470-C94AD0FE5B2D}"/>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100330</xdr:rowOff>
    </xdr:to>
    <xdr:cxnSp macro="">
      <xdr:nvCxnSpPr>
        <xdr:cNvPr id="382" name="直線コネクタ 381">
          <a:extLst>
            <a:ext uri="{FF2B5EF4-FFF2-40B4-BE49-F238E27FC236}">
              <a16:creationId xmlns:a16="http://schemas.microsoft.com/office/drawing/2014/main" id="{90B7EB51-3289-4ECD-81DA-429292DFAD6F}"/>
            </a:ext>
          </a:extLst>
        </xdr:cNvPr>
        <xdr:cNvCxnSpPr/>
      </xdr:nvCxnSpPr>
      <xdr:spPr>
        <a:xfrm>
          <a:off x="15290800" y="707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12EBF8DE-7980-4F26-86B9-712DA0D67DED}"/>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AB1F9253-02E3-4F36-BE9D-4D19A15F07F8}"/>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42418</xdr:rowOff>
    </xdr:to>
    <xdr:cxnSp macro="">
      <xdr:nvCxnSpPr>
        <xdr:cNvPr id="385" name="直線コネクタ 384">
          <a:extLst>
            <a:ext uri="{FF2B5EF4-FFF2-40B4-BE49-F238E27FC236}">
              <a16:creationId xmlns:a16="http://schemas.microsoft.com/office/drawing/2014/main" id="{E9C68297-4235-453F-BAD2-29606ADEEF92}"/>
            </a:ext>
          </a:extLst>
        </xdr:cNvPr>
        <xdr:cNvCxnSpPr/>
      </xdr:nvCxnSpPr>
      <xdr:spPr>
        <a:xfrm>
          <a:off x="14401800" y="70091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3D61C65E-CEF7-405A-99E0-CD0053895AF2}"/>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C0CCA37-5385-49C9-A7D3-9B155F3BF858}"/>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151130</xdr:rowOff>
    </xdr:to>
    <xdr:cxnSp macro="">
      <xdr:nvCxnSpPr>
        <xdr:cNvPr id="388" name="直線コネクタ 387">
          <a:extLst>
            <a:ext uri="{FF2B5EF4-FFF2-40B4-BE49-F238E27FC236}">
              <a16:creationId xmlns:a16="http://schemas.microsoft.com/office/drawing/2014/main" id="{79178E55-98C0-4329-AA9A-7E7A1B38D412}"/>
            </a:ext>
          </a:extLst>
        </xdr:cNvPr>
        <xdr:cNvCxnSpPr/>
      </xdr:nvCxnSpPr>
      <xdr:spPr>
        <a:xfrm>
          <a:off x="13512800" y="69705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151CC36D-BD7E-4489-AC8F-7EC9A74F43B8}"/>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AACED2F-7E48-487E-BB1E-329060CD1F52}"/>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CAE1CF3C-402D-4D82-9022-8B6CB185C119}"/>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BC0BC9C7-9B51-4F66-9601-521A3773A0B6}"/>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CE320B03-DE3D-44A1-A4CC-268B6348309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E540DEB-8FB9-4696-85CB-CE8DD85C70D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274152C-4731-4BFD-8C01-C998A0FC566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538BF56-4E47-4190-A551-1328F8D4D63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45D09B9-94B0-46D7-87B6-C695D53334E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98" name="楕円 397">
          <a:extLst>
            <a:ext uri="{FF2B5EF4-FFF2-40B4-BE49-F238E27FC236}">
              <a16:creationId xmlns:a16="http://schemas.microsoft.com/office/drawing/2014/main" id="{B0897D97-AD91-4561-8185-F6D72334556A}"/>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399" name="公債費負担の状況該当値テキスト">
          <a:extLst>
            <a:ext uri="{FF2B5EF4-FFF2-40B4-BE49-F238E27FC236}">
              <a16:creationId xmlns:a16="http://schemas.microsoft.com/office/drawing/2014/main" id="{A89215B3-1C6F-4412-AA6A-6826597EBC06}"/>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a:extLst>
            <a:ext uri="{FF2B5EF4-FFF2-40B4-BE49-F238E27FC236}">
              <a16:creationId xmlns:a16="http://schemas.microsoft.com/office/drawing/2014/main" id="{106EBAD2-810E-4BD2-97E4-14281B70668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1" name="テキスト ボックス 400">
          <a:extLst>
            <a:ext uri="{FF2B5EF4-FFF2-40B4-BE49-F238E27FC236}">
              <a16:creationId xmlns:a16="http://schemas.microsoft.com/office/drawing/2014/main" id="{E71011B5-7C4A-4064-A7A9-58BF31FBA70A}"/>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2" name="楕円 401">
          <a:extLst>
            <a:ext uri="{FF2B5EF4-FFF2-40B4-BE49-F238E27FC236}">
              <a16:creationId xmlns:a16="http://schemas.microsoft.com/office/drawing/2014/main" id="{B3E37AA5-8795-4D44-822C-7C17E7E0874D}"/>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3" name="テキスト ボックス 402">
          <a:extLst>
            <a:ext uri="{FF2B5EF4-FFF2-40B4-BE49-F238E27FC236}">
              <a16:creationId xmlns:a16="http://schemas.microsoft.com/office/drawing/2014/main" id="{F89681D6-918D-4F93-B2E5-A07C063E3480}"/>
            </a:ext>
          </a:extLst>
        </xdr:cNvPr>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4" name="楕円 403">
          <a:extLst>
            <a:ext uri="{FF2B5EF4-FFF2-40B4-BE49-F238E27FC236}">
              <a16:creationId xmlns:a16="http://schemas.microsoft.com/office/drawing/2014/main" id="{CEA22C6B-2DBB-4ED1-80D0-102A759F8FA4}"/>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5" name="テキスト ボックス 404">
          <a:extLst>
            <a:ext uri="{FF2B5EF4-FFF2-40B4-BE49-F238E27FC236}">
              <a16:creationId xmlns:a16="http://schemas.microsoft.com/office/drawing/2014/main" id="{CE31907A-D9A9-4EF2-88D4-942CEBF92EA5}"/>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06" name="楕円 405">
          <a:extLst>
            <a:ext uri="{FF2B5EF4-FFF2-40B4-BE49-F238E27FC236}">
              <a16:creationId xmlns:a16="http://schemas.microsoft.com/office/drawing/2014/main" id="{20E8A929-94ED-4135-B32E-99491AEC8152}"/>
            </a:ext>
          </a:extLst>
        </xdr:cNvPr>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07" name="テキスト ボックス 406">
          <a:extLst>
            <a:ext uri="{FF2B5EF4-FFF2-40B4-BE49-F238E27FC236}">
              <a16:creationId xmlns:a16="http://schemas.microsoft.com/office/drawing/2014/main" id="{D38ADD52-9F2B-4EC2-9847-AF30E08CC9F7}"/>
            </a:ext>
          </a:extLst>
        </xdr:cNvPr>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A5D81CD0-6816-40C4-9DAB-9A7556F49A7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6C613247-1AD3-41A0-84D3-254932B3C81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BAEF0B6D-8A2C-43E0-B9EF-FF77BEB8630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906DD221-8DDB-4A0A-9DE2-68384491093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7429882-016E-4605-84E1-A09596A3DF3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58EA71C-36DF-48E0-B0C3-7811C9B0392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6EA9FD57-F98C-44F0-8E6D-FDFD02DEF31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6415611D-6A4D-4E93-B8FC-FE74ED0D359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44899B8B-AE75-4046-A796-FE0E1FAAE39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DF167B83-9594-4264-AA69-C4B06A67197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E3E34F4C-3E47-46BB-A988-12AE45BB6FC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89E13C36-48DB-4DA0-8BF3-E8268D3C4E9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BDD0CB96-AA1B-4710-AA35-921646777FE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減債基金の積立等による充当可能基金の増加に伴い、前年度に比べ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新庁舎建設事業や主要幹線道路整備に伴う地方債残高の高止まりにより、今後の同程度の将来負担比率の算定が見込まれることから、財政の硬直化を防ぐためにも、平成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年度に定めた臨時財政対策債分を除く建設事業債の起債残高の上限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億円を堅持し地方債残高の抑制に努める。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21D4F770-8428-4D08-9876-70C41007893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E89B4D02-A525-4311-BB56-0A8D0CFD397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191AE25-6725-4224-AD11-A5A9373FCF5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EA26694-BF56-45E7-B4E9-081FF6D5A6A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59E1782D-6488-4499-9FF2-17848A7584DA}"/>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85AB6A25-89D3-49EB-9B2B-28B442CF43B1}"/>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D6D00FDA-A3A3-4EEC-A016-D6A0A7872C02}"/>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3126ED5F-0420-41BC-90B4-57CF014C542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211DEBDC-9FD2-473B-8E04-416004FAD587}"/>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1B5385A9-A233-4A62-8B1A-1A83A54A1C9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FC9B16A3-85AA-44DE-9CC0-F41388C491D7}"/>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AF006945-838B-469E-827D-86A5CE7BBF5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77F0CB76-DF2A-40BC-8C09-8464BA9B083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17FE8D07-DEA9-471C-9A8D-2B14E68BD07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5F028DA-B6C8-4FF2-92CF-FA7E3D77B9F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1EB9CDDF-940C-4DE9-A903-F5E608AB8D9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7387FEEB-CAC6-4475-B0FF-44A15D4D337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3A3B5D60-A3CB-4F78-BE00-3784B2A4BD2A}"/>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B7320793-7288-41A5-8022-5D720198B3EC}"/>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91994F56-3F67-4C83-92CB-8AD396D9E2DA}"/>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1B209A96-4F39-432E-A3C0-88F3F52CBD8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B740E66D-AE02-4797-8B63-EAA8B88FA946}"/>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33262</xdr:rowOff>
    </xdr:from>
    <xdr:to>
      <xdr:col>81</xdr:col>
      <xdr:colOff>44450</xdr:colOff>
      <xdr:row>20</xdr:row>
      <xdr:rowOff>52796</xdr:rowOff>
    </xdr:to>
    <xdr:cxnSp macro="">
      <xdr:nvCxnSpPr>
        <xdr:cNvPr id="443" name="直線コネクタ 442">
          <a:extLst>
            <a:ext uri="{FF2B5EF4-FFF2-40B4-BE49-F238E27FC236}">
              <a16:creationId xmlns:a16="http://schemas.microsoft.com/office/drawing/2014/main" id="{7B2DA8E5-7083-4F6E-914B-C96116B47BA7}"/>
            </a:ext>
          </a:extLst>
        </xdr:cNvPr>
        <xdr:cNvCxnSpPr/>
      </xdr:nvCxnSpPr>
      <xdr:spPr>
        <a:xfrm flipV="1">
          <a:off x="16179800" y="3462262"/>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1F48C379-410B-4558-83C0-B273286A8805}"/>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3748AE7E-4D82-4D10-BA78-91A1A7DFF399}"/>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52796</xdr:rowOff>
    </xdr:from>
    <xdr:to>
      <xdr:col>77</xdr:col>
      <xdr:colOff>44450</xdr:colOff>
      <xdr:row>21</xdr:row>
      <xdr:rowOff>122646</xdr:rowOff>
    </xdr:to>
    <xdr:cxnSp macro="">
      <xdr:nvCxnSpPr>
        <xdr:cNvPr id="446" name="直線コネクタ 445">
          <a:extLst>
            <a:ext uri="{FF2B5EF4-FFF2-40B4-BE49-F238E27FC236}">
              <a16:creationId xmlns:a16="http://schemas.microsoft.com/office/drawing/2014/main" id="{FE162715-EA85-4B3A-9D70-CD75DA13DC81}"/>
            </a:ext>
          </a:extLst>
        </xdr:cNvPr>
        <xdr:cNvCxnSpPr/>
      </xdr:nvCxnSpPr>
      <xdr:spPr>
        <a:xfrm flipV="1">
          <a:off x="15290800" y="34817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7FE8B11F-34E7-4ED6-B324-B1197771F1CA}"/>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132888F9-6859-4F0B-B2CE-6B27CD61B0AF}"/>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152763</xdr:rowOff>
    </xdr:from>
    <xdr:to>
      <xdr:col>72</xdr:col>
      <xdr:colOff>203200</xdr:colOff>
      <xdr:row>21</xdr:row>
      <xdr:rowOff>122646</xdr:rowOff>
    </xdr:to>
    <xdr:cxnSp macro="">
      <xdr:nvCxnSpPr>
        <xdr:cNvPr id="449" name="直線コネクタ 448">
          <a:extLst>
            <a:ext uri="{FF2B5EF4-FFF2-40B4-BE49-F238E27FC236}">
              <a16:creationId xmlns:a16="http://schemas.microsoft.com/office/drawing/2014/main" id="{B4302271-7C3D-4329-AB01-ACE45DA258AC}"/>
            </a:ext>
          </a:extLst>
        </xdr:cNvPr>
        <xdr:cNvCxnSpPr/>
      </xdr:nvCxnSpPr>
      <xdr:spPr>
        <a:xfrm>
          <a:off x="14401800" y="3581763"/>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47FF365F-AA72-44A5-9C2B-A8A0531E6CDF}"/>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D23E7AA4-2F9D-484E-8E50-F2A8C0E97756}"/>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46869</xdr:rowOff>
    </xdr:from>
    <xdr:to>
      <xdr:col>68</xdr:col>
      <xdr:colOff>152400</xdr:colOff>
      <xdr:row>20</xdr:row>
      <xdr:rowOff>152763</xdr:rowOff>
    </xdr:to>
    <xdr:cxnSp macro="">
      <xdr:nvCxnSpPr>
        <xdr:cNvPr id="452" name="直線コネクタ 451">
          <a:extLst>
            <a:ext uri="{FF2B5EF4-FFF2-40B4-BE49-F238E27FC236}">
              <a16:creationId xmlns:a16="http://schemas.microsoft.com/office/drawing/2014/main" id="{060760FE-A502-46B4-9848-113B83A5C80B}"/>
            </a:ext>
          </a:extLst>
        </xdr:cNvPr>
        <xdr:cNvCxnSpPr/>
      </xdr:nvCxnSpPr>
      <xdr:spPr>
        <a:xfrm>
          <a:off x="13512800" y="2790069"/>
          <a:ext cx="889000" cy="7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8247CC8D-DE77-4845-B563-5BFC6274D137}"/>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4FAA2DF5-A115-445B-8E16-EDFEE21142F8}"/>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C0C6F5B0-644B-4458-BD2A-F1634E7799B2}"/>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A10024CF-1F33-4E30-BCEE-8E176A80F096}"/>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1B2C83B-5416-432F-899A-A38539EC02B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7FAF098-1A27-4E2F-B5E2-37C392F7443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B14847D-989B-459E-A682-4E35A29AB02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10CAA98-5E92-4266-B76A-0BC60098D6B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11DE6CA-9749-4319-916A-D31BFADE154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153912</xdr:rowOff>
    </xdr:from>
    <xdr:to>
      <xdr:col>81</xdr:col>
      <xdr:colOff>95250</xdr:colOff>
      <xdr:row>20</xdr:row>
      <xdr:rowOff>84062</xdr:rowOff>
    </xdr:to>
    <xdr:sp macro="" textlink="">
      <xdr:nvSpPr>
        <xdr:cNvPr id="462" name="楕円 461">
          <a:extLst>
            <a:ext uri="{FF2B5EF4-FFF2-40B4-BE49-F238E27FC236}">
              <a16:creationId xmlns:a16="http://schemas.microsoft.com/office/drawing/2014/main" id="{DFA49D45-A63F-4F62-8934-4067EEF57974}"/>
            </a:ext>
          </a:extLst>
        </xdr:cNvPr>
        <xdr:cNvSpPr/>
      </xdr:nvSpPr>
      <xdr:spPr>
        <a:xfrm>
          <a:off x="16967200" y="34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125989</xdr:rowOff>
    </xdr:from>
    <xdr:ext cx="762000" cy="259045"/>
    <xdr:sp macro="" textlink="">
      <xdr:nvSpPr>
        <xdr:cNvPr id="463" name="将来負担の状況該当値テキスト">
          <a:extLst>
            <a:ext uri="{FF2B5EF4-FFF2-40B4-BE49-F238E27FC236}">
              <a16:creationId xmlns:a16="http://schemas.microsoft.com/office/drawing/2014/main" id="{957AE882-4B14-4033-8533-070A5F7E7B42}"/>
            </a:ext>
          </a:extLst>
        </xdr:cNvPr>
        <xdr:cNvSpPr txBox="1"/>
      </xdr:nvSpPr>
      <xdr:spPr>
        <a:xfrm>
          <a:off x="17106900" y="338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1996</xdr:rowOff>
    </xdr:from>
    <xdr:to>
      <xdr:col>77</xdr:col>
      <xdr:colOff>95250</xdr:colOff>
      <xdr:row>20</xdr:row>
      <xdr:rowOff>103596</xdr:rowOff>
    </xdr:to>
    <xdr:sp macro="" textlink="">
      <xdr:nvSpPr>
        <xdr:cNvPr id="464" name="楕円 463">
          <a:extLst>
            <a:ext uri="{FF2B5EF4-FFF2-40B4-BE49-F238E27FC236}">
              <a16:creationId xmlns:a16="http://schemas.microsoft.com/office/drawing/2014/main" id="{C341FE3E-273B-476F-8B0C-11559F184F4E}"/>
            </a:ext>
          </a:extLst>
        </xdr:cNvPr>
        <xdr:cNvSpPr/>
      </xdr:nvSpPr>
      <xdr:spPr>
        <a:xfrm>
          <a:off x="16129000" y="343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88373</xdr:rowOff>
    </xdr:from>
    <xdr:ext cx="736600" cy="259045"/>
    <xdr:sp macro="" textlink="">
      <xdr:nvSpPr>
        <xdr:cNvPr id="465" name="テキスト ボックス 464">
          <a:extLst>
            <a:ext uri="{FF2B5EF4-FFF2-40B4-BE49-F238E27FC236}">
              <a16:creationId xmlns:a16="http://schemas.microsoft.com/office/drawing/2014/main" id="{BD48E346-961B-432F-A505-ED78415FEFFE}"/>
            </a:ext>
          </a:extLst>
        </xdr:cNvPr>
        <xdr:cNvSpPr txBox="1"/>
      </xdr:nvSpPr>
      <xdr:spPr>
        <a:xfrm>
          <a:off x="15798800" y="351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71846</xdr:rowOff>
    </xdr:from>
    <xdr:to>
      <xdr:col>73</xdr:col>
      <xdr:colOff>44450</xdr:colOff>
      <xdr:row>22</xdr:row>
      <xdr:rowOff>1996</xdr:rowOff>
    </xdr:to>
    <xdr:sp macro="" textlink="">
      <xdr:nvSpPr>
        <xdr:cNvPr id="466" name="楕円 465">
          <a:extLst>
            <a:ext uri="{FF2B5EF4-FFF2-40B4-BE49-F238E27FC236}">
              <a16:creationId xmlns:a16="http://schemas.microsoft.com/office/drawing/2014/main" id="{369CF67D-12DE-4CC1-A2F7-EB53CABBCDE2}"/>
            </a:ext>
          </a:extLst>
        </xdr:cNvPr>
        <xdr:cNvSpPr/>
      </xdr:nvSpPr>
      <xdr:spPr>
        <a:xfrm>
          <a:off x="15240000" y="36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158223</xdr:rowOff>
    </xdr:from>
    <xdr:ext cx="762000" cy="259045"/>
    <xdr:sp macro="" textlink="">
      <xdr:nvSpPr>
        <xdr:cNvPr id="467" name="テキスト ボックス 466">
          <a:extLst>
            <a:ext uri="{FF2B5EF4-FFF2-40B4-BE49-F238E27FC236}">
              <a16:creationId xmlns:a16="http://schemas.microsoft.com/office/drawing/2014/main" id="{981F070C-D9EE-437F-A13E-B77CC1543BCB}"/>
            </a:ext>
          </a:extLst>
        </xdr:cNvPr>
        <xdr:cNvSpPr txBox="1"/>
      </xdr:nvSpPr>
      <xdr:spPr>
        <a:xfrm>
          <a:off x="14909800" y="37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101963</xdr:rowOff>
    </xdr:from>
    <xdr:to>
      <xdr:col>68</xdr:col>
      <xdr:colOff>203200</xdr:colOff>
      <xdr:row>21</xdr:row>
      <xdr:rowOff>32113</xdr:rowOff>
    </xdr:to>
    <xdr:sp macro="" textlink="">
      <xdr:nvSpPr>
        <xdr:cNvPr id="468" name="楕円 467">
          <a:extLst>
            <a:ext uri="{FF2B5EF4-FFF2-40B4-BE49-F238E27FC236}">
              <a16:creationId xmlns:a16="http://schemas.microsoft.com/office/drawing/2014/main" id="{BFAB8A01-86BD-4E0D-AF18-3C771004C9AB}"/>
            </a:ext>
          </a:extLst>
        </xdr:cNvPr>
        <xdr:cNvSpPr/>
      </xdr:nvSpPr>
      <xdr:spPr>
        <a:xfrm>
          <a:off x="14351000" y="3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16890</xdr:rowOff>
    </xdr:from>
    <xdr:ext cx="762000" cy="259045"/>
    <xdr:sp macro="" textlink="">
      <xdr:nvSpPr>
        <xdr:cNvPr id="469" name="テキスト ボックス 468">
          <a:extLst>
            <a:ext uri="{FF2B5EF4-FFF2-40B4-BE49-F238E27FC236}">
              <a16:creationId xmlns:a16="http://schemas.microsoft.com/office/drawing/2014/main" id="{F89A5FD0-7070-481E-9A0D-220BE9DF12DA}"/>
            </a:ext>
          </a:extLst>
        </xdr:cNvPr>
        <xdr:cNvSpPr txBox="1"/>
      </xdr:nvSpPr>
      <xdr:spPr>
        <a:xfrm>
          <a:off x="14020800" y="36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167519</xdr:rowOff>
    </xdr:from>
    <xdr:to>
      <xdr:col>64</xdr:col>
      <xdr:colOff>152400</xdr:colOff>
      <xdr:row>16</xdr:row>
      <xdr:rowOff>97669</xdr:rowOff>
    </xdr:to>
    <xdr:sp macro="" textlink="">
      <xdr:nvSpPr>
        <xdr:cNvPr id="470" name="楕円 469">
          <a:extLst>
            <a:ext uri="{FF2B5EF4-FFF2-40B4-BE49-F238E27FC236}">
              <a16:creationId xmlns:a16="http://schemas.microsoft.com/office/drawing/2014/main" id="{90AC2E4C-486C-4A48-AEAF-2AD08F65567D}"/>
            </a:ext>
          </a:extLst>
        </xdr:cNvPr>
        <xdr:cNvSpPr/>
      </xdr:nvSpPr>
      <xdr:spPr>
        <a:xfrm>
          <a:off x="13462000" y="27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82446</xdr:rowOff>
    </xdr:from>
    <xdr:ext cx="762000" cy="259045"/>
    <xdr:sp macro="" textlink="">
      <xdr:nvSpPr>
        <xdr:cNvPr id="471" name="テキスト ボックス 470">
          <a:extLst>
            <a:ext uri="{FF2B5EF4-FFF2-40B4-BE49-F238E27FC236}">
              <a16:creationId xmlns:a16="http://schemas.microsoft.com/office/drawing/2014/main" id="{D05D5100-58CE-4EA9-BCA2-B0CAC8D2EC77}"/>
            </a:ext>
          </a:extLst>
        </xdr:cNvPr>
        <xdr:cNvSpPr txBox="1"/>
      </xdr:nvSpPr>
      <xdr:spPr>
        <a:xfrm>
          <a:off x="13131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8,893
8,494
58.16
5,663,073
5,479,056
167,031
3,231,348
6,755,971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人件費に係るものは、令和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ポイント減となったが、類似団体に比べて高い傾向にある。これは、ごみ収集や学校給食調理、保育所運営などを直営で行っていることが要因と考えられる。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今後も適正な人員配置と民間委託化を含めた行政効率の高い組織づくりを進めていくとともに、国基準を基本に給与の適正化に努める。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460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62992</xdr:rowOff>
    </xdr:from>
    <xdr:to>
      <xdr:col>19</xdr:col>
      <xdr:colOff>187325</xdr:colOff>
      <xdr:row>39</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780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695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39</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69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5334</xdr:rowOff>
    </xdr:from>
    <xdr:to>
      <xdr:col>15</xdr:col>
      <xdr:colOff>149225</xdr:colOff>
      <xdr:row>39</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140208</xdr:rowOff>
    </xdr:from>
    <xdr:to>
      <xdr:col>6</xdr:col>
      <xdr:colOff>171450</xdr:colOff>
      <xdr:row>39</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年度に減少して以降、令和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年度経常収支比率についても、</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ポイント下回る状況となった。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今後も引き続き行財政改革を進め、経常的なコスト削減に努める。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85090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1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1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16</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5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9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baseline="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扶助費に係る経常収支比率が類似団体を上回っている要因として、障がい者自立支援給付の増加や福祉医療費助成制度の充実などが挙げられる。</a:t>
          </a:r>
        </a:p>
        <a:p>
          <a:r>
            <a:rPr kumimoji="1" lang="ja-JP" altLang="en-US" sz="1250">
              <a:latin typeface="ＭＳ Ｐゴシック" panose="020B0600070205080204" pitchFamily="50" charset="-128"/>
              <a:ea typeface="ＭＳ Ｐゴシック" panose="020B0600070205080204" pitchFamily="50" charset="-128"/>
            </a:rPr>
            <a:t>　子育て支援医療も中学校卒業までを助成対象としており、令和</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年度には高校生世代終了まで拡充することから、中長期的には今後も増加傾向が続くと予測されるため、町単独制度の内容を精査し、必要以上の扶助費支出を抑制するなど適正な支出に努める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01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61</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109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50800</xdr:rowOff>
    </xdr:from>
    <xdr:to>
      <xdr:col>11</xdr:col>
      <xdr:colOff>9525</xdr:colOff>
      <xdr:row>61</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509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0</xdr:rowOff>
    </xdr:from>
    <xdr:to>
      <xdr:col>6</xdr:col>
      <xdr:colOff>171450</xdr:colOff>
      <xdr:row>61</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その他については、各特別会計への繰出金が大半を占めており、令和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％下回る状況となった。</a:t>
          </a:r>
        </a:p>
        <a:p>
          <a:r>
            <a:rPr kumimoji="1" lang="ja-JP" altLang="en-US" sz="1300">
              <a:latin typeface="ＭＳ Ｐゴシック" panose="020B0600070205080204" pitchFamily="50" charset="-128"/>
              <a:ea typeface="ＭＳ Ｐゴシック" panose="020B0600070205080204" pitchFamily="50" charset="-128"/>
            </a:rPr>
            <a:t>   今後も、各特別会計での基準外繰出を抑制できるよう経費節減に取り組み、税収を主な財源とする普通会計の負担額を減らしていくように努める。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70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7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55</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1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56</xdr:row>
      <xdr:rowOff>43180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53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ごみ・し尿処理を一部事務組合方式で実施しており、また、消防業務においても近隣市に委託していることから、令和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年度の補助費等の割合は</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％と全国平均や京都府平均を上回っている。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新たな補助制度についてはサンセット方式を原則とするなど内容の精査及び適正な支出に努める。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18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86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38</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90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計画的な起債事業を実施してきたことから、類似団体よりも低い水準を維持しているが、令和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年度に完了した新庁舎建設事業や、現在実施している主要幹線道路整備などにより、令和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年度以降は公債費の負担が大きく増加することが見込まれる。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今後も計画的な起債の発行に努め、平成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年度に定めた臨時財政対策債分を除く建設事業債の起債残高の上限</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億円を堅持していく。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276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39370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27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39370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39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08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公債費以外の経常収支比率については、行政改革の取組を継続した結果、令和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年度は類似団体平均を下回る状況となった。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今後も行政改革の取組を通じて、人件費の抑制に努めるとともに、町単独制度の内容の精査に努める。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16637"/>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168148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16637"/>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168148</xdr:rowOff>
    </xdr:from>
    <xdr:to>
      <xdr:col>73</xdr:col>
      <xdr:colOff>180975</xdr:colOff>
      <xdr:row>78</xdr:row>
      <xdr:rowOff>88137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6979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88137</xdr:rowOff>
    </xdr:from>
    <xdr:to>
      <xdr:col>69</xdr:col>
      <xdr:colOff>92075</xdr:colOff>
      <xdr:row>78</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612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160782</xdr:rowOff>
    </xdr:from>
    <xdr:to>
      <xdr:col>82</xdr:col>
      <xdr:colOff>158750</xdr:colOff>
      <xdr:row>77</xdr:row>
      <xdr:rowOff>90932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5859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3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117348</xdr:rowOff>
    </xdr:from>
    <xdr:to>
      <xdr:col>74</xdr:col>
      <xdr:colOff>31750</xdr:colOff>
      <xdr:row>78</xdr:row>
      <xdr:rowOff>47498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32275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0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37337</xdr:rowOff>
    </xdr:from>
    <xdr:to>
      <xdr:col>69</xdr:col>
      <xdr:colOff>142875</xdr:colOff>
      <xdr:row>78</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123714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160443</xdr:rowOff>
    </xdr:from>
    <xdr:to>
      <xdr:col>29</xdr:col>
      <xdr:colOff>127000</xdr:colOff>
      <xdr:row>18</xdr:row>
      <xdr:rowOff>19186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22718"/>
          <a:ext cx="647700" cy="3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160443</xdr:rowOff>
    </xdr:from>
    <xdr:to>
      <xdr:col>26</xdr:col>
      <xdr:colOff>50800</xdr:colOff>
      <xdr:row>18</xdr:row>
      <xdr:rowOff>51967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2718"/>
          <a:ext cx="698500" cy="6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51967</xdr:rowOff>
    </xdr:from>
    <xdr:to>
      <xdr:col>22</xdr:col>
      <xdr:colOff>114300</xdr:colOff>
      <xdr:row>18</xdr:row>
      <xdr:rowOff>111888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85692"/>
          <a:ext cx="698500" cy="5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111888</xdr:rowOff>
    </xdr:from>
    <xdr:to>
      <xdr:col>18</xdr:col>
      <xdr:colOff>177800</xdr:colOff>
      <xdr:row>18</xdr:row>
      <xdr:rowOff>112135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45613"/>
          <a:ext cx="6985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139836</xdr:rowOff>
    </xdr:from>
    <xdr:to>
      <xdr:col>29</xdr:col>
      <xdr:colOff>177800</xdr:colOff>
      <xdr:row>18</xdr:row>
      <xdr:rowOff>69986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02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111913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7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109643</xdr:rowOff>
    </xdr:from>
    <xdr:to>
      <xdr:col>26</xdr:col>
      <xdr:colOff>101600</xdr:colOff>
      <xdr:row>18</xdr:row>
      <xdr:rowOff>39793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71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24570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1167</xdr:rowOff>
    </xdr:from>
    <xdr:to>
      <xdr:col>22</xdr:col>
      <xdr:colOff>165100</xdr:colOff>
      <xdr:row>18</xdr:row>
      <xdr:rowOff>102767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3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87544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61088</xdr:rowOff>
    </xdr:from>
    <xdr:to>
      <xdr:col>19</xdr:col>
      <xdr:colOff>38100</xdr:colOff>
      <xdr:row>18</xdr:row>
      <xdr:rowOff>162688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9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147465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8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61335</xdr:rowOff>
    </xdr:from>
    <xdr:to>
      <xdr:col>15</xdr:col>
      <xdr:colOff>101600</xdr:colOff>
      <xdr:row>18</xdr:row>
      <xdr:rowOff>162935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147712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321549</xdr:rowOff>
    </xdr:from>
    <xdr:to>
      <xdr:col>29</xdr:col>
      <xdr:colOff>127000</xdr:colOff>
      <xdr:row>36</xdr:row>
      <xdr:rowOff>15573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31899"/>
          <a:ext cx="647700" cy="3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15573</xdr:rowOff>
    </xdr:from>
    <xdr:to>
      <xdr:col>26</xdr:col>
      <xdr:colOff>50800</xdr:colOff>
      <xdr:row>36</xdr:row>
      <xdr:rowOff>73725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68823"/>
          <a:ext cx="698500" cy="58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73725</xdr:rowOff>
    </xdr:from>
    <xdr:to>
      <xdr:col>22</xdr:col>
      <xdr:colOff>114300</xdr:colOff>
      <xdr:row>36</xdr:row>
      <xdr:rowOff>130745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26975"/>
          <a:ext cx="698500" cy="5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130745</xdr:rowOff>
    </xdr:from>
    <xdr:to>
      <xdr:col>18</xdr:col>
      <xdr:colOff>177800</xdr:colOff>
      <xdr:row>37</xdr:row>
      <xdr:rowOff>1792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83995"/>
          <a:ext cx="698500" cy="4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270749</xdr:rowOff>
    </xdr:from>
    <xdr:to>
      <xdr:col>29</xdr:col>
      <xdr:colOff>177800</xdr:colOff>
      <xdr:row>36</xdr:row>
      <xdr:rowOff>29449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8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242826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5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307673</xdr:rowOff>
    </xdr:from>
    <xdr:to>
      <xdr:col>26</xdr:col>
      <xdr:colOff>101600</xdr:colOff>
      <xdr:row>36</xdr:row>
      <xdr:rowOff>66373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1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51150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0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22925</xdr:rowOff>
    </xdr:from>
    <xdr:to>
      <xdr:col>22</xdr:col>
      <xdr:colOff>165100</xdr:colOff>
      <xdr:row>36</xdr:row>
      <xdr:rowOff>124525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7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109302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79945</xdr:rowOff>
    </xdr:from>
    <xdr:to>
      <xdr:col>19</xdr:col>
      <xdr:colOff>38100</xdr:colOff>
      <xdr:row>37</xdr:row>
      <xdr:rowOff>10095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3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166322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122442</xdr:rowOff>
    </xdr:from>
    <xdr:to>
      <xdr:col>15</xdr:col>
      <xdr:colOff>101600</xdr:colOff>
      <xdr:row>37</xdr:row>
      <xdr:rowOff>52592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7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37369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8,893
8,494
58.16
5,663,073
5,479,056
167,031
3,231,348
6,755,971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2549</xdr:rowOff>
    </xdr:from>
    <xdr:to>
      <xdr:col>24</xdr:col>
      <xdr:colOff>63500</xdr:colOff>
      <xdr:row>37</xdr:row>
      <xdr:rowOff>27137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46199"/>
          <a:ext cx="8382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2549</xdr:rowOff>
    </xdr:from>
    <xdr:to>
      <xdr:col>19</xdr:col>
      <xdr:colOff>177800</xdr:colOff>
      <xdr:row>37</xdr:row>
      <xdr:rowOff>81178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46199"/>
          <a:ext cx="889000" cy="7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81178</xdr:rowOff>
    </xdr:from>
    <xdr:to>
      <xdr:col>15</xdr:col>
      <xdr:colOff>50800</xdr:colOff>
      <xdr:row>38</xdr:row>
      <xdr:rowOff>86628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24828"/>
          <a:ext cx="889000" cy="17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78198</xdr:rowOff>
    </xdr:from>
    <xdr:to>
      <xdr:col>10</xdr:col>
      <xdr:colOff>114300</xdr:colOff>
      <xdr:row>38</xdr:row>
      <xdr:rowOff>86628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93298"/>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147787</xdr:rowOff>
    </xdr:from>
    <xdr:to>
      <xdr:col>24</xdr:col>
      <xdr:colOff>114300</xdr:colOff>
      <xdr:row>37</xdr:row>
      <xdr:rowOff>77937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126214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9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123199</xdr:rowOff>
    </xdr:from>
    <xdr:to>
      <xdr:col>20</xdr:col>
      <xdr:colOff>38100</xdr:colOff>
      <xdr:row>37</xdr:row>
      <xdr:rowOff>53349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44476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38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30378</xdr:rowOff>
    </xdr:from>
    <xdr:to>
      <xdr:col>15</xdr:col>
      <xdr:colOff>101600</xdr:colOff>
      <xdr:row>37</xdr:row>
      <xdr:rowOff>131978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123105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6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35828</xdr:rowOff>
    </xdr:from>
    <xdr:to>
      <xdr:col>10</xdr:col>
      <xdr:colOff>165100</xdr:colOff>
      <xdr:row>38</xdr:row>
      <xdr:rowOff>137428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128555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4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27398</xdr:rowOff>
    </xdr:from>
    <xdr:to>
      <xdr:col>6</xdr:col>
      <xdr:colOff>38100</xdr:colOff>
      <xdr:row>38</xdr:row>
      <xdr:rowOff>128998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4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120125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3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23690</xdr:rowOff>
    </xdr:from>
    <xdr:to>
      <xdr:col>24</xdr:col>
      <xdr:colOff>63500</xdr:colOff>
      <xdr:row>59</xdr:row>
      <xdr:rowOff>27815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139240"/>
          <a:ext cx="8382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27815</xdr:rowOff>
    </xdr:from>
    <xdr:to>
      <xdr:col>19</xdr:col>
      <xdr:colOff>177800</xdr:colOff>
      <xdr:row>59</xdr:row>
      <xdr:rowOff>29019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43365"/>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27707</xdr:rowOff>
    </xdr:from>
    <xdr:to>
      <xdr:col>15</xdr:col>
      <xdr:colOff>50800</xdr:colOff>
      <xdr:row>59</xdr:row>
      <xdr:rowOff>29019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143257"/>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27707</xdr:rowOff>
    </xdr:from>
    <xdr:to>
      <xdr:col>10</xdr:col>
      <xdr:colOff>114300</xdr:colOff>
      <xdr:row>59</xdr:row>
      <xdr:rowOff>27904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43257"/>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144340</xdr:rowOff>
    </xdr:from>
    <xdr:to>
      <xdr:col>24</xdr:col>
      <xdr:colOff>114300</xdr:colOff>
      <xdr:row>59</xdr:row>
      <xdr:rowOff>74490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59267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100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148465</xdr:rowOff>
    </xdr:from>
    <xdr:to>
      <xdr:col>20</xdr:col>
      <xdr:colOff>38100</xdr:colOff>
      <xdr:row>59</xdr:row>
      <xdr:rowOff>78615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9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69742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149669</xdr:rowOff>
    </xdr:from>
    <xdr:to>
      <xdr:col>15</xdr:col>
      <xdr:colOff>101600</xdr:colOff>
      <xdr:row>59</xdr:row>
      <xdr:rowOff>79819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70946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8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148357</xdr:rowOff>
    </xdr:from>
    <xdr:to>
      <xdr:col>10</xdr:col>
      <xdr:colOff>165100</xdr:colOff>
      <xdr:row>59</xdr:row>
      <xdr:rowOff>78507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69634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148554</xdr:rowOff>
    </xdr:from>
    <xdr:to>
      <xdr:col>6</xdr:col>
      <xdr:colOff>38100</xdr:colOff>
      <xdr:row>59</xdr:row>
      <xdr:rowOff>78704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69831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63054</xdr:rowOff>
    </xdr:from>
    <xdr:to>
      <xdr:col>24</xdr:col>
      <xdr:colOff>63500</xdr:colOff>
      <xdr:row>79</xdr:row>
      <xdr:rowOff>63968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60760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63054</xdr:rowOff>
    </xdr:from>
    <xdr:to>
      <xdr:col>19</xdr:col>
      <xdr:colOff>177800</xdr:colOff>
      <xdr:row>79</xdr:row>
      <xdr:rowOff>67920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7604"/>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67920</xdr:rowOff>
    </xdr:from>
    <xdr:to>
      <xdr:col>15</xdr:col>
      <xdr:colOff>50800</xdr:colOff>
      <xdr:row>79</xdr:row>
      <xdr:rowOff>68213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1247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56962</xdr:rowOff>
    </xdr:from>
    <xdr:to>
      <xdr:col>10</xdr:col>
      <xdr:colOff>114300</xdr:colOff>
      <xdr:row>79</xdr:row>
      <xdr:rowOff>68213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01512"/>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13168</xdr:rowOff>
    </xdr:from>
    <xdr:to>
      <xdr:col>24</xdr:col>
      <xdr:colOff>114300</xdr:colOff>
      <xdr:row>79</xdr:row>
      <xdr:rowOff>114768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99545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12254</xdr:rowOff>
    </xdr:from>
    <xdr:to>
      <xdr:col>20</xdr:col>
      <xdr:colOff>38100</xdr:colOff>
      <xdr:row>79</xdr:row>
      <xdr:rowOff>113854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104981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17120</xdr:rowOff>
    </xdr:from>
    <xdr:to>
      <xdr:col>15</xdr:col>
      <xdr:colOff>101600</xdr:colOff>
      <xdr:row>79</xdr:row>
      <xdr:rowOff>118720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109847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5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17413</xdr:rowOff>
    </xdr:from>
    <xdr:to>
      <xdr:col>10</xdr:col>
      <xdr:colOff>165100</xdr:colOff>
      <xdr:row>79</xdr:row>
      <xdr:rowOff>119013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110140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5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6162</xdr:rowOff>
    </xdr:from>
    <xdr:to>
      <xdr:col>6</xdr:col>
      <xdr:colOff>38100</xdr:colOff>
      <xdr:row>79</xdr:row>
      <xdr:rowOff>107762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98889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106566</xdr:rowOff>
    </xdr:from>
    <xdr:to>
      <xdr:col>24</xdr:col>
      <xdr:colOff>63500</xdr:colOff>
      <xdr:row>96</xdr:row>
      <xdr:rowOff>119659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94316"/>
          <a:ext cx="838200" cy="1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106566</xdr:rowOff>
    </xdr:from>
    <xdr:to>
      <xdr:col>19</xdr:col>
      <xdr:colOff>177800</xdr:colOff>
      <xdr:row>97</xdr:row>
      <xdr:rowOff>55042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94316"/>
          <a:ext cx="889000" cy="29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158826</xdr:rowOff>
    </xdr:from>
    <xdr:to>
      <xdr:col>15</xdr:col>
      <xdr:colOff>50800</xdr:colOff>
      <xdr:row>97</xdr:row>
      <xdr:rowOff>55042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18026"/>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158826</xdr:rowOff>
    </xdr:from>
    <xdr:to>
      <xdr:col>10</xdr:col>
      <xdr:colOff>114300</xdr:colOff>
      <xdr:row>96</xdr:row>
      <xdr:rowOff>171196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18026"/>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68859</xdr:rowOff>
    </xdr:from>
    <xdr:to>
      <xdr:col>24</xdr:col>
      <xdr:colOff>114300</xdr:colOff>
      <xdr:row>96</xdr:row>
      <xdr:rowOff>170459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47286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55766</xdr:rowOff>
    </xdr:from>
    <xdr:to>
      <xdr:col>20</xdr:col>
      <xdr:colOff>38100</xdr:colOff>
      <xdr:row>95</xdr:row>
      <xdr:rowOff>157366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148493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4242</xdr:rowOff>
    </xdr:from>
    <xdr:to>
      <xdr:col>15</xdr:col>
      <xdr:colOff>101600</xdr:colOff>
      <xdr:row>97</xdr:row>
      <xdr:rowOff>105842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96969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108026</xdr:rowOff>
    </xdr:from>
    <xdr:to>
      <xdr:col>10</xdr:col>
      <xdr:colOff>165100</xdr:colOff>
      <xdr:row>97</xdr:row>
      <xdr:rowOff>38176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54703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120396</xdr:rowOff>
    </xdr:from>
    <xdr:to>
      <xdr:col>6</xdr:col>
      <xdr:colOff>38100</xdr:colOff>
      <xdr:row>97</xdr:row>
      <xdr:rowOff>50546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67073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125810</xdr:rowOff>
    </xdr:from>
    <xdr:to>
      <xdr:col>55</xdr:col>
      <xdr:colOff>0</xdr:colOff>
      <xdr:row>36</xdr:row>
      <xdr:rowOff>14880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26560"/>
          <a:ext cx="838200" cy="6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44913</xdr:rowOff>
    </xdr:from>
    <xdr:to>
      <xdr:col>50</xdr:col>
      <xdr:colOff>114300</xdr:colOff>
      <xdr:row>36</xdr:row>
      <xdr:rowOff>14880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02763"/>
          <a:ext cx="889000" cy="48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44913</xdr:rowOff>
    </xdr:from>
    <xdr:to>
      <xdr:col>45</xdr:col>
      <xdr:colOff>177800</xdr:colOff>
      <xdr:row>36</xdr:row>
      <xdr:rowOff>41631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02763"/>
          <a:ext cx="889000" cy="5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41631</xdr:rowOff>
    </xdr:from>
    <xdr:to>
      <xdr:col>41</xdr:col>
      <xdr:colOff>50800</xdr:colOff>
      <xdr:row>37</xdr:row>
      <xdr:rowOff>7958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13831"/>
          <a:ext cx="889000" cy="1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75010</xdr:rowOff>
    </xdr:from>
    <xdr:to>
      <xdr:col>55</xdr:col>
      <xdr:colOff>50800</xdr:colOff>
      <xdr:row>36</xdr:row>
      <xdr:rowOff>5160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53437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5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135530</xdr:rowOff>
    </xdr:from>
    <xdr:to>
      <xdr:col>50</xdr:col>
      <xdr:colOff>165100</xdr:colOff>
      <xdr:row>36</xdr:row>
      <xdr:rowOff>65680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56807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2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165563</xdr:rowOff>
    </xdr:from>
    <xdr:to>
      <xdr:col>46</xdr:col>
      <xdr:colOff>38100</xdr:colOff>
      <xdr:row>33</xdr:row>
      <xdr:rowOff>95713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86840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4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162281</xdr:rowOff>
    </xdr:from>
    <xdr:to>
      <xdr:col>41</xdr:col>
      <xdr:colOff>101600</xdr:colOff>
      <xdr:row>36</xdr:row>
      <xdr:rowOff>92431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83558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5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128608</xdr:rowOff>
    </xdr:from>
    <xdr:to>
      <xdr:col>36</xdr:col>
      <xdr:colOff>165100</xdr:colOff>
      <xdr:row>37</xdr:row>
      <xdr:rowOff>58758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49885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9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133958</xdr:rowOff>
    </xdr:from>
    <xdr:to>
      <xdr:col>55</xdr:col>
      <xdr:colOff>0</xdr:colOff>
      <xdr:row>58</xdr:row>
      <xdr:rowOff>134050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7805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11870</xdr:rowOff>
    </xdr:from>
    <xdr:to>
      <xdr:col>50</xdr:col>
      <xdr:colOff>114300</xdr:colOff>
      <xdr:row>58</xdr:row>
      <xdr:rowOff>133958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55970"/>
          <a:ext cx="889000" cy="1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140098</xdr:rowOff>
    </xdr:from>
    <xdr:to>
      <xdr:col>45</xdr:col>
      <xdr:colOff>177800</xdr:colOff>
      <xdr:row>58</xdr:row>
      <xdr:rowOff>11870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41298"/>
          <a:ext cx="889000" cy="21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140098</xdr:rowOff>
    </xdr:from>
    <xdr:to>
      <xdr:col>41</xdr:col>
      <xdr:colOff>50800</xdr:colOff>
      <xdr:row>58</xdr:row>
      <xdr:rowOff>21934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41298"/>
          <a:ext cx="889000" cy="22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83250</xdr:rowOff>
    </xdr:from>
    <xdr:to>
      <xdr:col>55</xdr:col>
      <xdr:colOff>50800</xdr:colOff>
      <xdr:row>59</xdr:row>
      <xdr:rowOff>13400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15657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83158</xdr:rowOff>
    </xdr:from>
    <xdr:to>
      <xdr:col>50</xdr:col>
      <xdr:colOff>165100</xdr:colOff>
      <xdr:row>59</xdr:row>
      <xdr:rowOff>13308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132520</xdr:rowOff>
    </xdr:from>
    <xdr:to>
      <xdr:col>46</xdr:col>
      <xdr:colOff>38100</xdr:colOff>
      <xdr:row>58</xdr:row>
      <xdr:rowOff>62670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79197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8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89298</xdr:rowOff>
    </xdr:from>
    <xdr:to>
      <xdr:col>41</xdr:col>
      <xdr:colOff>101600</xdr:colOff>
      <xdr:row>57</xdr:row>
      <xdr:rowOff>19448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35975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46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142584</xdr:rowOff>
    </xdr:from>
    <xdr:to>
      <xdr:col>36</xdr:col>
      <xdr:colOff>165100</xdr:colOff>
      <xdr:row>58</xdr:row>
      <xdr:rowOff>72734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89261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9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81032</xdr:rowOff>
    </xdr:from>
    <xdr:to>
      <xdr:col>55</xdr:col>
      <xdr:colOff>0</xdr:colOff>
      <xdr:row>77</xdr:row>
      <xdr:rowOff>97771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82682"/>
          <a:ext cx="8382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140953</xdr:rowOff>
    </xdr:from>
    <xdr:to>
      <xdr:col>50</xdr:col>
      <xdr:colOff>114300</xdr:colOff>
      <xdr:row>77</xdr:row>
      <xdr:rowOff>81032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999703"/>
          <a:ext cx="889000" cy="28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64011</xdr:rowOff>
    </xdr:from>
    <xdr:to>
      <xdr:col>45</xdr:col>
      <xdr:colOff>177800</xdr:colOff>
      <xdr:row>75</xdr:row>
      <xdr:rowOff>140953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408411"/>
          <a:ext cx="889000" cy="59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64011</xdr:rowOff>
    </xdr:from>
    <xdr:to>
      <xdr:col>41</xdr:col>
      <xdr:colOff>50800</xdr:colOff>
      <xdr:row>76</xdr:row>
      <xdr:rowOff>155528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408411"/>
          <a:ext cx="889000" cy="7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46971</xdr:rowOff>
    </xdr:from>
    <xdr:to>
      <xdr:col>55</xdr:col>
      <xdr:colOff>50800</xdr:colOff>
      <xdr:row>77</xdr:row>
      <xdr:rowOff>148571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69848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30232</xdr:rowOff>
    </xdr:from>
    <xdr:to>
      <xdr:col>50</xdr:col>
      <xdr:colOff>165100</xdr:colOff>
      <xdr:row>77</xdr:row>
      <xdr:rowOff>131832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148359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90153</xdr:rowOff>
    </xdr:from>
    <xdr:to>
      <xdr:col>46</xdr:col>
      <xdr:colOff>38100</xdr:colOff>
      <xdr:row>76</xdr:row>
      <xdr:rowOff>20303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36830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7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13211</xdr:rowOff>
    </xdr:from>
    <xdr:to>
      <xdr:col>41</xdr:col>
      <xdr:colOff>101600</xdr:colOff>
      <xdr:row>72</xdr:row>
      <xdr:rowOff>114811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3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131338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13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104728</xdr:rowOff>
    </xdr:from>
    <xdr:to>
      <xdr:col>36</xdr:col>
      <xdr:colOff>165100</xdr:colOff>
      <xdr:row>77</xdr:row>
      <xdr:rowOff>34878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51405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1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11516</xdr:rowOff>
    </xdr:from>
    <xdr:to>
      <xdr:col>55</xdr:col>
      <xdr:colOff>0</xdr:colOff>
      <xdr:row>98</xdr:row>
      <xdr:rowOff>35613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13616"/>
          <a:ext cx="838200" cy="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35613</xdr:rowOff>
    </xdr:from>
    <xdr:to>
      <xdr:col>50</xdr:col>
      <xdr:colOff>114300</xdr:colOff>
      <xdr:row>98</xdr:row>
      <xdr:rowOff>65647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37713"/>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65647</xdr:rowOff>
    </xdr:from>
    <xdr:to>
      <xdr:col>45</xdr:col>
      <xdr:colOff>177800</xdr:colOff>
      <xdr:row>98</xdr:row>
      <xdr:rowOff>67252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67747"/>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50980</xdr:rowOff>
    </xdr:from>
    <xdr:to>
      <xdr:col>41</xdr:col>
      <xdr:colOff>50800</xdr:colOff>
      <xdr:row>98</xdr:row>
      <xdr:rowOff>67252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53080"/>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132166</xdr:rowOff>
    </xdr:from>
    <xdr:to>
      <xdr:col>55</xdr:col>
      <xdr:colOff>50800</xdr:colOff>
      <xdr:row>98</xdr:row>
      <xdr:rowOff>62316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47093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156263</xdr:rowOff>
    </xdr:from>
    <xdr:to>
      <xdr:col>50</xdr:col>
      <xdr:colOff>165100</xdr:colOff>
      <xdr:row>98</xdr:row>
      <xdr:rowOff>86413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77540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14847</xdr:rowOff>
    </xdr:from>
    <xdr:to>
      <xdr:col>46</xdr:col>
      <xdr:colOff>38100</xdr:colOff>
      <xdr:row>98</xdr:row>
      <xdr:rowOff>116447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107574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16452</xdr:rowOff>
    </xdr:from>
    <xdr:to>
      <xdr:col>41</xdr:col>
      <xdr:colOff>101600</xdr:colOff>
      <xdr:row>98</xdr:row>
      <xdr:rowOff>118052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109179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1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180</xdr:rowOff>
    </xdr:from>
    <xdr:to>
      <xdr:col>36</xdr:col>
      <xdr:colOff>165100</xdr:colOff>
      <xdr:row>98</xdr:row>
      <xdr:rowOff>101780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92907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112688</xdr:rowOff>
    </xdr:from>
    <xdr:to>
      <xdr:col>85</xdr:col>
      <xdr:colOff>127000</xdr:colOff>
      <xdr:row>38</xdr:row>
      <xdr:rowOff>128005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27788"/>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128005</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43105"/>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90112</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05212"/>
          <a:ext cx="889000" cy="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52137</xdr:rowOff>
    </xdr:from>
    <xdr:to>
      <xdr:col>71</xdr:col>
      <xdr:colOff>177800</xdr:colOff>
      <xdr:row>38</xdr:row>
      <xdr:rowOff>90112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67237"/>
          <a:ext cx="889000" cy="3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61888</xdr:rowOff>
    </xdr:from>
    <xdr:to>
      <xdr:col>85</xdr:col>
      <xdr:colOff>177800</xdr:colOff>
      <xdr:row>38</xdr:row>
      <xdr:rowOff>163488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148265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77205</xdr:rowOff>
    </xdr:from>
    <xdr:to>
      <xdr:col>81</xdr:col>
      <xdr:colOff>101600</xdr:colOff>
      <xdr:row>39</xdr:row>
      <xdr:rowOff>7355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169932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8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39312</xdr:rowOff>
    </xdr:from>
    <xdr:to>
      <xdr:col>72</xdr:col>
      <xdr:colOff>38100</xdr:colOff>
      <xdr:row>38</xdr:row>
      <xdr:rowOff>140912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132039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4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1337</xdr:rowOff>
    </xdr:from>
    <xdr:to>
      <xdr:col>67</xdr:col>
      <xdr:colOff>101600</xdr:colOff>
      <xdr:row>38</xdr:row>
      <xdr:rowOff>102937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94064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0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41599</xdr:rowOff>
    </xdr:from>
    <xdr:to>
      <xdr:col>85</xdr:col>
      <xdr:colOff>127000</xdr:colOff>
      <xdr:row>77</xdr:row>
      <xdr:rowOff>59987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43249"/>
          <a:ext cx="8382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59987</xdr:rowOff>
    </xdr:from>
    <xdr:to>
      <xdr:col>81</xdr:col>
      <xdr:colOff>50800</xdr:colOff>
      <xdr:row>77</xdr:row>
      <xdr:rowOff>75957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61637"/>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75957</xdr:rowOff>
    </xdr:from>
    <xdr:to>
      <xdr:col>76</xdr:col>
      <xdr:colOff>114300</xdr:colOff>
      <xdr:row>77</xdr:row>
      <xdr:rowOff>104189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7760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104189</xdr:rowOff>
    </xdr:from>
    <xdr:to>
      <xdr:col>71</xdr:col>
      <xdr:colOff>177800</xdr:colOff>
      <xdr:row>77</xdr:row>
      <xdr:rowOff>117819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05839"/>
          <a:ext cx="8890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162249</xdr:rowOff>
    </xdr:from>
    <xdr:to>
      <xdr:col>85</xdr:col>
      <xdr:colOff>177800</xdr:colOff>
      <xdr:row>77</xdr:row>
      <xdr:rowOff>92399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140676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9187</xdr:rowOff>
    </xdr:from>
    <xdr:to>
      <xdr:col>81</xdr:col>
      <xdr:colOff>101600</xdr:colOff>
      <xdr:row>77</xdr:row>
      <xdr:rowOff>110787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101914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25157</xdr:rowOff>
    </xdr:from>
    <xdr:to>
      <xdr:col>76</xdr:col>
      <xdr:colOff>165100</xdr:colOff>
      <xdr:row>77</xdr:row>
      <xdr:rowOff>126757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117884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1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53389</xdr:rowOff>
    </xdr:from>
    <xdr:to>
      <xdr:col>72</xdr:col>
      <xdr:colOff>38100</xdr:colOff>
      <xdr:row>77</xdr:row>
      <xdr:rowOff>154989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146116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67019</xdr:rowOff>
    </xdr:from>
    <xdr:to>
      <xdr:col>67</xdr:col>
      <xdr:colOff>101600</xdr:colOff>
      <xdr:row>77</xdr:row>
      <xdr:rowOff>168619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159746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15266</xdr:rowOff>
    </xdr:from>
    <xdr:to>
      <xdr:col>85</xdr:col>
      <xdr:colOff>127000</xdr:colOff>
      <xdr:row>99</xdr:row>
      <xdr:rowOff>25033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88816"/>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15266</xdr:rowOff>
    </xdr:from>
    <xdr:to>
      <xdr:col>81</xdr:col>
      <xdr:colOff>50800</xdr:colOff>
      <xdr:row>99</xdr:row>
      <xdr:rowOff>63812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88816"/>
          <a:ext cx="889000" cy="4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62178</xdr:rowOff>
    </xdr:from>
    <xdr:to>
      <xdr:col>76</xdr:col>
      <xdr:colOff>114300</xdr:colOff>
      <xdr:row>99</xdr:row>
      <xdr:rowOff>63812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3572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62178</xdr:rowOff>
    </xdr:from>
    <xdr:to>
      <xdr:col>71</xdr:col>
      <xdr:colOff>177800</xdr:colOff>
      <xdr:row>99</xdr:row>
      <xdr:rowOff>76822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35728"/>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145683</xdr:rowOff>
    </xdr:from>
    <xdr:to>
      <xdr:col>85</xdr:col>
      <xdr:colOff>177800</xdr:colOff>
      <xdr:row>99</xdr:row>
      <xdr:rowOff>75833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135916</xdr:rowOff>
    </xdr:from>
    <xdr:to>
      <xdr:col>81</xdr:col>
      <xdr:colOff>101600</xdr:colOff>
      <xdr:row>99</xdr:row>
      <xdr:rowOff>66066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3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57193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13012</xdr:rowOff>
    </xdr:from>
    <xdr:to>
      <xdr:col>76</xdr:col>
      <xdr:colOff>165100</xdr:colOff>
      <xdr:row>99</xdr:row>
      <xdr:rowOff>114612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105739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11378</xdr:rowOff>
    </xdr:from>
    <xdr:to>
      <xdr:col>72</xdr:col>
      <xdr:colOff>38100</xdr:colOff>
      <xdr:row>99</xdr:row>
      <xdr:rowOff>112978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8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104105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26022</xdr:rowOff>
    </xdr:from>
    <xdr:to>
      <xdr:col>67</xdr:col>
      <xdr:colOff>101600</xdr:colOff>
      <xdr:row>99</xdr:row>
      <xdr:rowOff>127622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9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118749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9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98552</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1410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98520</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07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47752</xdr:rowOff>
    </xdr:from>
    <xdr:to>
      <xdr:col>116</xdr:col>
      <xdr:colOff>114300</xdr:colOff>
      <xdr:row>59</xdr:row>
      <xdr:rowOff>149352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134129</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47720</xdr:rowOff>
    </xdr:from>
    <xdr:to>
      <xdr:col>98</xdr:col>
      <xdr:colOff>38100</xdr:colOff>
      <xdr:row>59</xdr:row>
      <xdr:rowOff>149320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140447</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5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58782</xdr:rowOff>
    </xdr:from>
    <xdr:to>
      <xdr:col>116</xdr:col>
      <xdr:colOff>63500</xdr:colOff>
      <xdr:row>77</xdr:row>
      <xdr:rowOff>62624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60432"/>
          <a:ext cx="8382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62624</xdr:rowOff>
    </xdr:from>
    <xdr:to>
      <xdr:col>111</xdr:col>
      <xdr:colOff>177800</xdr:colOff>
      <xdr:row>77</xdr:row>
      <xdr:rowOff>90520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64274"/>
          <a:ext cx="889000" cy="2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90520</xdr:rowOff>
    </xdr:from>
    <xdr:to>
      <xdr:col>107</xdr:col>
      <xdr:colOff>50800</xdr:colOff>
      <xdr:row>77</xdr:row>
      <xdr:rowOff>93743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92170"/>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95366</xdr:rowOff>
    </xdr:from>
    <xdr:to>
      <xdr:col>102</xdr:col>
      <xdr:colOff>114300</xdr:colOff>
      <xdr:row>77</xdr:row>
      <xdr:rowOff>93743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25566"/>
          <a:ext cx="889000" cy="16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7982</xdr:rowOff>
    </xdr:from>
    <xdr:to>
      <xdr:col>116</xdr:col>
      <xdr:colOff>114300</xdr:colOff>
      <xdr:row>77</xdr:row>
      <xdr:rowOff>109582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0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94359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11824</xdr:rowOff>
    </xdr:from>
    <xdr:to>
      <xdr:col>112</xdr:col>
      <xdr:colOff>38100</xdr:colOff>
      <xdr:row>77</xdr:row>
      <xdr:rowOff>113424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104551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39720</xdr:rowOff>
    </xdr:from>
    <xdr:to>
      <xdr:col>107</xdr:col>
      <xdr:colOff>101600</xdr:colOff>
      <xdr:row>77</xdr:row>
      <xdr:rowOff>141320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132447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42943</xdr:rowOff>
    </xdr:from>
    <xdr:to>
      <xdr:col>102</xdr:col>
      <xdr:colOff>165100</xdr:colOff>
      <xdr:row>77</xdr:row>
      <xdr:rowOff>144543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44566</xdr:rowOff>
    </xdr:from>
    <xdr:to>
      <xdr:col>98</xdr:col>
      <xdr:colOff>38100</xdr:colOff>
      <xdr:row>76</xdr:row>
      <xdr:rowOff>146166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137293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6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616,109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131,060</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83,460</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円となっており、類似団体平均は下回っている。普通建設事業費（うち新規整備）は住民一人当たり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46,671</a:t>
          </a:r>
          <a:r>
            <a:rPr kumimoji="1" lang="ja-JP" altLang="en-US" sz="1300">
              <a:latin typeface="ＭＳ Ｐゴシック" panose="020B0600070205080204" pitchFamily="50" charset="-128"/>
              <a:ea typeface="ＭＳ Ｐゴシック" panose="020B0600070205080204" pitchFamily="50" charset="-128"/>
            </a:rPr>
            <a:t>円となっており、昨年と比較して</a:t>
          </a:r>
          <a:r>
            <a:rPr kumimoji="1" lang="en-US" altLang="ja-JP" sz="1300">
              <a:latin typeface="ＭＳ Ｐゴシック" panose="020B0600070205080204" pitchFamily="50" charset="-128"/>
              <a:ea typeface="ＭＳ Ｐゴシック" panose="020B0600070205080204" pitchFamily="50" charset="-128"/>
            </a:rPr>
            <a:t>3,661</a:t>
          </a:r>
          <a:r>
            <a:rPr kumimoji="1" lang="ja-JP" altLang="en-US" sz="1300">
              <a:latin typeface="ＭＳ Ｐゴシック" panose="020B0600070205080204" pitchFamily="50" charset="-128"/>
              <a:ea typeface="ＭＳ Ｐゴシック" panose="020B0600070205080204" pitchFamily="50" charset="-128"/>
            </a:rPr>
            <a:t>円減少しているが主要幹線道路整備の整備が継続していることから類似団体平均を上回っている。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58,957</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円となっており、類似団体平均は下回っているが、新庁舎建設や主要幹線道路整備に伴い増加している。普通建設事業費（うち新規整備）も増加していることから、今後も増加すると見込んでいる。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主要幹線道路整備に加え公共施設の更新整備が控えており、これまで以上に厳しい財政運営となる見通しであることから、普通建設事業費の事業内容などの精査や事業の取捨選択を徹底していくことで、コスト縮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8,893
8,494
58.16
5,663,073
5,479,056
167,031
3,231,348
6,755,971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129032</xdr:rowOff>
    </xdr:from>
    <xdr:to>
      <xdr:col>24</xdr:col>
      <xdr:colOff>63500</xdr:colOff>
      <xdr:row>35</xdr:row>
      <xdr:rowOff>132080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2978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132080</xdr:rowOff>
    </xdr:from>
    <xdr:to>
      <xdr:col>19</xdr:col>
      <xdr:colOff>177800</xdr:colOff>
      <xdr:row>35</xdr:row>
      <xdr:rowOff>144163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3283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98552</xdr:rowOff>
    </xdr:from>
    <xdr:to>
      <xdr:col>15</xdr:col>
      <xdr:colOff>50800</xdr:colOff>
      <xdr:row>35</xdr:row>
      <xdr:rowOff>144163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99302"/>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98552</xdr:rowOff>
    </xdr:from>
    <xdr:to>
      <xdr:col>10</xdr:col>
      <xdr:colOff>114300</xdr:colOff>
      <xdr:row>35</xdr:row>
      <xdr:rowOff>119888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9930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78232</xdr:rowOff>
    </xdr:from>
    <xdr:to>
      <xdr:col>24</xdr:col>
      <xdr:colOff>114300</xdr:colOff>
      <xdr:row>36</xdr:row>
      <xdr:rowOff>8382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56659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81280</xdr:rowOff>
    </xdr:from>
    <xdr:to>
      <xdr:col>20</xdr:col>
      <xdr:colOff>38100</xdr:colOff>
      <xdr:row>36</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93363</xdr:rowOff>
    </xdr:from>
    <xdr:to>
      <xdr:col>15</xdr:col>
      <xdr:colOff>101600</xdr:colOff>
      <xdr:row>36</xdr:row>
      <xdr:rowOff>23513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8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47752</xdr:rowOff>
    </xdr:from>
    <xdr:to>
      <xdr:col>10</xdr:col>
      <xdr:colOff>165100</xdr:colOff>
      <xdr:row>35</xdr:row>
      <xdr:rowOff>149352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140479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69088</xdr:rowOff>
    </xdr:from>
    <xdr:to>
      <xdr:col>6</xdr:col>
      <xdr:colOff>38100</xdr:colOff>
      <xdr:row>35</xdr:row>
      <xdr:rowOff>170688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161815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113481</xdr:rowOff>
    </xdr:from>
    <xdr:to>
      <xdr:col>24</xdr:col>
      <xdr:colOff>63500</xdr:colOff>
      <xdr:row>58</xdr:row>
      <xdr:rowOff>117216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57581"/>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31355</xdr:rowOff>
    </xdr:from>
    <xdr:to>
      <xdr:col>19</xdr:col>
      <xdr:colOff>177800</xdr:colOff>
      <xdr:row>58</xdr:row>
      <xdr:rowOff>117216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5455"/>
          <a:ext cx="889000" cy="8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7720</xdr:rowOff>
    </xdr:from>
    <xdr:to>
      <xdr:col>15</xdr:col>
      <xdr:colOff>50800</xdr:colOff>
      <xdr:row>58</xdr:row>
      <xdr:rowOff>31355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51820"/>
          <a:ext cx="889000" cy="2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7720</xdr:rowOff>
    </xdr:from>
    <xdr:to>
      <xdr:col>10</xdr:col>
      <xdr:colOff>114300</xdr:colOff>
      <xdr:row>58</xdr:row>
      <xdr:rowOff>130335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1820"/>
          <a:ext cx="889000" cy="12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62681</xdr:rowOff>
    </xdr:from>
    <xdr:to>
      <xdr:col>24</xdr:col>
      <xdr:colOff>114300</xdr:colOff>
      <xdr:row>58</xdr:row>
      <xdr:rowOff>164281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66416</xdr:rowOff>
    </xdr:from>
    <xdr:to>
      <xdr:col>20</xdr:col>
      <xdr:colOff>38100</xdr:colOff>
      <xdr:row>58</xdr:row>
      <xdr:rowOff>168016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159143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0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152005</xdr:rowOff>
    </xdr:from>
    <xdr:to>
      <xdr:col>15</xdr:col>
      <xdr:colOff>101600</xdr:colOff>
      <xdr:row>58</xdr:row>
      <xdr:rowOff>82155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73282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128370</xdr:rowOff>
    </xdr:from>
    <xdr:to>
      <xdr:col>10</xdr:col>
      <xdr:colOff>165100</xdr:colOff>
      <xdr:row>58</xdr:row>
      <xdr:rowOff>58520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75047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7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79535</xdr:rowOff>
    </xdr:from>
    <xdr:to>
      <xdr:col>6</xdr:col>
      <xdr:colOff>38100</xdr:colOff>
      <xdr:row>59</xdr:row>
      <xdr:rowOff>9685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812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72499</xdr:rowOff>
    </xdr:from>
    <xdr:to>
      <xdr:col>24</xdr:col>
      <xdr:colOff>63500</xdr:colOff>
      <xdr:row>76</xdr:row>
      <xdr:rowOff>163719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02699"/>
          <a:ext cx="838200" cy="9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72499</xdr:rowOff>
    </xdr:from>
    <xdr:to>
      <xdr:col>19</xdr:col>
      <xdr:colOff>177800</xdr:colOff>
      <xdr:row>77</xdr:row>
      <xdr:rowOff>87655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02699"/>
          <a:ext cx="889000" cy="18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87655</xdr:rowOff>
    </xdr:from>
    <xdr:to>
      <xdr:col>15</xdr:col>
      <xdr:colOff>50800</xdr:colOff>
      <xdr:row>77</xdr:row>
      <xdr:rowOff>134169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89305"/>
          <a:ext cx="889000" cy="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134169</xdr:rowOff>
    </xdr:from>
    <xdr:to>
      <xdr:col>10</xdr:col>
      <xdr:colOff>114300</xdr:colOff>
      <xdr:row>77</xdr:row>
      <xdr:rowOff>150809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5819"/>
          <a:ext cx="8890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112919</xdr:rowOff>
    </xdr:from>
    <xdr:to>
      <xdr:col>24</xdr:col>
      <xdr:colOff>114300</xdr:colOff>
      <xdr:row>77</xdr:row>
      <xdr:rowOff>43069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91346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21699</xdr:rowOff>
    </xdr:from>
    <xdr:to>
      <xdr:col>20</xdr:col>
      <xdr:colOff>38100</xdr:colOff>
      <xdr:row>76</xdr:row>
      <xdr:rowOff>123299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114426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4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36855</xdr:rowOff>
    </xdr:from>
    <xdr:to>
      <xdr:col>15</xdr:col>
      <xdr:colOff>101600</xdr:colOff>
      <xdr:row>77</xdr:row>
      <xdr:rowOff>138455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129582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83369</xdr:rowOff>
    </xdr:from>
    <xdr:to>
      <xdr:col>10</xdr:col>
      <xdr:colOff>165100</xdr:colOff>
      <xdr:row>78</xdr:row>
      <xdr:rowOff>13519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100009</xdr:rowOff>
    </xdr:from>
    <xdr:to>
      <xdr:col>6</xdr:col>
      <xdr:colOff>38100</xdr:colOff>
      <xdr:row>78</xdr:row>
      <xdr:rowOff>30159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21286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9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33409</xdr:rowOff>
    </xdr:from>
    <xdr:to>
      <xdr:col>24</xdr:col>
      <xdr:colOff>63500</xdr:colOff>
      <xdr:row>97</xdr:row>
      <xdr:rowOff>65252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64059"/>
          <a:ext cx="8382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65252</xdr:rowOff>
    </xdr:from>
    <xdr:to>
      <xdr:col>19</xdr:col>
      <xdr:colOff>177800</xdr:colOff>
      <xdr:row>97</xdr:row>
      <xdr:rowOff>112131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5902"/>
          <a:ext cx="889000" cy="4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112131</xdr:rowOff>
    </xdr:from>
    <xdr:to>
      <xdr:col>15</xdr:col>
      <xdr:colOff>50800</xdr:colOff>
      <xdr:row>97</xdr:row>
      <xdr:rowOff>119301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2781"/>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119301</xdr:rowOff>
    </xdr:from>
    <xdr:to>
      <xdr:col>10</xdr:col>
      <xdr:colOff>114300</xdr:colOff>
      <xdr:row>97</xdr:row>
      <xdr:rowOff>123340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4995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154059</xdr:rowOff>
    </xdr:from>
    <xdr:to>
      <xdr:col>24</xdr:col>
      <xdr:colOff>114300</xdr:colOff>
      <xdr:row>97</xdr:row>
      <xdr:rowOff>84209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132486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14452</xdr:rowOff>
    </xdr:from>
    <xdr:to>
      <xdr:col>20</xdr:col>
      <xdr:colOff>38100</xdr:colOff>
      <xdr:row>97</xdr:row>
      <xdr:rowOff>116052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107179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61331</xdr:rowOff>
    </xdr:from>
    <xdr:to>
      <xdr:col>15</xdr:col>
      <xdr:colOff>101600</xdr:colOff>
      <xdr:row>97</xdr:row>
      <xdr:rowOff>162931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154058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68501</xdr:rowOff>
    </xdr:from>
    <xdr:to>
      <xdr:col>10</xdr:col>
      <xdr:colOff>165100</xdr:colOff>
      <xdr:row>97</xdr:row>
      <xdr:rowOff>170101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161228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72540</xdr:rowOff>
    </xdr:from>
    <xdr:to>
      <xdr:col>6</xdr:col>
      <xdr:colOff>38100</xdr:colOff>
      <xdr:row>98</xdr:row>
      <xdr:rowOff>2690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99009</xdr:rowOff>
    </xdr:from>
    <xdr:to>
      <xdr:col>55</xdr:col>
      <xdr:colOff>0</xdr:colOff>
      <xdr:row>38</xdr:row>
      <xdr:rowOff>119126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14109"/>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99009</xdr:rowOff>
    </xdr:from>
    <xdr:to>
      <xdr:col>50</xdr:col>
      <xdr:colOff>114300</xdr:colOff>
      <xdr:row>38</xdr:row>
      <xdr:rowOff>119583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1410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67463</xdr:rowOff>
    </xdr:from>
    <xdr:to>
      <xdr:col>45</xdr:col>
      <xdr:colOff>177800</xdr:colOff>
      <xdr:row>38</xdr:row>
      <xdr:rowOff>119583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82563"/>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67463</xdr:rowOff>
    </xdr:from>
    <xdr:to>
      <xdr:col>41</xdr:col>
      <xdr:colOff>50800</xdr:colOff>
      <xdr:row>38</xdr:row>
      <xdr:rowOff>71120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825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68326</xdr:rowOff>
    </xdr:from>
    <xdr:to>
      <xdr:col>55</xdr:col>
      <xdr:colOff>50800</xdr:colOff>
      <xdr:row>38</xdr:row>
      <xdr:rowOff>169926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154703</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98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48209</xdr:rowOff>
    </xdr:from>
    <xdr:to>
      <xdr:col>50</xdr:col>
      <xdr:colOff>165100</xdr:colOff>
      <xdr:row>38</xdr:row>
      <xdr:rowOff>149809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140936</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56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68783</xdr:rowOff>
    </xdr:from>
    <xdr:to>
      <xdr:col>46</xdr:col>
      <xdr:colOff>38100</xdr:colOff>
      <xdr:row>38</xdr:row>
      <xdr:rowOff>170383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161510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16663</xdr:rowOff>
    </xdr:from>
    <xdr:to>
      <xdr:col>41</xdr:col>
      <xdr:colOff>101600</xdr:colOff>
      <xdr:row>38</xdr:row>
      <xdr:rowOff>118263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109390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20320</xdr:rowOff>
    </xdr:from>
    <xdr:to>
      <xdr:col>36</xdr:col>
      <xdr:colOff>165100</xdr:colOff>
      <xdr:row>38</xdr:row>
      <xdr:rowOff>121920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113047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129588</xdr:rowOff>
    </xdr:from>
    <xdr:to>
      <xdr:col>55</xdr:col>
      <xdr:colOff>0</xdr:colOff>
      <xdr:row>58</xdr:row>
      <xdr:rowOff>153599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73688"/>
          <a:ext cx="838200" cy="2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119076</xdr:rowOff>
    </xdr:from>
    <xdr:to>
      <xdr:col>50</xdr:col>
      <xdr:colOff>114300</xdr:colOff>
      <xdr:row>58</xdr:row>
      <xdr:rowOff>129588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63176"/>
          <a:ext cx="8890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119076</xdr:rowOff>
    </xdr:from>
    <xdr:to>
      <xdr:col>45</xdr:col>
      <xdr:colOff>177800</xdr:colOff>
      <xdr:row>58</xdr:row>
      <xdr:rowOff>145571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6317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120242</xdr:rowOff>
    </xdr:from>
    <xdr:to>
      <xdr:col>41</xdr:col>
      <xdr:colOff>50800</xdr:colOff>
      <xdr:row>58</xdr:row>
      <xdr:rowOff>145571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64342"/>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102799</xdr:rowOff>
    </xdr:from>
    <xdr:to>
      <xdr:col>55</xdr:col>
      <xdr:colOff>50800</xdr:colOff>
      <xdr:row>59</xdr:row>
      <xdr:rowOff>32949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17726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78788</xdr:rowOff>
    </xdr:from>
    <xdr:to>
      <xdr:col>50</xdr:col>
      <xdr:colOff>165100</xdr:colOff>
      <xdr:row>59</xdr:row>
      <xdr:rowOff>8938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68276</xdr:rowOff>
    </xdr:from>
    <xdr:to>
      <xdr:col>46</xdr:col>
      <xdr:colOff>38100</xdr:colOff>
      <xdr:row>58</xdr:row>
      <xdr:rowOff>169876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161003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94771</xdr:rowOff>
    </xdr:from>
    <xdr:to>
      <xdr:col>41</xdr:col>
      <xdr:colOff>101600</xdr:colOff>
      <xdr:row>59</xdr:row>
      <xdr:rowOff>24921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16048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69442</xdr:rowOff>
    </xdr:from>
    <xdr:to>
      <xdr:col>36</xdr:col>
      <xdr:colOff>165100</xdr:colOff>
      <xdr:row>58</xdr:row>
      <xdr:rowOff>171042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1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162169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0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2138</xdr:rowOff>
    </xdr:from>
    <xdr:to>
      <xdr:col>55</xdr:col>
      <xdr:colOff>0</xdr:colOff>
      <xdr:row>79</xdr:row>
      <xdr:rowOff>12554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46688"/>
          <a:ext cx="8382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154482</xdr:rowOff>
    </xdr:from>
    <xdr:to>
      <xdr:col>50</xdr:col>
      <xdr:colOff>114300</xdr:colOff>
      <xdr:row>79</xdr:row>
      <xdr:rowOff>2138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27582"/>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147320</xdr:rowOff>
    </xdr:from>
    <xdr:to>
      <xdr:col>45</xdr:col>
      <xdr:colOff>177800</xdr:colOff>
      <xdr:row>78</xdr:row>
      <xdr:rowOff>154482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20420"/>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147320</xdr:rowOff>
    </xdr:from>
    <xdr:to>
      <xdr:col>41</xdr:col>
      <xdr:colOff>50800</xdr:colOff>
      <xdr:row>78</xdr:row>
      <xdr:rowOff>151620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0420"/>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133204</xdr:rowOff>
    </xdr:from>
    <xdr:to>
      <xdr:col>55</xdr:col>
      <xdr:colOff>50800</xdr:colOff>
      <xdr:row>79</xdr:row>
      <xdr:rowOff>63354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48131</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2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122788</xdr:rowOff>
    </xdr:from>
    <xdr:to>
      <xdr:col>50</xdr:col>
      <xdr:colOff>165100</xdr:colOff>
      <xdr:row>79</xdr:row>
      <xdr:rowOff>52938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44065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103682</xdr:rowOff>
    </xdr:from>
    <xdr:to>
      <xdr:col>46</xdr:col>
      <xdr:colOff>38100</xdr:colOff>
      <xdr:row>79</xdr:row>
      <xdr:rowOff>33832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24959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96520</xdr:rowOff>
    </xdr:from>
    <xdr:to>
      <xdr:col>41</xdr:col>
      <xdr:colOff>101600</xdr:colOff>
      <xdr:row>79</xdr:row>
      <xdr:rowOff>26670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17797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100820</xdr:rowOff>
    </xdr:from>
    <xdr:to>
      <xdr:col>36</xdr:col>
      <xdr:colOff>165100</xdr:colOff>
      <xdr:row>79</xdr:row>
      <xdr:rowOff>30970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22097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24368</xdr:rowOff>
    </xdr:from>
    <xdr:to>
      <xdr:col>55</xdr:col>
      <xdr:colOff>0</xdr:colOff>
      <xdr:row>97</xdr:row>
      <xdr:rowOff>42053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55018"/>
          <a:ext cx="8382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117453</xdr:rowOff>
    </xdr:from>
    <xdr:to>
      <xdr:col>50</xdr:col>
      <xdr:colOff>114300</xdr:colOff>
      <xdr:row>97</xdr:row>
      <xdr:rowOff>24368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76653"/>
          <a:ext cx="889000" cy="7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106318</xdr:rowOff>
    </xdr:from>
    <xdr:to>
      <xdr:col>45</xdr:col>
      <xdr:colOff>177800</xdr:colOff>
      <xdr:row>96</xdr:row>
      <xdr:rowOff>117453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65518"/>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103372</xdr:rowOff>
    </xdr:from>
    <xdr:to>
      <xdr:col>41</xdr:col>
      <xdr:colOff>50800</xdr:colOff>
      <xdr:row>96</xdr:row>
      <xdr:rowOff>106318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62572"/>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162703</xdr:rowOff>
    </xdr:from>
    <xdr:to>
      <xdr:col>55</xdr:col>
      <xdr:colOff>50800</xdr:colOff>
      <xdr:row>97</xdr:row>
      <xdr:rowOff>92853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14130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145018</xdr:rowOff>
    </xdr:from>
    <xdr:to>
      <xdr:col>50</xdr:col>
      <xdr:colOff>165100</xdr:colOff>
      <xdr:row>97</xdr:row>
      <xdr:rowOff>75168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91695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7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66653</xdr:rowOff>
    </xdr:from>
    <xdr:to>
      <xdr:col>46</xdr:col>
      <xdr:colOff>38100</xdr:colOff>
      <xdr:row>96</xdr:row>
      <xdr:rowOff>168253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13330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30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55518</xdr:rowOff>
    </xdr:from>
    <xdr:to>
      <xdr:col>41</xdr:col>
      <xdr:colOff>101600</xdr:colOff>
      <xdr:row>96</xdr:row>
      <xdr:rowOff>157118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2195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28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52572</xdr:rowOff>
    </xdr:from>
    <xdr:to>
      <xdr:col>36</xdr:col>
      <xdr:colOff>165100</xdr:colOff>
      <xdr:row>96</xdr:row>
      <xdr:rowOff>154172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170699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28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132796</xdr:rowOff>
    </xdr:from>
    <xdr:to>
      <xdr:col>85</xdr:col>
      <xdr:colOff>127000</xdr:colOff>
      <xdr:row>38</xdr:row>
      <xdr:rowOff>21171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04996"/>
          <a:ext cx="838200" cy="23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1191</xdr:rowOff>
    </xdr:from>
    <xdr:to>
      <xdr:col>81</xdr:col>
      <xdr:colOff>50800</xdr:colOff>
      <xdr:row>38</xdr:row>
      <xdr:rowOff>21171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6291"/>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168412</xdr:rowOff>
    </xdr:from>
    <xdr:to>
      <xdr:col>76</xdr:col>
      <xdr:colOff>114300</xdr:colOff>
      <xdr:row>38</xdr:row>
      <xdr:rowOff>1191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12062"/>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168412</xdr:rowOff>
    </xdr:from>
    <xdr:to>
      <xdr:col>71</xdr:col>
      <xdr:colOff>177800</xdr:colOff>
      <xdr:row>38</xdr:row>
      <xdr:rowOff>19251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12062"/>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81996</xdr:rowOff>
    </xdr:from>
    <xdr:to>
      <xdr:col>85</xdr:col>
      <xdr:colOff>177800</xdr:colOff>
      <xdr:row>37</xdr:row>
      <xdr:rowOff>12146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104873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141821</xdr:rowOff>
    </xdr:from>
    <xdr:to>
      <xdr:col>81</xdr:col>
      <xdr:colOff>101600</xdr:colOff>
      <xdr:row>38</xdr:row>
      <xdr:rowOff>71971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63098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121841</xdr:rowOff>
    </xdr:from>
    <xdr:to>
      <xdr:col>76</xdr:col>
      <xdr:colOff>165100</xdr:colOff>
      <xdr:row>38</xdr:row>
      <xdr:rowOff>51991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117612</xdr:rowOff>
    </xdr:from>
    <xdr:to>
      <xdr:col>72</xdr:col>
      <xdr:colOff>38100</xdr:colOff>
      <xdr:row>38</xdr:row>
      <xdr:rowOff>47762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38889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139901</xdr:rowOff>
    </xdr:from>
    <xdr:to>
      <xdr:col>67</xdr:col>
      <xdr:colOff>101600</xdr:colOff>
      <xdr:row>38</xdr:row>
      <xdr:rowOff>70051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61178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166460</xdr:rowOff>
    </xdr:from>
    <xdr:to>
      <xdr:col>85</xdr:col>
      <xdr:colOff>127000</xdr:colOff>
      <xdr:row>57</xdr:row>
      <xdr:rowOff>168935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39110"/>
          <a:ext cx="8382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151535</xdr:rowOff>
    </xdr:from>
    <xdr:to>
      <xdr:col>81</xdr:col>
      <xdr:colOff>50800</xdr:colOff>
      <xdr:row>57</xdr:row>
      <xdr:rowOff>166460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24185"/>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151535</xdr:rowOff>
    </xdr:from>
    <xdr:to>
      <xdr:col>76</xdr:col>
      <xdr:colOff>114300</xdr:colOff>
      <xdr:row>58</xdr:row>
      <xdr:rowOff>11816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24185"/>
          <a:ext cx="889000" cy="3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3143</xdr:rowOff>
    </xdr:from>
    <xdr:to>
      <xdr:col>71</xdr:col>
      <xdr:colOff>177800</xdr:colOff>
      <xdr:row>58</xdr:row>
      <xdr:rowOff>11816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47243"/>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118135</xdr:rowOff>
    </xdr:from>
    <xdr:to>
      <xdr:col>85</xdr:col>
      <xdr:colOff>177800</xdr:colOff>
      <xdr:row>58</xdr:row>
      <xdr:rowOff>48285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33062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115660</xdr:rowOff>
    </xdr:from>
    <xdr:to>
      <xdr:col>81</xdr:col>
      <xdr:colOff>101600</xdr:colOff>
      <xdr:row>58</xdr:row>
      <xdr:rowOff>45810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36937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100735</xdr:rowOff>
    </xdr:from>
    <xdr:to>
      <xdr:col>76</xdr:col>
      <xdr:colOff>165100</xdr:colOff>
      <xdr:row>58</xdr:row>
      <xdr:rowOff>30885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22012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132466</xdr:rowOff>
    </xdr:from>
    <xdr:to>
      <xdr:col>72</xdr:col>
      <xdr:colOff>38100</xdr:colOff>
      <xdr:row>58</xdr:row>
      <xdr:rowOff>62616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53743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123793</xdr:rowOff>
    </xdr:from>
    <xdr:to>
      <xdr:col>67</xdr:col>
      <xdr:colOff>101600</xdr:colOff>
      <xdr:row>58</xdr:row>
      <xdr:rowOff>53943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45070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112689</xdr:rowOff>
    </xdr:from>
    <xdr:to>
      <xdr:col>85</xdr:col>
      <xdr:colOff>127000</xdr:colOff>
      <xdr:row>78</xdr:row>
      <xdr:rowOff>128005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85789"/>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128005</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01105"/>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90112</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63212"/>
          <a:ext cx="889000" cy="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52136</xdr:rowOff>
    </xdr:from>
    <xdr:to>
      <xdr:col>71</xdr:col>
      <xdr:colOff>177800</xdr:colOff>
      <xdr:row>78</xdr:row>
      <xdr:rowOff>90112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25236"/>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61889</xdr:rowOff>
    </xdr:from>
    <xdr:to>
      <xdr:col>85</xdr:col>
      <xdr:colOff>177800</xdr:colOff>
      <xdr:row>78</xdr:row>
      <xdr:rowOff>163489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148266</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77205</xdr:rowOff>
    </xdr:from>
    <xdr:to>
      <xdr:col>81</xdr:col>
      <xdr:colOff>101600</xdr:colOff>
      <xdr:row>79</xdr:row>
      <xdr:rowOff>7355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169932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4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39312</xdr:rowOff>
    </xdr:from>
    <xdr:to>
      <xdr:col>72</xdr:col>
      <xdr:colOff>38100</xdr:colOff>
      <xdr:row>78</xdr:row>
      <xdr:rowOff>140912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132039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1336</xdr:rowOff>
    </xdr:from>
    <xdr:to>
      <xdr:col>67</xdr:col>
      <xdr:colOff>101600</xdr:colOff>
      <xdr:row>78</xdr:row>
      <xdr:rowOff>102936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94063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41599</xdr:rowOff>
    </xdr:from>
    <xdr:to>
      <xdr:col>85</xdr:col>
      <xdr:colOff>127000</xdr:colOff>
      <xdr:row>97</xdr:row>
      <xdr:rowOff>59987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72249"/>
          <a:ext cx="8382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59987</xdr:rowOff>
    </xdr:from>
    <xdr:to>
      <xdr:col>81</xdr:col>
      <xdr:colOff>50800</xdr:colOff>
      <xdr:row>97</xdr:row>
      <xdr:rowOff>75957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90637"/>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75957</xdr:rowOff>
    </xdr:from>
    <xdr:to>
      <xdr:col>76</xdr:col>
      <xdr:colOff>114300</xdr:colOff>
      <xdr:row>97</xdr:row>
      <xdr:rowOff>104189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0660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104189</xdr:rowOff>
    </xdr:from>
    <xdr:to>
      <xdr:col>71</xdr:col>
      <xdr:colOff>177800</xdr:colOff>
      <xdr:row>97</xdr:row>
      <xdr:rowOff>117819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34839"/>
          <a:ext cx="8890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162249</xdr:rowOff>
    </xdr:from>
    <xdr:to>
      <xdr:col>85</xdr:col>
      <xdr:colOff>177800</xdr:colOff>
      <xdr:row>97</xdr:row>
      <xdr:rowOff>92399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140676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9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9187</xdr:rowOff>
    </xdr:from>
    <xdr:to>
      <xdr:col>81</xdr:col>
      <xdr:colOff>101600</xdr:colOff>
      <xdr:row>97</xdr:row>
      <xdr:rowOff>110787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101914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25157</xdr:rowOff>
    </xdr:from>
    <xdr:to>
      <xdr:col>76</xdr:col>
      <xdr:colOff>165100</xdr:colOff>
      <xdr:row>97</xdr:row>
      <xdr:rowOff>126757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117884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53389</xdr:rowOff>
    </xdr:from>
    <xdr:to>
      <xdr:col>72</xdr:col>
      <xdr:colOff>38100</xdr:colOff>
      <xdr:row>97</xdr:row>
      <xdr:rowOff>154989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146116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7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67019</xdr:rowOff>
    </xdr:from>
    <xdr:to>
      <xdr:col>67</xdr:col>
      <xdr:colOff>101600</xdr:colOff>
      <xdr:row>97</xdr:row>
      <xdr:rowOff>168619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159746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90,629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円となっており、類似団体平均を上回っている。これは主に都市公園整備や主要幹線道路整備によるものである。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35,302</a:t>
          </a:r>
          <a:r>
            <a:rPr kumimoji="1" lang="ja-JP" altLang="en-US" sz="1300">
              <a:latin typeface="ＭＳ Ｐゴシック" panose="020B0600070205080204" pitchFamily="50" charset="-128"/>
              <a:ea typeface="ＭＳ Ｐゴシック" panose="020B0600070205080204" pitchFamily="50" charset="-128"/>
            </a:rPr>
            <a:t>円となっており、昨年と比較して</a:t>
          </a:r>
          <a:r>
            <a:rPr kumimoji="1" lang="en-US" altLang="ja-JP" sz="1300">
              <a:latin typeface="ＭＳ Ｐゴシック" panose="020B0600070205080204" pitchFamily="50" charset="-128"/>
              <a:ea typeface="ＭＳ Ｐゴシック" panose="020B0600070205080204" pitchFamily="50" charset="-128"/>
            </a:rPr>
            <a:t>10,117</a:t>
          </a:r>
          <a:r>
            <a:rPr kumimoji="1" lang="ja-JP" altLang="en-US" sz="1300">
              <a:latin typeface="ＭＳ Ｐゴシック" panose="020B0600070205080204" pitchFamily="50" charset="-128"/>
              <a:ea typeface="ＭＳ Ｐゴシック" panose="020B0600070205080204" pitchFamily="50" charset="-128"/>
            </a:rPr>
            <a:t>円増加し、類似平均団体を上回っている。これは主に消防指令システムと消防自動車の更新によるものである。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歳出において主要幹線道路整備等への積極的な投資を行いつつも、既存事業の見直しや経費の縮減に取り組み、歳入においては町税が大幅に増加したことから、実質単年度収支は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年連続の黒字となった。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主要幹線道路など町の将来に向けた基盤整備を積極的に推進しており、基金の取り崩しが常態化していたが、実質単年度収支が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年連続黒字になったことから、財政調整基金を積立てることができた。</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今後も更なる行財政改革の取組を推進し、国・府の動向や経済状況を注視しつつ、中長期的な視野に立った計画的かつ健全な財政運営に努めていく必要があると考えている。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一般会計を含むすべての会計において黒字となった。また、水道事業会計をはじめとする公営企業会計も資金不足がないため、連結でも黒字となった。</a:t>
          </a:r>
        </a:p>
        <a:p>
          <a:r>
            <a:rPr kumimoji="1" lang="ja-JP" altLang="en-US" sz="1400">
              <a:latin typeface="ＭＳ ゴシック" pitchFamily="49" charset="-128"/>
              <a:ea typeface="ＭＳ ゴシック" pitchFamily="49" charset="-128"/>
            </a:rPr>
            <a:t>　実質赤字額はなく、良好な数値を示しており、引き続き健全財政の維持に努める。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5663073</v>
      </c>
      <c r="BO4" s="371"/>
      <c r="BP4" s="371"/>
      <c r="BQ4" s="371"/>
      <c r="BR4" s="371"/>
      <c r="BS4" s="371"/>
      <c r="BT4" s="371"/>
      <c r="BU4" s="372"/>
      <c r="BV4" s="370">
        <v>5739111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5.2</v>
      </c>
      <c r="CU4" s="377"/>
      <c r="CV4" s="377"/>
      <c r="CW4" s="377"/>
      <c r="CX4" s="377"/>
      <c r="CY4" s="377"/>
      <c r="CZ4" s="377"/>
      <c r="DA4" s="378"/>
      <c r="DB4" s="376">
        <v>6.2</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5479056</v>
      </c>
      <c r="BO5" s="408"/>
      <c r="BP5" s="408"/>
      <c r="BQ5" s="408"/>
      <c r="BR5" s="408"/>
      <c r="BS5" s="408"/>
      <c r="BT5" s="408"/>
      <c r="BU5" s="409"/>
      <c r="BV5" s="407">
        <v>5513011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83.6</v>
      </c>
      <c r="CU5" s="405"/>
      <c r="CV5" s="405"/>
      <c r="CW5" s="405"/>
      <c r="CX5" s="405"/>
      <c r="CY5" s="405"/>
      <c r="CZ5" s="405"/>
      <c r="DA5" s="406"/>
      <c r="DB5" s="404">
        <v>81.2</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184017</v>
      </c>
      <c r="BO6" s="408"/>
      <c r="BP6" s="408"/>
      <c r="BQ6" s="408"/>
      <c r="BR6" s="408"/>
      <c r="BS6" s="408"/>
      <c r="BT6" s="408"/>
      <c r="BU6" s="409"/>
      <c r="BV6" s="407">
        <v>226100</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85.1</v>
      </c>
      <c r="CU6" s="445"/>
      <c r="CV6" s="445"/>
      <c r="CW6" s="445"/>
      <c r="CX6" s="445"/>
      <c r="CY6" s="445"/>
      <c r="CZ6" s="445"/>
      <c r="DA6" s="446"/>
      <c r="DB6" s="444">
        <v>87.1</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16986</v>
      </c>
      <c r="BO7" s="408"/>
      <c r="BP7" s="408"/>
      <c r="BQ7" s="408"/>
      <c r="BR7" s="408"/>
      <c r="BS7" s="408"/>
      <c r="BT7" s="408"/>
      <c r="BU7" s="409"/>
      <c r="BV7" s="407">
        <v>24166</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3231348</v>
      </c>
      <c r="CU7" s="408"/>
      <c r="CV7" s="408"/>
      <c r="CW7" s="408"/>
      <c r="CX7" s="408"/>
      <c r="CY7" s="408"/>
      <c r="CZ7" s="408"/>
      <c r="DA7" s="409"/>
      <c r="DB7" s="407">
        <v>3250960</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167031</v>
      </c>
      <c r="BO8" s="408"/>
      <c r="BP8" s="408"/>
      <c r="BQ8" s="408"/>
      <c r="BR8" s="408"/>
      <c r="BS8" s="408"/>
      <c r="BT8" s="408"/>
      <c r="BU8" s="409"/>
      <c r="BV8" s="407">
        <v>201934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0.56999999999999995</v>
      </c>
      <c r="CU8" s="448"/>
      <c r="CV8" s="448"/>
      <c r="CW8" s="448"/>
      <c r="CX8" s="448"/>
      <c r="CY8" s="448"/>
      <c r="CZ8" s="448"/>
      <c r="DA8" s="449"/>
      <c r="DB8" s="447">
        <v>0.59</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8911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-34903</v>
      </c>
      <c r="BO9" s="408"/>
      <c r="BP9" s="408"/>
      <c r="BQ9" s="408"/>
      <c r="BR9" s="408"/>
      <c r="BS9" s="408"/>
      <c r="BT9" s="408"/>
      <c r="BU9" s="409"/>
      <c r="BV9" s="407">
        <v>34920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12.8</v>
      </c>
      <c r="CU9" s="405"/>
      <c r="CV9" s="405"/>
      <c r="CW9" s="405"/>
      <c r="CX9" s="405"/>
      <c r="CY9" s="405"/>
      <c r="CZ9" s="405"/>
      <c r="DA9" s="406"/>
      <c r="DB9" s="404">
        <v>11.8</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9319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110044</v>
      </c>
      <c r="BO10" s="408"/>
      <c r="BP10" s="408"/>
      <c r="BQ10" s="408"/>
      <c r="BR10" s="408"/>
      <c r="BS10" s="408"/>
      <c r="BT10" s="408"/>
      <c r="BU10" s="409"/>
      <c r="BV10" s="407">
        <v>90146</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c r="A12" s="181"/>
      <c r="B12" s="467" t="s">
        <v>130</v>
      </c>
      <c r="C12" s="468"/>
      <c r="D12" s="468"/>
      <c r="E12" s="468"/>
      <c r="F12" s="468"/>
      <c r="G12" s="468"/>
      <c r="H12" s="468"/>
      <c r="I12" s="468"/>
      <c r="J12" s="468"/>
      <c r="K12" s="469"/>
      <c r="L12" s="476" t="s">
        <v>131</v>
      </c>
      <c r="M12" s="477"/>
      <c r="N12" s="477"/>
      <c r="O12" s="477"/>
      <c r="P12" s="477"/>
      <c r="Q12" s="478"/>
      <c r="R12" s="479">
        <v>8893</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20000</v>
      </c>
      <c r="BO12" s="408"/>
      <c r="BP12" s="408"/>
      <c r="BQ12" s="408"/>
      <c r="BR12" s="408"/>
      <c r="BS12" s="408"/>
      <c r="BT12" s="408"/>
      <c r="BU12" s="409"/>
      <c r="BV12" s="407">
        <v>70000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8494</v>
      </c>
      <c r="S13" s="492"/>
      <c r="T13" s="492"/>
      <c r="U13" s="492"/>
      <c r="V13" s="493"/>
      <c r="W13" s="423" t="s">
        <v>140</v>
      </c>
      <c r="X13" s="424"/>
      <c r="Y13" s="424"/>
      <c r="Z13" s="424"/>
      <c r="AA13" s="424"/>
      <c r="AB13" s="414"/>
      <c r="AC13" s="458">
        <v>248</v>
      </c>
      <c r="AD13" s="459"/>
      <c r="AE13" s="459"/>
      <c r="AF13" s="459"/>
      <c r="AG13" s="501"/>
      <c r="AH13" s="458">
        <v>397</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55141</v>
      </c>
      <c r="BO13" s="408"/>
      <c r="BP13" s="408"/>
      <c r="BQ13" s="408"/>
      <c r="BR13" s="408"/>
      <c r="BS13" s="408"/>
      <c r="BT13" s="408"/>
      <c r="BU13" s="409"/>
      <c r="BV13" s="407">
        <v>55066</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9.1</v>
      </c>
      <c r="CU13" s="405"/>
      <c r="CV13" s="405"/>
      <c r="CW13" s="405"/>
      <c r="CX13" s="405"/>
      <c r="CY13" s="405"/>
      <c r="CZ13" s="405"/>
      <c r="DA13" s="406"/>
      <c r="DB13" s="404">
        <v>8</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8947</v>
      </c>
      <c r="S14" s="492"/>
      <c r="T14" s="492"/>
      <c r="U14" s="492"/>
      <c r="V14" s="493"/>
      <c r="W14" s="397"/>
      <c r="X14" s="398"/>
      <c r="Y14" s="398"/>
      <c r="Z14" s="398"/>
      <c r="AA14" s="398"/>
      <c r="AB14" s="387"/>
      <c r="AC14" s="494">
        <v>5.7</v>
      </c>
      <c r="AD14" s="495"/>
      <c r="AE14" s="495"/>
      <c r="AF14" s="495"/>
      <c r="AG14" s="496"/>
      <c r="AH14" s="494">
        <v>8.1999999999999993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100</v>
      </c>
      <c r="CU14" s="506"/>
      <c r="CV14" s="506"/>
      <c r="CW14" s="506"/>
      <c r="CX14" s="506"/>
      <c r="CY14" s="506"/>
      <c r="CZ14" s="506"/>
      <c r="DA14" s="507"/>
      <c r="DB14" s="505">
        <v>101.7</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139</v>
      </c>
      <c r="N15" s="499"/>
      <c r="O15" s="499"/>
      <c r="P15" s="499"/>
      <c r="Q15" s="500"/>
      <c r="R15" s="491">
        <v>8625</v>
      </c>
      <c r="S15" s="492"/>
      <c r="T15" s="492"/>
      <c r="U15" s="492"/>
      <c r="V15" s="493"/>
      <c r="W15" s="423" t="s">
        <v>147</v>
      </c>
      <c r="X15" s="424"/>
      <c r="Y15" s="424"/>
      <c r="Z15" s="424"/>
      <c r="AA15" s="424"/>
      <c r="AB15" s="414"/>
      <c r="AC15" s="458">
        <v>1505</v>
      </c>
      <c r="AD15" s="459"/>
      <c r="AE15" s="459"/>
      <c r="AF15" s="459"/>
      <c r="AG15" s="501"/>
      <c r="AH15" s="458">
        <v>1595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1562888</v>
      </c>
      <c r="BO15" s="371"/>
      <c r="BP15" s="371"/>
      <c r="BQ15" s="371"/>
      <c r="BR15" s="371"/>
      <c r="BS15" s="371"/>
      <c r="BT15" s="371"/>
      <c r="BU15" s="372"/>
      <c r="BV15" s="370">
        <v>1422098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34.299999999999997</v>
      </c>
      <c r="AD16" s="495"/>
      <c r="AE16" s="495"/>
      <c r="AF16" s="495"/>
      <c r="AG16" s="496"/>
      <c r="AH16" s="494">
        <v>33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2734173</v>
      </c>
      <c r="BO16" s="408"/>
      <c r="BP16" s="408"/>
      <c r="BQ16" s="408"/>
      <c r="BR16" s="408"/>
      <c r="BS16" s="408"/>
      <c r="BT16" s="408"/>
      <c r="BU16" s="409"/>
      <c r="BV16" s="407">
        <v>2626396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2634</v>
      </c>
      <c r="AD17" s="459"/>
      <c r="AE17" s="459"/>
      <c r="AF17" s="459"/>
      <c r="AG17" s="501"/>
      <c r="AH17" s="458">
        <v>2835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1998433</v>
      </c>
      <c r="BO17" s="408"/>
      <c r="BP17" s="408"/>
      <c r="BQ17" s="408"/>
      <c r="BR17" s="408"/>
      <c r="BS17" s="408"/>
      <c r="BT17" s="408"/>
      <c r="BU17" s="409"/>
      <c r="BV17" s="407">
        <v>1813358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58.16</v>
      </c>
      <c r="M18" s="531"/>
      <c r="N18" s="531"/>
      <c r="O18" s="531"/>
      <c r="P18" s="531"/>
      <c r="Q18" s="531"/>
      <c r="R18" s="532"/>
      <c r="S18" s="532"/>
      <c r="T18" s="532"/>
      <c r="U18" s="532"/>
      <c r="V18" s="533"/>
      <c r="W18" s="425"/>
      <c r="X18" s="426"/>
      <c r="Y18" s="426"/>
      <c r="Z18" s="426"/>
      <c r="AA18" s="426"/>
      <c r="AB18" s="417"/>
      <c r="AC18" s="534">
        <v>60</v>
      </c>
      <c r="AD18" s="535"/>
      <c r="AE18" s="535"/>
      <c r="AF18" s="535"/>
      <c r="AG18" s="536"/>
      <c r="AH18" s="534">
        <v>58.7</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2802075</v>
      </c>
      <c r="BO18" s="408"/>
      <c r="BP18" s="408"/>
      <c r="BQ18" s="408"/>
      <c r="BR18" s="408"/>
      <c r="BS18" s="408"/>
      <c r="BT18" s="408"/>
      <c r="BU18" s="409"/>
      <c r="BV18" s="407">
        <v>2798406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153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3907672</v>
      </c>
      <c r="BO19" s="408"/>
      <c r="BP19" s="408"/>
      <c r="BQ19" s="408"/>
      <c r="BR19" s="408"/>
      <c r="BS19" s="408"/>
      <c r="BT19" s="408"/>
      <c r="BU19" s="409"/>
      <c r="BV19" s="407">
        <v>3943368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3421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6755971</v>
      </c>
      <c r="BO22" s="371"/>
      <c r="BP22" s="371"/>
      <c r="BQ22" s="371"/>
      <c r="BR22" s="371"/>
      <c r="BS22" s="371"/>
      <c r="BT22" s="371"/>
      <c r="BU22" s="372"/>
      <c r="BV22" s="370">
        <v>6816265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4440164</v>
      </c>
      <c r="BO23" s="408"/>
      <c r="BP23" s="408"/>
      <c r="BQ23" s="408"/>
      <c r="BR23" s="408"/>
      <c r="BS23" s="408"/>
      <c r="BT23" s="408"/>
      <c r="BU23" s="409"/>
      <c r="BV23" s="407">
        <v>4487455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6570</v>
      </c>
      <c r="R24" s="459"/>
      <c r="S24" s="459"/>
      <c r="T24" s="459"/>
      <c r="U24" s="459"/>
      <c r="V24" s="501"/>
      <c r="W24" s="553"/>
      <c r="X24" s="554"/>
      <c r="Y24" s="555"/>
      <c r="Z24" s="457" t="s">
        <v>172</v>
      </c>
      <c r="AA24" s="437"/>
      <c r="AB24" s="437"/>
      <c r="AC24" s="437"/>
      <c r="AD24" s="437"/>
      <c r="AE24" s="437"/>
      <c r="AF24" s="437"/>
      <c r="AG24" s="438"/>
      <c r="AH24" s="458">
        <v>109</v>
      </c>
      <c r="AI24" s="459"/>
      <c r="AJ24" s="459"/>
      <c r="AK24" s="459"/>
      <c r="AL24" s="501"/>
      <c r="AM24" s="458">
        <v>344004</v>
      </c>
      <c r="AN24" s="459"/>
      <c r="AO24" s="459"/>
      <c r="AP24" s="459"/>
      <c r="AQ24" s="459"/>
      <c r="AR24" s="501"/>
      <c r="AS24" s="458">
        <v>3156</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4452109</v>
      </c>
      <c r="BO24" s="408"/>
      <c r="BP24" s="408"/>
      <c r="BQ24" s="408"/>
      <c r="BR24" s="408"/>
      <c r="BS24" s="408"/>
      <c r="BT24" s="408"/>
      <c r="BU24" s="409"/>
      <c r="BV24" s="407">
        <v>4379022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5580</v>
      </c>
      <c r="R25" s="459"/>
      <c r="S25" s="459"/>
      <c r="T25" s="459"/>
      <c r="U25" s="459"/>
      <c r="V25" s="501"/>
      <c r="W25" s="553"/>
      <c r="X25" s="554"/>
      <c r="Y25" s="555"/>
      <c r="Z25" s="457" t="s">
        <v>175</v>
      </c>
      <c r="AA25" s="437"/>
      <c r="AB25" s="437"/>
      <c r="AC25" s="437"/>
      <c r="AD25" s="437"/>
      <c r="AE25" s="437"/>
      <c r="AF25" s="437"/>
      <c r="AG25" s="438"/>
      <c r="AH25" s="458" t="s">
        <v>129</v>
      </c>
      <c r="AI25" s="459"/>
      <c r="AJ25" s="459"/>
      <c r="AK25" s="459"/>
      <c r="AL25" s="501"/>
      <c r="AM25" s="458" t="s">
        <v>129</v>
      </c>
      <c r="AN25" s="459"/>
      <c r="AO25" s="459"/>
      <c r="AP25" s="459"/>
      <c r="AQ25" s="459"/>
      <c r="AR25" s="501"/>
      <c r="AS25" s="458" t="s">
        <v>129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629009</v>
      </c>
      <c r="BO25" s="371"/>
      <c r="BP25" s="371"/>
      <c r="BQ25" s="371"/>
      <c r="BR25" s="371"/>
      <c r="BS25" s="371"/>
      <c r="BT25" s="371"/>
      <c r="BU25" s="372"/>
      <c r="BV25" s="370">
        <v>789954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177</v>
      </c>
      <c r="F26" s="437"/>
      <c r="G26" s="437"/>
      <c r="H26" s="437"/>
      <c r="I26" s="437"/>
      <c r="J26" s="437"/>
      <c r="K26" s="438"/>
      <c r="L26" s="458">
        <v>1</v>
      </c>
      <c r="M26" s="459"/>
      <c r="N26" s="459"/>
      <c r="O26" s="459"/>
      <c r="P26" s="501"/>
      <c r="Q26" s="458">
        <v>5208</v>
      </c>
      <c r="R26" s="459"/>
      <c r="S26" s="459"/>
      <c r="T26" s="459"/>
      <c r="U26" s="459"/>
      <c r="V26" s="501"/>
      <c r="W26" s="553"/>
      <c r="X26" s="554"/>
      <c r="Y26" s="555"/>
      <c r="Z26" s="457" t="s">
        <v>178</v>
      </c>
      <c r="AA26" s="559"/>
      <c r="AB26" s="559"/>
      <c r="AC26" s="559"/>
      <c r="AD26" s="559"/>
      <c r="AE26" s="559"/>
      <c r="AF26" s="559"/>
      <c r="AG26" s="560"/>
      <c r="AH26" s="458">
        <v>7</v>
      </c>
      <c r="AI26" s="459"/>
      <c r="AJ26" s="459"/>
      <c r="AK26" s="459"/>
      <c r="AL26" s="501"/>
      <c r="AM26" s="458">
        <v>23884</v>
      </c>
      <c r="AN26" s="459"/>
      <c r="AO26" s="459"/>
      <c r="AP26" s="459"/>
      <c r="AQ26" s="459"/>
      <c r="AR26" s="501"/>
      <c r="AS26" s="458">
        <v>3412</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180</v>
      </c>
      <c r="F27" s="437"/>
      <c r="G27" s="437"/>
      <c r="H27" s="437"/>
      <c r="I27" s="437"/>
      <c r="J27" s="437"/>
      <c r="K27" s="438"/>
      <c r="L27" s="458">
        <v>1</v>
      </c>
      <c r="M27" s="459"/>
      <c r="N27" s="459"/>
      <c r="O27" s="459"/>
      <c r="P27" s="501"/>
      <c r="Q27" s="458">
        <v>3285</v>
      </c>
      <c r="R27" s="459"/>
      <c r="S27" s="459"/>
      <c r="T27" s="459"/>
      <c r="U27" s="459"/>
      <c r="V27" s="501"/>
      <c r="W27" s="553"/>
      <c r="X27" s="554"/>
      <c r="Y27" s="555"/>
      <c r="Z27" s="457" t="s">
        <v>181</v>
      </c>
      <c r="AA27" s="437"/>
      <c r="AB27" s="437"/>
      <c r="AC27" s="437"/>
      <c r="AD27" s="437"/>
      <c r="AE27" s="437"/>
      <c r="AF27" s="437"/>
      <c r="AG27" s="438"/>
      <c r="AH27" s="458" t="s">
        <v>129</v>
      </c>
      <c r="AI27" s="459"/>
      <c r="AJ27" s="459"/>
      <c r="AK27" s="459"/>
      <c r="AL27" s="501"/>
      <c r="AM27" s="458" t="s">
        <v>129</v>
      </c>
      <c r="AN27" s="459"/>
      <c r="AO27" s="459"/>
      <c r="AP27" s="459"/>
      <c r="AQ27" s="459"/>
      <c r="AR27" s="501"/>
      <c r="AS27" s="458" t="s">
        <v>129</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90000</v>
      </c>
      <c r="BO27" s="527"/>
      <c r="BP27" s="527"/>
      <c r="BQ27" s="527"/>
      <c r="BR27" s="527"/>
      <c r="BS27" s="527"/>
      <c r="BT27" s="527"/>
      <c r="BU27" s="528"/>
      <c r="BV27" s="526">
        <v>90000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183</v>
      </c>
      <c r="F28" s="437"/>
      <c r="G28" s="437"/>
      <c r="H28" s="437"/>
      <c r="I28" s="437"/>
      <c r="J28" s="437"/>
      <c r="K28" s="438"/>
      <c r="L28" s="458">
        <v>1</v>
      </c>
      <c r="M28" s="459"/>
      <c r="N28" s="459"/>
      <c r="O28" s="459"/>
      <c r="P28" s="501"/>
      <c r="Q28" s="458">
        <v>2613</v>
      </c>
      <c r="R28" s="459"/>
      <c r="S28" s="459"/>
      <c r="T28" s="459"/>
      <c r="U28" s="459"/>
      <c r="V28" s="501"/>
      <c r="W28" s="553"/>
      <c r="X28" s="554"/>
      <c r="Y28" s="555"/>
      <c r="Z28" s="457" t="s">
        <v>184</v>
      </c>
      <c r="AA28" s="437"/>
      <c r="AB28" s="437"/>
      <c r="AC28" s="437"/>
      <c r="AD28" s="437"/>
      <c r="AE28" s="437"/>
      <c r="AF28" s="437"/>
      <c r="AG28" s="438"/>
      <c r="AH28" s="458" t="s">
        <v>138</v>
      </c>
      <c r="AI28" s="459"/>
      <c r="AJ28" s="459"/>
      <c r="AK28" s="459"/>
      <c r="AL28" s="501"/>
      <c r="AM28" s="458" t="s">
        <v>138</v>
      </c>
      <c r="AN28" s="459"/>
      <c r="AO28" s="459"/>
      <c r="AP28" s="459"/>
      <c r="AQ28" s="459"/>
      <c r="AR28" s="501"/>
      <c r="AS28" s="458" t="s">
        <v>129</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468083</v>
      </c>
      <c r="BO28" s="371"/>
      <c r="BP28" s="371"/>
      <c r="BQ28" s="371"/>
      <c r="BR28" s="371"/>
      <c r="BS28" s="371"/>
      <c r="BT28" s="371"/>
      <c r="BU28" s="372"/>
      <c r="BV28" s="370">
        <v>378039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186</v>
      </c>
      <c r="F29" s="437"/>
      <c r="G29" s="437"/>
      <c r="H29" s="437"/>
      <c r="I29" s="437"/>
      <c r="J29" s="437"/>
      <c r="K29" s="438"/>
      <c r="L29" s="458">
        <v>10</v>
      </c>
      <c r="M29" s="459"/>
      <c r="N29" s="459"/>
      <c r="O29" s="459"/>
      <c r="P29" s="501"/>
      <c r="Q29" s="458">
        <v>2280</v>
      </c>
      <c r="R29" s="459"/>
      <c r="S29" s="459"/>
      <c r="T29" s="459"/>
      <c r="U29" s="459"/>
      <c r="V29" s="501"/>
      <c r="W29" s="556"/>
      <c r="X29" s="557"/>
      <c r="Y29" s="558"/>
      <c r="Z29" s="457" t="s">
        <v>187</v>
      </c>
      <c r="AA29" s="437"/>
      <c r="AB29" s="437"/>
      <c r="AC29" s="437"/>
      <c r="AD29" s="437"/>
      <c r="AE29" s="437"/>
      <c r="AF29" s="437"/>
      <c r="AG29" s="438"/>
      <c r="AH29" s="458">
        <v>109</v>
      </c>
      <c r="AI29" s="459"/>
      <c r="AJ29" s="459"/>
      <c r="AK29" s="459"/>
      <c r="AL29" s="501"/>
      <c r="AM29" s="458">
        <v>344004</v>
      </c>
      <c r="AN29" s="459"/>
      <c r="AO29" s="459"/>
      <c r="AP29" s="459"/>
      <c r="AQ29" s="459"/>
      <c r="AR29" s="501"/>
      <c r="AS29" s="458">
        <v>3156</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231828</v>
      </c>
      <c r="BO29" s="408"/>
      <c r="BP29" s="408"/>
      <c r="BQ29" s="408"/>
      <c r="BR29" s="408"/>
      <c r="BS29" s="408"/>
      <c r="BT29" s="408"/>
      <c r="BU29" s="409"/>
      <c r="BV29" s="407">
        <v>181773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96.7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728073</v>
      </c>
      <c r="BO30" s="527"/>
      <c r="BP30" s="527"/>
      <c r="BQ30" s="527"/>
      <c r="BR30" s="527"/>
      <c r="BS30" s="527"/>
      <c r="BT30" s="527"/>
      <c r="BU30" s="528"/>
      <c r="BV30" s="526">
        <v>643386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198</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196</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宇治田原町国民健康保険特別会計（事業勘定）</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宇治田原町水道事業会計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城南衛生管理組合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宇治田原町介護保険特別会計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宇治田原町下水道事業会計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京都府市町村職員退職手当組合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宇治田原町後期高齢者医療特別会計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京都府市町村議会議員公務災害補償等組合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京都府自治会館管理組合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京都府後期高齢者医療広域連合（一般会計）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京都府後期高齢者医療広域連合（後期高齢者医療特別会計）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京都地方税機構</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wKPEni/7OJFZhZjyRIooSMFN1WmCoqg97dHdmbTs8z/3tKdvKRmXc+aOHer6Bs0L+lUZQEiXa+QrSuusQZj3Eg==" saltValue="harIkBKrtB/Man0ij/2+s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50" t="s">
        <v>565</v>
      </c>
      <c r="D34" s="1150"/>
      <c r="E34" s="1151"/>
      <c r="F34" s="32">
        <v>4.42</v>
      </c>
      <c r="G34" s="33">
        <v>5.75</v>
      </c>
      <c r="H34" s="33">
        <v>6.36</v>
      </c>
      <c r="I34" s="33">
        <v>7.04</v>
      </c>
      <c r="J34" s="34">
        <v>6.64</v>
      </c>
      <c r="K34" s="22"/>
      <c r="L34" s="22"/>
      <c r="M34" s="22"/>
      <c r="N34" s="22"/>
      <c r="O34" s="22"/>
      <c r="P34" s="22"/>
    </row>
    <row r="35" spans="1:16" ht="39" customHeight="1">
      <c r="A35" s="22"/>
      <c r="B35" s="35"/>
      <c r="C35" s="1144" t="s">
        <v>566</v>
      </c>
      <c r="D35" s="1145"/>
      <c r="E35" s="1146"/>
      <c r="F35" s="36">
        <v>5.81</v>
      </c>
      <c r="G35" s="37">
        <v>1.33</v>
      </c>
      <c r="H35" s="37">
        <v>5.45</v>
      </c>
      <c r="I35" s="37">
        <v>6.21</v>
      </c>
      <c r="J35" s="38">
        <v>5.16</v>
      </c>
      <c r="K35" s="22"/>
      <c r="L35" s="22"/>
      <c r="M35" s="22"/>
      <c r="N35" s="22"/>
      <c r="O35" s="22"/>
      <c r="P35" s="22"/>
    </row>
    <row r="36" spans="1:16" ht="39" customHeight="1">
      <c r="A36" s="22"/>
      <c r="B36" s="35"/>
      <c r="C36" s="1144" t="s">
        <v>567</v>
      </c>
      <c r="D36" s="1145"/>
      <c r="E36" s="1146"/>
      <c r="F36" s="36" t="s">
        <v>516</v>
      </c>
      <c r="G36" s="37">
        <v>0.69</v>
      </c>
      <c r="H36" s="37">
        <v>0.98</v>
      </c>
      <c r="I36" s="37">
        <v>0.77</v>
      </c>
      <c r="J36" s="38">
        <v>1.23</v>
      </c>
      <c r="K36" s="22"/>
      <c r="L36" s="22"/>
      <c r="M36" s="22"/>
      <c r="N36" s="22"/>
      <c r="O36" s="22"/>
      <c r="P36" s="22"/>
    </row>
    <row r="37" spans="1:16" ht="39" customHeight="1">
      <c r="A37" s="22"/>
      <c r="B37" s="35"/>
      <c r="C37" s="1144" t="s">
        <v>568</v>
      </c>
      <c r="D37" s="1145"/>
      <c r="E37" s="1146"/>
      <c r="F37" s="36">
        <v>0.56000000000000005</v>
      </c>
      <c r="G37" s="37">
        <v>0.42</v>
      </c>
      <c r="H37" s="37">
        <v>0.32</v>
      </c>
      <c r="I37" s="37">
        <v>1.2</v>
      </c>
      <c r="J37" s="38">
        <v>0.79</v>
      </c>
      <c r="K37" s="22"/>
      <c r="L37" s="22"/>
      <c r="M37" s="22"/>
      <c r="N37" s="22"/>
      <c r="O37" s="22"/>
      <c r="P37" s="22"/>
    </row>
    <row r="38" spans="1:16" ht="39" customHeight="1">
      <c r="A38" s="22"/>
      <c r="B38" s="35"/>
      <c r="C38" s="1144" t="s">
        <v>569</v>
      </c>
      <c r="D38" s="1145"/>
      <c r="E38" s="1146"/>
      <c r="F38" s="36">
        <v>1.1100000000000001</v>
      </c>
      <c r="G38" s="37">
        <v>1.31</v>
      </c>
      <c r="H38" s="37">
        <v>1.67</v>
      </c>
      <c r="I38" s="37">
        <v>0.42</v>
      </c>
      <c r="J38" s="38">
        <v>0.74</v>
      </c>
      <c r="K38" s="22"/>
      <c r="L38" s="22"/>
      <c r="M38" s="22"/>
      <c r="N38" s="22"/>
      <c r="O38" s="22"/>
      <c r="P38" s="22"/>
    </row>
    <row r="39" spans="1:16" ht="39" customHeight="1">
      <c r="A39" s="22"/>
      <c r="B39" s="35"/>
      <c r="C39" s="1144" t="s">
        <v>570</v>
      </c>
      <c r="D39" s="1145"/>
      <c r="E39" s="1146"/>
      <c r="F39" s="36">
        <v>0.05</v>
      </c>
      <c r="G39" s="37">
        <v>0.05</v>
      </c>
      <c r="H39" s="37">
        <v>0.06</v>
      </c>
      <c r="I39" s="37">
        <v>0.05</v>
      </c>
      <c r="J39" s="38">
        <v>0.09</v>
      </c>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571</v>
      </c>
      <c r="D42" s="1145"/>
      <c r="E42" s="1146"/>
      <c r="F42" s="36" t="s">
        <v>516</v>
      </c>
      <c r="G42" s="37" t="s">
        <v>516</v>
      </c>
      <c r="H42" s="37" t="s">
        <v>516</v>
      </c>
      <c r="I42" s="37" t="s">
        <v>516</v>
      </c>
      <c r="J42" s="38" t="s">
        <v>516</v>
      </c>
      <c r="K42" s="22"/>
      <c r="L42" s="22"/>
      <c r="M42" s="22"/>
      <c r="N42" s="22"/>
      <c r="O42" s="22"/>
      <c r="P42" s="22"/>
    </row>
    <row r="43" spans="1:16" ht="39" customHeight="1" thickBot="1">
      <c r="A43" s="22"/>
      <c r="B43" s="40"/>
      <c r="C43" s="1147" t="s">
        <v>572</v>
      </c>
      <c r="D43" s="1148"/>
      <c r="E43" s="1149"/>
      <c r="F43" s="41">
        <v>2.09</v>
      </c>
      <c r="G43" s="42" t="s">
        <v>516</v>
      </c>
      <c r="H43" s="42" t="s">
        <v>516</v>
      </c>
      <c r="I43" s="42" t="s">
        <v>516</v>
      </c>
      <c r="J43" s="43" t="s">
        <v>516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qOgxNpwQu41GkyuNEt1RgYq0rQrceQGyGIpZCIJsTUWvMh73L/ikWIs6VzTfy8R7kJXcB2DbD1eBO0fdK82Vwg==" saltValue="gY0pT3p+zaUiQL8+Vfg9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52" t="s">
        <v>10</v>
      </c>
      <c r="C45" s="1153"/>
      <c r="D45" s="58"/>
      <c r="E45" s="1158" t="s">
        <v>11</v>
      </c>
      <c r="F45" s="1158"/>
      <c r="G45" s="1158"/>
      <c r="H45" s="1158"/>
      <c r="I45" s="1158"/>
      <c r="J45" s="1159"/>
      <c r="K45" s="59">
        <v>395</v>
      </c>
      <c r="L45" s="60">
        <v>419</v>
      </c>
      <c r="M45" s="60">
        <v>470</v>
      </c>
      <c r="N45" s="60">
        <v>492</v>
      </c>
      <c r="O45" s="61">
        <v>524</v>
      </c>
      <c r="P45" s="48"/>
      <c r="Q45" s="48"/>
      <c r="R45" s="48"/>
      <c r="S45" s="48"/>
      <c r="T45" s="48"/>
      <c r="U45" s="48"/>
    </row>
    <row r="46" spans="1:21" ht="30.75" customHeight="1">
      <c r="A46" s="48"/>
      <c r="B46" s="1154"/>
      <c r="C46" s="1155"/>
      <c r="D46" s="62"/>
      <c r="E46" s="1160" t="s">
        <v>12</v>
      </c>
      <c r="F46" s="1160"/>
      <c r="G46" s="1160"/>
      <c r="H46" s="1160"/>
      <c r="I46" s="1160"/>
      <c r="J46" s="1161"/>
      <c r="K46" s="63" t="s">
        <v>516</v>
      </c>
      <c r="L46" s="64" t="s">
        <v>516</v>
      </c>
      <c r="M46" s="64" t="s">
        <v>516</v>
      </c>
      <c r="N46" s="64" t="s">
        <v>516</v>
      </c>
      <c r="O46" s="65" t="s">
        <v>516</v>
      </c>
      <c r="P46" s="48"/>
      <c r="Q46" s="48"/>
      <c r="R46" s="48"/>
      <c r="S46" s="48"/>
      <c r="T46" s="48"/>
      <c r="U46" s="48"/>
    </row>
    <row r="47" spans="1:21" ht="30.75" customHeight="1">
      <c r="A47" s="48"/>
      <c r="B47" s="1154"/>
      <c r="C47" s="1155"/>
      <c r="D47" s="62"/>
      <c r="E47" s="1160" t="s">
        <v>13</v>
      </c>
      <c r="F47" s="1160"/>
      <c r="G47" s="1160"/>
      <c r="H47" s="1160"/>
      <c r="I47" s="1160"/>
      <c r="J47" s="1161"/>
      <c r="K47" s="63" t="s">
        <v>516</v>
      </c>
      <c r="L47" s="64" t="s">
        <v>516</v>
      </c>
      <c r="M47" s="64" t="s">
        <v>516</v>
      </c>
      <c r="N47" s="64" t="s">
        <v>516</v>
      </c>
      <c r="O47" s="65" t="s">
        <v>516</v>
      </c>
      <c r="P47" s="48"/>
      <c r="Q47" s="48"/>
      <c r="R47" s="48"/>
      <c r="S47" s="48"/>
      <c r="T47" s="48"/>
      <c r="U47" s="48"/>
    </row>
    <row r="48" spans="1:21" ht="30.75" customHeight="1">
      <c r="A48" s="48"/>
      <c r="B48" s="1154"/>
      <c r="C48" s="1155"/>
      <c r="D48" s="62"/>
      <c r="E48" s="1160" t="s">
        <v>14</v>
      </c>
      <c r="F48" s="1160"/>
      <c r="G48" s="1160"/>
      <c r="H48" s="1160"/>
      <c r="I48" s="1160"/>
      <c r="J48" s="1161"/>
      <c r="K48" s="63">
        <v>162</v>
      </c>
      <c r="L48" s="64">
        <v>144</v>
      </c>
      <c r="M48" s="64">
        <v>147</v>
      </c>
      <c r="N48" s="64">
        <v>166</v>
      </c>
      <c r="O48" s="65">
        <v>176</v>
      </c>
      <c r="P48" s="48"/>
      <c r="Q48" s="48"/>
      <c r="R48" s="48"/>
      <c r="S48" s="48"/>
      <c r="T48" s="48"/>
      <c r="U48" s="48"/>
    </row>
    <row r="49" spans="1:21" ht="30.75" customHeight="1">
      <c r="A49" s="48"/>
      <c r="B49" s="1154"/>
      <c r="C49" s="1155"/>
      <c r="D49" s="62"/>
      <c r="E49" s="1160" t="s">
        <v>15</v>
      </c>
      <c r="F49" s="1160"/>
      <c r="G49" s="1160"/>
      <c r="H49" s="1160"/>
      <c r="I49" s="1160"/>
      <c r="J49" s="1161"/>
      <c r="K49" s="63">
        <v>18</v>
      </c>
      <c r="L49" s="64">
        <v>17</v>
      </c>
      <c r="M49" s="64">
        <v>26</v>
      </c>
      <c r="N49" s="64">
        <v>22</v>
      </c>
      <c r="O49" s="65">
        <v>22</v>
      </c>
      <c r="P49" s="48"/>
      <c r="Q49" s="48"/>
      <c r="R49" s="48"/>
      <c r="S49" s="48"/>
      <c r="T49" s="48"/>
      <c r="U49" s="48"/>
    </row>
    <row r="50" spans="1:21" ht="30.75" customHeight="1">
      <c r="A50" s="48"/>
      <c r="B50" s="1154"/>
      <c r="C50" s="1155"/>
      <c r="D50" s="62"/>
      <c r="E50" s="1160" t="s">
        <v>16</v>
      </c>
      <c r="F50" s="1160"/>
      <c r="G50" s="1160"/>
      <c r="H50" s="1160"/>
      <c r="I50" s="1160"/>
      <c r="J50" s="1161"/>
      <c r="K50" s="63" t="s">
        <v>516</v>
      </c>
      <c r="L50" s="64" t="s">
        <v>516</v>
      </c>
      <c r="M50" s="64" t="s">
        <v>516</v>
      </c>
      <c r="N50" s="64" t="s">
        <v>516</v>
      </c>
      <c r="O50" s="65" t="s">
        <v>516</v>
      </c>
      <c r="P50" s="48"/>
      <c r="Q50" s="48"/>
      <c r="R50" s="48"/>
      <c r="S50" s="48"/>
      <c r="T50" s="48"/>
      <c r="U50" s="48"/>
    </row>
    <row r="51" spans="1:21" ht="30.75" customHeight="1">
      <c r="A51" s="48"/>
      <c r="B51" s="1156"/>
      <c r="C51" s="1157"/>
      <c r="D51" s="66"/>
      <c r="E51" s="1160" t="s">
        <v>17</v>
      </c>
      <c r="F51" s="1160"/>
      <c r="G51" s="1160"/>
      <c r="H51" s="1160"/>
      <c r="I51" s="1160"/>
      <c r="J51" s="1161"/>
      <c r="K51" s="63" t="s">
        <v>516</v>
      </c>
      <c r="L51" s="64" t="s">
        <v>516</v>
      </c>
      <c r="M51" s="64" t="s">
        <v>516</v>
      </c>
      <c r="N51" s="64" t="s">
        <v>516</v>
      </c>
      <c r="O51" s="65" t="s">
        <v>516</v>
      </c>
      <c r="P51" s="48"/>
      <c r="Q51" s="48"/>
      <c r="R51" s="48"/>
      <c r="S51" s="48"/>
      <c r="T51" s="48"/>
      <c r="U51" s="48"/>
    </row>
    <row r="52" spans="1:21" ht="30.75" customHeight="1">
      <c r="A52" s="48"/>
      <c r="B52" s="1162" t="s">
        <v>18</v>
      </c>
      <c r="C52" s="1163"/>
      <c r="D52" s="66"/>
      <c r="E52" s="1160" t="s">
        <v>19</v>
      </c>
      <c r="F52" s="1160"/>
      <c r="G52" s="1160"/>
      <c r="H52" s="1160"/>
      <c r="I52" s="1160"/>
      <c r="J52" s="1161"/>
      <c r="K52" s="63">
        <v>440</v>
      </c>
      <c r="L52" s="64">
        <v>410</v>
      </c>
      <c r="M52" s="64">
        <v>427</v>
      </c>
      <c r="N52" s="64">
        <v>419</v>
      </c>
      <c r="O52" s="65">
        <v>434</v>
      </c>
      <c r="P52" s="48"/>
      <c r="Q52" s="48"/>
      <c r="R52" s="48"/>
      <c r="S52" s="48"/>
      <c r="T52" s="48"/>
      <c r="U52" s="48"/>
    </row>
    <row r="53" spans="1:21" ht="30.75" customHeight="1" thickBot="1">
      <c r="A53" s="48"/>
      <c r="B53" s="1164" t="s">
        <v>20</v>
      </c>
      <c r="C53" s="1165"/>
      <c r="D53" s="67"/>
      <c r="E53" s="1166" t="s">
        <v>21</v>
      </c>
      <c r="F53" s="1166"/>
      <c r="G53" s="1166"/>
      <c r="H53" s="1166"/>
      <c r="I53" s="1166"/>
      <c r="J53" s="1167"/>
      <c r="K53" s="68">
        <v>135</v>
      </c>
      <c r="L53" s="69">
        <v>170</v>
      </c>
      <c r="M53" s="69">
        <v>216</v>
      </c>
      <c r="N53" s="69">
        <v>261</v>
      </c>
      <c r="O53" s="70">
        <v>288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c r="B58" s="1168" t="s">
        <v>25</v>
      </c>
      <c r="C58" s="1169"/>
      <c r="D58" s="1174" t="s">
        <v>26</v>
      </c>
      <c r="E58" s="1175"/>
      <c r="F58" s="1175"/>
      <c r="G58" s="1175"/>
      <c r="H58" s="1175"/>
      <c r="I58" s="1175"/>
      <c r="J58" s="1176"/>
      <c r="K58" s="83"/>
      <c r="L58" s="84"/>
      <c r="M58" s="84"/>
      <c r="N58" s="84"/>
      <c r="O58" s="85"/>
    </row>
    <row r="59" spans="1:21" ht="31.5" customHeight="1">
      <c r="B59" s="1170"/>
      <c r="C59" s="1171"/>
      <c r="D59" s="1177" t="s">
        <v>27</v>
      </c>
      <c r="E59" s="1178"/>
      <c r="F59" s="1178"/>
      <c r="G59" s="1178"/>
      <c r="H59" s="1178"/>
      <c r="I59" s="1178"/>
      <c r="J59" s="1179"/>
      <c r="K59" s="86"/>
      <c r="L59" s="87"/>
      <c r="M59" s="87"/>
      <c r="N59" s="87"/>
      <c r="O59" s="88"/>
    </row>
    <row r="60" spans="1:21" ht="31.5" customHeight="1" thickBot="1">
      <c r="B60" s="1172"/>
      <c r="C60" s="1173"/>
      <c r="D60" s="1180" t="s">
        <v>28</v>
      </c>
      <c r="E60" s="1181"/>
      <c r="F60" s="1181"/>
      <c r="G60" s="1181"/>
      <c r="H60" s="1181"/>
      <c r="I60" s="1181"/>
      <c r="J60" s="1182"/>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zWCABuVl6h5iRldmOsbE8mLAKX3Zb3Loj5E+fiROxeFJSnQcXjMRZJ4edcBMhCJQpuQ/A1iR0idSLp7FDI14w==" saltValue="Y1WAHdb3cfWok0GBGCm3R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557</v>
      </c>
      <c r="J40" s="103" t="s">
        <v>558</v>
      </c>
      <c r="K40" s="103" t="s">
        <v>559</v>
      </c>
      <c r="L40" s="103" t="s">
        <v>560</v>
      </c>
      <c r="M40" s="104" t="s">
        <v>561</v>
      </c>
    </row>
    <row r="41" spans="2:13" ht="27.75" customHeight="1">
      <c r="B41" s="1183" t="s">
        <v>31</v>
      </c>
      <c r="C41" s="1184"/>
      <c r="D41" s="105"/>
      <c r="E41" s="1189" t="s">
        <v>32</v>
      </c>
      <c r="F41" s="1189"/>
      <c r="G41" s="1189"/>
      <c r="H41" s="1190"/>
      <c r="I41" s="355">
        <v>4863</v>
      </c>
      <c r="J41" s="356">
        <v>6399</v>
      </c>
      <c r="K41" s="356">
        <v>6747</v>
      </c>
      <c r="L41" s="356">
        <v>6816</v>
      </c>
      <c r="M41" s="357">
        <v>6756</v>
      </c>
    </row>
    <row r="42" spans="2:13" ht="27.75" customHeight="1">
      <c r="B42" s="1185"/>
      <c r="C42" s="1186"/>
      <c r="D42" s="106"/>
      <c r="E42" s="1191" t="s">
        <v>33</v>
      </c>
      <c r="F42" s="1191"/>
      <c r="G42" s="1191"/>
      <c r="H42" s="1192"/>
      <c r="I42" s="358">
        <v>24</v>
      </c>
      <c r="J42" s="359">
        <v>21</v>
      </c>
      <c r="K42" s="359">
        <v>18</v>
      </c>
      <c r="L42" s="359">
        <v>16</v>
      </c>
      <c r="M42" s="360">
        <v>13</v>
      </c>
    </row>
    <row r="43" spans="2:13" ht="27.75" customHeight="1">
      <c r="B43" s="1185"/>
      <c r="C43" s="1186"/>
      <c r="D43" s="106"/>
      <c r="E43" s="1191" t="s">
        <v>34</v>
      </c>
      <c r="F43" s="1191"/>
      <c r="G43" s="1191"/>
      <c r="H43" s="1192"/>
      <c r="I43" s="358">
        <v>2330</v>
      </c>
      <c r="J43" s="359">
        <v>2391</v>
      </c>
      <c r="K43" s="359">
        <v>2242</v>
      </c>
      <c r="L43" s="359">
        <v>2056</v>
      </c>
      <c r="M43" s="360">
        <v>2082</v>
      </c>
    </row>
    <row r="44" spans="2:13" ht="27.75" customHeight="1">
      <c r="B44" s="1185"/>
      <c r="C44" s="1186"/>
      <c r="D44" s="106"/>
      <c r="E44" s="1191" t="s">
        <v>35</v>
      </c>
      <c r="F44" s="1191"/>
      <c r="G44" s="1191"/>
      <c r="H44" s="1192"/>
      <c r="I44" s="358">
        <v>233</v>
      </c>
      <c r="J44" s="359">
        <v>233</v>
      </c>
      <c r="K44" s="359">
        <v>212</v>
      </c>
      <c r="L44" s="359">
        <v>204</v>
      </c>
      <c r="M44" s="360">
        <v>206</v>
      </c>
    </row>
    <row r="45" spans="2:13" ht="27.75" customHeight="1">
      <c r="B45" s="1185"/>
      <c r="C45" s="1186"/>
      <c r="D45" s="106"/>
      <c r="E45" s="1191" t="s">
        <v>36</v>
      </c>
      <c r="F45" s="1191"/>
      <c r="G45" s="1191"/>
      <c r="H45" s="1192"/>
      <c r="I45" s="358">
        <v>488</v>
      </c>
      <c r="J45" s="359">
        <v>489</v>
      </c>
      <c r="K45" s="359">
        <v>472</v>
      </c>
      <c r="L45" s="359">
        <v>530</v>
      </c>
      <c r="M45" s="360">
        <v>519</v>
      </c>
    </row>
    <row r="46" spans="2:13" ht="27.75" customHeight="1">
      <c r="B46" s="1185"/>
      <c r="C46" s="1186"/>
      <c r="D46" s="107"/>
      <c r="E46" s="1191" t="s">
        <v>37</v>
      </c>
      <c r="F46" s="1191"/>
      <c r="G46" s="1191"/>
      <c r="H46" s="1192"/>
      <c r="I46" s="358" t="s">
        <v>516</v>
      </c>
      <c r="J46" s="359" t="s">
        <v>516</v>
      </c>
      <c r="K46" s="359" t="s">
        <v>516</v>
      </c>
      <c r="L46" s="359" t="s">
        <v>516</v>
      </c>
      <c r="M46" s="360" t="s">
        <v>516</v>
      </c>
    </row>
    <row r="47" spans="2:13" ht="27.75" customHeight="1">
      <c r="B47" s="1185"/>
      <c r="C47" s="1186"/>
      <c r="D47" s="108"/>
      <c r="E47" s="1193" t="s">
        <v>38</v>
      </c>
      <c r="F47" s="1194"/>
      <c r="G47" s="1194"/>
      <c r="H47" s="1195"/>
      <c r="I47" s="358" t="s">
        <v>516</v>
      </c>
      <c r="J47" s="359" t="s">
        <v>516</v>
      </c>
      <c r="K47" s="359" t="s">
        <v>516</v>
      </c>
      <c r="L47" s="359" t="s">
        <v>516</v>
      </c>
      <c r="M47" s="360" t="s">
        <v>516</v>
      </c>
    </row>
    <row r="48" spans="2:13" ht="27.75" customHeight="1">
      <c r="B48" s="1185"/>
      <c r="C48" s="1186"/>
      <c r="D48" s="106"/>
      <c r="E48" s="1191" t="s">
        <v>39</v>
      </c>
      <c r="F48" s="1191"/>
      <c r="G48" s="1191"/>
      <c r="H48" s="1192"/>
      <c r="I48" s="358" t="s">
        <v>516</v>
      </c>
      <c r="J48" s="359" t="s">
        <v>516</v>
      </c>
      <c r="K48" s="359" t="s">
        <v>516</v>
      </c>
      <c r="L48" s="359" t="s">
        <v>516</v>
      </c>
      <c r="M48" s="360" t="s">
        <v>516</v>
      </c>
    </row>
    <row r="49" spans="2:13" ht="27.75" customHeight="1">
      <c r="B49" s="1187"/>
      <c r="C49" s="1188"/>
      <c r="D49" s="106"/>
      <c r="E49" s="1191" t="s">
        <v>40</v>
      </c>
      <c r="F49" s="1191"/>
      <c r="G49" s="1191"/>
      <c r="H49" s="1192"/>
      <c r="I49" s="358" t="s">
        <v>516</v>
      </c>
      <c r="J49" s="359" t="s">
        <v>516</v>
      </c>
      <c r="K49" s="359" t="s">
        <v>516</v>
      </c>
      <c r="L49" s="359" t="s">
        <v>516</v>
      </c>
      <c r="M49" s="360" t="s">
        <v>516</v>
      </c>
    </row>
    <row r="50" spans="2:13" ht="27.75" customHeight="1">
      <c r="B50" s="1196" t="s">
        <v>41</v>
      </c>
      <c r="C50" s="1197"/>
      <c r="D50" s="109"/>
      <c r="E50" s="1191" t="s">
        <v>42</v>
      </c>
      <c r="F50" s="1191"/>
      <c r="G50" s="1191"/>
      <c r="H50" s="1192"/>
      <c r="I50" s="358">
        <v>1684</v>
      </c>
      <c r="J50" s="359">
        <v>1304</v>
      </c>
      <c r="K50" s="359">
        <v>964</v>
      </c>
      <c r="L50" s="359">
        <v>1287</v>
      </c>
      <c r="M50" s="360">
        <v>1512</v>
      </c>
    </row>
    <row r="51" spans="2:13" ht="27.75" customHeight="1">
      <c r="B51" s="1185"/>
      <c r="C51" s="1186"/>
      <c r="D51" s="106"/>
      <c r="E51" s="1191" t="s">
        <v>43</v>
      </c>
      <c r="F51" s="1191"/>
      <c r="G51" s="1191"/>
      <c r="H51" s="1192"/>
      <c r="I51" s="358">
        <v>37</v>
      </c>
      <c r="J51" s="359">
        <v>30</v>
      </c>
      <c r="K51" s="359">
        <v>22</v>
      </c>
      <c r="L51" s="359">
        <v>15</v>
      </c>
      <c r="M51" s="360">
        <v>10</v>
      </c>
    </row>
    <row r="52" spans="2:13" ht="27.75" customHeight="1">
      <c r="B52" s="1187"/>
      <c r="C52" s="1188"/>
      <c r="D52" s="106"/>
      <c r="E52" s="1191" t="s">
        <v>44</v>
      </c>
      <c r="F52" s="1191"/>
      <c r="G52" s="1191"/>
      <c r="H52" s="1192"/>
      <c r="I52" s="358">
        <v>5201</v>
      </c>
      <c r="J52" s="359">
        <v>5489</v>
      </c>
      <c r="K52" s="359">
        <v>5453</v>
      </c>
      <c r="L52" s="359">
        <v>5416</v>
      </c>
      <c r="M52" s="360">
        <v>5230</v>
      </c>
    </row>
    <row r="53" spans="2:13" ht="27.75" customHeight="1" thickBot="1">
      <c r="B53" s="1198" t="s">
        <v>45</v>
      </c>
      <c r="C53" s="1199"/>
      <c r="D53" s="110"/>
      <c r="E53" s="1200" t="s">
        <v>46</v>
      </c>
      <c r="F53" s="1200"/>
      <c r="G53" s="1200"/>
      <c r="H53" s="1201"/>
      <c r="I53" s="361">
        <v>1016</v>
      </c>
      <c r="J53" s="362">
        <v>2711</v>
      </c>
      <c r="K53" s="362">
        <v>3251</v>
      </c>
      <c r="L53" s="362">
        <v>2904</v>
      </c>
      <c r="M53" s="363">
        <v>2824</v>
      </c>
    </row>
    <row r="54" spans="2:13" ht="27.75" customHeight="1">
      <c r="B54" s="111" t="s">
        <v>47</v>
      </c>
      <c r="C54" s="112"/>
      <c r="D54" s="112"/>
      <c r="E54" s="113"/>
      <c r="F54" s="113"/>
      <c r="G54" s="113"/>
      <c r="H54" s="113"/>
      <c r="I54" s="114"/>
      <c r="J54" s="114"/>
      <c r="K54" s="114"/>
      <c r="L54" s="114"/>
      <c r="M54" s="114"/>
    </row>
    <row r="55" spans="2:13" ht="13.2"/>
  </sheetData>
  <sheetProtection algorithmName="SHA-512" hashValue="vVJ14i1BDSzYON9q1FQzKNkUH81m0Db63NGDVY8wcNCdWohsG5ab58U6PacgC6mIqKZCwwosj2q0fMeA/jOLhg==" saltValue="yfwXDOBug6JE58bVoZX9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559</v>
      </c>
      <c r="G54" s="119" t="s">
        <v>560</v>
      </c>
      <c r="H54" s="120" t="s">
        <v>561</v>
      </c>
    </row>
    <row r="55" spans="2:8" ht="52.5" customHeight="1">
      <c r="B55" s="121"/>
      <c r="C55" s="1210" t="s">
        <v>49</v>
      </c>
      <c r="D55" s="1210"/>
      <c r="E55" s="1211"/>
      <c r="F55" s="122">
        <v>358</v>
      </c>
      <c r="G55" s="122">
        <v>378</v>
      </c>
      <c r="H55" s="123">
        <v>468</v>
      </c>
    </row>
    <row r="56" spans="2:8" ht="52.5" customHeight="1">
      <c r="B56" s="124"/>
      <c r="C56" s="1212" t="s">
        <v>50</v>
      </c>
      <c r="D56" s="1212"/>
      <c r="E56" s="1213"/>
      <c r="F56" s="125">
        <v>1</v>
      </c>
      <c r="G56" s="125">
        <v>182</v>
      </c>
      <c r="H56" s="126">
        <v>232</v>
      </c>
    </row>
    <row r="57" spans="2:8" ht="53.25" customHeight="1">
      <c r="B57" s="124"/>
      <c r="C57" s="1214" t="s">
        <v>51</v>
      </c>
      <c r="D57" s="1214"/>
      <c r="E57" s="1215"/>
      <c r="F57" s="127">
        <v>562</v>
      </c>
      <c r="G57" s="127">
        <v>643</v>
      </c>
      <c r="H57" s="128">
        <v>728</v>
      </c>
    </row>
    <row r="58" spans="2:8" ht="45.75" customHeight="1">
      <c r="B58" s="129"/>
      <c r="C58" s="1202" t="s">
        <v>589</v>
      </c>
      <c r="D58" s="1203"/>
      <c r="E58" s="1204"/>
      <c r="F58" s="130">
        <v>188</v>
      </c>
      <c r="G58" s="130">
        <v>283</v>
      </c>
      <c r="H58" s="131">
        <v>366</v>
      </c>
    </row>
    <row r="59" spans="2:8" ht="45.75" customHeight="1">
      <c r="B59" s="129"/>
      <c r="C59" s="1202" t="s">
        <v>590</v>
      </c>
      <c r="D59" s="1203"/>
      <c r="E59" s="1204"/>
      <c r="F59" s="130">
        <v>202</v>
      </c>
      <c r="G59" s="130">
        <v>184</v>
      </c>
      <c r="H59" s="131">
        <v>167</v>
      </c>
    </row>
    <row r="60" spans="2:8" ht="45.75" customHeight="1">
      <c r="B60" s="129"/>
      <c r="C60" s="1202" t="s">
        <v>591</v>
      </c>
      <c r="D60" s="1203"/>
      <c r="E60" s="1204"/>
      <c r="F60" s="130">
        <v>94</v>
      </c>
      <c r="G60" s="130">
        <v>96</v>
      </c>
      <c r="H60" s="131">
        <v>98</v>
      </c>
    </row>
    <row r="61" spans="2:8" ht="45.75" customHeight="1">
      <c r="B61" s="129"/>
      <c r="C61" s="1202" t="s">
        <v>592</v>
      </c>
      <c r="D61" s="1203"/>
      <c r="E61" s="1204"/>
      <c r="F61" s="130">
        <v>30</v>
      </c>
      <c r="G61" s="130">
        <v>30</v>
      </c>
      <c r="H61" s="131">
        <v>31</v>
      </c>
    </row>
    <row r="62" spans="2:8" ht="45.75" customHeight="1" thickBot="1">
      <c r="B62" s="132"/>
      <c r="C62" s="1205" t="s">
        <v>593</v>
      </c>
      <c r="D62" s="1206"/>
      <c r="E62" s="1207"/>
      <c r="F62" s="133">
        <v>11</v>
      </c>
      <c r="G62" s="133">
        <v>16</v>
      </c>
      <c r="H62" s="134">
        <v>22</v>
      </c>
    </row>
    <row r="63" spans="2:8" ht="52.5" customHeight="1" thickBot="1">
      <c r="B63" s="135"/>
      <c r="C63" s="1208" t="s">
        <v>52</v>
      </c>
      <c r="D63" s="1208"/>
      <c r="E63" s="1209"/>
      <c r="F63" s="136">
        <v>921</v>
      </c>
      <c r="G63" s="136">
        <v>1203</v>
      </c>
      <c r="H63" s="137">
        <v>1428</v>
      </c>
    </row>
    <row r="64" spans="2:8" ht="13.2"/>
  </sheetData>
  <sheetProtection algorithmName="SHA-512" hashValue="Crj7XZubAP7ztl8RRL0DSLZE5Q9rbim7hTBOGi326yfdqnDwIjVzfIGgjuAEqMN98NyRznCT8Fjo6NZ1o5e1eQ==" saltValue="u6L4VkODVCN31ar5CFN5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cols>
    <col min="1" max="1" width="45.88671875" style="144" customWidth="1"/>
    <col min="2" max="8" width="13.33203125" style="144" customWidth="1"/>
    <col min="9" max="16384" width="11.109375" style="144"/>
  </cols>
  <sheetData>
    <row r="1" spans="1:8">
      <c r="A1" s="138"/>
      <c r="B1" s="139"/>
      <c r="C1" s="140"/>
      <c r="D1" s="141"/>
      <c r="E1" s="142"/>
      <c r="F1" s="142"/>
      <c r="G1" s="142"/>
      <c r="H1" s="143"/>
    </row>
    <row r="2" spans="1:8">
      <c r="A2" s="145"/>
      <c r="B2" s="146"/>
      <c r="C2" s="147"/>
      <c r="D2" s="148" t="s">
        <v>53</v>
      </c>
      <c r="E2" s="149"/>
      <c r="F2" s="150" t="s">
        <v>554</v>
      </c>
      <c r="G2" s="151"/>
      <c r="H2" s="152"/>
    </row>
    <row r="3" spans="1:8">
      <c r="A3" s="148" t="s">
        <v>547</v>
      </c>
      <c r="B3" s="153"/>
      <c r="C3" s="154"/>
      <c r="D3" s="155">
        <v>152123</v>
      </c>
      <c r="E3" s="156"/>
      <c r="F3" s="157">
        <v>114790</v>
      </c>
      <c r="G3" s="158"/>
      <c r="H3" s="159"/>
    </row>
    <row r="4" spans="1:8">
      <c r="A4" s="160"/>
      <c r="B4" s="161"/>
      <c r="C4" s="162"/>
      <c r="D4" s="163">
        <v>68045</v>
      </c>
      <c r="E4" s="164"/>
      <c r="F4" s="165">
        <v>55601</v>
      </c>
      <c r="G4" s="166"/>
      <c r="H4" s="167"/>
    </row>
    <row r="5" spans="1:8">
      <c r="A5" s="148" t="s">
        <v>549</v>
      </c>
      <c r="B5" s="153"/>
      <c r="C5" s="154"/>
      <c r="D5" s="155">
        <v>289756</v>
      </c>
      <c r="E5" s="156"/>
      <c r="F5" s="157">
        <v>126262</v>
      </c>
      <c r="G5" s="158"/>
      <c r="H5" s="159"/>
    </row>
    <row r="6" spans="1:8">
      <c r="A6" s="160"/>
      <c r="B6" s="161"/>
      <c r="C6" s="162"/>
      <c r="D6" s="163">
        <v>104140</v>
      </c>
      <c r="E6" s="164"/>
      <c r="F6" s="165">
        <v>56769</v>
      </c>
      <c r="G6" s="166"/>
      <c r="H6" s="167"/>
    </row>
    <row r="7" spans="1:8">
      <c r="A7" s="148" t="s">
        <v>550</v>
      </c>
      <c r="B7" s="153"/>
      <c r="C7" s="154"/>
      <c r="D7" s="155">
        <v>158286</v>
      </c>
      <c r="E7" s="156"/>
      <c r="F7" s="157">
        <v>126525</v>
      </c>
      <c r="G7" s="158"/>
      <c r="H7" s="159"/>
    </row>
    <row r="8" spans="1:8">
      <c r="A8" s="160"/>
      <c r="B8" s="161"/>
      <c r="C8" s="162"/>
      <c r="D8" s="163">
        <v>30522</v>
      </c>
      <c r="E8" s="164"/>
      <c r="F8" s="165">
        <v>67052</v>
      </c>
      <c r="G8" s="166"/>
      <c r="H8" s="167"/>
    </row>
    <row r="9" spans="1:8">
      <c r="A9" s="148" t="s">
        <v>551</v>
      </c>
      <c r="B9" s="153"/>
      <c r="C9" s="154"/>
      <c r="D9" s="155">
        <v>83516</v>
      </c>
      <c r="E9" s="156"/>
      <c r="F9" s="157">
        <v>122054</v>
      </c>
      <c r="G9" s="158"/>
      <c r="H9" s="159"/>
    </row>
    <row r="10" spans="1:8">
      <c r="A10" s="160"/>
      <c r="B10" s="161"/>
      <c r="C10" s="162"/>
      <c r="D10" s="163">
        <v>16565</v>
      </c>
      <c r="E10" s="164"/>
      <c r="F10" s="165">
        <v>68298</v>
      </c>
      <c r="G10" s="166"/>
      <c r="H10" s="167"/>
    </row>
    <row r="11" spans="1:8">
      <c r="A11" s="148" t="s">
        <v>552</v>
      </c>
      <c r="B11" s="153"/>
      <c r="C11" s="154"/>
      <c r="D11" s="155">
        <v>83460</v>
      </c>
      <c r="E11" s="156"/>
      <c r="F11" s="157">
        <v>111644</v>
      </c>
      <c r="G11" s="158"/>
      <c r="H11" s="159"/>
    </row>
    <row r="12" spans="1:8">
      <c r="A12" s="160"/>
      <c r="B12" s="161"/>
      <c r="C12" s="168"/>
      <c r="D12" s="163">
        <v>26635</v>
      </c>
      <c r="E12" s="164"/>
      <c r="F12" s="165">
        <v>66606</v>
      </c>
      <c r="G12" s="166"/>
      <c r="H12" s="167"/>
    </row>
    <row r="13" spans="1:8">
      <c r="A13" s="148"/>
      <c r="B13" s="153"/>
      <c r="C13" s="169"/>
      <c r="D13" s="170">
        <v>153428</v>
      </c>
      <c r="E13" s="171"/>
      <c r="F13" s="172">
        <v>120255</v>
      </c>
      <c r="G13" s="173"/>
      <c r="H13" s="159"/>
    </row>
    <row r="14" spans="1:8">
      <c r="A14" s="160"/>
      <c r="B14" s="161"/>
      <c r="C14" s="162"/>
      <c r="D14" s="163">
        <v>49181</v>
      </c>
      <c r="E14" s="164"/>
      <c r="F14" s="165">
        <v>62865</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5.82</v>
      </c>
      <c r="C19" s="174">
        <f>ROUND(VALUE(SUBSTITUTE(実質収支比率等に係る経年分析!G$48,"▲","-")),2)</f>
        <v>1.33</v>
      </c>
      <c r="D19" s="174">
        <f>ROUND(VALUE(SUBSTITUTE(実質収支比率等に係る経年分析!H$48,"▲","-")),2)</f>
        <v>5.46</v>
      </c>
      <c r="E19" s="174">
        <f>ROUND(VALUE(SUBSTITUTE(実質収支比率等に係る経年分析!I$48,"▲","-")),2)</f>
        <v>6.21</v>
      </c>
      <c r="F19" s="174">
        <f>ROUND(VALUE(SUBSTITUTE(実質収支比率等に係る経年分析!J$48,"▲","-")),2)</f>
        <v>5.17</v>
      </c>
    </row>
    <row r="20" spans="1:11">
      <c r="A20" s="174" t="s">
        <v>56</v>
      </c>
      <c r="B20" s="174">
        <f>ROUND(VALUE(SUBSTITUTE(実質収支比率等に係る経年分析!F$47,"▲","-")),2)</f>
        <v>22.41</v>
      </c>
      <c r="C20" s="174">
        <f>ROUND(VALUE(SUBSTITUTE(実質収支比率等に係る経年分析!G$47,"▲","-")),2)</f>
        <v>18.73</v>
      </c>
      <c r="D20" s="174">
        <f>ROUND(VALUE(SUBSTITUTE(実質収支比率等に係る経年分析!H$47,"▲","-")),2)</f>
        <v>11.69</v>
      </c>
      <c r="E20" s="174">
        <f>ROUND(VALUE(SUBSTITUTE(実質収支比率等に係る経年分析!I$47,"▲","-")),2)</f>
        <v>11.63</v>
      </c>
      <c r="F20" s="174">
        <f>ROUND(VALUE(SUBSTITUTE(実質収支比率等に係る経年分析!J$47,"▲","-")),2)</f>
        <v>14.49</v>
      </c>
    </row>
    <row r="21" spans="1:11">
      <c r="A21" s="174" t="s">
        <v>57</v>
      </c>
      <c r="B21" s="174">
        <f>IF(ISNUMBER(VALUE(SUBSTITUTE(実質収支比率等に係る経年分析!F$49,"▲","-"))),ROUND(VALUE(SUBSTITUTE(実質収支比率等に係る経年分析!F$49,"▲","-")),2),NA())</f>
        <v>-4.54</v>
      </c>
      <c r="C21" s="174">
        <f>IF(ISNUMBER(VALUE(SUBSTITUTE(実質収支比率等に係る経年分析!G$49,"▲","-"))),ROUND(VALUE(SUBSTITUTE(実質収支比率等に係る経年分析!G$49,"▲","-")),2),NA())</f>
        <v>-8.3699999999999992</v>
      </c>
      <c r="D21" s="174">
        <f>IF(ISNUMBER(VALUE(SUBSTITUTE(実質収支比率等に係る経年分析!H$49,"▲","-"))),ROUND(VALUE(SUBSTITUTE(実質収支比率等に係る経年分析!H$49,"▲","-")),2),NA())</f>
        <v>-1.58</v>
      </c>
      <c r="E21" s="174">
        <f>IF(ISNUMBER(VALUE(SUBSTITUTE(実質収支比率等に係る経年分析!I$49,"▲","-"))),ROUND(VALUE(SUBSTITUTE(実質収支比率等に係る経年分析!I$49,"▲","-")),2),NA())</f>
        <v>1.69</v>
      </c>
      <c r="F21" s="174">
        <f>IF(ISNUMBER(VALUE(SUBSTITUTE(実質収支比率等に係る経年分析!J$49,"▲","-"))),ROUND(VALUE(SUBSTITUTE(実質収支比率等に係る経年分析!J$49,"▲","-")),2),NA())</f>
        <v>1.71</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2.09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宇治田原町後期高齢者医療特別会計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c r="A32" s="175" t="str">
        <f>IF(連結実質赤字比率に係る赤字・黒字の構成分析!C$38="",NA(),連結実質赤字比率に係る赤字・黒字の構成分析!C$38)</f>
        <v>宇治田原町介護保険特別会計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1.1100000000000001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0.74</v>
      </c>
    </row>
    <row r="33" spans="1:16">
      <c r="A33" s="175" t="str">
        <f>IF(連結実質赤字比率に係る赤字・黒字の構成分析!C$37="",NA(),連結実質赤字比率に係る赤字・黒字の構成分析!C$37)</f>
        <v>宇治田原町国民健康保険特別会計（事業勘定）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0.56000000000000005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0.79</v>
      </c>
    </row>
    <row r="34" spans="1:16">
      <c r="A34" s="175" t="str">
        <f>IF(連結実質赤字比率に係る赤字・黒字の構成分析!C$36="",NA(),連結実質赤字比率に係る赤字・黒字の構成分析!C$36)</f>
        <v>宇治田原町下水道事業会計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1.23</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5.16</v>
      </c>
    </row>
    <row r="36" spans="1:16">
      <c r="A36" s="175" t="str">
        <f>IF(連結実質赤字比率に係る赤字・黒字の構成分析!C$34="",NA(),連結実質赤字比率に係る赤字・黒字の構成分析!C$34)</f>
        <v>宇治田原町水道事業会計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6.36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6.64</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440</v>
      </c>
      <c r="E42" s="176"/>
      <c r="F42" s="176"/>
      <c r="G42" s="176">
        <f>'実質公債費比率（分子）の構造'!L$52</f>
        <v>410</v>
      </c>
      <c r="H42" s="176"/>
      <c r="I42" s="176"/>
      <c r="J42" s="176">
        <f>'実質公債費比率（分子）の構造'!M$52</f>
        <v>427</v>
      </c>
      <c r="K42" s="176"/>
      <c r="L42" s="176"/>
      <c r="M42" s="176">
        <f>'実質公債費比率（分子）の構造'!N$52</f>
        <v>419</v>
      </c>
      <c r="N42" s="176"/>
      <c r="O42" s="176"/>
      <c r="P42" s="176">
        <f>'実質公債費比率（分子）の構造'!O$52</f>
        <v>434</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67</v>
      </c>
      <c r="B45" s="176">
        <f>'実質公債費比率（分子）の構造'!K$49</f>
        <v>18</v>
      </c>
      <c r="C45" s="176"/>
      <c r="D45" s="176"/>
      <c r="E45" s="176">
        <f>'実質公債費比率（分子）の構造'!L$49</f>
        <v>17</v>
      </c>
      <c r="F45" s="176"/>
      <c r="G45" s="176"/>
      <c r="H45" s="176">
        <f>'実質公債費比率（分子）の構造'!M$49</f>
        <v>26</v>
      </c>
      <c r="I45" s="176"/>
      <c r="J45" s="176"/>
      <c r="K45" s="176">
        <f>'実質公債費比率（分子）の構造'!N$49</f>
        <v>22</v>
      </c>
      <c r="L45" s="176"/>
      <c r="M45" s="176"/>
      <c r="N45" s="176">
        <f>'実質公債費比率（分子）の構造'!O$49</f>
        <v>22</v>
      </c>
      <c r="O45" s="176"/>
      <c r="P45" s="176"/>
    </row>
    <row r="46" spans="1:16">
      <c r="A46" s="176" t="s">
        <v>68</v>
      </c>
      <c r="B46" s="176">
        <f>'実質公債費比率（分子）の構造'!K$48</f>
        <v>162</v>
      </c>
      <c r="C46" s="176"/>
      <c r="D46" s="176"/>
      <c r="E46" s="176">
        <f>'実質公債費比率（分子）の構造'!L$48</f>
        <v>144</v>
      </c>
      <c r="F46" s="176"/>
      <c r="G46" s="176"/>
      <c r="H46" s="176">
        <f>'実質公債費比率（分子）の構造'!M$48</f>
        <v>147</v>
      </c>
      <c r="I46" s="176"/>
      <c r="J46" s="176"/>
      <c r="K46" s="176">
        <f>'実質公債費比率（分子）の構造'!N$48</f>
        <v>166</v>
      </c>
      <c r="L46" s="176"/>
      <c r="M46" s="176"/>
      <c r="N46" s="176">
        <f>'実質公債費比率（分子）の構造'!O$48</f>
        <v>176</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395</v>
      </c>
      <c r="C49" s="176"/>
      <c r="D49" s="176"/>
      <c r="E49" s="176">
        <f>'実質公債費比率（分子）の構造'!L$45</f>
        <v>419</v>
      </c>
      <c r="F49" s="176"/>
      <c r="G49" s="176"/>
      <c r="H49" s="176">
        <f>'実質公債費比率（分子）の構造'!M$45</f>
        <v>470</v>
      </c>
      <c r="I49" s="176"/>
      <c r="J49" s="176"/>
      <c r="K49" s="176">
        <f>'実質公債費比率（分子）の構造'!N$45</f>
        <v>492</v>
      </c>
      <c r="L49" s="176"/>
      <c r="M49" s="176"/>
      <c r="N49" s="176">
        <f>'実質公債費比率（分子）の構造'!O$45</f>
        <v>524</v>
      </c>
      <c r="O49" s="176"/>
      <c r="P49" s="176"/>
    </row>
    <row r="50" spans="1:16">
      <c r="A50" s="176" t="s">
        <v>72</v>
      </c>
      <c r="B50" s="176" t="e">
        <f>NA()</f>
        <v>#N/A</v>
      </c>
      <c r="C50" s="176">
        <f>IF(ISNUMBER('実質公債費比率（分子）の構造'!K$53),'実質公債費比率（分子）の構造'!K$53,NA())</f>
        <v>135</v>
      </c>
      <c r="D50" s="176" t="e">
        <f>NA()</f>
        <v>#N/A</v>
      </c>
      <c r="E50" s="176" t="e">
        <f>NA()</f>
        <v>#N/A</v>
      </c>
      <c r="F50" s="176">
        <f>IF(ISNUMBER('実質公債費比率（分子）の構造'!L$53),'実質公債費比率（分子）の構造'!L$53,NA())</f>
        <v>170</v>
      </c>
      <c r="G50" s="176" t="e">
        <f>NA()</f>
        <v>#N/A</v>
      </c>
      <c r="H50" s="176" t="e">
        <f>NA()</f>
        <v>#N/A</v>
      </c>
      <c r="I50" s="176">
        <f>IF(ISNUMBER('実質公債費比率（分子）の構造'!M$53),'実質公債費比率（分子）の構造'!M$53,NA())</f>
        <v>216</v>
      </c>
      <c r="J50" s="176" t="e">
        <f>NA()</f>
        <v>#N/A</v>
      </c>
      <c r="K50" s="176" t="e">
        <f>NA()</f>
        <v>#N/A</v>
      </c>
      <c r="L50" s="176">
        <f>IF(ISNUMBER('実質公債費比率（分子）の構造'!N$53),'実質公債費比率（分子）の構造'!N$53,NA())</f>
        <v>261</v>
      </c>
      <c r="M50" s="176" t="e">
        <f>NA()</f>
        <v>#N/A</v>
      </c>
      <c r="N50" s="176" t="e">
        <f>NA()</f>
        <v>#N/A</v>
      </c>
      <c r="O50" s="176">
        <f>IF(ISNUMBER('実質公債費比率（分子）の構造'!O$53),'実質公債費比率（分子）の構造'!O$53,NA())</f>
        <v>288</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5201</v>
      </c>
      <c r="E56" s="175"/>
      <c r="F56" s="175"/>
      <c r="G56" s="175">
        <f>'将来負担比率（分子）の構造'!J$52</f>
        <v>5489</v>
      </c>
      <c r="H56" s="175"/>
      <c r="I56" s="175"/>
      <c r="J56" s="175">
        <f>'将来負担比率（分子）の構造'!K$52</f>
        <v>5453</v>
      </c>
      <c r="K56" s="175"/>
      <c r="L56" s="175"/>
      <c r="M56" s="175">
        <f>'将来負担比率（分子）の構造'!L$52</f>
        <v>5416</v>
      </c>
      <c r="N56" s="175"/>
      <c r="O56" s="175"/>
      <c r="P56" s="175">
        <f>'将来負担比率（分子）の構造'!M$52</f>
        <v>5230</v>
      </c>
    </row>
    <row r="57" spans="1:16">
      <c r="A57" s="175" t="s">
        <v>43</v>
      </c>
      <c r="B57" s="175"/>
      <c r="C57" s="175"/>
      <c r="D57" s="175">
        <f>'将来負担比率（分子）の構造'!I$51</f>
        <v>37</v>
      </c>
      <c r="E57" s="175"/>
      <c r="F57" s="175"/>
      <c r="G57" s="175">
        <f>'将来負担比率（分子）の構造'!J$51</f>
        <v>30</v>
      </c>
      <c r="H57" s="175"/>
      <c r="I57" s="175"/>
      <c r="J57" s="175">
        <f>'将来負担比率（分子）の構造'!K$51</f>
        <v>22</v>
      </c>
      <c r="K57" s="175"/>
      <c r="L57" s="175"/>
      <c r="M57" s="175">
        <f>'将来負担比率（分子）の構造'!L$51</f>
        <v>15</v>
      </c>
      <c r="N57" s="175"/>
      <c r="O57" s="175"/>
      <c r="P57" s="175">
        <f>'将来負担比率（分子）の構造'!M$51</f>
        <v>10</v>
      </c>
    </row>
    <row r="58" spans="1:16">
      <c r="A58" s="175" t="s">
        <v>42</v>
      </c>
      <c r="B58" s="175"/>
      <c r="C58" s="175"/>
      <c r="D58" s="175">
        <f>'将来負担比率（分子）の構造'!I$50</f>
        <v>1684</v>
      </c>
      <c r="E58" s="175"/>
      <c r="F58" s="175"/>
      <c r="G58" s="175">
        <f>'将来負担比率（分子）の構造'!J$50</f>
        <v>1304</v>
      </c>
      <c r="H58" s="175"/>
      <c r="I58" s="175"/>
      <c r="J58" s="175">
        <f>'将来負担比率（分子）の構造'!K$50</f>
        <v>964</v>
      </c>
      <c r="K58" s="175"/>
      <c r="L58" s="175"/>
      <c r="M58" s="175">
        <f>'将来負担比率（分子）の構造'!L$50</f>
        <v>1287</v>
      </c>
      <c r="N58" s="175"/>
      <c r="O58" s="175"/>
      <c r="P58" s="175">
        <f>'将来負担比率（分子）の構造'!M$50</f>
        <v>1512</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488</v>
      </c>
      <c r="C62" s="175"/>
      <c r="D62" s="175"/>
      <c r="E62" s="175">
        <f>'将来負担比率（分子）の構造'!J$45</f>
        <v>489</v>
      </c>
      <c r="F62" s="175"/>
      <c r="G62" s="175"/>
      <c r="H62" s="175">
        <f>'将来負担比率（分子）の構造'!K$45</f>
        <v>472</v>
      </c>
      <c r="I62" s="175"/>
      <c r="J62" s="175"/>
      <c r="K62" s="175">
        <f>'将来負担比率（分子）の構造'!L$45</f>
        <v>530</v>
      </c>
      <c r="L62" s="175"/>
      <c r="M62" s="175"/>
      <c r="N62" s="175">
        <f>'将来負担比率（分子）の構造'!M$45</f>
        <v>519</v>
      </c>
      <c r="O62" s="175"/>
      <c r="P62" s="175"/>
    </row>
    <row r="63" spans="1:16">
      <c r="A63" s="175" t="s">
        <v>35</v>
      </c>
      <c r="B63" s="175">
        <f>'将来負担比率（分子）の構造'!I$44</f>
        <v>233</v>
      </c>
      <c r="C63" s="175"/>
      <c r="D63" s="175"/>
      <c r="E63" s="175">
        <f>'将来負担比率（分子）の構造'!J$44</f>
        <v>233</v>
      </c>
      <c r="F63" s="175"/>
      <c r="G63" s="175"/>
      <c r="H63" s="175">
        <f>'将来負担比率（分子）の構造'!K$44</f>
        <v>212</v>
      </c>
      <c r="I63" s="175"/>
      <c r="J63" s="175"/>
      <c r="K63" s="175">
        <f>'将来負担比率（分子）の構造'!L$44</f>
        <v>204</v>
      </c>
      <c r="L63" s="175"/>
      <c r="M63" s="175"/>
      <c r="N63" s="175">
        <f>'将来負担比率（分子）の構造'!M$44</f>
        <v>206</v>
      </c>
      <c r="O63" s="175"/>
      <c r="P63" s="175"/>
    </row>
    <row r="64" spans="1:16">
      <c r="A64" s="175" t="s">
        <v>34</v>
      </c>
      <c r="B64" s="175">
        <f>'将来負担比率（分子）の構造'!I$43</f>
        <v>2330</v>
      </c>
      <c r="C64" s="175"/>
      <c r="D64" s="175"/>
      <c r="E64" s="175">
        <f>'将来負担比率（分子）の構造'!J$43</f>
        <v>2391</v>
      </c>
      <c r="F64" s="175"/>
      <c r="G64" s="175"/>
      <c r="H64" s="175">
        <f>'将来負担比率（分子）の構造'!K$43</f>
        <v>2242</v>
      </c>
      <c r="I64" s="175"/>
      <c r="J64" s="175"/>
      <c r="K64" s="175">
        <f>'将来負担比率（分子）の構造'!L$43</f>
        <v>2056</v>
      </c>
      <c r="L64" s="175"/>
      <c r="M64" s="175"/>
      <c r="N64" s="175">
        <f>'将来負担比率（分子）の構造'!M$43</f>
        <v>2082</v>
      </c>
      <c r="O64" s="175"/>
      <c r="P64" s="175"/>
    </row>
    <row r="65" spans="1:16">
      <c r="A65" s="175" t="s">
        <v>33</v>
      </c>
      <c r="B65" s="175">
        <f>'将来負担比率（分子）の構造'!I$42</f>
        <v>24</v>
      </c>
      <c r="C65" s="175"/>
      <c r="D65" s="175"/>
      <c r="E65" s="175">
        <f>'将来負担比率（分子）の構造'!J$42</f>
        <v>21</v>
      </c>
      <c r="F65" s="175"/>
      <c r="G65" s="175"/>
      <c r="H65" s="175">
        <f>'将来負担比率（分子）の構造'!K$42</f>
        <v>18</v>
      </c>
      <c r="I65" s="175"/>
      <c r="J65" s="175"/>
      <c r="K65" s="175">
        <f>'将来負担比率（分子）の構造'!L$42</f>
        <v>16</v>
      </c>
      <c r="L65" s="175"/>
      <c r="M65" s="175"/>
      <c r="N65" s="175">
        <f>'将来負担比率（分子）の構造'!M$42</f>
        <v>13</v>
      </c>
      <c r="O65" s="175"/>
      <c r="P65" s="175"/>
    </row>
    <row r="66" spans="1:16">
      <c r="A66" s="175" t="s">
        <v>32</v>
      </c>
      <c r="B66" s="175">
        <f>'将来負担比率（分子）の構造'!I$41</f>
        <v>4863</v>
      </c>
      <c r="C66" s="175"/>
      <c r="D66" s="175"/>
      <c r="E66" s="175">
        <f>'将来負担比率（分子）の構造'!J$41</f>
        <v>6399</v>
      </c>
      <c r="F66" s="175"/>
      <c r="G66" s="175"/>
      <c r="H66" s="175">
        <f>'将来負担比率（分子）の構造'!K$41</f>
        <v>6747</v>
      </c>
      <c r="I66" s="175"/>
      <c r="J66" s="175"/>
      <c r="K66" s="175">
        <f>'将来負担比率（分子）の構造'!L$41</f>
        <v>6816</v>
      </c>
      <c r="L66" s="175"/>
      <c r="M66" s="175"/>
      <c r="N66" s="175">
        <f>'将来負担比率（分子）の構造'!M$41</f>
        <v>6756</v>
      </c>
      <c r="O66" s="175"/>
      <c r="P66" s="175"/>
    </row>
    <row r="67" spans="1:16">
      <c r="A67" s="175" t="s">
        <v>76</v>
      </c>
      <c r="B67" s="175" t="e">
        <f>NA()</f>
        <v>#N/A</v>
      </c>
      <c r="C67" s="175">
        <f>IF(ISNUMBER('将来負担比率（分子）の構造'!I$53), IF('将来負担比率（分子）の構造'!I$53 &lt; 0, 0, '将来負担比率（分子）の構造'!I$53), NA())</f>
        <v>1016</v>
      </c>
      <c r="D67" s="175" t="e">
        <f>NA()</f>
        <v>#N/A</v>
      </c>
      <c r="E67" s="175" t="e">
        <f>NA()</f>
        <v>#N/A</v>
      </c>
      <c r="F67" s="175">
        <f>IF(ISNUMBER('将来負担比率（分子）の構造'!J$53), IF('将来負担比率（分子）の構造'!J$53 &lt; 0, 0, '将来負担比率（分子）の構造'!J$53), NA())</f>
        <v>2711</v>
      </c>
      <c r="G67" s="175" t="e">
        <f>NA()</f>
        <v>#N/A</v>
      </c>
      <c r="H67" s="175" t="e">
        <f>NA()</f>
        <v>#N/A</v>
      </c>
      <c r="I67" s="175">
        <f>IF(ISNUMBER('将来負担比率（分子）の構造'!K$53), IF('将来負担比率（分子）の構造'!K$53 &lt; 0, 0, '将来負担比率（分子）の構造'!K$53), NA())</f>
        <v>3251</v>
      </c>
      <c r="J67" s="175" t="e">
        <f>NA()</f>
        <v>#N/A</v>
      </c>
      <c r="K67" s="175" t="e">
        <f>NA()</f>
        <v>#N/A</v>
      </c>
      <c r="L67" s="175">
        <f>IF(ISNUMBER('将来負担比率（分子）の構造'!L$53), IF('将来負担比率（分子）の構造'!L$53 &lt; 0, 0, '将来負担比率（分子）の構造'!L$53), NA())</f>
        <v>2904</v>
      </c>
      <c r="M67" s="175" t="e">
        <f>NA()</f>
        <v>#N/A</v>
      </c>
      <c r="N67" s="175" t="e">
        <f>NA()</f>
        <v>#N/A</v>
      </c>
      <c r="O67" s="175">
        <f>IF(ISNUMBER('将来負担比率（分子）の構造'!M$53), IF('将来負担比率（分子）の構造'!M$53 &lt; 0, 0, '将来負担比率（分子）の構造'!M$53), NA())</f>
        <v>2824</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358</v>
      </c>
      <c r="C72" s="179">
        <f>基金残高に係る経年分析!G55</f>
        <v>378</v>
      </c>
      <c r="D72" s="179">
        <f>基金残高に係る経年分析!H55</f>
        <v>468</v>
      </c>
    </row>
    <row r="73" spans="1:16">
      <c r="A73" s="178" t="s">
        <v>79</v>
      </c>
      <c r="B73" s="179">
        <f>基金残高に係る経年分析!F56</f>
        <v>1</v>
      </c>
      <c r="C73" s="179">
        <f>基金残高に係る経年分析!G56</f>
        <v>182</v>
      </c>
      <c r="D73" s="179">
        <f>基金残高に係る経年分析!H56</f>
        <v>232</v>
      </c>
    </row>
    <row r="74" spans="1:16">
      <c r="A74" s="178" t="s">
        <v>80</v>
      </c>
      <c r="B74" s="179">
        <f>基金残高に係る経年分析!F57</f>
        <v>562</v>
      </c>
      <c r="C74" s="179">
        <f>基金残高に係る経年分析!G57</f>
        <v>643</v>
      </c>
      <c r="D74" s="179">
        <f>基金残高に係る経年分析!H57</f>
        <v>728</v>
      </c>
    </row>
  </sheetData>
  <sheetProtection algorithmName="SHA-512" hashValue="uEpeDRY9ni5ke/z1lv93uTgwmA0hMZIEUxmHQipDH3UunhW4YHUW9h31nj0v8A4FbxKiQ3Mw/hXCGlbeZP/PUA==" saltValue="3yRhFkqH1WUeHEsYZKZ8n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226</v>
      </c>
      <c r="C5" s="610"/>
      <c r="D5" s="610"/>
      <c r="E5" s="610"/>
      <c r="F5" s="610"/>
      <c r="G5" s="610"/>
      <c r="H5" s="610"/>
      <c r="I5" s="610"/>
      <c r="J5" s="610"/>
      <c r="K5" s="610"/>
      <c r="L5" s="610"/>
      <c r="M5" s="610"/>
      <c r="N5" s="610"/>
      <c r="O5" s="610"/>
      <c r="P5" s="610"/>
      <c r="Q5" s="611"/>
      <c r="R5" s="612">
        <v>1721894</v>
      </c>
      <c r="S5" s="613"/>
      <c r="T5" s="613"/>
      <c r="U5" s="613"/>
      <c r="V5" s="613"/>
      <c r="W5" s="613"/>
      <c r="X5" s="613"/>
      <c r="Y5" s="614"/>
      <c r="Z5" s="615">
        <v>30.4</v>
      </c>
      <c r="AA5" s="615"/>
      <c r="AB5" s="615"/>
      <c r="AC5" s="615"/>
      <c r="AD5" s="616">
        <v>1721894</v>
      </c>
      <c r="AE5" s="616"/>
      <c r="AF5" s="616"/>
      <c r="AG5" s="616"/>
      <c r="AH5" s="616"/>
      <c r="AI5" s="616"/>
      <c r="AJ5" s="616"/>
      <c r="AK5" s="616"/>
      <c r="AL5" s="617">
        <v>52.3</v>
      </c>
      <c r="AM5" s="618"/>
      <c r="AN5" s="618"/>
      <c r="AO5" s="619"/>
      <c r="AP5" s="609" t="s">
        <v>227</v>
      </c>
      <c r="AQ5" s="610"/>
      <c r="AR5" s="610"/>
      <c r="AS5" s="610"/>
      <c r="AT5" s="610"/>
      <c r="AU5" s="610"/>
      <c r="AV5" s="610"/>
      <c r="AW5" s="610"/>
      <c r="AX5" s="610"/>
      <c r="AY5" s="610"/>
      <c r="AZ5" s="610"/>
      <c r="BA5" s="610"/>
      <c r="BB5" s="610"/>
      <c r="BC5" s="610"/>
      <c r="BD5" s="610"/>
      <c r="BE5" s="610"/>
      <c r="BF5" s="611"/>
      <c r="BG5" s="623">
        <v>1721894</v>
      </c>
      <c r="BH5" s="624"/>
      <c r="BI5" s="624"/>
      <c r="BJ5" s="624"/>
      <c r="BK5" s="624"/>
      <c r="BL5" s="624"/>
      <c r="BM5" s="624"/>
      <c r="BN5" s="625"/>
      <c r="BO5" s="626">
        <v>100</v>
      </c>
      <c r="BP5" s="626"/>
      <c r="BQ5" s="626"/>
      <c r="BR5" s="626"/>
      <c r="BS5" s="627">
        <v>45960</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c r="B6" s="620" t="s">
        <v>231</v>
      </c>
      <c r="C6" s="621"/>
      <c r="D6" s="621"/>
      <c r="E6" s="621"/>
      <c r="F6" s="621"/>
      <c r="G6" s="621"/>
      <c r="H6" s="621"/>
      <c r="I6" s="621"/>
      <c r="J6" s="621"/>
      <c r="K6" s="621"/>
      <c r="L6" s="621"/>
      <c r="M6" s="621"/>
      <c r="N6" s="621"/>
      <c r="O6" s="621"/>
      <c r="P6" s="621"/>
      <c r="Q6" s="622"/>
      <c r="R6" s="623">
        <v>55979</v>
      </c>
      <c r="S6" s="624"/>
      <c r="T6" s="624"/>
      <c r="U6" s="624"/>
      <c r="V6" s="624"/>
      <c r="W6" s="624"/>
      <c r="X6" s="624"/>
      <c r="Y6" s="625"/>
      <c r="Z6" s="626">
        <v>1</v>
      </c>
      <c r="AA6" s="626"/>
      <c r="AB6" s="626"/>
      <c r="AC6" s="626"/>
      <c r="AD6" s="627">
        <v>55979</v>
      </c>
      <c r="AE6" s="627"/>
      <c r="AF6" s="627"/>
      <c r="AG6" s="627"/>
      <c r="AH6" s="627"/>
      <c r="AI6" s="627"/>
      <c r="AJ6" s="627"/>
      <c r="AK6" s="627"/>
      <c r="AL6" s="628">
        <v>1.7</v>
      </c>
      <c r="AM6" s="629"/>
      <c r="AN6" s="629"/>
      <c r="AO6" s="630"/>
      <c r="AP6" s="620" t="s">
        <v>232</v>
      </c>
      <c r="AQ6" s="621"/>
      <c r="AR6" s="621"/>
      <c r="AS6" s="621"/>
      <c r="AT6" s="621"/>
      <c r="AU6" s="621"/>
      <c r="AV6" s="621"/>
      <c r="AW6" s="621"/>
      <c r="AX6" s="621"/>
      <c r="AY6" s="621"/>
      <c r="AZ6" s="621"/>
      <c r="BA6" s="621"/>
      <c r="BB6" s="621"/>
      <c r="BC6" s="621"/>
      <c r="BD6" s="621"/>
      <c r="BE6" s="621"/>
      <c r="BF6" s="622"/>
      <c r="BG6" s="623">
        <v>1721894</v>
      </c>
      <c r="BH6" s="624"/>
      <c r="BI6" s="624"/>
      <c r="BJ6" s="624"/>
      <c r="BK6" s="624"/>
      <c r="BL6" s="624"/>
      <c r="BM6" s="624"/>
      <c r="BN6" s="625"/>
      <c r="BO6" s="626">
        <v>100</v>
      </c>
      <c r="BP6" s="626"/>
      <c r="BQ6" s="626"/>
      <c r="BR6" s="626"/>
      <c r="BS6" s="627">
        <v>45960</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80245</v>
      </c>
      <c r="CS6" s="624"/>
      <c r="CT6" s="624"/>
      <c r="CU6" s="624"/>
      <c r="CV6" s="624"/>
      <c r="CW6" s="624"/>
      <c r="CX6" s="624"/>
      <c r="CY6" s="625"/>
      <c r="CZ6" s="617">
        <v>1.5</v>
      </c>
      <c r="DA6" s="618"/>
      <c r="DB6" s="618"/>
      <c r="DC6" s="634"/>
      <c r="DD6" s="632" t="s">
        <v>129</v>
      </c>
      <c r="DE6" s="624"/>
      <c r="DF6" s="624"/>
      <c r="DG6" s="624"/>
      <c r="DH6" s="624"/>
      <c r="DI6" s="624"/>
      <c r="DJ6" s="624"/>
      <c r="DK6" s="624"/>
      <c r="DL6" s="624"/>
      <c r="DM6" s="624"/>
      <c r="DN6" s="624"/>
      <c r="DO6" s="624"/>
      <c r="DP6" s="625"/>
      <c r="DQ6" s="632">
        <v>80245</v>
      </c>
      <c r="DR6" s="624"/>
      <c r="DS6" s="624"/>
      <c r="DT6" s="624"/>
      <c r="DU6" s="624"/>
      <c r="DV6" s="624"/>
      <c r="DW6" s="624"/>
      <c r="DX6" s="624"/>
      <c r="DY6" s="624"/>
      <c r="DZ6" s="624"/>
      <c r="EA6" s="624"/>
      <c r="EB6" s="624"/>
      <c r="EC6" s="633"/>
    </row>
    <row r="7" spans="2:143" ht="11.25" customHeight="1">
      <c r="B7" s="620" t="s">
        <v>234</v>
      </c>
      <c r="C7" s="621"/>
      <c r="D7" s="621"/>
      <c r="E7" s="621"/>
      <c r="F7" s="621"/>
      <c r="G7" s="621"/>
      <c r="H7" s="621"/>
      <c r="I7" s="621"/>
      <c r="J7" s="621"/>
      <c r="K7" s="621"/>
      <c r="L7" s="621"/>
      <c r="M7" s="621"/>
      <c r="N7" s="621"/>
      <c r="O7" s="621"/>
      <c r="P7" s="621"/>
      <c r="Q7" s="622"/>
      <c r="R7" s="623">
        <v>484</v>
      </c>
      <c r="S7" s="624"/>
      <c r="T7" s="624"/>
      <c r="U7" s="624"/>
      <c r="V7" s="624"/>
      <c r="W7" s="624"/>
      <c r="X7" s="624"/>
      <c r="Y7" s="625"/>
      <c r="Z7" s="626">
        <v>0</v>
      </c>
      <c r="AA7" s="626"/>
      <c r="AB7" s="626"/>
      <c r="AC7" s="626"/>
      <c r="AD7" s="627">
        <v>484</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636178</v>
      </c>
      <c r="BH7" s="624"/>
      <c r="BI7" s="624"/>
      <c r="BJ7" s="624"/>
      <c r="BK7" s="624"/>
      <c r="BL7" s="624"/>
      <c r="BM7" s="624"/>
      <c r="BN7" s="625"/>
      <c r="BO7" s="626">
        <v>36.9</v>
      </c>
      <c r="BP7" s="626"/>
      <c r="BQ7" s="626"/>
      <c r="BR7" s="626"/>
      <c r="BS7" s="627">
        <v>45960</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1195286</v>
      </c>
      <c r="CS7" s="624"/>
      <c r="CT7" s="624"/>
      <c r="CU7" s="624"/>
      <c r="CV7" s="624"/>
      <c r="CW7" s="624"/>
      <c r="CX7" s="624"/>
      <c r="CY7" s="625"/>
      <c r="CZ7" s="626">
        <v>21.8</v>
      </c>
      <c r="DA7" s="626"/>
      <c r="DB7" s="626"/>
      <c r="DC7" s="626"/>
      <c r="DD7" s="632">
        <v>120017</v>
      </c>
      <c r="DE7" s="624"/>
      <c r="DF7" s="624"/>
      <c r="DG7" s="624"/>
      <c r="DH7" s="624"/>
      <c r="DI7" s="624"/>
      <c r="DJ7" s="624"/>
      <c r="DK7" s="624"/>
      <c r="DL7" s="624"/>
      <c r="DM7" s="624"/>
      <c r="DN7" s="624"/>
      <c r="DO7" s="624"/>
      <c r="DP7" s="625"/>
      <c r="DQ7" s="632">
        <v>832841</v>
      </c>
      <c r="DR7" s="624"/>
      <c r="DS7" s="624"/>
      <c r="DT7" s="624"/>
      <c r="DU7" s="624"/>
      <c r="DV7" s="624"/>
      <c r="DW7" s="624"/>
      <c r="DX7" s="624"/>
      <c r="DY7" s="624"/>
      <c r="DZ7" s="624"/>
      <c r="EA7" s="624"/>
      <c r="EB7" s="624"/>
      <c r="EC7" s="633"/>
    </row>
    <row r="8" spans="2:143" ht="11.25" customHeight="1">
      <c r="B8" s="620" t="s">
        <v>237</v>
      </c>
      <c r="C8" s="621"/>
      <c r="D8" s="621"/>
      <c r="E8" s="621"/>
      <c r="F8" s="621"/>
      <c r="G8" s="621"/>
      <c r="H8" s="621"/>
      <c r="I8" s="621"/>
      <c r="J8" s="621"/>
      <c r="K8" s="621"/>
      <c r="L8" s="621"/>
      <c r="M8" s="621"/>
      <c r="N8" s="621"/>
      <c r="O8" s="621"/>
      <c r="P8" s="621"/>
      <c r="Q8" s="622"/>
      <c r="R8" s="623">
        <v>9497</v>
      </c>
      <c r="S8" s="624"/>
      <c r="T8" s="624"/>
      <c r="U8" s="624"/>
      <c r="V8" s="624"/>
      <c r="W8" s="624"/>
      <c r="X8" s="624"/>
      <c r="Y8" s="625"/>
      <c r="Z8" s="626">
        <v>0.2</v>
      </c>
      <c r="AA8" s="626"/>
      <c r="AB8" s="626"/>
      <c r="AC8" s="626"/>
      <c r="AD8" s="627">
        <v>9497</v>
      </c>
      <c r="AE8" s="627"/>
      <c r="AF8" s="627"/>
      <c r="AG8" s="627"/>
      <c r="AH8" s="627"/>
      <c r="AI8" s="627"/>
      <c r="AJ8" s="627"/>
      <c r="AK8" s="627"/>
      <c r="AL8" s="628">
        <v>0.3</v>
      </c>
      <c r="AM8" s="629"/>
      <c r="AN8" s="629"/>
      <c r="AO8" s="630"/>
      <c r="AP8" s="620" t="s">
        <v>238</v>
      </c>
      <c r="AQ8" s="621"/>
      <c r="AR8" s="621"/>
      <c r="AS8" s="621"/>
      <c r="AT8" s="621"/>
      <c r="AU8" s="621"/>
      <c r="AV8" s="621"/>
      <c r="AW8" s="621"/>
      <c r="AX8" s="621"/>
      <c r="AY8" s="621"/>
      <c r="AZ8" s="621"/>
      <c r="BA8" s="621"/>
      <c r="BB8" s="621"/>
      <c r="BC8" s="621"/>
      <c r="BD8" s="621"/>
      <c r="BE8" s="621"/>
      <c r="BF8" s="622"/>
      <c r="BG8" s="623">
        <v>16549</v>
      </c>
      <c r="BH8" s="624"/>
      <c r="BI8" s="624"/>
      <c r="BJ8" s="624"/>
      <c r="BK8" s="624"/>
      <c r="BL8" s="624"/>
      <c r="BM8" s="624"/>
      <c r="BN8" s="625"/>
      <c r="BO8" s="626">
        <v>1</v>
      </c>
      <c r="BP8" s="626"/>
      <c r="BQ8" s="626"/>
      <c r="BR8" s="626"/>
      <c r="BS8" s="627" t="s">
        <v>239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1350386</v>
      </c>
      <c r="CS8" s="624"/>
      <c r="CT8" s="624"/>
      <c r="CU8" s="624"/>
      <c r="CV8" s="624"/>
      <c r="CW8" s="624"/>
      <c r="CX8" s="624"/>
      <c r="CY8" s="625"/>
      <c r="CZ8" s="626">
        <v>24.6</v>
      </c>
      <c r="DA8" s="626"/>
      <c r="DB8" s="626"/>
      <c r="DC8" s="626"/>
      <c r="DD8" s="632">
        <v>824</v>
      </c>
      <c r="DE8" s="624"/>
      <c r="DF8" s="624"/>
      <c r="DG8" s="624"/>
      <c r="DH8" s="624"/>
      <c r="DI8" s="624"/>
      <c r="DJ8" s="624"/>
      <c r="DK8" s="624"/>
      <c r="DL8" s="624"/>
      <c r="DM8" s="624"/>
      <c r="DN8" s="624"/>
      <c r="DO8" s="624"/>
      <c r="DP8" s="625"/>
      <c r="DQ8" s="632">
        <v>753274</v>
      </c>
      <c r="DR8" s="624"/>
      <c r="DS8" s="624"/>
      <c r="DT8" s="624"/>
      <c r="DU8" s="624"/>
      <c r="DV8" s="624"/>
      <c r="DW8" s="624"/>
      <c r="DX8" s="624"/>
      <c r="DY8" s="624"/>
      <c r="DZ8" s="624"/>
      <c r="EA8" s="624"/>
      <c r="EB8" s="624"/>
      <c r="EC8" s="633"/>
    </row>
    <row r="9" spans="2:143" ht="11.25" customHeight="1">
      <c r="B9" s="620" t="s">
        <v>241</v>
      </c>
      <c r="C9" s="621"/>
      <c r="D9" s="621"/>
      <c r="E9" s="621"/>
      <c r="F9" s="621"/>
      <c r="G9" s="621"/>
      <c r="H9" s="621"/>
      <c r="I9" s="621"/>
      <c r="J9" s="621"/>
      <c r="K9" s="621"/>
      <c r="L9" s="621"/>
      <c r="M9" s="621"/>
      <c r="N9" s="621"/>
      <c r="O9" s="621"/>
      <c r="P9" s="621"/>
      <c r="Q9" s="622"/>
      <c r="R9" s="623">
        <v>6570</v>
      </c>
      <c r="S9" s="624"/>
      <c r="T9" s="624"/>
      <c r="U9" s="624"/>
      <c r="V9" s="624"/>
      <c r="W9" s="624"/>
      <c r="X9" s="624"/>
      <c r="Y9" s="625"/>
      <c r="Z9" s="626">
        <v>0.1</v>
      </c>
      <c r="AA9" s="626"/>
      <c r="AB9" s="626"/>
      <c r="AC9" s="626"/>
      <c r="AD9" s="627">
        <v>6570</v>
      </c>
      <c r="AE9" s="627"/>
      <c r="AF9" s="627"/>
      <c r="AG9" s="627"/>
      <c r="AH9" s="627"/>
      <c r="AI9" s="627"/>
      <c r="AJ9" s="627"/>
      <c r="AK9" s="627"/>
      <c r="AL9" s="628">
        <v>0.2</v>
      </c>
      <c r="AM9" s="629"/>
      <c r="AN9" s="629"/>
      <c r="AO9" s="630"/>
      <c r="AP9" s="620" t="s">
        <v>242</v>
      </c>
      <c r="AQ9" s="621"/>
      <c r="AR9" s="621"/>
      <c r="AS9" s="621"/>
      <c r="AT9" s="621"/>
      <c r="AU9" s="621"/>
      <c r="AV9" s="621"/>
      <c r="AW9" s="621"/>
      <c r="AX9" s="621"/>
      <c r="AY9" s="621"/>
      <c r="AZ9" s="621"/>
      <c r="BA9" s="621"/>
      <c r="BB9" s="621"/>
      <c r="BC9" s="621"/>
      <c r="BD9" s="621"/>
      <c r="BE9" s="621"/>
      <c r="BF9" s="622"/>
      <c r="BG9" s="623">
        <v>438711</v>
      </c>
      <c r="BH9" s="624"/>
      <c r="BI9" s="624"/>
      <c r="BJ9" s="624"/>
      <c r="BK9" s="624"/>
      <c r="BL9" s="624"/>
      <c r="BM9" s="624"/>
      <c r="BN9" s="625"/>
      <c r="BO9" s="626">
        <v>25.5</v>
      </c>
      <c r="BP9" s="626"/>
      <c r="BQ9" s="626"/>
      <c r="BR9" s="626"/>
      <c r="BS9" s="627" t="s">
        <v>129</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413075</v>
      </c>
      <c r="CS9" s="624"/>
      <c r="CT9" s="624"/>
      <c r="CU9" s="624"/>
      <c r="CV9" s="624"/>
      <c r="CW9" s="624"/>
      <c r="CX9" s="624"/>
      <c r="CY9" s="625"/>
      <c r="CZ9" s="626">
        <v>7.5</v>
      </c>
      <c r="DA9" s="626"/>
      <c r="DB9" s="626"/>
      <c r="DC9" s="626"/>
      <c r="DD9" s="632" t="s">
        <v>129</v>
      </c>
      <c r="DE9" s="624"/>
      <c r="DF9" s="624"/>
      <c r="DG9" s="624"/>
      <c r="DH9" s="624"/>
      <c r="DI9" s="624"/>
      <c r="DJ9" s="624"/>
      <c r="DK9" s="624"/>
      <c r="DL9" s="624"/>
      <c r="DM9" s="624"/>
      <c r="DN9" s="624"/>
      <c r="DO9" s="624"/>
      <c r="DP9" s="625"/>
      <c r="DQ9" s="632">
        <v>365110</v>
      </c>
      <c r="DR9" s="624"/>
      <c r="DS9" s="624"/>
      <c r="DT9" s="624"/>
      <c r="DU9" s="624"/>
      <c r="DV9" s="624"/>
      <c r="DW9" s="624"/>
      <c r="DX9" s="624"/>
      <c r="DY9" s="624"/>
      <c r="DZ9" s="624"/>
      <c r="EA9" s="624"/>
      <c r="EB9" s="624"/>
      <c r="EC9" s="633"/>
    </row>
    <row r="10" spans="2:143" ht="11.25" customHeight="1">
      <c r="B10" s="620" t="s">
        <v>244</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239</v>
      </c>
      <c r="AE10" s="627"/>
      <c r="AF10" s="627"/>
      <c r="AG10" s="627"/>
      <c r="AH10" s="627"/>
      <c r="AI10" s="627"/>
      <c r="AJ10" s="627"/>
      <c r="AK10" s="627"/>
      <c r="AL10" s="628" t="s">
        <v>129</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47727</v>
      </c>
      <c r="BH10" s="624"/>
      <c r="BI10" s="624"/>
      <c r="BJ10" s="624"/>
      <c r="BK10" s="624"/>
      <c r="BL10" s="624"/>
      <c r="BM10" s="624"/>
      <c r="BN10" s="625"/>
      <c r="BO10" s="626">
        <v>2.8</v>
      </c>
      <c r="BP10" s="626"/>
      <c r="BQ10" s="626"/>
      <c r="BR10" s="626"/>
      <c r="BS10" s="627">
        <v>7941</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400</v>
      </c>
      <c r="CS10" s="624"/>
      <c r="CT10" s="624"/>
      <c r="CU10" s="624"/>
      <c r="CV10" s="624"/>
      <c r="CW10" s="624"/>
      <c r="CX10" s="624"/>
      <c r="CY10" s="625"/>
      <c r="CZ10" s="626">
        <v>0</v>
      </c>
      <c r="DA10" s="626"/>
      <c r="DB10" s="626"/>
      <c r="DC10" s="626"/>
      <c r="DD10" s="632" t="s">
        <v>129</v>
      </c>
      <c r="DE10" s="624"/>
      <c r="DF10" s="624"/>
      <c r="DG10" s="624"/>
      <c r="DH10" s="624"/>
      <c r="DI10" s="624"/>
      <c r="DJ10" s="624"/>
      <c r="DK10" s="624"/>
      <c r="DL10" s="624"/>
      <c r="DM10" s="624"/>
      <c r="DN10" s="624"/>
      <c r="DO10" s="624"/>
      <c r="DP10" s="625"/>
      <c r="DQ10" s="632">
        <v>200</v>
      </c>
      <c r="DR10" s="624"/>
      <c r="DS10" s="624"/>
      <c r="DT10" s="624"/>
      <c r="DU10" s="624"/>
      <c r="DV10" s="624"/>
      <c r="DW10" s="624"/>
      <c r="DX10" s="624"/>
      <c r="DY10" s="624"/>
      <c r="DZ10" s="624"/>
      <c r="EA10" s="624"/>
      <c r="EB10" s="624"/>
      <c r="EC10" s="633"/>
    </row>
    <row r="11" spans="2:143" ht="11.25" customHeight="1">
      <c r="B11" s="620" t="s">
        <v>247</v>
      </c>
      <c r="C11" s="621"/>
      <c r="D11" s="621"/>
      <c r="E11" s="621"/>
      <c r="F11" s="621"/>
      <c r="G11" s="621"/>
      <c r="H11" s="621"/>
      <c r="I11" s="621"/>
      <c r="J11" s="621"/>
      <c r="K11" s="621"/>
      <c r="L11" s="621"/>
      <c r="M11" s="621"/>
      <c r="N11" s="621"/>
      <c r="O11" s="621"/>
      <c r="P11" s="621"/>
      <c r="Q11" s="622"/>
      <c r="R11" s="623">
        <v>229900</v>
      </c>
      <c r="S11" s="624"/>
      <c r="T11" s="624"/>
      <c r="U11" s="624"/>
      <c r="V11" s="624"/>
      <c r="W11" s="624"/>
      <c r="X11" s="624"/>
      <c r="Y11" s="625"/>
      <c r="Z11" s="628">
        <v>4.0999999999999996</v>
      </c>
      <c r="AA11" s="629"/>
      <c r="AB11" s="629"/>
      <c r="AC11" s="635"/>
      <c r="AD11" s="632">
        <v>229900</v>
      </c>
      <c r="AE11" s="624"/>
      <c r="AF11" s="624"/>
      <c r="AG11" s="624"/>
      <c r="AH11" s="624"/>
      <c r="AI11" s="624"/>
      <c r="AJ11" s="624"/>
      <c r="AK11" s="625"/>
      <c r="AL11" s="628">
        <v>7</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133191</v>
      </c>
      <c r="BH11" s="624"/>
      <c r="BI11" s="624"/>
      <c r="BJ11" s="624"/>
      <c r="BK11" s="624"/>
      <c r="BL11" s="624"/>
      <c r="BM11" s="624"/>
      <c r="BN11" s="625"/>
      <c r="BO11" s="626">
        <v>7.7</v>
      </c>
      <c r="BP11" s="626"/>
      <c r="BQ11" s="626"/>
      <c r="BR11" s="626"/>
      <c r="BS11" s="627">
        <v>38019</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145422</v>
      </c>
      <c r="CS11" s="624"/>
      <c r="CT11" s="624"/>
      <c r="CU11" s="624"/>
      <c r="CV11" s="624"/>
      <c r="CW11" s="624"/>
      <c r="CX11" s="624"/>
      <c r="CY11" s="625"/>
      <c r="CZ11" s="626">
        <v>2.7</v>
      </c>
      <c r="DA11" s="626"/>
      <c r="DB11" s="626"/>
      <c r="DC11" s="626"/>
      <c r="DD11" s="632">
        <v>35978</v>
      </c>
      <c r="DE11" s="624"/>
      <c r="DF11" s="624"/>
      <c r="DG11" s="624"/>
      <c r="DH11" s="624"/>
      <c r="DI11" s="624"/>
      <c r="DJ11" s="624"/>
      <c r="DK11" s="624"/>
      <c r="DL11" s="624"/>
      <c r="DM11" s="624"/>
      <c r="DN11" s="624"/>
      <c r="DO11" s="624"/>
      <c r="DP11" s="625"/>
      <c r="DQ11" s="632">
        <v>95282</v>
      </c>
      <c r="DR11" s="624"/>
      <c r="DS11" s="624"/>
      <c r="DT11" s="624"/>
      <c r="DU11" s="624"/>
      <c r="DV11" s="624"/>
      <c r="DW11" s="624"/>
      <c r="DX11" s="624"/>
      <c r="DY11" s="624"/>
      <c r="DZ11" s="624"/>
      <c r="EA11" s="624"/>
      <c r="EB11" s="624"/>
      <c r="EC11" s="633"/>
    </row>
    <row r="12" spans="2:143" ht="11.25" customHeight="1">
      <c r="B12" s="620" t="s">
        <v>250</v>
      </c>
      <c r="C12" s="621"/>
      <c r="D12" s="621"/>
      <c r="E12" s="621"/>
      <c r="F12" s="621"/>
      <c r="G12" s="621"/>
      <c r="H12" s="621"/>
      <c r="I12" s="621"/>
      <c r="J12" s="621"/>
      <c r="K12" s="621"/>
      <c r="L12" s="621"/>
      <c r="M12" s="621"/>
      <c r="N12" s="621"/>
      <c r="O12" s="621"/>
      <c r="P12" s="621"/>
      <c r="Q12" s="622"/>
      <c r="R12" s="623">
        <v>23537</v>
      </c>
      <c r="S12" s="624"/>
      <c r="T12" s="624"/>
      <c r="U12" s="624"/>
      <c r="V12" s="624"/>
      <c r="W12" s="624"/>
      <c r="X12" s="624"/>
      <c r="Y12" s="625"/>
      <c r="Z12" s="626">
        <v>0.4</v>
      </c>
      <c r="AA12" s="626"/>
      <c r="AB12" s="626"/>
      <c r="AC12" s="626"/>
      <c r="AD12" s="627">
        <v>23537</v>
      </c>
      <c r="AE12" s="627"/>
      <c r="AF12" s="627"/>
      <c r="AG12" s="627"/>
      <c r="AH12" s="627"/>
      <c r="AI12" s="627"/>
      <c r="AJ12" s="627"/>
      <c r="AK12" s="627"/>
      <c r="AL12" s="628">
        <v>0.7</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990026</v>
      </c>
      <c r="BH12" s="624"/>
      <c r="BI12" s="624"/>
      <c r="BJ12" s="624"/>
      <c r="BK12" s="624"/>
      <c r="BL12" s="624"/>
      <c r="BM12" s="624"/>
      <c r="BN12" s="625"/>
      <c r="BO12" s="626">
        <v>57.5</v>
      </c>
      <c r="BP12" s="626"/>
      <c r="BQ12" s="626"/>
      <c r="BR12" s="626"/>
      <c r="BS12" s="627" t="s">
        <v>239</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70518</v>
      </c>
      <c r="CS12" s="624"/>
      <c r="CT12" s="624"/>
      <c r="CU12" s="624"/>
      <c r="CV12" s="624"/>
      <c r="CW12" s="624"/>
      <c r="CX12" s="624"/>
      <c r="CY12" s="625"/>
      <c r="CZ12" s="626">
        <v>1.3</v>
      </c>
      <c r="DA12" s="626"/>
      <c r="DB12" s="626"/>
      <c r="DC12" s="626"/>
      <c r="DD12" s="632" t="s">
        <v>129</v>
      </c>
      <c r="DE12" s="624"/>
      <c r="DF12" s="624"/>
      <c r="DG12" s="624"/>
      <c r="DH12" s="624"/>
      <c r="DI12" s="624"/>
      <c r="DJ12" s="624"/>
      <c r="DK12" s="624"/>
      <c r="DL12" s="624"/>
      <c r="DM12" s="624"/>
      <c r="DN12" s="624"/>
      <c r="DO12" s="624"/>
      <c r="DP12" s="625"/>
      <c r="DQ12" s="632">
        <v>64432</v>
      </c>
      <c r="DR12" s="624"/>
      <c r="DS12" s="624"/>
      <c r="DT12" s="624"/>
      <c r="DU12" s="624"/>
      <c r="DV12" s="624"/>
      <c r="DW12" s="624"/>
      <c r="DX12" s="624"/>
      <c r="DY12" s="624"/>
      <c r="DZ12" s="624"/>
      <c r="EA12" s="624"/>
      <c r="EB12" s="624"/>
      <c r="EC12" s="633"/>
    </row>
    <row r="13" spans="2:143" ht="11.25" customHeight="1">
      <c r="B13" s="620" t="s">
        <v>253</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239</v>
      </c>
      <c r="AA13" s="626"/>
      <c r="AB13" s="626"/>
      <c r="AC13" s="626"/>
      <c r="AD13" s="627" t="s">
        <v>129</v>
      </c>
      <c r="AE13" s="627"/>
      <c r="AF13" s="627"/>
      <c r="AG13" s="627"/>
      <c r="AH13" s="627"/>
      <c r="AI13" s="627"/>
      <c r="AJ13" s="627"/>
      <c r="AK13" s="627"/>
      <c r="AL13" s="628" t="s">
        <v>129</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987523</v>
      </c>
      <c r="BH13" s="624"/>
      <c r="BI13" s="624"/>
      <c r="BJ13" s="624"/>
      <c r="BK13" s="624"/>
      <c r="BL13" s="624"/>
      <c r="BM13" s="624"/>
      <c r="BN13" s="625"/>
      <c r="BO13" s="626">
        <v>57.4</v>
      </c>
      <c r="BP13" s="626"/>
      <c r="BQ13" s="626"/>
      <c r="BR13" s="626"/>
      <c r="BS13" s="627" t="s">
        <v>239</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805960</v>
      </c>
      <c r="CS13" s="624"/>
      <c r="CT13" s="624"/>
      <c r="CU13" s="624"/>
      <c r="CV13" s="624"/>
      <c r="CW13" s="624"/>
      <c r="CX13" s="624"/>
      <c r="CY13" s="625"/>
      <c r="CZ13" s="626">
        <v>14.7</v>
      </c>
      <c r="DA13" s="626"/>
      <c r="DB13" s="626"/>
      <c r="DC13" s="626"/>
      <c r="DD13" s="632">
        <v>438453</v>
      </c>
      <c r="DE13" s="624"/>
      <c r="DF13" s="624"/>
      <c r="DG13" s="624"/>
      <c r="DH13" s="624"/>
      <c r="DI13" s="624"/>
      <c r="DJ13" s="624"/>
      <c r="DK13" s="624"/>
      <c r="DL13" s="624"/>
      <c r="DM13" s="624"/>
      <c r="DN13" s="624"/>
      <c r="DO13" s="624"/>
      <c r="DP13" s="625"/>
      <c r="DQ13" s="632">
        <v>388658</v>
      </c>
      <c r="DR13" s="624"/>
      <c r="DS13" s="624"/>
      <c r="DT13" s="624"/>
      <c r="DU13" s="624"/>
      <c r="DV13" s="624"/>
      <c r="DW13" s="624"/>
      <c r="DX13" s="624"/>
      <c r="DY13" s="624"/>
      <c r="DZ13" s="624"/>
      <c r="EA13" s="624"/>
      <c r="EB13" s="624"/>
      <c r="EC13" s="633"/>
    </row>
    <row r="14" spans="2:143" ht="11.25" customHeight="1">
      <c r="B14" s="620" t="s">
        <v>256</v>
      </c>
      <c r="C14" s="621"/>
      <c r="D14" s="621"/>
      <c r="E14" s="621"/>
      <c r="F14" s="621"/>
      <c r="G14" s="621"/>
      <c r="H14" s="621"/>
      <c r="I14" s="621"/>
      <c r="J14" s="621"/>
      <c r="K14" s="621"/>
      <c r="L14" s="621"/>
      <c r="M14" s="621"/>
      <c r="N14" s="621"/>
      <c r="O14" s="621"/>
      <c r="P14" s="621"/>
      <c r="Q14" s="622"/>
      <c r="R14" s="623">
        <v>173</v>
      </c>
      <c r="S14" s="624"/>
      <c r="T14" s="624"/>
      <c r="U14" s="624"/>
      <c r="V14" s="624"/>
      <c r="W14" s="624"/>
      <c r="X14" s="624"/>
      <c r="Y14" s="625"/>
      <c r="Z14" s="626">
        <v>0</v>
      </c>
      <c r="AA14" s="626"/>
      <c r="AB14" s="626"/>
      <c r="AC14" s="626"/>
      <c r="AD14" s="627">
        <v>173</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35987</v>
      </c>
      <c r="BH14" s="624"/>
      <c r="BI14" s="624"/>
      <c r="BJ14" s="624"/>
      <c r="BK14" s="624"/>
      <c r="BL14" s="624"/>
      <c r="BM14" s="624"/>
      <c r="BN14" s="625"/>
      <c r="BO14" s="626">
        <v>2.1</v>
      </c>
      <c r="BP14" s="626"/>
      <c r="BQ14" s="626"/>
      <c r="BR14" s="626"/>
      <c r="BS14" s="627" t="s">
        <v>239</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313942</v>
      </c>
      <c r="CS14" s="624"/>
      <c r="CT14" s="624"/>
      <c r="CU14" s="624"/>
      <c r="CV14" s="624"/>
      <c r="CW14" s="624"/>
      <c r="CX14" s="624"/>
      <c r="CY14" s="625"/>
      <c r="CZ14" s="626">
        <v>5.7</v>
      </c>
      <c r="DA14" s="626"/>
      <c r="DB14" s="626"/>
      <c r="DC14" s="626"/>
      <c r="DD14" s="632">
        <v>95817</v>
      </c>
      <c r="DE14" s="624"/>
      <c r="DF14" s="624"/>
      <c r="DG14" s="624"/>
      <c r="DH14" s="624"/>
      <c r="DI14" s="624"/>
      <c r="DJ14" s="624"/>
      <c r="DK14" s="624"/>
      <c r="DL14" s="624"/>
      <c r="DM14" s="624"/>
      <c r="DN14" s="624"/>
      <c r="DO14" s="624"/>
      <c r="DP14" s="625"/>
      <c r="DQ14" s="632">
        <v>219737</v>
      </c>
      <c r="DR14" s="624"/>
      <c r="DS14" s="624"/>
      <c r="DT14" s="624"/>
      <c r="DU14" s="624"/>
      <c r="DV14" s="624"/>
      <c r="DW14" s="624"/>
      <c r="DX14" s="624"/>
      <c r="DY14" s="624"/>
      <c r="DZ14" s="624"/>
      <c r="EA14" s="624"/>
      <c r="EB14" s="624"/>
      <c r="EC14" s="633"/>
    </row>
    <row r="15" spans="2:143" ht="11.25" customHeight="1">
      <c r="B15" s="620" t="s">
        <v>259</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239</v>
      </c>
      <c r="AE15" s="627"/>
      <c r="AF15" s="627"/>
      <c r="AG15" s="627"/>
      <c r="AH15" s="627"/>
      <c r="AI15" s="627"/>
      <c r="AJ15" s="627"/>
      <c r="AK15" s="627"/>
      <c r="AL15" s="628" t="s">
        <v>129</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59703</v>
      </c>
      <c r="BH15" s="624"/>
      <c r="BI15" s="624"/>
      <c r="BJ15" s="624"/>
      <c r="BK15" s="624"/>
      <c r="BL15" s="624"/>
      <c r="BM15" s="624"/>
      <c r="BN15" s="625"/>
      <c r="BO15" s="626">
        <v>3.5</v>
      </c>
      <c r="BP15" s="626"/>
      <c r="BQ15" s="626"/>
      <c r="BR15" s="626"/>
      <c r="BS15" s="627" t="s">
        <v>239</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553243</v>
      </c>
      <c r="CS15" s="624"/>
      <c r="CT15" s="624"/>
      <c r="CU15" s="624"/>
      <c r="CV15" s="624"/>
      <c r="CW15" s="624"/>
      <c r="CX15" s="624"/>
      <c r="CY15" s="625"/>
      <c r="CZ15" s="626">
        <v>10.1</v>
      </c>
      <c r="DA15" s="626"/>
      <c r="DB15" s="626"/>
      <c r="DC15" s="626"/>
      <c r="DD15" s="632">
        <v>51122</v>
      </c>
      <c r="DE15" s="624"/>
      <c r="DF15" s="624"/>
      <c r="DG15" s="624"/>
      <c r="DH15" s="624"/>
      <c r="DI15" s="624"/>
      <c r="DJ15" s="624"/>
      <c r="DK15" s="624"/>
      <c r="DL15" s="624"/>
      <c r="DM15" s="624"/>
      <c r="DN15" s="624"/>
      <c r="DO15" s="624"/>
      <c r="DP15" s="625"/>
      <c r="DQ15" s="632">
        <v>422845</v>
      </c>
      <c r="DR15" s="624"/>
      <c r="DS15" s="624"/>
      <c r="DT15" s="624"/>
      <c r="DU15" s="624"/>
      <c r="DV15" s="624"/>
      <c r="DW15" s="624"/>
      <c r="DX15" s="624"/>
      <c r="DY15" s="624"/>
      <c r="DZ15" s="624"/>
      <c r="EA15" s="624"/>
      <c r="EB15" s="624"/>
      <c r="EC15" s="633"/>
    </row>
    <row r="16" spans="2:143" ht="11.25" customHeight="1">
      <c r="B16" s="620" t="s">
        <v>262</v>
      </c>
      <c r="C16" s="621"/>
      <c r="D16" s="621"/>
      <c r="E16" s="621"/>
      <c r="F16" s="621"/>
      <c r="G16" s="621"/>
      <c r="H16" s="621"/>
      <c r="I16" s="621"/>
      <c r="J16" s="621"/>
      <c r="K16" s="621"/>
      <c r="L16" s="621"/>
      <c r="M16" s="621"/>
      <c r="N16" s="621"/>
      <c r="O16" s="621"/>
      <c r="P16" s="621"/>
      <c r="Q16" s="622"/>
      <c r="R16" s="623">
        <v>8240</v>
      </c>
      <c r="S16" s="624"/>
      <c r="T16" s="624"/>
      <c r="U16" s="624"/>
      <c r="V16" s="624"/>
      <c r="W16" s="624"/>
      <c r="X16" s="624"/>
      <c r="Y16" s="625"/>
      <c r="Z16" s="626">
        <v>0.1</v>
      </c>
      <c r="AA16" s="626"/>
      <c r="AB16" s="626"/>
      <c r="AC16" s="626"/>
      <c r="AD16" s="627">
        <v>8240</v>
      </c>
      <c r="AE16" s="627"/>
      <c r="AF16" s="627"/>
      <c r="AG16" s="627"/>
      <c r="AH16" s="627"/>
      <c r="AI16" s="627"/>
      <c r="AJ16" s="627"/>
      <c r="AK16" s="627"/>
      <c r="AL16" s="628">
        <v>0.3</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239</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26270</v>
      </c>
      <c r="CS16" s="624"/>
      <c r="CT16" s="624"/>
      <c r="CU16" s="624"/>
      <c r="CV16" s="624"/>
      <c r="CW16" s="624"/>
      <c r="CX16" s="624"/>
      <c r="CY16" s="625"/>
      <c r="CZ16" s="626">
        <v>0.5</v>
      </c>
      <c r="DA16" s="626"/>
      <c r="DB16" s="626"/>
      <c r="DC16" s="626"/>
      <c r="DD16" s="632" t="s">
        <v>239</v>
      </c>
      <c r="DE16" s="624"/>
      <c r="DF16" s="624"/>
      <c r="DG16" s="624"/>
      <c r="DH16" s="624"/>
      <c r="DI16" s="624"/>
      <c r="DJ16" s="624"/>
      <c r="DK16" s="624"/>
      <c r="DL16" s="624"/>
      <c r="DM16" s="624"/>
      <c r="DN16" s="624"/>
      <c r="DO16" s="624"/>
      <c r="DP16" s="625"/>
      <c r="DQ16" s="632">
        <v>1050</v>
      </c>
      <c r="DR16" s="624"/>
      <c r="DS16" s="624"/>
      <c r="DT16" s="624"/>
      <c r="DU16" s="624"/>
      <c r="DV16" s="624"/>
      <c r="DW16" s="624"/>
      <c r="DX16" s="624"/>
      <c r="DY16" s="624"/>
      <c r="DZ16" s="624"/>
      <c r="EA16" s="624"/>
      <c r="EB16" s="624"/>
      <c r="EC16" s="633"/>
    </row>
    <row r="17" spans="2:133" ht="11.25" customHeight="1">
      <c r="B17" s="620" t="s">
        <v>265</v>
      </c>
      <c r="C17" s="621"/>
      <c r="D17" s="621"/>
      <c r="E17" s="621"/>
      <c r="F17" s="621"/>
      <c r="G17" s="621"/>
      <c r="H17" s="621"/>
      <c r="I17" s="621"/>
      <c r="J17" s="621"/>
      <c r="K17" s="621"/>
      <c r="L17" s="621"/>
      <c r="M17" s="621"/>
      <c r="N17" s="621"/>
      <c r="O17" s="621"/>
      <c r="P17" s="621"/>
      <c r="Q17" s="622"/>
      <c r="R17" s="623">
        <v>30215</v>
      </c>
      <c r="S17" s="624"/>
      <c r="T17" s="624"/>
      <c r="U17" s="624"/>
      <c r="V17" s="624"/>
      <c r="W17" s="624"/>
      <c r="X17" s="624"/>
      <c r="Y17" s="625"/>
      <c r="Z17" s="626">
        <v>0.5</v>
      </c>
      <c r="AA17" s="626"/>
      <c r="AB17" s="626"/>
      <c r="AC17" s="626"/>
      <c r="AD17" s="627">
        <v>30215</v>
      </c>
      <c r="AE17" s="627"/>
      <c r="AF17" s="627"/>
      <c r="AG17" s="627"/>
      <c r="AH17" s="627"/>
      <c r="AI17" s="627"/>
      <c r="AJ17" s="627"/>
      <c r="AK17" s="627"/>
      <c r="AL17" s="628">
        <v>0.9</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129</v>
      </c>
      <c r="BP17" s="626"/>
      <c r="BQ17" s="626"/>
      <c r="BR17" s="626"/>
      <c r="BS17" s="627" t="s">
        <v>239</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524309</v>
      </c>
      <c r="CS17" s="624"/>
      <c r="CT17" s="624"/>
      <c r="CU17" s="624"/>
      <c r="CV17" s="624"/>
      <c r="CW17" s="624"/>
      <c r="CX17" s="624"/>
      <c r="CY17" s="625"/>
      <c r="CZ17" s="626">
        <v>9.6</v>
      </c>
      <c r="DA17" s="626"/>
      <c r="DB17" s="626"/>
      <c r="DC17" s="626"/>
      <c r="DD17" s="632" t="s">
        <v>239</v>
      </c>
      <c r="DE17" s="624"/>
      <c r="DF17" s="624"/>
      <c r="DG17" s="624"/>
      <c r="DH17" s="624"/>
      <c r="DI17" s="624"/>
      <c r="DJ17" s="624"/>
      <c r="DK17" s="624"/>
      <c r="DL17" s="624"/>
      <c r="DM17" s="624"/>
      <c r="DN17" s="624"/>
      <c r="DO17" s="624"/>
      <c r="DP17" s="625"/>
      <c r="DQ17" s="632">
        <v>499981</v>
      </c>
      <c r="DR17" s="624"/>
      <c r="DS17" s="624"/>
      <c r="DT17" s="624"/>
      <c r="DU17" s="624"/>
      <c r="DV17" s="624"/>
      <c r="DW17" s="624"/>
      <c r="DX17" s="624"/>
      <c r="DY17" s="624"/>
      <c r="DZ17" s="624"/>
      <c r="EA17" s="624"/>
      <c r="EB17" s="624"/>
      <c r="EC17" s="633"/>
    </row>
    <row r="18" spans="2:133" ht="11.25" customHeight="1">
      <c r="B18" s="620" t="s">
        <v>268</v>
      </c>
      <c r="C18" s="621"/>
      <c r="D18" s="621"/>
      <c r="E18" s="621"/>
      <c r="F18" s="621"/>
      <c r="G18" s="621"/>
      <c r="H18" s="621"/>
      <c r="I18" s="621"/>
      <c r="J18" s="621"/>
      <c r="K18" s="621"/>
      <c r="L18" s="621"/>
      <c r="M18" s="621"/>
      <c r="N18" s="621"/>
      <c r="O18" s="621"/>
      <c r="P18" s="621"/>
      <c r="Q18" s="622"/>
      <c r="R18" s="623">
        <v>8795</v>
      </c>
      <c r="S18" s="624"/>
      <c r="T18" s="624"/>
      <c r="U18" s="624"/>
      <c r="V18" s="624"/>
      <c r="W18" s="624"/>
      <c r="X18" s="624"/>
      <c r="Y18" s="625"/>
      <c r="Z18" s="626">
        <v>0.2</v>
      </c>
      <c r="AA18" s="626"/>
      <c r="AB18" s="626"/>
      <c r="AC18" s="626"/>
      <c r="AD18" s="627">
        <v>8795</v>
      </c>
      <c r="AE18" s="627"/>
      <c r="AF18" s="627"/>
      <c r="AG18" s="627"/>
      <c r="AH18" s="627"/>
      <c r="AI18" s="627"/>
      <c r="AJ18" s="627"/>
      <c r="AK18" s="627"/>
      <c r="AL18" s="628">
        <v>0.3</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239</v>
      </c>
      <c r="BP18" s="626"/>
      <c r="BQ18" s="626"/>
      <c r="BR18" s="626"/>
      <c r="BS18" s="627" t="s">
        <v>129</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c r="B19" s="620" t="s">
        <v>271</v>
      </c>
      <c r="C19" s="621"/>
      <c r="D19" s="621"/>
      <c r="E19" s="621"/>
      <c r="F19" s="621"/>
      <c r="G19" s="621"/>
      <c r="H19" s="621"/>
      <c r="I19" s="621"/>
      <c r="J19" s="621"/>
      <c r="K19" s="621"/>
      <c r="L19" s="621"/>
      <c r="M19" s="621"/>
      <c r="N19" s="621"/>
      <c r="O19" s="621"/>
      <c r="P19" s="621"/>
      <c r="Q19" s="622"/>
      <c r="R19" s="623">
        <v>8074</v>
      </c>
      <c r="S19" s="624"/>
      <c r="T19" s="624"/>
      <c r="U19" s="624"/>
      <c r="V19" s="624"/>
      <c r="W19" s="624"/>
      <c r="X19" s="624"/>
      <c r="Y19" s="625"/>
      <c r="Z19" s="626">
        <v>0.1</v>
      </c>
      <c r="AA19" s="626"/>
      <c r="AB19" s="626"/>
      <c r="AC19" s="626"/>
      <c r="AD19" s="627">
        <v>8074</v>
      </c>
      <c r="AE19" s="627"/>
      <c r="AF19" s="627"/>
      <c r="AG19" s="627"/>
      <c r="AH19" s="627"/>
      <c r="AI19" s="627"/>
      <c r="AJ19" s="627"/>
      <c r="AK19" s="627"/>
      <c r="AL19" s="628">
        <v>0.2</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t="s">
        <v>129</v>
      </c>
      <c r="BH19" s="624"/>
      <c r="BI19" s="624"/>
      <c r="BJ19" s="624"/>
      <c r="BK19" s="624"/>
      <c r="BL19" s="624"/>
      <c r="BM19" s="624"/>
      <c r="BN19" s="625"/>
      <c r="BO19" s="626" t="s">
        <v>129</v>
      </c>
      <c r="BP19" s="626"/>
      <c r="BQ19" s="626"/>
      <c r="BR19" s="626"/>
      <c r="BS19" s="627" t="s">
        <v>129</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239</v>
      </c>
      <c r="DA19" s="626"/>
      <c r="DB19" s="626"/>
      <c r="DC19" s="626"/>
      <c r="DD19" s="632" t="s">
        <v>239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c r="B20" s="636" t="s">
        <v>274</v>
      </c>
      <c r="C20" s="637"/>
      <c r="D20" s="637"/>
      <c r="E20" s="637"/>
      <c r="F20" s="637"/>
      <c r="G20" s="637"/>
      <c r="H20" s="637"/>
      <c r="I20" s="637"/>
      <c r="J20" s="637"/>
      <c r="K20" s="637"/>
      <c r="L20" s="637"/>
      <c r="M20" s="637"/>
      <c r="N20" s="637"/>
      <c r="O20" s="637"/>
      <c r="P20" s="637"/>
      <c r="Q20" s="638"/>
      <c r="R20" s="623">
        <v>721</v>
      </c>
      <c r="S20" s="624"/>
      <c r="T20" s="624"/>
      <c r="U20" s="624"/>
      <c r="V20" s="624"/>
      <c r="W20" s="624"/>
      <c r="X20" s="624"/>
      <c r="Y20" s="625"/>
      <c r="Z20" s="626">
        <v>0</v>
      </c>
      <c r="AA20" s="626"/>
      <c r="AB20" s="626"/>
      <c r="AC20" s="626"/>
      <c r="AD20" s="627">
        <v>721</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t="s">
        <v>129</v>
      </c>
      <c r="BH20" s="624"/>
      <c r="BI20" s="624"/>
      <c r="BJ20" s="624"/>
      <c r="BK20" s="624"/>
      <c r="BL20" s="624"/>
      <c r="BM20" s="624"/>
      <c r="BN20" s="625"/>
      <c r="BO20" s="626" t="s">
        <v>239</v>
      </c>
      <c r="BP20" s="626"/>
      <c r="BQ20" s="626"/>
      <c r="BR20" s="626"/>
      <c r="BS20" s="627" t="s">
        <v>129</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5479056</v>
      </c>
      <c r="CS20" s="624"/>
      <c r="CT20" s="624"/>
      <c r="CU20" s="624"/>
      <c r="CV20" s="624"/>
      <c r="CW20" s="624"/>
      <c r="CX20" s="624"/>
      <c r="CY20" s="625"/>
      <c r="CZ20" s="626">
        <v>100</v>
      </c>
      <c r="DA20" s="626"/>
      <c r="DB20" s="626"/>
      <c r="DC20" s="626"/>
      <c r="DD20" s="632">
        <v>742211</v>
      </c>
      <c r="DE20" s="624"/>
      <c r="DF20" s="624"/>
      <c r="DG20" s="624"/>
      <c r="DH20" s="624"/>
      <c r="DI20" s="624"/>
      <c r="DJ20" s="624"/>
      <c r="DK20" s="624"/>
      <c r="DL20" s="624"/>
      <c r="DM20" s="624"/>
      <c r="DN20" s="624"/>
      <c r="DO20" s="624"/>
      <c r="DP20" s="625"/>
      <c r="DQ20" s="632">
        <v>3723655</v>
      </c>
      <c r="DR20" s="624"/>
      <c r="DS20" s="624"/>
      <c r="DT20" s="624"/>
      <c r="DU20" s="624"/>
      <c r="DV20" s="624"/>
      <c r="DW20" s="624"/>
      <c r="DX20" s="624"/>
      <c r="DY20" s="624"/>
      <c r="DZ20" s="624"/>
      <c r="EA20" s="624"/>
      <c r="EB20" s="624"/>
      <c r="EC20" s="633"/>
    </row>
    <row r="21" spans="2:133" ht="11.25" customHeight="1">
      <c r="B21" s="620" t="s">
        <v>277</v>
      </c>
      <c r="C21" s="621"/>
      <c r="D21" s="621"/>
      <c r="E21" s="621"/>
      <c r="F21" s="621"/>
      <c r="G21" s="621"/>
      <c r="H21" s="621"/>
      <c r="I21" s="621"/>
      <c r="J21" s="621"/>
      <c r="K21" s="621"/>
      <c r="L21" s="621"/>
      <c r="M21" s="621"/>
      <c r="N21" s="621"/>
      <c r="O21" s="621"/>
      <c r="P21" s="621"/>
      <c r="Q21" s="622"/>
      <c r="R21" s="623">
        <v>1281307</v>
      </c>
      <c r="S21" s="624"/>
      <c r="T21" s="624"/>
      <c r="U21" s="624"/>
      <c r="V21" s="624"/>
      <c r="W21" s="624"/>
      <c r="X21" s="624"/>
      <c r="Y21" s="625"/>
      <c r="Z21" s="626">
        <v>22.6</v>
      </c>
      <c r="AA21" s="626"/>
      <c r="AB21" s="626"/>
      <c r="AC21" s="626"/>
      <c r="AD21" s="627">
        <v>1171285</v>
      </c>
      <c r="AE21" s="627"/>
      <c r="AF21" s="627"/>
      <c r="AG21" s="627"/>
      <c r="AH21" s="627"/>
      <c r="AI21" s="627"/>
      <c r="AJ21" s="627"/>
      <c r="AK21" s="627"/>
      <c r="AL21" s="628">
        <v>35.6</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239</v>
      </c>
      <c r="BH21" s="624"/>
      <c r="BI21" s="624"/>
      <c r="BJ21" s="624"/>
      <c r="BK21" s="624"/>
      <c r="BL21" s="624"/>
      <c r="BM21" s="624"/>
      <c r="BN21" s="625"/>
      <c r="BO21" s="626" t="s">
        <v>239</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279</v>
      </c>
      <c r="C22" s="621"/>
      <c r="D22" s="621"/>
      <c r="E22" s="621"/>
      <c r="F22" s="621"/>
      <c r="G22" s="621"/>
      <c r="H22" s="621"/>
      <c r="I22" s="621"/>
      <c r="J22" s="621"/>
      <c r="K22" s="621"/>
      <c r="L22" s="621"/>
      <c r="M22" s="621"/>
      <c r="N22" s="621"/>
      <c r="O22" s="621"/>
      <c r="P22" s="621"/>
      <c r="Q22" s="622"/>
      <c r="R22" s="623">
        <v>1171285</v>
      </c>
      <c r="S22" s="624"/>
      <c r="T22" s="624"/>
      <c r="U22" s="624"/>
      <c r="V22" s="624"/>
      <c r="W22" s="624"/>
      <c r="X22" s="624"/>
      <c r="Y22" s="625"/>
      <c r="Z22" s="626">
        <v>20.7</v>
      </c>
      <c r="AA22" s="626"/>
      <c r="AB22" s="626"/>
      <c r="AC22" s="626"/>
      <c r="AD22" s="627">
        <v>1171285</v>
      </c>
      <c r="AE22" s="627"/>
      <c r="AF22" s="627"/>
      <c r="AG22" s="627"/>
      <c r="AH22" s="627"/>
      <c r="AI22" s="627"/>
      <c r="AJ22" s="627"/>
      <c r="AK22" s="627"/>
      <c r="AL22" s="628">
        <v>35.6</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239</v>
      </c>
      <c r="BP22" s="626"/>
      <c r="BQ22" s="626"/>
      <c r="BR22" s="626"/>
      <c r="BS22" s="627" t="s">
        <v>239</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282</v>
      </c>
      <c r="C23" s="621"/>
      <c r="D23" s="621"/>
      <c r="E23" s="621"/>
      <c r="F23" s="621"/>
      <c r="G23" s="621"/>
      <c r="H23" s="621"/>
      <c r="I23" s="621"/>
      <c r="J23" s="621"/>
      <c r="K23" s="621"/>
      <c r="L23" s="621"/>
      <c r="M23" s="621"/>
      <c r="N23" s="621"/>
      <c r="O23" s="621"/>
      <c r="P23" s="621"/>
      <c r="Q23" s="622"/>
      <c r="R23" s="623">
        <v>110022</v>
      </c>
      <c r="S23" s="624"/>
      <c r="T23" s="624"/>
      <c r="U23" s="624"/>
      <c r="V23" s="624"/>
      <c r="W23" s="624"/>
      <c r="X23" s="624"/>
      <c r="Y23" s="625"/>
      <c r="Z23" s="626">
        <v>1.9</v>
      </c>
      <c r="AA23" s="626"/>
      <c r="AB23" s="626"/>
      <c r="AC23" s="626"/>
      <c r="AD23" s="627" t="s">
        <v>239</v>
      </c>
      <c r="AE23" s="627"/>
      <c r="AF23" s="627"/>
      <c r="AG23" s="627"/>
      <c r="AH23" s="627"/>
      <c r="AI23" s="627"/>
      <c r="AJ23" s="627"/>
      <c r="AK23" s="627"/>
      <c r="AL23" s="628" t="s">
        <v>239</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239</v>
      </c>
      <c r="BP23" s="626"/>
      <c r="BQ23" s="626"/>
      <c r="BR23" s="626"/>
      <c r="BS23" s="627" t="s">
        <v>129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c r="B24" s="620" t="s">
        <v>289</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239</v>
      </c>
      <c r="AA24" s="626"/>
      <c r="AB24" s="626"/>
      <c r="AC24" s="626"/>
      <c r="AD24" s="627" t="s">
        <v>129</v>
      </c>
      <c r="AE24" s="627"/>
      <c r="AF24" s="627"/>
      <c r="AG24" s="627"/>
      <c r="AH24" s="627"/>
      <c r="AI24" s="627"/>
      <c r="AJ24" s="627"/>
      <c r="AK24" s="627"/>
      <c r="AL24" s="628" t="s">
        <v>129</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2264113</v>
      </c>
      <c r="CS24" s="613"/>
      <c r="CT24" s="613"/>
      <c r="CU24" s="613"/>
      <c r="CV24" s="613"/>
      <c r="CW24" s="613"/>
      <c r="CX24" s="613"/>
      <c r="CY24" s="614"/>
      <c r="CZ24" s="617">
        <v>41.3</v>
      </c>
      <c r="DA24" s="618"/>
      <c r="DB24" s="618"/>
      <c r="DC24" s="634"/>
      <c r="DD24" s="658">
        <v>1635435</v>
      </c>
      <c r="DE24" s="613"/>
      <c r="DF24" s="613"/>
      <c r="DG24" s="613"/>
      <c r="DH24" s="613"/>
      <c r="DI24" s="613"/>
      <c r="DJ24" s="613"/>
      <c r="DK24" s="614"/>
      <c r="DL24" s="658">
        <v>1609392</v>
      </c>
      <c r="DM24" s="613"/>
      <c r="DN24" s="613"/>
      <c r="DO24" s="613"/>
      <c r="DP24" s="613"/>
      <c r="DQ24" s="613"/>
      <c r="DR24" s="613"/>
      <c r="DS24" s="613"/>
      <c r="DT24" s="613"/>
      <c r="DU24" s="613"/>
      <c r="DV24" s="614"/>
      <c r="DW24" s="617">
        <v>48</v>
      </c>
      <c r="DX24" s="618"/>
      <c r="DY24" s="618"/>
      <c r="DZ24" s="618"/>
      <c r="EA24" s="618"/>
      <c r="EB24" s="618"/>
      <c r="EC24" s="619"/>
    </row>
    <row r="25" spans="2:133" ht="11.25" customHeight="1">
      <c r="B25" s="620" t="s">
        <v>292</v>
      </c>
      <c r="C25" s="621"/>
      <c r="D25" s="621"/>
      <c r="E25" s="621"/>
      <c r="F25" s="621"/>
      <c r="G25" s="621"/>
      <c r="H25" s="621"/>
      <c r="I25" s="621"/>
      <c r="J25" s="621"/>
      <c r="K25" s="621"/>
      <c r="L25" s="621"/>
      <c r="M25" s="621"/>
      <c r="N25" s="621"/>
      <c r="O25" s="621"/>
      <c r="P25" s="621"/>
      <c r="Q25" s="622"/>
      <c r="R25" s="623">
        <v>3376591</v>
      </c>
      <c r="S25" s="624"/>
      <c r="T25" s="624"/>
      <c r="U25" s="624"/>
      <c r="V25" s="624"/>
      <c r="W25" s="624"/>
      <c r="X25" s="624"/>
      <c r="Y25" s="625"/>
      <c r="Z25" s="626">
        <v>59.6</v>
      </c>
      <c r="AA25" s="626"/>
      <c r="AB25" s="626"/>
      <c r="AC25" s="626"/>
      <c r="AD25" s="627">
        <v>3266569</v>
      </c>
      <c r="AE25" s="627"/>
      <c r="AF25" s="627"/>
      <c r="AG25" s="627"/>
      <c r="AH25" s="627"/>
      <c r="AI25" s="627"/>
      <c r="AJ25" s="627"/>
      <c r="AK25" s="627"/>
      <c r="AL25" s="628">
        <v>99.3</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1165514</v>
      </c>
      <c r="CS25" s="655"/>
      <c r="CT25" s="655"/>
      <c r="CU25" s="655"/>
      <c r="CV25" s="655"/>
      <c r="CW25" s="655"/>
      <c r="CX25" s="655"/>
      <c r="CY25" s="656"/>
      <c r="CZ25" s="628">
        <v>21.3</v>
      </c>
      <c r="DA25" s="653"/>
      <c r="DB25" s="653"/>
      <c r="DC25" s="657"/>
      <c r="DD25" s="632">
        <v>961723</v>
      </c>
      <c r="DE25" s="655"/>
      <c r="DF25" s="655"/>
      <c r="DG25" s="655"/>
      <c r="DH25" s="655"/>
      <c r="DI25" s="655"/>
      <c r="DJ25" s="655"/>
      <c r="DK25" s="656"/>
      <c r="DL25" s="632">
        <v>936038</v>
      </c>
      <c r="DM25" s="655"/>
      <c r="DN25" s="655"/>
      <c r="DO25" s="655"/>
      <c r="DP25" s="655"/>
      <c r="DQ25" s="655"/>
      <c r="DR25" s="655"/>
      <c r="DS25" s="655"/>
      <c r="DT25" s="655"/>
      <c r="DU25" s="655"/>
      <c r="DV25" s="656"/>
      <c r="DW25" s="628">
        <v>27.9</v>
      </c>
      <c r="DX25" s="653"/>
      <c r="DY25" s="653"/>
      <c r="DZ25" s="653"/>
      <c r="EA25" s="653"/>
      <c r="EB25" s="653"/>
      <c r="EC25" s="654"/>
    </row>
    <row r="26" spans="2:133" ht="11.25" customHeight="1">
      <c r="B26" s="620" t="s">
        <v>295</v>
      </c>
      <c r="C26" s="621"/>
      <c r="D26" s="621"/>
      <c r="E26" s="621"/>
      <c r="F26" s="621"/>
      <c r="G26" s="621"/>
      <c r="H26" s="621"/>
      <c r="I26" s="621"/>
      <c r="J26" s="621"/>
      <c r="K26" s="621"/>
      <c r="L26" s="621"/>
      <c r="M26" s="621"/>
      <c r="N26" s="621"/>
      <c r="O26" s="621"/>
      <c r="P26" s="621"/>
      <c r="Q26" s="622"/>
      <c r="R26" s="623">
        <v>652</v>
      </c>
      <c r="S26" s="624"/>
      <c r="T26" s="624"/>
      <c r="U26" s="624"/>
      <c r="V26" s="624"/>
      <c r="W26" s="624"/>
      <c r="X26" s="624"/>
      <c r="Y26" s="625"/>
      <c r="Z26" s="626">
        <v>0</v>
      </c>
      <c r="AA26" s="626"/>
      <c r="AB26" s="626"/>
      <c r="AC26" s="626"/>
      <c r="AD26" s="627">
        <v>652</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239</v>
      </c>
      <c r="BP26" s="626"/>
      <c r="BQ26" s="626"/>
      <c r="BR26" s="626"/>
      <c r="BS26" s="627" t="s">
        <v>239</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587250</v>
      </c>
      <c r="CS26" s="624"/>
      <c r="CT26" s="624"/>
      <c r="CU26" s="624"/>
      <c r="CV26" s="624"/>
      <c r="CW26" s="624"/>
      <c r="CX26" s="624"/>
      <c r="CY26" s="625"/>
      <c r="CZ26" s="628">
        <v>10.7</v>
      </c>
      <c r="DA26" s="653"/>
      <c r="DB26" s="653"/>
      <c r="DC26" s="657"/>
      <c r="DD26" s="632">
        <v>532770</v>
      </c>
      <c r="DE26" s="624"/>
      <c r="DF26" s="624"/>
      <c r="DG26" s="624"/>
      <c r="DH26" s="624"/>
      <c r="DI26" s="624"/>
      <c r="DJ26" s="624"/>
      <c r="DK26" s="625"/>
      <c r="DL26" s="632" t="s">
        <v>239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c r="B27" s="620" t="s">
        <v>298</v>
      </c>
      <c r="C27" s="621"/>
      <c r="D27" s="621"/>
      <c r="E27" s="621"/>
      <c r="F27" s="621"/>
      <c r="G27" s="621"/>
      <c r="H27" s="621"/>
      <c r="I27" s="621"/>
      <c r="J27" s="621"/>
      <c r="K27" s="621"/>
      <c r="L27" s="621"/>
      <c r="M27" s="621"/>
      <c r="N27" s="621"/>
      <c r="O27" s="621"/>
      <c r="P27" s="621"/>
      <c r="Q27" s="622"/>
      <c r="R27" s="623">
        <v>6688</v>
      </c>
      <c r="S27" s="624"/>
      <c r="T27" s="624"/>
      <c r="U27" s="624"/>
      <c r="V27" s="624"/>
      <c r="W27" s="624"/>
      <c r="X27" s="624"/>
      <c r="Y27" s="625"/>
      <c r="Z27" s="626">
        <v>0.1</v>
      </c>
      <c r="AA27" s="626"/>
      <c r="AB27" s="626"/>
      <c r="AC27" s="626"/>
      <c r="AD27" s="627" t="s">
        <v>129</v>
      </c>
      <c r="AE27" s="627"/>
      <c r="AF27" s="627"/>
      <c r="AG27" s="627"/>
      <c r="AH27" s="627"/>
      <c r="AI27" s="627"/>
      <c r="AJ27" s="627"/>
      <c r="AK27" s="627"/>
      <c r="AL27" s="628" t="s">
        <v>129</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1721894</v>
      </c>
      <c r="BH27" s="624"/>
      <c r="BI27" s="624"/>
      <c r="BJ27" s="624"/>
      <c r="BK27" s="624"/>
      <c r="BL27" s="624"/>
      <c r="BM27" s="624"/>
      <c r="BN27" s="625"/>
      <c r="BO27" s="626">
        <v>100</v>
      </c>
      <c r="BP27" s="626"/>
      <c r="BQ27" s="626"/>
      <c r="BR27" s="626"/>
      <c r="BS27" s="627">
        <v>45960</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574290</v>
      </c>
      <c r="CS27" s="655"/>
      <c r="CT27" s="655"/>
      <c r="CU27" s="655"/>
      <c r="CV27" s="655"/>
      <c r="CW27" s="655"/>
      <c r="CX27" s="655"/>
      <c r="CY27" s="656"/>
      <c r="CZ27" s="628">
        <v>10.5</v>
      </c>
      <c r="DA27" s="653"/>
      <c r="DB27" s="653"/>
      <c r="DC27" s="657"/>
      <c r="DD27" s="632">
        <v>173731</v>
      </c>
      <c r="DE27" s="655"/>
      <c r="DF27" s="655"/>
      <c r="DG27" s="655"/>
      <c r="DH27" s="655"/>
      <c r="DI27" s="655"/>
      <c r="DJ27" s="655"/>
      <c r="DK27" s="656"/>
      <c r="DL27" s="632">
        <v>173373</v>
      </c>
      <c r="DM27" s="655"/>
      <c r="DN27" s="655"/>
      <c r="DO27" s="655"/>
      <c r="DP27" s="655"/>
      <c r="DQ27" s="655"/>
      <c r="DR27" s="655"/>
      <c r="DS27" s="655"/>
      <c r="DT27" s="655"/>
      <c r="DU27" s="655"/>
      <c r="DV27" s="656"/>
      <c r="DW27" s="628">
        <v>5.2</v>
      </c>
      <c r="DX27" s="653"/>
      <c r="DY27" s="653"/>
      <c r="DZ27" s="653"/>
      <c r="EA27" s="653"/>
      <c r="EB27" s="653"/>
      <c r="EC27" s="654"/>
    </row>
    <row r="28" spans="2:133" ht="11.25" customHeight="1">
      <c r="B28" s="620" t="s">
        <v>301</v>
      </c>
      <c r="C28" s="621"/>
      <c r="D28" s="621"/>
      <c r="E28" s="621"/>
      <c r="F28" s="621"/>
      <c r="G28" s="621"/>
      <c r="H28" s="621"/>
      <c r="I28" s="621"/>
      <c r="J28" s="621"/>
      <c r="K28" s="621"/>
      <c r="L28" s="621"/>
      <c r="M28" s="621"/>
      <c r="N28" s="621"/>
      <c r="O28" s="621"/>
      <c r="P28" s="621"/>
      <c r="Q28" s="622"/>
      <c r="R28" s="623">
        <v>51441</v>
      </c>
      <c r="S28" s="624"/>
      <c r="T28" s="624"/>
      <c r="U28" s="624"/>
      <c r="V28" s="624"/>
      <c r="W28" s="624"/>
      <c r="X28" s="624"/>
      <c r="Y28" s="625"/>
      <c r="Z28" s="626">
        <v>0.9</v>
      </c>
      <c r="AA28" s="626"/>
      <c r="AB28" s="626"/>
      <c r="AC28" s="626"/>
      <c r="AD28" s="627">
        <v>23398</v>
      </c>
      <c r="AE28" s="627"/>
      <c r="AF28" s="627"/>
      <c r="AG28" s="627"/>
      <c r="AH28" s="627"/>
      <c r="AI28" s="627"/>
      <c r="AJ28" s="627"/>
      <c r="AK28" s="627"/>
      <c r="AL28" s="628">
        <v>0.7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524309</v>
      </c>
      <c r="CS28" s="624"/>
      <c r="CT28" s="624"/>
      <c r="CU28" s="624"/>
      <c r="CV28" s="624"/>
      <c r="CW28" s="624"/>
      <c r="CX28" s="624"/>
      <c r="CY28" s="625"/>
      <c r="CZ28" s="628">
        <v>9.6</v>
      </c>
      <c r="DA28" s="653"/>
      <c r="DB28" s="653"/>
      <c r="DC28" s="657"/>
      <c r="DD28" s="632">
        <v>499981</v>
      </c>
      <c r="DE28" s="624"/>
      <c r="DF28" s="624"/>
      <c r="DG28" s="624"/>
      <c r="DH28" s="624"/>
      <c r="DI28" s="624"/>
      <c r="DJ28" s="624"/>
      <c r="DK28" s="625"/>
      <c r="DL28" s="632">
        <v>499981</v>
      </c>
      <c r="DM28" s="624"/>
      <c r="DN28" s="624"/>
      <c r="DO28" s="624"/>
      <c r="DP28" s="624"/>
      <c r="DQ28" s="624"/>
      <c r="DR28" s="624"/>
      <c r="DS28" s="624"/>
      <c r="DT28" s="624"/>
      <c r="DU28" s="624"/>
      <c r="DV28" s="625"/>
      <c r="DW28" s="628">
        <v>14.9</v>
      </c>
      <c r="DX28" s="653"/>
      <c r="DY28" s="653"/>
      <c r="DZ28" s="653"/>
      <c r="EA28" s="653"/>
      <c r="EB28" s="653"/>
      <c r="EC28" s="654"/>
    </row>
    <row r="29" spans="2:133" ht="11.25" customHeight="1">
      <c r="B29" s="620" t="s">
        <v>303</v>
      </c>
      <c r="C29" s="621"/>
      <c r="D29" s="621"/>
      <c r="E29" s="621"/>
      <c r="F29" s="621"/>
      <c r="G29" s="621"/>
      <c r="H29" s="621"/>
      <c r="I29" s="621"/>
      <c r="J29" s="621"/>
      <c r="K29" s="621"/>
      <c r="L29" s="621"/>
      <c r="M29" s="621"/>
      <c r="N29" s="621"/>
      <c r="O29" s="621"/>
      <c r="P29" s="621"/>
      <c r="Q29" s="622"/>
      <c r="R29" s="623">
        <v>4774</v>
      </c>
      <c r="S29" s="624"/>
      <c r="T29" s="624"/>
      <c r="U29" s="624"/>
      <c r="V29" s="624"/>
      <c r="W29" s="624"/>
      <c r="X29" s="624"/>
      <c r="Y29" s="625"/>
      <c r="Z29" s="626">
        <v>0.1</v>
      </c>
      <c r="AA29" s="626"/>
      <c r="AB29" s="626"/>
      <c r="AC29" s="626"/>
      <c r="AD29" s="627" t="s">
        <v>129</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71</v>
      </c>
      <c r="CG29" s="621"/>
      <c r="CH29" s="621"/>
      <c r="CI29" s="621"/>
      <c r="CJ29" s="621"/>
      <c r="CK29" s="621"/>
      <c r="CL29" s="621"/>
      <c r="CM29" s="621"/>
      <c r="CN29" s="621"/>
      <c r="CO29" s="621"/>
      <c r="CP29" s="621"/>
      <c r="CQ29" s="622"/>
      <c r="CR29" s="623">
        <v>524308</v>
      </c>
      <c r="CS29" s="655"/>
      <c r="CT29" s="655"/>
      <c r="CU29" s="655"/>
      <c r="CV29" s="655"/>
      <c r="CW29" s="655"/>
      <c r="CX29" s="655"/>
      <c r="CY29" s="656"/>
      <c r="CZ29" s="628">
        <v>9.6</v>
      </c>
      <c r="DA29" s="653"/>
      <c r="DB29" s="653"/>
      <c r="DC29" s="657"/>
      <c r="DD29" s="632">
        <v>499980</v>
      </c>
      <c r="DE29" s="655"/>
      <c r="DF29" s="655"/>
      <c r="DG29" s="655"/>
      <c r="DH29" s="655"/>
      <c r="DI29" s="655"/>
      <c r="DJ29" s="655"/>
      <c r="DK29" s="656"/>
      <c r="DL29" s="632">
        <v>499980</v>
      </c>
      <c r="DM29" s="655"/>
      <c r="DN29" s="655"/>
      <c r="DO29" s="655"/>
      <c r="DP29" s="655"/>
      <c r="DQ29" s="655"/>
      <c r="DR29" s="655"/>
      <c r="DS29" s="655"/>
      <c r="DT29" s="655"/>
      <c r="DU29" s="655"/>
      <c r="DV29" s="656"/>
      <c r="DW29" s="628">
        <v>14.9</v>
      </c>
      <c r="DX29" s="653"/>
      <c r="DY29" s="653"/>
      <c r="DZ29" s="653"/>
      <c r="EA29" s="653"/>
      <c r="EB29" s="653"/>
      <c r="EC29" s="654"/>
    </row>
    <row r="30" spans="2:133" ht="11.25" customHeight="1">
      <c r="B30" s="620" t="s">
        <v>305</v>
      </c>
      <c r="C30" s="621"/>
      <c r="D30" s="621"/>
      <c r="E30" s="621"/>
      <c r="F30" s="621"/>
      <c r="G30" s="621"/>
      <c r="H30" s="621"/>
      <c r="I30" s="621"/>
      <c r="J30" s="621"/>
      <c r="K30" s="621"/>
      <c r="L30" s="621"/>
      <c r="M30" s="621"/>
      <c r="N30" s="621"/>
      <c r="O30" s="621"/>
      <c r="P30" s="621"/>
      <c r="Q30" s="622"/>
      <c r="R30" s="623">
        <v>765096</v>
      </c>
      <c r="S30" s="624"/>
      <c r="T30" s="624"/>
      <c r="U30" s="624"/>
      <c r="V30" s="624"/>
      <c r="W30" s="624"/>
      <c r="X30" s="624"/>
      <c r="Y30" s="625"/>
      <c r="Z30" s="626">
        <v>13.5</v>
      </c>
      <c r="AA30" s="626"/>
      <c r="AB30" s="626"/>
      <c r="AC30" s="626"/>
      <c r="AD30" s="627" t="s">
        <v>239</v>
      </c>
      <c r="AE30" s="627"/>
      <c r="AF30" s="627"/>
      <c r="AG30" s="627"/>
      <c r="AH30" s="627"/>
      <c r="AI30" s="627"/>
      <c r="AJ30" s="627"/>
      <c r="AK30" s="627"/>
      <c r="AL30" s="628" t="s">
        <v>239</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65"/>
      <c r="BI30" s="665"/>
      <c r="BJ30" s="665"/>
      <c r="BK30" s="665"/>
      <c r="BL30" s="665"/>
      <c r="BM30" s="665"/>
      <c r="BN30" s="665"/>
      <c r="BO30" s="665"/>
      <c r="BP30" s="665"/>
      <c r="BQ30" s="666"/>
      <c r="BR30" s="605" t="s">
        <v>307</v>
      </c>
      <c r="BS30" s="665"/>
      <c r="BT30" s="665"/>
      <c r="BU30" s="665"/>
      <c r="BV30" s="665"/>
      <c r="BW30" s="665"/>
      <c r="BX30" s="665"/>
      <c r="BY30" s="665"/>
      <c r="BZ30" s="665"/>
      <c r="CA30" s="665"/>
      <c r="CB30" s="666"/>
      <c r="CD30" s="661"/>
      <c r="CE30" s="662"/>
      <c r="CF30" s="620" t="s">
        <v>308</v>
      </c>
      <c r="CG30" s="621"/>
      <c r="CH30" s="621"/>
      <c r="CI30" s="621"/>
      <c r="CJ30" s="621"/>
      <c r="CK30" s="621"/>
      <c r="CL30" s="621"/>
      <c r="CM30" s="621"/>
      <c r="CN30" s="621"/>
      <c r="CO30" s="621"/>
      <c r="CP30" s="621"/>
      <c r="CQ30" s="622"/>
      <c r="CR30" s="623">
        <v>504024</v>
      </c>
      <c r="CS30" s="624"/>
      <c r="CT30" s="624"/>
      <c r="CU30" s="624"/>
      <c r="CV30" s="624"/>
      <c r="CW30" s="624"/>
      <c r="CX30" s="624"/>
      <c r="CY30" s="625"/>
      <c r="CZ30" s="628">
        <v>9.1999999999999993</v>
      </c>
      <c r="DA30" s="653"/>
      <c r="DB30" s="653"/>
      <c r="DC30" s="657"/>
      <c r="DD30" s="632">
        <v>483696</v>
      </c>
      <c r="DE30" s="624"/>
      <c r="DF30" s="624"/>
      <c r="DG30" s="624"/>
      <c r="DH30" s="624"/>
      <c r="DI30" s="624"/>
      <c r="DJ30" s="624"/>
      <c r="DK30" s="625"/>
      <c r="DL30" s="632">
        <v>483696</v>
      </c>
      <c r="DM30" s="624"/>
      <c r="DN30" s="624"/>
      <c r="DO30" s="624"/>
      <c r="DP30" s="624"/>
      <c r="DQ30" s="624"/>
      <c r="DR30" s="624"/>
      <c r="DS30" s="624"/>
      <c r="DT30" s="624"/>
      <c r="DU30" s="624"/>
      <c r="DV30" s="625"/>
      <c r="DW30" s="628">
        <v>14.4</v>
      </c>
      <c r="DX30" s="653"/>
      <c r="DY30" s="653"/>
      <c r="DZ30" s="653"/>
      <c r="EA30" s="653"/>
      <c r="EB30" s="653"/>
      <c r="EC30" s="654"/>
    </row>
    <row r="31" spans="2:133" ht="11.25" customHeight="1">
      <c r="B31" s="636" t="s">
        <v>309</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239</v>
      </c>
      <c r="AE31" s="627"/>
      <c r="AF31" s="627"/>
      <c r="AG31" s="627"/>
      <c r="AH31" s="627"/>
      <c r="AI31" s="627"/>
      <c r="AJ31" s="627"/>
      <c r="AK31" s="627"/>
      <c r="AL31" s="628" t="s">
        <v>239</v>
      </c>
      <c r="AM31" s="629"/>
      <c r="AN31" s="629"/>
      <c r="AO31" s="630"/>
      <c r="AP31" s="669" t="s">
        <v>310</v>
      </c>
      <c r="AQ31" s="670"/>
      <c r="AR31" s="670"/>
      <c r="AS31" s="670"/>
      <c r="AT31" s="675" t="s">
        <v>311</v>
      </c>
      <c r="AU31" s="218"/>
      <c r="AV31" s="218"/>
      <c r="AW31" s="218"/>
      <c r="AX31" s="609" t="s">
        <v>187</v>
      </c>
      <c r="AY31" s="610"/>
      <c r="AZ31" s="610"/>
      <c r="BA31" s="610"/>
      <c r="BB31" s="610"/>
      <c r="BC31" s="610"/>
      <c r="BD31" s="610"/>
      <c r="BE31" s="610"/>
      <c r="BF31" s="611"/>
      <c r="BG31" s="679">
        <v>99.4</v>
      </c>
      <c r="BH31" s="667"/>
      <c r="BI31" s="667"/>
      <c r="BJ31" s="667"/>
      <c r="BK31" s="667"/>
      <c r="BL31" s="667"/>
      <c r="BM31" s="618">
        <v>98.7</v>
      </c>
      <c r="BN31" s="667"/>
      <c r="BO31" s="667"/>
      <c r="BP31" s="667"/>
      <c r="BQ31" s="668"/>
      <c r="BR31" s="679">
        <v>99.4</v>
      </c>
      <c r="BS31" s="667"/>
      <c r="BT31" s="667"/>
      <c r="BU31" s="667"/>
      <c r="BV31" s="667"/>
      <c r="BW31" s="667"/>
      <c r="BX31" s="618">
        <v>98.7</v>
      </c>
      <c r="BY31" s="667"/>
      <c r="BZ31" s="667"/>
      <c r="CA31" s="667"/>
      <c r="CB31" s="668"/>
      <c r="CD31" s="661"/>
      <c r="CE31" s="662"/>
      <c r="CF31" s="620" t="s">
        <v>312</v>
      </c>
      <c r="CG31" s="621"/>
      <c r="CH31" s="621"/>
      <c r="CI31" s="621"/>
      <c r="CJ31" s="621"/>
      <c r="CK31" s="621"/>
      <c r="CL31" s="621"/>
      <c r="CM31" s="621"/>
      <c r="CN31" s="621"/>
      <c r="CO31" s="621"/>
      <c r="CP31" s="621"/>
      <c r="CQ31" s="622"/>
      <c r="CR31" s="623">
        <v>20284</v>
      </c>
      <c r="CS31" s="655"/>
      <c r="CT31" s="655"/>
      <c r="CU31" s="655"/>
      <c r="CV31" s="655"/>
      <c r="CW31" s="655"/>
      <c r="CX31" s="655"/>
      <c r="CY31" s="656"/>
      <c r="CZ31" s="628">
        <v>0.4</v>
      </c>
      <c r="DA31" s="653"/>
      <c r="DB31" s="653"/>
      <c r="DC31" s="657"/>
      <c r="DD31" s="632">
        <v>16284</v>
      </c>
      <c r="DE31" s="655"/>
      <c r="DF31" s="655"/>
      <c r="DG31" s="655"/>
      <c r="DH31" s="655"/>
      <c r="DI31" s="655"/>
      <c r="DJ31" s="655"/>
      <c r="DK31" s="656"/>
      <c r="DL31" s="632">
        <v>16284</v>
      </c>
      <c r="DM31" s="655"/>
      <c r="DN31" s="655"/>
      <c r="DO31" s="655"/>
      <c r="DP31" s="655"/>
      <c r="DQ31" s="655"/>
      <c r="DR31" s="655"/>
      <c r="DS31" s="655"/>
      <c r="DT31" s="655"/>
      <c r="DU31" s="655"/>
      <c r="DV31" s="656"/>
      <c r="DW31" s="628">
        <v>0.5</v>
      </c>
      <c r="DX31" s="653"/>
      <c r="DY31" s="653"/>
      <c r="DZ31" s="653"/>
      <c r="EA31" s="653"/>
      <c r="EB31" s="653"/>
      <c r="EC31" s="654"/>
    </row>
    <row r="32" spans="2:133" ht="11.25" customHeight="1">
      <c r="B32" s="620" t="s">
        <v>313</v>
      </c>
      <c r="C32" s="621"/>
      <c r="D32" s="621"/>
      <c r="E32" s="621"/>
      <c r="F32" s="621"/>
      <c r="G32" s="621"/>
      <c r="H32" s="621"/>
      <c r="I32" s="621"/>
      <c r="J32" s="621"/>
      <c r="K32" s="621"/>
      <c r="L32" s="621"/>
      <c r="M32" s="621"/>
      <c r="N32" s="621"/>
      <c r="O32" s="621"/>
      <c r="P32" s="621"/>
      <c r="Q32" s="622"/>
      <c r="R32" s="623">
        <v>335489</v>
      </c>
      <c r="S32" s="624"/>
      <c r="T32" s="624"/>
      <c r="U32" s="624"/>
      <c r="V32" s="624"/>
      <c r="W32" s="624"/>
      <c r="X32" s="624"/>
      <c r="Y32" s="625"/>
      <c r="Z32" s="626">
        <v>5.9</v>
      </c>
      <c r="AA32" s="626"/>
      <c r="AB32" s="626"/>
      <c r="AC32" s="626"/>
      <c r="AD32" s="627" t="s">
        <v>129</v>
      </c>
      <c r="AE32" s="627"/>
      <c r="AF32" s="627"/>
      <c r="AG32" s="627"/>
      <c r="AH32" s="627"/>
      <c r="AI32" s="627"/>
      <c r="AJ32" s="627"/>
      <c r="AK32" s="627"/>
      <c r="AL32" s="628" t="s">
        <v>239</v>
      </c>
      <c r="AM32" s="629"/>
      <c r="AN32" s="629"/>
      <c r="AO32" s="630"/>
      <c r="AP32" s="671"/>
      <c r="AQ32" s="672"/>
      <c r="AR32" s="672"/>
      <c r="AS32" s="672"/>
      <c r="AT32" s="676"/>
      <c r="AU32" s="214" t="s">
        <v>314</v>
      </c>
      <c r="AX32" s="620" t="s">
        <v>315</v>
      </c>
      <c r="AY32" s="621"/>
      <c r="AZ32" s="621"/>
      <c r="BA32" s="621"/>
      <c r="BB32" s="621"/>
      <c r="BC32" s="621"/>
      <c r="BD32" s="621"/>
      <c r="BE32" s="621"/>
      <c r="BF32" s="622"/>
      <c r="BG32" s="680">
        <v>99.3</v>
      </c>
      <c r="BH32" s="655"/>
      <c r="BI32" s="655"/>
      <c r="BJ32" s="655"/>
      <c r="BK32" s="655"/>
      <c r="BL32" s="655"/>
      <c r="BM32" s="629">
        <v>98.3</v>
      </c>
      <c r="BN32" s="655"/>
      <c r="BO32" s="655"/>
      <c r="BP32" s="655"/>
      <c r="BQ32" s="678"/>
      <c r="BR32" s="680">
        <v>99.3</v>
      </c>
      <c r="BS32" s="655"/>
      <c r="BT32" s="655"/>
      <c r="BU32" s="655"/>
      <c r="BV32" s="655"/>
      <c r="BW32" s="655"/>
      <c r="BX32" s="629">
        <v>98.2</v>
      </c>
      <c r="BY32" s="655"/>
      <c r="BZ32" s="655"/>
      <c r="CA32" s="655"/>
      <c r="CB32" s="678"/>
      <c r="CD32" s="663"/>
      <c r="CE32" s="664"/>
      <c r="CF32" s="620" t="s">
        <v>316</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3"/>
      <c r="DB32" s="653"/>
      <c r="DC32" s="657"/>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317</v>
      </c>
      <c r="C33" s="621"/>
      <c r="D33" s="621"/>
      <c r="E33" s="621"/>
      <c r="F33" s="621"/>
      <c r="G33" s="621"/>
      <c r="H33" s="621"/>
      <c r="I33" s="621"/>
      <c r="J33" s="621"/>
      <c r="K33" s="621"/>
      <c r="L33" s="621"/>
      <c r="M33" s="621"/>
      <c r="N33" s="621"/>
      <c r="O33" s="621"/>
      <c r="P33" s="621"/>
      <c r="Q33" s="622"/>
      <c r="R33" s="623">
        <v>2953</v>
      </c>
      <c r="S33" s="624"/>
      <c r="T33" s="624"/>
      <c r="U33" s="624"/>
      <c r="V33" s="624"/>
      <c r="W33" s="624"/>
      <c r="X33" s="624"/>
      <c r="Y33" s="625"/>
      <c r="Z33" s="626">
        <v>0.1</v>
      </c>
      <c r="AA33" s="626"/>
      <c r="AB33" s="626"/>
      <c r="AC33" s="626"/>
      <c r="AD33" s="627">
        <v>438</v>
      </c>
      <c r="AE33" s="627"/>
      <c r="AF33" s="627"/>
      <c r="AG33" s="627"/>
      <c r="AH33" s="627"/>
      <c r="AI33" s="627"/>
      <c r="AJ33" s="627"/>
      <c r="AK33" s="627"/>
      <c r="AL33" s="628">
        <v>0</v>
      </c>
      <c r="AM33" s="629"/>
      <c r="AN33" s="629"/>
      <c r="AO33" s="630"/>
      <c r="AP33" s="673"/>
      <c r="AQ33" s="674"/>
      <c r="AR33" s="674"/>
      <c r="AS33" s="674"/>
      <c r="AT33" s="677"/>
      <c r="AU33" s="219"/>
      <c r="AV33" s="219"/>
      <c r="AW33" s="219"/>
      <c r="AX33" s="644" t="s">
        <v>318</v>
      </c>
      <c r="AY33" s="645"/>
      <c r="AZ33" s="645"/>
      <c r="BA33" s="645"/>
      <c r="BB33" s="645"/>
      <c r="BC33" s="645"/>
      <c r="BD33" s="645"/>
      <c r="BE33" s="645"/>
      <c r="BF33" s="646"/>
      <c r="BG33" s="681">
        <v>99.4</v>
      </c>
      <c r="BH33" s="682"/>
      <c r="BI33" s="682"/>
      <c r="BJ33" s="682"/>
      <c r="BK33" s="682"/>
      <c r="BL33" s="682"/>
      <c r="BM33" s="683">
        <v>99</v>
      </c>
      <c r="BN33" s="682"/>
      <c r="BO33" s="682"/>
      <c r="BP33" s="682"/>
      <c r="BQ33" s="684"/>
      <c r="BR33" s="681">
        <v>99.6</v>
      </c>
      <c r="BS33" s="682"/>
      <c r="BT33" s="682"/>
      <c r="BU33" s="682"/>
      <c r="BV33" s="682"/>
      <c r="BW33" s="682"/>
      <c r="BX33" s="683">
        <v>99</v>
      </c>
      <c r="BY33" s="682"/>
      <c r="BZ33" s="682"/>
      <c r="CA33" s="682"/>
      <c r="CB33" s="684"/>
      <c r="CD33" s="620" t="s">
        <v>319</v>
      </c>
      <c r="CE33" s="621"/>
      <c r="CF33" s="621"/>
      <c r="CG33" s="621"/>
      <c r="CH33" s="621"/>
      <c r="CI33" s="621"/>
      <c r="CJ33" s="621"/>
      <c r="CK33" s="621"/>
      <c r="CL33" s="621"/>
      <c r="CM33" s="621"/>
      <c r="CN33" s="621"/>
      <c r="CO33" s="621"/>
      <c r="CP33" s="621"/>
      <c r="CQ33" s="622"/>
      <c r="CR33" s="623">
        <v>2446462</v>
      </c>
      <c r="CS33" s="655"/>
      <c r="CT33" s="655"/>
      <c r="CU33" s="655"/>
      <c r="CV33" s="655"/>
      <c r="CW33" s="655"/>
      <c r="CX33" s="655"/>
      <c r="CY33" s="656"/>
      <c r="CZ33" s="628">
        <v>44.7</v>
      </c>
      <c r="DA33" s="653"/>
      <c r="DB33" s="653"/>
      <c r="DC33" s="657"/>
      <c r="DD33" s="632">
        <v>1940820</v>
      </c>
      <c r="DE33" s="655"/>
      <c r="DF33" s="655"/>
      <c r="DG33" s="655"/>
      <c r="DH33" s="655"/>
      <c r="DI33" s="655"/>
      <c r="DJ33" s="655"/>
      <c r="DK33" s="656"/>
      <c r="DL33" s="632">
        <v>1192683</v>
      </c>
      <c r="DM33" s="655"/>
      <c r="DN33" s="655"/>
      <c r="DO33" s="655"/>
      <c r="DP33" s="655"/>
      <c r="DQ33" s="655"/>
      <c r="DR33" s="655"/>
      <c r="DS33" s="655"/>
      <c r="DT33" s="655"/>
      <c r="DU33" s="655"/>
      <c r="DV33" s="656"/>
      <c r="DW33" s="628">
        <v>35.6</v>
      </c>
      <c r="DX33" s="653"/>
      <c r="DY33" s="653"/>
      <c r="DZ33" s="653"/>
      <c r="EA33" s="653"/>
      <c r="EB33" s="653"/>
      <c r="EC33" s="654"/>
    </row>
    <row r="34" spans="2:133" ht="11.25" customHeight="1">
      <c r="B34" s="620" t="s">
        <v>320</v>
      </c>
      <c r="C34" s="621"/>
      <c r="D34" s="621"/>
      <c r="E34" s="621"/>
      <c r="F34" s="621"/>
      <c r="G34" s="621"/>
      <c r="H34" s="621"/>
      <c r="I34" s="621"/>
      <c r="J34" s="621"/>
      <c r="K34" s="621"/>
      <c r="L34" s="621"/>
      <c r="M34" s="621"/>
      <c r="N34" s="621"/>
      <c r="O34" s="621"/>
      <c r="P34" s="621"/>
      <c r="Q34" s="622"/>
      <c r="R34" s="623">
        <v>220757</v>
      </c>
      <c r="S34" s="624"/>
      <c r="T34" s="624"/>
      <c r="U34" s="624"/>
      <c r="V34" s="624"/>
      <c r="W34" s="624"/>
      <c r="X34" s="624"/>
      <c r="Y34" s="625"/>
      <c r="Z34" s="626">
        <v>3.9</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614246</v>
      </c>
      <c r="CS34" s="624"/>
      <c r="CT34" s="624"/>
      <c r="CU34" s="624"/>
      <c r="CV34" s="624"/>
      <c r="CW34" s="624"/>
      <c r="CX34" s="624"/>
      <c r="CY34" s="625"/>
      <c r="CZ34" s="628">
        <v>11.2</v>
      </c>
      <c r="DA34" s="653"/>
      <c r="DB34" s="653"/>
      <c r="DC34" s="657"/>
      <c r="DD34" s="632">
        <v>452886</v>
      </c>
      <c r="DE34" s="624"/>
      <c r="DF34" s="624"/>
      <c r="DG34" s="624"/>
      <c r="DH34" s="624"/>
      <c r="DI34" s="624"/>
      <c r="DJ34" s="624"/>
      <c r="DK34" s="625"/>
      <c r="DL34" s="632">
        <v>359204</v>
      </c>
      <c r="DM34" s="624"/>
      <c r="DN34" s="624"/>
      <c r="DO34" s="624"/>
      <c r="DP34" s="624"/>
      <c r="DQ34" s="624"/>
      <c r="DR34" s="624"/>
      <c r="DS34" s="624"/>
      <c r="DT34" s="624"/>
      <c r="DU34" s="624"/>
      <c r="DV34" s="625"/>
      <c r="DW34" s="628">
        <v>10.7</v>
      </c>
      <c r="DX34" s="653"/>
      <c r="DY34" s="653"/>
      <c r="DZ34" s="653"/>
      <c r="EA34" s="653"/>
      <c r="EB34" s="653"/>
      <c r="EC34" s="654"/>
    </row>
    <row r="35" spans="2:133" ht="11.25" customHeight="1">
      <c r="B35" s="620" t="s">
        <v>322</v>
      </c>
      <c r="C35" s="621"/>
      <c r="D35" s="621"/>
      <c r="E35" s="621"/>
      <c r="F35" s="621"/>
      <c r="G35" s="621"/>
      <c r="H35" s="621"/>
      <c r="I35" s="621"/>
      <c r="J35" s="621"/>
      <c r="K35" s="621"/>
      <c r="L35" s="621"/>
      <c r="M35" s="621"/>
      <c r="N35" s="621"/>
      <c r="O35" s="621"/>
      <c r="P35" s="621"/>
      <c r="Q35" s="622"/>
      <c r="R35" s="623">
        <v>177398</v>
      </c>
      <c r="S35" s="624"/>
      <c r="T35" s="624"/>
      <c r="U35" s="624"/>
      <c r="V35" s="624"/>
      <c r="W35" s="624"/>
      <c r="X35" s="624"/>
      <c r="Y35" s="625"/>
      <c r="Z35" s="626">
        <v>3.1</v>
      </c>
      <c r="AA35" s="626"/>
      <c r="AB35" s="626"/>
      <c r="AC35" s="626"/>
      <c r="AD35" s="627" t="s">
        <v>129</v>
      </c>
      <c r="AE35" s="627"/>
      <c r="AF35" s="627"/>
      <c r="AG35" s="627"/>
      <c r="AH35" s="627"/>
      <c r="AI35" s="627"/>
      <c r="AJ35" s="627"/>
      <c r="AK35" s="627"/>
      <c r="AL35" s="628" t="s">
        <v>239</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19011</v>
      </c>
      <c r="CS35" s="655"/>
      <c r="CT35" s="655"/>
      <c r="CU35" s="655"/>
      <c r="CV35" s="655"/>
      <c r="CW35" s="655"/>
      <c r="CX35" s="655"/>
      <c r="CY35" s="656"/>
      <c r="CZ35" s="628">
        <v>0.3</v>
      </c>
      <c r="DA35" s="653"/>
      <c r="DB35" s="653"/>
      <c r="DC35" s="657"/>
      <c r="DD35" s="632">
        <v>15468</v>
      </c>
      <c r="DE35" s="655"/>
      <c r="DF35" s="655"/>
      <c r="DG35" s="655"/>
      <c r="DH35" s="655"/>
      <c r="DI35" s="655"/>
      <c r="DJ35" s="655"/>
      <c r="DK35" s="656"/>
      <c r="DL35" s="632">
        <v>15468</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20" t="s">
        <v>326</v>
      </c>
      <c r="C36" s="621"/>
      <c r="D36" s="621"/>
      <c r="E36" s="621"/>
      <c r="F36" s="621"/>
      <c r="G36" s="621"/>
      <c r="H36" s="621"/>
      <c r="I36" s="621"/>
      <c r="J36" s="621"/>
      <c r="K36" s="621"/>
      <c r="L36" s="621"/>
      <c r="M36" s="621"/>
      <c r="N36" s="621"/>
      <c r="O36" s="621"/>
      <c r="P36" s="621"/>
      <c r="Q36" s="622"/>
      <c r="R36" s="623">
        <v>226100</v>
      </c>
      <c r="S36" s="624"/>
      <c r="T36" s="624"/>
      <c r="U36" s="624"/>
      <c r="V36" s="624"/>
      <c r="W36" s="624"/>
      <c r="X36" s="624"/>
      <c r="Y36" s="625"/>
      <c r="Z36" s="626">
        <v>4</v>
      </c>
      <c r="AA36" s="626"/>
      <c r="AB36" s="626"/>
      <c r="AC36" s="626"/>
      <c r="AD36" s="627" t="s">
        <v>239</v>
      </c>
      <c r="AE36" s="627"/>
      <c r="AF36" s="627"/>
      <c r="AG36" s="627"/>
      <c r="AH36" s="627"/>
      <c r="AI36" s="627"/>
      <c r="AJ36" s="627"/>
      <c r="AK36" s="627"/>
      <c r="AL36" s="628" t="s">
        <v>129</v>
      </c>
      <c r="AM36" s="629"/>
      <c r="AN36" s="629"/>
      <c r="AO36" s="630"/>
      <c r="AP36" s="222"/>
      <c r="AQ36" s="689" t="s">
        <v>327</v>
      </c>
      <c r="AR36" s="690"/>
      <c r="AS36" s="690"/>
      <c r="AT36" s="690"/>
      <c r="AU36" s="690"/>
      <c r="AV36" s="690"/>
      <c r="AW36" s="690"/>
      <c r="AX36" s="690"/>
      <c r="AY36" s="691"/>
      <c r="AZ36" s="612">
        <v>686690</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25833</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1027476</v>
      </c>
      <c r="CS36" s="624"/>
      <c r="CT36" s="624"/>
      <c r="CU36" s="624"/>
      <c r="CV36" s="624"/>
      <c r="CW36" s="624"/>
      <c r="CX36" s="624"/>
      <c r="CY36" s="625"/>
      <c r="CZ36" s="628">
        <v>18.8</v>
      </c>
      <c r="DA36" s="653"/>
      <c r="DB36" s="653"/>
      <c r="DC36" s="657"/>
      <c r="DD36" s="632">
        <v>959447</v>
      </c>
      <c r="DE36" s="624"/>
      <c r="DF36" s="624"/>
      <c r="DG36" s="624"/>
      <c r="DH36" s="624"/>
      <c r="DI36" s="624"/>
      <c r="DJ36" s="624"/>
      <c r="DK36" s="625"/>
      <c r="DL36" s="632">
        <v>517288</v>
      </c>
      <c r="DM36" s="624"/>
      <c r="DN36" s="624"/>
      <c r="DO36" s="624"/>
      <c r="DP36" s="624"/>
      <c r="DQ36" s="624"/>
      <c r="DR36" s="624"/>
      <c r="DS36" s="624"/>
      <c r="DT36" s="624"/>
      <c r="DU36" s="624"/>
      <c r="DV36" s="625"/>
      <c r="DW36" s="628">
        <v>15.4</v>
      </c>
      <c r="DX36" s="653"/>
      <c r="DY36" s="653"/>
      <c r="DZ36" s="653"/>
      <c r="EA36" s="653"/>
      <c r="EB36" s="653"/>
      <c r="EC36" s="654"/>
    </row>
    <row r="37" spans="2:133" ht="11.25" customHeight="1">
      <c r="B37" s="620" t="s">
        <v>330</v>
      </c>
      <c r="C37" s="621"/>
      <c r="D37" s="621"/>
      <c r="E37" s="621"/>
      <c r="F37" s="621"/>
      <c r="G37" s="621"/>
      <c r="H37" s="621"/>
      <c r="I37" s="621"/>
      <c r="J37" s="621"/>
      <c r="K37" s="621"/>
      <c r="L37" s="621"/>
      <c r="M37" s="621"/>
      <c r="N37" s="621"/>
      <c r="O37" s="621"/>
      <c r="P37" s="621"/>
      <c r="Q37" s="622"/>
      <c r="R37" s="623">
        <v>51404</v>
      </c>
      <c r="S37" s="624"/>
      <c r="T37" s="624"/>
      <c r="U37" s="624"/>
      <c r="V37" s="624"/>
      <c r="W37" s="624"/>
      <c r="X37" s="624"/>
      <c r="Y37" s="625"/>
      <c r="Z37" s="626">
        <v>0.9</v>
      </c>
      <c r="AA37" s="626"/>
      <c r="AB37" s="626"/>
      <c r="AC37" s="626"/>
      <c r="AD37" s="627">
        <v>147</v>
      </c>
      <c r="AE37" s="627"/>
      <c r="AF37" s="627"/>
      <c r="AG37" s="627"/>
      <c r="AH37" s="627"/>
      <c r="AI37" s="627"/>
      <c r="AJ37" s="627"/>
      <c r="AK37" s="627"/>
      <c r="AL37" s="628">
        <v>0</v>
      </c>
      <c r="AM37" s="629"/>
      <c r="AN37" s="629"/>
      <c r="AO37" s="630"/>
      <c r="AQ37" s="686" t="s">
        <v>331</v>
      </c>
      <c r="AR37" s="687"/>
      <c r="AS37" s="687"/>
      <c r="AT37" s="687"/>
      <c r="AU37" s="687"/>
      <c r="AV37" s="687"/>
      <c r="AW37" s="687"/>
      <c r="AX37" s="687"/>
      <c r="AY37" s="688"/>
      <c r="AZ37" s="623">
        <v>245201</v>
      </c>
      <c r="BA37" s="624"/>
      <c r="BB37" s="624"/>
      <c r="BC37" s="624"/>
      <c r="BD37" s="655"/>
      <c r="BE37" s="655"/>
      <c r="BF37" s="678"/>
      <c r="BG37" s="620" t="s">
        <v>332</v>
      </c>
      <c r="BH37" s="621"/>
      <c r="BI37" s="621"/>
      <c r="BJ37" s="621"/>
      <c r="BK37" s="621"/>
      <c r="BL37" s="621"/>
      <c r="BM37" s="621"/>
      <c r="BN37" s="621"/>
      <c r="BO37" s="621"/>
      <c r="BP37" s="621"/>
      <c r="BQ37" s="621"/>
      <c r="BR37" s="621"/>
      <c r="BS37" s="621"/>
      <c r="BT37" s="621"/>
      <c r="BU37" s="622"/>
      <c r="BV37" s="623">
        <v>22841</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151128</v>
      </c>
      <c r="CS37" s="655"/>
      <c r="CT37" s="655"/>
      <c r="CU37" s="655"/>
      <c r="CV37" s="655"/>
      <c r="CW37" s="655"/>
      <c r="CX37" s="655"/>
      <c r="CY37" s="656"/>
      <c r="CZ37" s="628">
        <v>2.8</v>
      </c>
      <c r="DA37" s="653"/>
      <c r="DB37" s="653"/>
      <c r="DC37" s="657"/>
      <c r="DD37" s="632">
        <v>151128</v>
      </c>
      <c r="DE37" s="655"/>
      <c r="DF37" s="655"/>
      <c r="DG37" s="655"/>
      <c r="DH37" s="655"/>
      <c r="DI37" s="655"/>
      <c r="DJ37" s="655"/>
      <c r="DK37" s="656"/>
      <c r="DL37" s="632">
        <v>103001</v>
      </c>
      <c r="DM37" s="655"/>
      <c r="DN37" s="655"/>
      <c r="DO37" s="655"/>
      <c r="DP37" s="655"/>
      <c r="DQ37" s="655"/>
      <c r="DR37" s="655"/>
      <c r="DS37" s="655"/>
      <c r="DT37" s="655"/>
      <c r="DU37" s="655"/>
      <c r="DV37" s="656"/>
      <c r="DW37" s="628">
        <v>3.1</v>
      </c>
      <c r="DX37" s="653"/>
      <c r="DY37" s="653"/>
      <c r="DZ37" s="653"/>
      <c r="EA37" s="653"/>
      <c r="EB37" s="653"/>
      <c r="EC37" s="654"/>
    </row>
    <row r="38" spans="2:133" ht="11.25" customHeight="1">
      <c r="B38" s="620" t="s">
        <v>334</v>
      </c>
      <c r="C38" s="621"/>
      <c r="D38" s="621"/>
      <c r="E38" s="621"/>
      <c r="F38" s="621"/>
      <c r="G38" s="621"/>
      <c r="H38" s="621"/>
      <c r="I38" s="621"/>
      <c r="J38" s="621"/>
      <c r="K38" s="621"/>
      <c r="L38" s="621"/>
      <c r="M38" s="621"/>
      <c r="N38" s="621"/>
      <c r="O38" s="621"/>
      <c r="P38" s="621"/>
      <c r="Q38" s="622"/>
      <c r="R38" s="623">
        <v>443730</v>
      </c>
      <c r="S38" s="624"/>
      <c r="T38" s="624"/>
      <c r="U38" s="624"/>
      <c r="V38" s="624"/>
      <c r="W38" s="624"/>
      <c r="X38" s="624"/>
      <c r="Y38" s="625"/>
      <c r="Z38" s="626">
        <v>7.8</v>
      </c>
      <c r="AA38" s="626"/>
      <c r="AB38" s="626"/>
      <c r="AC38" s="626"/>
      <c r="AD38" s="627" t="s">
        <v>129</v>
      </c>
      <c r="AE38" s="627"/>
      <c r="AF38" s="627"/>
      <c r="AG38" s="627"/>
      <c r="AH38" s="627"/>
      <c r="AI38" s="627"/>
      <c r="AJ38" s="627"/>
      <c r="AK38" s="627"/>
      <c r="AL38" s="628" t="s">
        <v>239</v>
      </c>
      <c r="AM38" s="629"/>
      <c r="AN38" s="629"/>
      <c r="AO38" s="630"/>
      <c r="AQ38" s="686" t="s">
        <v>335</v>
      </c>
      <c r="AR38" s="687"/>
      <c r="AS38" s="687"/>
      <c r="AT38" s="687"/>
      <c r="AU38" s="687"/>
      <c r="AV38" s="687"/>
      <c r="AW38" s="687"/>
      <c r="AX38" s="687"/>
      <c r="AY38" s="688"/>
      <c r="AZ38" s="623">
        <v>58029</v>
      </c>
      <c r="BA38" s="624"/>
      <c r="BB38" s="624"/>
      <c r="BC38" s="624"/>
      <c r="BD38" s="655"/>
      <c r="BE38" s="655"/>
      <c r="BF38" s="678"/>
      <c r="BG38" s="620" t="s">
        <v>336</v>
      </c>
      <c r="BH38" s="621"/>
      <c r="BI38" s="621"/>
      <c r="BJ38" s="621"/>
      <c r="BK38" s="621"/>
      <c r="BL38" s="621"/>
      <c r="BM38" s="621"/>
      <c r="BN38" s="621"/>
      <c r="BO38" s="621"/>
      <c r="BP38" s="621"/>
      <c r="BQ38" s="621"/>
      <c r="BR38" s="621"/>
      <c r="BS38" s="621"/>
      <c r="BT38" s="621"/>
      <c r="BU38" s="622"/>
      <c r="BV38" s="623">
        <v>1201</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383460</v>
      </c>
      <c r="CS38" s="624"/>
      <c r="CT38" s="624"/>
      <c r="CU38" s="624"/>
      <c r="CV38" s="624"/>
      <c r="CW38" s="624"/>
      <c r="CX38" s="624"/>
      <c r="CY38" s="625"/>
      <c r="CZ38" s="628">
        <v>7</v>
      </c>
      <c r="DA38" s="653"/>
      <c r="DB38" s="653"/>
      <c r="DC38" s="657"/>
      <c r="DD38" s="632">
        <v>320581</v>
      </c>
      <c r="DE38" s="624"/>
      <c r="DF38" s="624"/>
      <c r="DG38" s="624"/>
      <c r="DH38" s="624"/>
      <c r="DI38" s="624"/>
      <c r="DJ38" s="624"/>
      <c r="DK38" s="625"/>
      <c r="DL38" s="632">
        <v>300723</v>
      </c>
      <c r="DM38" s="624"/>
      <c r="DN38" s="624"/>
      <c r="DO38" s="624"/>
      <c r="DP38" s="624"/>
      <c r="DQ38" s="624"/>
      <c r="DR38" s="624"/>
      <c r="DS38" s="624"/>
      <c r="DT38" s="624"/>
      <c r="DU38" s="624"/>
      <c r="DV38" s="625"/>
      <c r="DW38" s="628">
        <v>9</v>
      </c>
      <c r="DX38" s="653"/>
      <c r="DY38" s="653"/>
      <c r="DZ38" s="653"/>
      <c r="EA38" s="653"/>
      <c r="EB38" s="653"/>
      <c r="EC38" s="654"/>
    </row>
    <row r="39" spans="2:133" ht="11.25" customHeight="1">
      <c r="B39" s="620" t="s">
        <v>338</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239</v>
      </c>
      <c r="AE39" s="627"/>
      <c r="AF39" s="627"/>
      <c r="AG39" s="627"/>
      <c r="AH39" s="627"/>
      <c r="AI39" s="627"/>
      <c r="AJ39" s="627"/>
      <c r="AK39" s="627"/>
      <c r="AL39" s="628" t="s">
        <v>239</v>
      </c>
      <c r="AM39" s="629"/>
      <c r="AN39" s="629"/>
      <c r="AO39" s="630"/>
      <c r="AQ39" s="686" t="s">
        <v>339</v>
      </c>
      <c r="AR39" s="687"/>
      <c r="AS39" s="687"/>
      <c r="AT39" s="687"/>
      <c r="AU39" s="687"/>
      <c r="AV39" s="687"/>
      <c r="AW39" s="687"/>
      <c r="AX39" s="687"/>
      <c r="AY39" s="688"/>
      <c r="AZ39" s="623" t="s">
        <v>129</v>
      </c>
      <c r="BA39" s="624"/>
      <c r="BB39" s="624"/>
      <c r="BC39" s="624"/>
      <c r="BD39" s="655"/>
      <c r="BE39" s="655"/>
      <c r="BF39" s="678"/>
      <c r="BG39" s="620" t="s">
        <v>340</v>
      </c>
      <c r="BH39" s="621"/>
      <c r="BI39" s="621"/>
      <c r="BJ39" s="621"/>
      <c r="BK39" s="621"/>
      <c r="BL39" s="621"/>
      <c r="BM39" s="621"/>
      <c r="BN39" s="621"/>
      <c r="BO39" s="621"/>
      <c r="BP39" s="621"/>
      <c r="BQ39" s="621"/>
      <c r="BR39" s="621"/>
      <c r="BS39" s="621"/>
      <c r="BT39" s="621"/>
      <c r="BU39" s="622"/>
      <c r="BV39" s="623">
        <v>1954</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402184</v>
      </c>
      <c r="CS39" s="655"/>
      <c r="CT39" s="655"/>
      <c r="CU39" s="655"/>
      <c r="CV39" s="655"/>
      <c r="CW39" s="655"/>
      <c r="CX39" s="655"/>
      <c r="CY39" s="656"/>
      <c r="CZ39" s="628">
        <v>7.3</v>
      </c>
      <c r="DA39" s="653"/>
      <c r="DB39" s="653"/>
      <c r="DC39" s="657"/>
      <c r="DD39" s="632">
        <v>192353</v>
      </c>
      <c r="DE39" s="655"/>
      <c r="DF39" s="655"/>
      <c r="DG39" s="655"/>
      <c r="DH39" s="655"/>
      <c r="DI39" s="655"/>
      <c r="DJ39" s="655"/>
      <c r="DK39" s="656"/>
      <c r="DL39" s="632" t="s">
        <v>239</v>
      </c>
      <c r="DM39" s="655"/>
      <c r="DN39" s="655"/>
      <c r="DO39" s="655"/>
      <c r="DP39" s="655"/>
      <c r="DQ39" s="655"/>
      <c r="DR39" s="655"/>
      <c r="DS39" s="655"/>
      <c r="DT39" s="655"/>
      <c r="DU39" s="655"/>
      <c r="DV39" s="656"/>
      <c r="DW39" s="628" t="s">
        <v>239</v>
      </c>
      <c r="DX39" s="653"/>
      <c r="DY39" s="653"/>
      <c r="DZ39" s="653"/>
      <c r="EA39" s="653"/>
      <c r="EB39" s="653"/>
      <c r="EC39" s="654"/>
    </row>
    <row r="40" spans="2:133" ht="11.25" customHeight="1">
      <c r="B40" s="620" t="s">
        <v>342</v>
      </c>
      <c r="C40" s="621"/>
      <c r="D40" s="621"/>
      <c r="E40" s="621"/>
      <c r="F40" s="621"/>
      <c r="G40" s="621"/>
      <c r="H40" s="621"/>
      <c r="I40" s="621"/>
      <c r="J40" s="621"/>
      <c r="K40" s="621"/>
      <c r="L40" s="621"/>
      <c r="M40" s="621"/>
      <c r="N40" s="621"/>
      <c r="O40" s="621"/>
      <c r="P40" s="621"/>
      <c r="Q40" s="622"/>
      <c r="R40" s="623">
        <v>61630</v>
      </c>
      <c r="S40" s="624"/>
      <c r="T40" s="624"/>
      <c r="U40" s="624"/>
      <c r="V40" s="624"/>
      <c r="W40" s="624"/>
      <c r="X40" s="624"/>
      <c r="Y40" s="625"/>
      <c r="Z40" s="626">
        <v>1.1000000000000001</v>
      </c>
      <c r="AA40" s="626"/>
      <c r="AB40" s="626"/>
      <c r="AC40" s="626"/>
      <c r="AD40" s="627" t="s">
        <v>239</v>
      </c>
      <c r="AE40" s="627"/>
      <c r="AF40" s="627"/>
      <c r="AG40" s="627"/>
      <c r="AH40" s="627"/>
      <c r="AI40" s="627"/>
      <c r="AJ40" s="627"/>
      <c r="AK40" s="627"/>
      <c r="AL40" s="628" t="s">
        <v>239</v>
      </c>
      <c r="AM40" s="629"/>
      <c r="AN40" s="629"/>
      <c r="AO40" s="630"/>
      <c r="AQ40" s="686" t="s">
        <v>343</v>
      </c>
      <c r="AR40" s="687"/>
      <c r="AS40" s="687"/>
      <c r="AT40" s="687"/>
      <c r="AU40" s="687"/>
      <c r="AV40" s="687"/>
      <c r="AW40" s="687"/>
      <c r="AX40" s="687"/>
      <c r="AY40" s="688"/>
      <c r="AZ40" s="623" t="s">
        <v>129</v>
      </c>
      <c r="BA40" s="624"/>
      <c r="BB40" s="624"/>
      <c r="BC40" s="624"/>
      <c r="BD40" s="655"/>
      <c r="BE40" s="655"/>
      <c r="BF40" s="678"/>
      <c r="BG40" s="671" t="s">
        <v>344</v>
      </c>
      <c r="BH40" s="672"/>
      <c r="BI40" s="672"/>
      <c r="BJ40" s="672"/>
      <c r="BK40" s="672"/>
      <c r="BL40" s="223"/>
      <c r="BM40" s="621" t="s">
        <v>345</v>
      </c>
      <c r="BN40" s="621"/>
      <c r="BO40" s="621"/>
      <c r="BP40" s="621"/>
      <c r="BQ40" s="621"/>
      <c r="BR40" s="621"/>
      <c r="BS40" s="621"/>
      <c r="BT40" s="621"/>
      <c r="BU40" s="622"/>
      <c r="BV40" s="623">
        <v>109</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85</v>
      </c>
      <c r="CS40" s="624"/>
      <c r="CT40" s="624"/>
      <c r="CU40" s="624"/>
      <c r="CV40" s="624"/>
      <c r="CW40" s="624"/>
      <c r="CX40" s="624"/>
      <c r="CY40" s="625"/>
      <c r="CZ40" s="628">
        <v>0</v>
      </c>
      <c r="DA40" s="653"/>
      <c r="DB40" s="653"/>
      <c r="DC40" s="657"/>
      <c r="DD40" s="632">
        <v>85</v>
      </c>
      <c r="DE40" s="624"/>
      <c r="DF40" s="624"/>
      <c r="DG40" s="624"/>
      <c r="DH40" s="624"/>
      <c r="DI40" s="624"/>
      <c r="DJ40" s="624"/>
      <c r="DK40" s="625"/>
      <c r="DL40" s="632" t="s">
        <v>129</v>
      </c>
      <c r="DM40" s="624"/>
      <c r="DN40" s="624"/>
      <c r="DO40" s="624"/>
      <c r="DP40" s="624"/>
      <c r="DQ40" s="624"/>
      <c r="DR40" s="624"/>
      <c r="DS40" s="624"/>
      <c r="DT40" s="624"/>
      <c r="DU40" s="624"/>
      <c r="DV40" s="625"/>
      <c r="DW40" s="628" t="s">
        <v>239</v>
      </c>
      <c r="DX40" s="653"/>
      <c r="DY40" s="653"/>
      <c r="DZ40" s="653"/>
      <c r="EA40" s="653"/>
      <c r="EB40" s="653"/>
      <c r="EC40" s="654"/>
    </row>
    <row r="41" spans="2:133" ht="11.25" customHeight="1">
      <c r="B41" s="644" t="s">
        <v>347</v>
      </c>
      <c r="C41" s="645"/>
      <c r="D41" s="645"/>
      <c r="E41" s="645"/>
      <c r="F41" s="645"/>
      <c r="G41" s="645"/>
      <c r="H41" s="645"/>
      <c r="I41" s="645"/>
      <c r="J41" s="645"/>
      <c r="K41" s="645"/>
      <c r="L41" s="645"/>
      <c r="M41" s="645"/>
      <c r="N41" s="645"/>
      <c r="O41" s="645"/>
      <c r="P41" s="645"/>
      <c r="Q41" s="646"/>
      <c r="R41" s="695">
        <v>5663073</v>
      </c>
      <c r="S41" s="696"/>
      <c r="T41" s="696"/>
      <c r="U41" s="696"/>
      <c r="V41" s="696"/>
      <c r="W41" s="696"/>
      <c r="X41" s="696"/>
      <c r="Y41" s="700"/>
      <c r="Z41" s="701">
        <v>100</v>
      </c>
      <c r="AA41" s="701"/>
      <c r="AB41" s="701"/>
      <c r="AC41" s="701"/>
      <c r="AD41" s="702">
        <v>3291204</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93852</v>
      </c>
      <c r="BA41" s="624"/>
      <c r="BB41" s="624"/>
      <c r="BC41" s="624"/>
      <c r="BD41" s="655"/>
      <c r="BE41" s="655"/>
      <c r="BF41" s="678"/>
      <c r="BG41" s="671"/>
      <c r="BH41" s="672"/>
      <c r="BI41" s="672"/>
      <c r="BJ41" s="672"/>
      <c r="BK41" s="672"/>
      <c r="BL41" s="223"/>
      <c r="BM41" s="621" t="s">
        <v>349</v>
      </c>
      <c r="BN41" s="621"/>
      <c r="BO41" s="621"/>
      <c r="BP41" s="621"/>
      <c r="BQ41" s="621"/>
      <c r="BR41" s="621"/>
      <c r="BS41" s="621"/>
      <c r="BT41" s="621"/>
      <c r="BU41" s="622"/>
      <c r="BV41" s="623" t="s">
        <v>129</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239</v>
      </c>
      <c r="CS41" s="655"/>
      <c r="CT41" s="655"/>
      <c r="CU41" s="655"/>
      <c r="CV41" s="655"/>
      <c r="CW41" s="655"/>
      <c r="CX41" s="655"/>
      <c r="CY41" s="656"/>
      <c r="CZ41" s="628" t="s">
        <v>129</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351</v>
      </c>
      <c r="AR42" s="693"/>
      <c r="AS42" s="693"/>
      <c r="AT42" s="693"/>
      <c r="AU42" s="693"/>
      <c r="AV42" s="693"/>
      <c r="AW42" s="693"/>
      <c r="AX42" s="693"/>
      <c r="AY42" s="694"/>
      <c r="AZ42" s="695">
        <v>289608</v>
      </c>
      <c r="BA42" s="696"/>
      <c r="BB42" s="696"/>
      <c r="BC42" s="696"/>
      <c r="BD42" s="682"/>
      <c r="BE42" s="682"/>
      <c r="BF42" s="684"/>
      <c r="BG42" s="673"/>
      <c r="BH42" s="674"/>
      <c r="BI42" s="674"/>
      <c r="BJ42" s="674"/>
      <c r="BK42" s="674"/>
      <c r="BL42" s="224"/>
      <c r="BM42" s="645" t="s">
        <v>352</v>
      </c>
      <c r="BN42" s="645"/>
      <c r="BO42" s="645"/>
      <c r="BP42" s="645"/>
      <c r="BQ42" s="645"/>
      <c r="BR42" s="645"/>
      <c r="BS42" s="645"/>
      <c r="BT42" s="645"/>
      <c r="BU42" s="646"/>
      <c r="BV42" s="695">
        <v>353</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768481</v>
      </c>
      <c r="CS42" s="655"/>
      <c r="CT42" s="655"/>
      <c r="CU42" s="655"/>
      <c r="CV42" s="655"/>
      <c r="CW42" s="655"/>
      <c r="CX42" s="655"/>
      <c r="CY42" s="656"/>
      <c r="CZ42" s="628">
        <v>14</v>
      </c>
      <c r="DA42" s="653"/>
      <c r="DB42" s="653"/>
      <c r="DC42" s="657"/>
      <c r="DD42" s="632">
        <v>147400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354</v>
      </c>
      <c r="CD43" s="620" t="s">
        <v>355</v>
      </c>
      <c r="CE43" s="621"/>
      <c r="CF43" s="621"/>
      <c r="CG43" s="621"/>
      <c r="CH43" s="621"/>
      <c r="CI43" s="621"/>
      <c r="CJ43" s="621"/>
      <c r="CK43" s="621"/>
      <c r="CL43" s="621"/>
      <c r="CM43" s="621"/>
      <c r="CN43" s="621"/>
      <c r="CO43" s="621"/>
      <c r="CP43" s="621"/>
      <c r="CQ43" s="622"/>
      <c r="CR43" s="623">
        <v>21132</v>
      </c>
      <c r="CS43" s="655"/>
      <c r="CT43" s="655"/>
      <c r="CU43" s="655"/>
      <c r="CV43" s="655"/>
      <c r="CW43" s="655"/>
      <c r="CX43" s="655"/>
      <c r="CY43" s="656"/>
      <c r="CZ43" s="628">
        <v>0.4</v>
      </c>
      <c r="DA43" s="653"/>
      <c r="DB43" s="653"/>
      <c r="DC43" s="657"/>
      <c r="DD43" s="632">
        <v>21132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357</v>
      </c>
      <c r="CG44" s="621"/>
      <c r="CH44" s="621"/>
      <c r="CI44" s="621"/>
      <c r="CJ44" s="621"/>
      <c r="CK44" s="621"/>
      <c r="CL44" s="621"/>
      <c r="CM44" s="621"/>
      <c r="CN44" s="621"/>
      <c r="CO44" s="621"/>
      <c r="CP44" s="621"/>
      <c r="CQ44" s="622"/>
      <c r="CR44" s="623">
        <v>742211</v>
      </c>
      <c r="CS44" s="624"/>
      <c r="CT44" s="624"/>
      <c r="CU44" s="624"/>
      <c r="CV44" s="624"/>
      <c r="CW44" s="624"/>
      <c r="CX44" s="624"/>
      <c r="CY44" s="625"/>
      <c r="CZ44" s="628">
        <v>13.5</v>
      </c>
      <c r="DA44" s="629"/>
      <c r="DB44" s="629"/>
      <c r="DC44" s="635"/>
      <c r="DD44" s="632">
        <v>146350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359</v>
      </c>
      <c r="CG45" s="621"/>
      <c r="CH45" s="621"/>
      <c r="CI45" s="621"/>
      <c r="CJ45" s="621"/>
      <c r="CK45" s="621"/>
      <c r="CL45" s="621"/>
      <c r="CM45" s="621"/>
      <c r="CN45" s="621"/>
      <c r="CO45" s="621"/>
      <c r="CP45" s="621"/>
      <c r="CQ45" s="622"/>
      <c r="CR45" s="623">
        <v>490027</v>
      </c>
      <c r="CS45" s="655"/>
      <c r="CT45" s="655"/>
      <c r="CU45" s="655"/>
      <c r="CV45" s="655"/>
      <c r="CW45" s="655"/>
      <c r="CX45" s="655"/>
      <c r="CY45" s="656"/>
      <c r="CZ45" s="628">
        <v>8.9</v>
      </c>
      <c r="DA45" s="653"/>
      <c r="DB45" s="653"/>
      <c r="DC45" s="657"/>
      <c r="DD45" s="632">
        <v>42738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360</v>
      </c>
      <c r="CG46" s="621"/>
      <c r="CH46" s="621"/>
      <c r="CI46" s="621"/>
      <c r="CJ46" s="621"/>
      <c r="CK46" s="621"/>
      <c r="CL46" s="621"/>
      <c r="CM46" s="621"/>
      <c r="CN46" s="621"/>
      <c r="CO46" s="621"/>
      <c r="CP46" s="621"/>
      <c r="CQ46" s="622"/>
      <c r="CR46" s="623">
        <v>236863</v>
      </c>
      <c r="CS46" s="624"/>
      <c r="CT46" s="624"/>
      <c r="CU46" s="624"/>
      <c r="CV46" s="624"/>
      <c r="CW46" s="624"/>
      <c r="CX46" s="624"/>
      <c r="CY46" s="625"/>
      <c r="CZ46" s="628">
        <v>4.3</v>
      </c>
      <c r="DA46" s="629"/>
      <c r="DB46" s="629"/>
      <c r="DC46" s="635"/>
      <c r="DD46" s="632">
        <v>92091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361</v>
      </c>
      <c r="CG47" s="621"/>
      <c r="CH47" s="621"/>
      <c r="CI47" s="621"/>
      <c r="CJ47" s="621"/>
      <c r="CK47" s="621"/>
      <c r="CL47" s="621"/>
      <c r="CM47" s="621"/>
      <c r="CN47" s="621"/>
      <c r="CO47" s="621"/>
      <c r="CP47" s="621"/>
      <c r="CQ47" s="622"/>
      <c r="CR47" s="623">
        <v>26270</v>
      </c>
      <c r="CS47" s="655"/>
      <c r="CT47" s="655"/>
      <c r="CU47" s="655"/>
      <c r="CV47" s="655"/>
      <c r="CW47" s="655"/>
      <c r="CX47" s="655"/>
      <c r="CY47" s="656"/>
      <c r="CZ47" s="628">
        <v>0.5</v>
      </c>
      <c r="DA47" s="653"/>
      <c r="DB47" s="653"/>
      <c r="DC47" s="657"/>
      <c r="DD47" s="632">
        <v>1050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c r="B48" s="225"/>
      <c r="CD48" s="663"/>
      <c r="CE48" s="664"/>
      <c r="CF48" s="620" t="s">
        <v>362</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239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363</v>
      </c>
      <c r="CE49" s="645"/>
      <c r="CF49" s="645"/>
      <c r="CG49" s="645"/>
      <c r="CH49" s="645"/>
      <c r="CI49" s="645"/>
      <c r="CJ49" s="645"/>
      <c r="CK49" s="645"/>
      <c r="CL49" s="645"/>
      <c r="CM49" s="645"/>
      <c r="CN49" s="645"/>
      <c r="CO49" s="645"/>
      <c r="CP49" s="645"/>
      <c r="CQ49" s="646"/>
      <c r="CR49" s="695">
        <v>5479056</v>
      </c>
      <c r="CS49" s="682"/>
      <c r="CT49" s="682"/>
      <c r="CU49" s="682"/>
      <c r="CV49" s="682"/>
      <c r="CW49" s="682"/>
      <c r="CX49" s="682"/>
      <c r="CY49" s="711"/>
      <c r="CZ49" s="703">
        <v>100</v>
      </c>
      <c r="DA49" s="712"/>
      <c r="DB49" s="712"/>
      <c r="DC49" s="713"/>
      <c r="DD49" s="714">
        <v>3723655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vLRsLIab19HmNTXVUiZRX4G1QFd4/8B0qnjsg66e1k7aV3F/BeQkaCDD21gAynNaGGrLXoUoxL3cCC+fViORw==" saltValue="vfKhxeaOIpg/NKtS72Txe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cols>
    <col min="1" max="130" width="2.77734375" style="231" customWidth="1"/>
    <col min="131" max="131" width="1.6640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386</v>
      </c>
      <c r="C7" s="750"/>
      <c r="D7" s="750"/>
      <c r="E7" s="750"/>
      <c r="F7" s="750"/>
      <c r="G7" s="750"/>
      <c r="H7" s="750"/>
      <c r="I7" s="750"/>
      <c r="J7" s="750"/>
      <c r="K7" s="750"/>
      <c r="L7" s="750"/>
      <c r="M7" s="750"/>
      <c r="N7" s="750"/>
      <c r="O7" s="750"/>
      <c r="P7" s="751"/>
      <c r="Q7" s="752">
        <v>5663</v>
      </c>
      <c r="R7" s="753"/>
      <c r="S7" s="753"/>
      <c r="T7" s="753"/>
      <c r="U7" s="753"/>
      <c r="V7" s="753">
        <v>5479</v>
      </c>
      <c r="W7" s="753"/>
      <c r="X7" s="753"/>
      <c r="Y7" s="753"/>
      <c r="Z7" s="753"/>
      <c r="AA7" s="753">
        <v>184</v>
      </c>
      <c r="AB7" s="753"/>
      <c r="AC7" s="753"/>
      <c r="AD7" s="753"/>
      <c r="AE7" s="754"/>
      <c r="AF7" s="755">
        <v>167</v>
      </c>
      <c r="AG7" s="756"/>
      <c r="AH7" s="756"/>
      <c r="AI7" s="756"/>
      <c r="AJ7" s="757"/>
      <c r="AK7" s="758">
        <v>177</v>
      </c>
      <c r="AL7" s="759"/>
      <c r="AM7" s="759"/>
      <c r="AN7" s="759"/>
      <c r="AO7" s="759"/>
      <c r="AP7" s="759">
        <v>6756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388</v>
      </c>
      <c r="B23" s="789" t="s">
        <v>389</v>
      </c>
      <c r="C23" s="790"/>
      <c r="D23" s="790"/>
      <c r="E23" s="790"/>
      <c r="F23" s="790"/>
      <c r="G23" s="790"/>
      <c r="H23" s="790"/>
      <c r="I23" s="790"/>
      <c r="J23" s="790"/>
      <c r="K23" s="790"/>
      <c r="L23" s="790"/>
      <c r="M23" s="790"/>
      <c r="N23" s="790"/>
      <c r="O23" s="790"/>
      <c r="P23" s="791"/>
      <c r="Q23" s="792">
        <v>5663</v>
      </c>
      <c r="R23" s="793"/>
      <c r="S23" s="793"/>
      <c r="T23" s="793"/>
      <c r="U23" s="793"/>
      <c r="V23" s="793">
        <v>5479</v>
      </c>
      <c r="W23" s="793"/>
      <c r="X23" s="793"/>
      <c r="Y23" s="793"/>
      <c r="Z23" s="793"/>
      <c r="AA23" s="793">
        <v>184</v>
      </c>
      <c r="AB23" s="793"/>
      <c r="AC23" s="793"/>
      <c r="AD23" s="793"/>
      <c r="AE23" s="794"/>
      <c r="AF23" s="795">
        <v>167</v>
      </c>
      <c r="AG23" s="793"/>
      <c r="AH23" s="793"/>
      <c r="AI23" s="793"/>
      <c r="AJ23" s="796"/>
      <c r="AK23" s="797"/>
      <c r="AL23" s="798"/>
      <c r="AM23" s="798"/>
      <c r="AN23" s="798"/>
      <c r="AO23" s="798"/>
      <c r="AP23" s="793">
        <v>6756</v>
      </c>
      <c r="AQ23" s="793"/>
      <c r="AR23" s="793"/>
      <c r="AS23" s="793"/>
      <c r="AT23" s="793"/>
      <c r="AU23" s="809"/>
      <c r="AV23" s="809"/>
      <c r="AW23" s="809"/>
      <c r="AX23" s="809"/>
      <c r="AY23" s="810"/>
      <c r="AZ23" s="811" t="s">
        <v>390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369</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401</v>
      </c>
      <c r="C28" s="750"/>
      <c r="D28" s="750"/>
      <c r="E28" s="750"/>
      <c r="F28" s="750"/>
      <c r="G28" s="750"/>
      <c r="H28" s="750"/>
      <c r="I28" s="750"/>
      <c r="J28" s="750"/>
      <c r="K28" s="750"/>
      <c r="L28" s="750"/>
      <c r="M28" s="750"/>
      <c r="N28" s="750"/>
      <c r="O28" s="750"/>
      <c r="P28" s="751"/>
      <c r="Q28" s="822">
        <v>1065</v>
      </c>
      <c r="R28" s="823"/>
      <c r="S28" s="823"/>
      <c r="T28" s="823"/>
      <c r="U28" s="823"/>
      <c r="V28" s="823">
        <v>1039</v>
      </c>
      <c r="W28" s="823"/>
      <c r="X28" s="823"/>
      <c r="Y28" s="823"/>
      <c r="Z28" s="823"/>
      <c r="AA28" s="823">
        <v>26</v>
      </c>
      <c r="AB28" s="823"/>
      <c r="AC28" s="823"/>
      <c r="AD28" s="823"/>
      <c r="AE28" s="824"/>
      <c r="AF28" s="825">
        <v>26</v>
      </c>
      <c r="AG28" s="823"/>
      <c r="AH28" s="823"/>
      <c r="AI28" s="823"/>
      <c r="AJ28" s="826"/>
      <c r="AK28" s="827">
        <v>94</v>
      </c>
      <c r="AL28" s="828"/>
      <c r="AM28" s="828"/>
      <c r="AN28" s="828"/>
      <c r="AO28" s="828"/>
      <c r="AP28" s="828" t="s">
        <v>586</v>
      </c>
      <c r="AQ28" s="828"/>
      <c r="AR28" s="828"/>
      <c r="AS28" s="828"/>
      <c r="AT28" s="828"/>
      <c r="AU28" s="828" t="s">
        <v>586</v>
      </c>
      <c r="AV28" s="828"/>
      <c r="AW28" s="828"/>
      <c r="AX28" s="828"/>
      <c r="AY28" s="828"/>
      <c r="AZ28" s="829" t="s">
        <v>586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402</v>
      </c>
      <c r="C29" s="781"/>
      <c r="D29" s="781"/>
      <c r="E29" s="781"/>
      <c r="F29" s="781"/>
      <c r="G29" s="781"/>
      <c r="H29" s="781"/>
      <c r="I29" s="781"/>
      <c r="J29" s="781"/>
      <c r="K29" s="781"/>
      <c r="L29" s="781"/>
      <c r="M29" s="781"/>
      <c r="N29" s="781"/>
      <c r="O29" s="781"/>
      <c r="P29" s="782"/>
      <c r="Q29" s="783">
        <v>826</v>
      </c>
      <c r="R29" s="784"/>
      <c r="S29" s="784"/>
      <c r="T29" s="784"/>
      <c r="U29" s="784"/>
      <c r="V29" s="784">
        <v>802</v>
      </c>
      <c r="W29" s="784"/>
      <c r="X29" s="784"/>
      <c r="Y29" s="784"/>
      <c r="Z29" s="784"/>
      <c r="AA29" s="784">
        <v>24</v>
      </c>
      <c r="AB29" s="784"/>
      <c r="AC29" s="784"/>
      <c r="AD29" s="784"/>
      <c r="AE29" s="785"/>
      <c r="AF29" s="786">
        <v>24</v>
      </c>
      <c r="AG29" s="787"/>
      <c r="AH29" s="787"/>
      <c r="AI29" s="787"/>
      <c r="AJ29" s="788"/>
      <c r="AK29" s="834">
        <v>159</v>
      </c>
      <c r="AL29" s="830"/>
      <c r="AM29" s="830"/>
      <c r="AN29" s="830"/>
      <c r="AO29" s="830"/>
      <c r="AP29" s="830" t="s">
        <v>586</v>
      </c>
      <c r="AQ29" s="830"/>
      <c r="AR29" s="830"/>
      <c r="AS29" s="830"/>
      <c r="AT29" s="830"/>
      <c r="AU29" s="830" t="s">
        <v>586</v>
      </c>
      <c r="AV29" s="830"/>
      <c r="AW29" s="830"/>
      <c r="AX29" s="830"/>
      <c r="AY29" s="830"/>
      <c r="AZ29" s="831" t="s">
        <v>586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403</v>
      </c>
      <c r="C30" s="781"/>
      <c r="D30" s="781"/>
      <c r="E30" s="781"/>
      <c r="F30" s="781"/>
      <c r="G30" s="781"/>
      <c r="H30" s="781"/>
      <c r="I30" s="781"/>
      <c r="J30" s="781"/>
      <c r="K30" s="781"/>
      <c r="L30" s="781"/>
      <c r="M30" s="781"/>
      <c r="N30" s="781"/>
      <c r="O30" s="781"/>
      <c r="P30" s="782"/>
      <c r="Q30" s="783">
        <v>155</v>
      </c>
      <c r="R30" s="784"/>
      <c r="S30" s="784"/>
      <c r="T30" s="784"/>
      <c r="U30" s="784"/>
      <c r="V30" s="784">
        <v>152</v>
      </c>
      <c r="W30" s="784"/>
      <c r="X30" s="784"/>
      <c r="Y30" s="784"/>
      <c r="Z30" s="784"/>
      <c r="AA30" s="784">
        <v>3</v>
      </c>
      <c r="AB30" s="784"/>
      <c r="AC30" s="784"/>
      <c r="AD30" s="784"/>
      <c r="AE30" s="785"/>
      <c r="AF30" s="786">
        <v>3</v>
      </c>
      <c r="AG30" s="787"/>
      <c r="AH30" s="787"/>
      <c r="AI30" s="787"/>
      <c r="AJ30" s="788"/>
      <c r="AK30" s="834">
        <v>35</v>
      </c>
      <c r="AL30" s="830"/>
      <c r="AM30" s="830"/>
      <c r="AN30" s="830"/>
      <c r="AO30" s="830"/>
      <c r="AP30" s="830" t="s">
        <v>586</v>
      </c>
      <c r="AQ30" s="830"/>
      <c r="AR30" s="830"/>
      <c r="AS30" s="830"/>
      <c r="AT30" s="830"/>
      <c r="AU30" s="830" t="s">
        <v>586</v>
      </c>
      <c r="AV30" s="830"/>
      <c r="AW30" s="830"/>
      <c r="AX30" s="830"/>
      <c r="AY30" s="830"/>
      <c r="AZ30" s="831" t="s">
        <v>586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404</v>
      </c>
      <c r="C31" s="781"/>
      <c r="D31" s="781"/>
      <c r="E31" s="781"/>
      <c r="F31" s="781"/>
      <c r="G31" s="781"/>
      <c r="H31" s="781"/>
      <c r="I31" s="781"/>
      <c r="J31" s="781"/>
      <c r="K31" s="781"/>
      <c r="L31" s="781"/>
      <c r="M31" s="781"/>
      <c r="N31" s="781"/>
      <c r="O31" s="781"/>
      <c r="P31" s="782"/>
      <c r="Q31" s="783">
        <v>279</v>
      </c>
      <c r="R31" s="784"/>
      <c r="S31" s="784"/>
      <c r="T31" s="784"/>
      <c r="U31" s="784"/>
      <c r="V31" s="784">
        <v>275</v>
      </c>
      <c r="W31" s="784"/>
      <c r="X31" s="784"/>
      <c r="Y31" s="784"/>
      <c r="Z31" s="784"/>
      <c r="AA31" s="784">
        <v>4</v>
      </c>
      <c r="AB31" s="784"/>
      <c r="AC31" s="784"/>
      <c r="AD31" s="784"/>
      <c r="AE31" s="785"/>
      <c r="AF31" s="786">
        <v>215</v>
      </c>
      <c r="AG31" s="787"/>
      <c r="AH31" s="787"/>
      <c r="AI31" s="787"/>
      <c r="AJ31" s="788"/>
      <c r="AK31" s="834">
        <v>20</v>
      </c>
      <c r="AL31" s="830"/>
      <c r="AM31" s="830"/>
      <c r="AN31" s="830"/>
      <c r="AO31" s="830"/>
      <c r="AP31" s="830">
        <v>850</v>
      </c>
      <c r="AQ31" s="830"/>
      <c r="AR31" s="830"/>
      <c r="AS31" s="830"/>
      <c r="AT31" s="830"/>
      <c r="AU31" s="830">
        <v>251</v>
      </c>
      <c r="AV31" s="830"/>
      <c r="AW31" s="830"/>
      <c r="AX31" s="830"/>
      <c r="AY31" s="830"/>
      <c r="AZ31" s="831" t="s">
        <v>587</v>
      </c>
      <c r="BA31" s="831"/>
      <c r="BB31" s="831"/>
      <c r="BC31" s="831"/>
      <c r="BD31" s="831"/>
      <c r="BE31" s="832" t="s">
        <v>405</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406</v>
      </c>
      <c r="C32" s="781"/>
      <c r="D32" s="781"/>
      <c r="E32" s="781"/>
      <c r="F32" s="781"/>
      <c r="G32" s="781"/>
      <c r="H32" s="781"/>
      <c r="I32" s="781"/>
      <c r="J32" s="781"/>
      <c r="K32" s="781"/>
      <c r="L32" s="781"/>
      <c r="M32" s="781"/>
      <c r="N32" s="781"/>
      <c r="O32" s="781"/>
      <c r="P32" s="782"/>
      <c r="Q32" s="783">
        <v>395</v>
      </c>
      <c r="R32" s="784"/>
      <c r="S32" s="784"/>
      <c r="T32" s="784"/>
      <c r="U32" s="784"/>
      <c r="V32" s="784">
        <v>392</v>
      </c>
      <c r="W32" s="784"/>
      <c r="X32" s="784"/>
      <c r="Y32" s="784"/>
      <c r="Z32" s="784"/>
      <c r="AA32" s="784">
        <v>3</v>
      </c>
      <c r="AB32" s="784"/>
      <c r="AC32" s="784"/>
      <c r="AD32" s="784"/>
      <c r="AE32" s="785"/>
      <c r="AF32" s="786">
        <v>40</v>
      </c>
      <c r="AG32" s="787"/>
      <c r="AH32" s="787"/>
      <c r="AI32" s="787"/>
      <c r="AJ32" s="788"/>
      <c r="AK32" s="834">
        <v>245</v>
      </c>
      <c r="AL32" s="830"/>
      <c r="AM32" s="830"/>
      <c r="AN32" s="830"/>
      <c r="AO32" s="830"/>
      <c r="AP32" s="830">
        <v>3343</v>
      </c>
      <c r="AQ32" s="830"/>
      <c r="AR32" s="830"/>
      <c r="AS32" s="830"/>
      <c r="AT32" s="830"/>
      <c r="AU32" s="830">
        <v>1832</v>
      </c>
      <c r="AV32" s="830"/>
      <c r="AW32" s="830"/>
      <c r="AX32" s="830"/>
      <c r="AY32" s="830"/>
      <c r="AZ32" s="831" t="s">
        <v>587</v>
      </c>
      <c r="BA32" s="831"/>
      <c r="BB32" s="831"/>
      <c r="BC32" s="831"/>
      <c r="BD32" s="831"/>
      <c r="BE32" s="832" t="s">
        <v>405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388</v>
      </c>
      <c r="B63" s="789" t="s">
        <v>408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307</v>
      </c>
      <c r="AG63" s="844"/>
      <c r="AH63" s="844"/>
      <c r="AI63" s="844"/>
      <c r="AJ63" s="845"/>
      <c r="AK63" s="846"/>
      <c r="AL63" s="841"/>
      <c r="AM63" s="841"/>
      <c r="AN63" s="841"/>
      <c r="AO63" s="841"/>
      <c r="AP63" s="844">
        <v>4192</v>
      </c>
      <c r="AQ63" s="844"/>
      <c r="AR63" s="844"/>
      <c r="AS63" s="844"/>
      <c r="AT63" s="844"/>
      <c r="AU63" s="844">
        <v>2082</v>
      </c>
      <c r="AV63" s="844"/>
      <c r="AW63" s="844"/>
      <c r="AX63" s="844"/>
      <c r="AY63" s="844"/>
      <c r="AZ63" s="848"/>
      <c r="BA63" s="848"/>
      <c r="BB63" s="848"/>
      <c r="BC63" s="848"/>
      <c r="BD63" s="848"/>
      <c r="BE63" s="849"/>
      <c r="BF63" s="849"/>
      <c r="BG63" s="849"/>
      <c r="BH63" s="849"/>
      <c r="BI63" s="850"/>
      <c r="BJ63" s="851" t="s">
        <v>409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411</v>
      </c>
      <c r="B66" s="728"/>
      <c r="C66" s="728"/>
      <c r="D66" s="728"/>
      <c r="E66" s="728"/>
      <c r="F66" s="728"/>
      <c r="G66" s="728"/>
      <c r="H66" s="728"/>
      <c r="I66" s="728"/>
      <c r="J66" s="728"/>
      <c r="K66" s="728"/>
      <c r="L66" s="728"/>
      <c r="M66" s="728"/>
      <c r="N66" s="728"/>
      <c r="O66" s="728"/>
      <c r="P66" s="729"/>
      <c r="Q66" s="733" t="s">
        <v>393</v>
      </c>
      <c r="R66" s="734"/>
      <c r="S66" s="734"/>
      <c r="T66" s="734"/>
      <c r="U66" s="735"/>
      <c r="V66" s="733" t="s">
        <v>412</v>
      </c>
      <c r="W66" s="734"/>
      <c r="X66" s="734"/>
      <c r="Y66" s="734"/>
      <c r="Z66" s="735"/>
      <c r="AA66" s="733" t="s">
        <v>413</v>
      </c>
      <c r="AB66" s="734"/>
      <c r="AC66" s="734"/>
      <c r="AD66" s="734"/>
      <c r="AE66" s="735"/>
      <c r="AF66" s="854" t="s">
        <v>414</v>
      </c>
      <c r="AG66" s="815"/>
      <c r="AH66" s="815"/>
      <c r="AI66" s="815"/>
      <c r="AJ66" s="855"/>
      <c r="AK66" s="733" t="s">
        <v>415</v>
      </c>
      <c r="AL66" s="728"/>
      <c r="AM66" s="728"/>
      <c r="AN66" s="728"/>
      <c r="AO66" s="729"/>
      <c r="AP66" s="733" t="s">
        <v>416</v>
      </c>
      <c r="AQ66" s="734"/>
      <c r="AR66" s="734"/>
      <c r="AS66" s="734"/>
      <c r="AT66" s="735"/>
      <c r="AU66" s="733" t="s">
        <v>417</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579</v>
      </c>
      <c r="C68" s="869"/>
      <c r="D68" s="869"/>
      <c r="E68" s="869"/>
      <c r="F68" s="869"/>
      <c r="G68" s="869"/>
      <c r="H68" s="869"/>
      <c r="I68" s="869"/>
      <c r="J68" s="869"/>
      <c r="K68" s="869"/>
      <c r="L68" s="869"/>
      <c r="M68" s="869"/>
      <c r="N68" s="869"/>
      <c r="O68" s="869"/>
      <c r="P68" s="869"/>
      <c r="Q68" s="870">
        <v>6320</v>
      </c>
      <c r="R68" s="866"/>
      <c r="S68" s="866"/>
      <c r="T68" s="866"/>
      <c r="U68" s="866"/>
      <c r="V68" s="866">
        <v>6212</v>
      </c>
      <c r="W68" s="866"/>
      <c r="X68" s="866"/>
      <c r="Y68" s="866"/>
      <c r="Z68" s="866"/>
      <c r="AA68" s="866">
        <v>108</v>
      </c>
      <c r="AB68" s="866"/>
      <c r="AC68" s="866"/>
      <c r="AD68" s="866"/>
      <c r="AE68" s="866"/>
      <c r="AF68" s="866">
        <v>67</v>
      </c>
      <c r="AG68" s="866"/>
      <c r="AH68" s="866"/>
      <c r="AI68" s="866"/>
      <c r="AJ68" s="866"/>
      <c r="AK68" s="866">
        <v>168</v>
      </c>
      <c r="AL68" s="866"/>
      <c r="AM68" s="866"/>
      <c r="AN68" s="866"/>
      <c r="AO68" s="866"/>
      <c r="AP68" s="866">
        <v>6683</v>
      </c>
      <c r="AQ68" s="866"/>
      <c r="AR68" s="866"/>
      <c r="AS68" s="866"/>
      <c r="AT68" s="866"/>
      <c r="AU68" s="866">
        <v>206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1" t="s">
        <v>580</v>
      </c>
      <c r="C69" s="871"/>
      <c r="D69" s="871"/>
      <c r="E69" s="871"/>
      <c r="F69" s="871"/>
      <c r="G69" s="871"/>
      <c r="H69" s="871"/>
      <c r="I69" s="871"/>
      <c r="J69" s="871"/>
      <c r="K69" s="871"/>
      <c r="L69" s="871"/>
      <c r="M69" s="871"/>
      <c r="N69" s="871"/>
      <c r="O69" s="871"/>
      <c r="P69" s="871"/>
      <c r="Q69" s="872">
        <v>4075</v>
      </c>
      <c r="R69" s="830"/>
      <c r="S69" s="830"/>
      <c r="T69" s="830"/>
      <c r="U69" s="830"/>
      <c r="V69" s="830">
        <v>4013</v>
      </c>
      <c r="W69" s="830"/>
      <c r="X69" s="830"/>
      <c r="Y69" s="830"/>
      <c r="Z69" s="830"/>
      <c r="AA69" s="830">
        <v>61</v>
      </c>
      <c r="AB69" s="830"/>
      <c r="AC69" s="830"/>
      <c r="AD69" s="830"/>
      <c r="AE69" s="830"/>
      <c r="AF69" s="830">
        <v>61</v>
      </c>
      <c r="AG69" s="830"/>
      <c r="AH69" s="830"/>
      <c r="AI69" s="830"/>
      <c r="AJ69" s="830"/>
      <c r="AK69" s="830">
        <v>100</v>
      </c>
      <c r="AL69" s="830"/>
      <c r="AM69" s="830"/>
      <c r="AN69" s="830"/>
      <c r="AO69" s="830"/>
      <c r="AP69" s="830" t="s">
        <v>588</v>
      </c>
      <c r="AQ69" s="830"/>
      <c r="AR69" s="830"/>
      <c r="AS69" s="830"/>
      <c r="AT69" s="830"/>
      <c r="AU69" s="830" t="s">
        <v>588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1" t="s">
        <v>581</v>
      </c>
      <c r="C70" s="871"/>
      <c r="D70" s="871"/>
      <c r="E70" s="871"/>
      <c r="F70" s="871"/>
      <c r="G70" s="871"/>
      <c r="H70" s="871"/>
      <c r="I70" s="871"/>
      <c r="J70" s="871"/>
      <c r="K70" s="871"/>
      <c r="L70" s="871"/>
      <c r="M70" s="871"/>
      <c r="N70" s="871"/>
      <c r="O70" s="871"/>
      <c r="P70" s="871"/>
      <c r="Q70" s="872">
        <v>3</v>
      </c>
      <c r="R70" s="830"/>
      <c r="S70" s="830"/>
      <c r="T70" s="830"/>
      <c r="U70" s="830"/>
      <c r="V70" s="830">
        <v>1</v>
      </c>
      <c r="W70" s="830"/>
      <c r="X70" s="830"/>
      <c r="Y70" s="830"/>
      <c r="Z70" s="830"/>
      <c r="AA70" s="830">
        <v>2</v>
      </c>
      <c r="AB70" s="830"/>
      <c r="AC70" s="830"/>
      <c r="AD70" s="830"/>
      <c r="AE70" s="830"/>
      <c r="AF70" s="830">
        <v>2</v>
      </c>
      <c r="AG70" s="830"/>
      <c r="AH70" s="830"/>
      <c r="AI70" s="830"/>
      <c r="AJ70" s="830"/>
      <c r="AK70" s="830" t="s">
        <v>588</v>
      </c>
      <c r="AL70" s="830"/>
      <c r="AM70" s="830"/>
      <c r="AN70" s="830"/>
      <c r="AO70" s="830"/>
      <c r="AP70" s="830" t="s">
        <v>588</v>
      </c>
      <c r="AQ70" s="830"/>
      <c r="AR70" s="830"/>
      <c r="AS70" s="830"/>
      <c r="AT70" s="830"/>
      <c r="AU70" s="830" t="s">
        <v>588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1" t="s">
        <v>582</v>
      </c>
      <c r="C71" s="871"/>
      <c r="D71" s="871"/>
      <c r="E71" s="871"/>
      <c r="F71" s="871"/>
      <c r="G71" s="871"/>
      <c r="H71" s="871"/>
      <c r="I71" s="871"/>
      <c r="J71" s="871"/>
      <c r="K71" s="871"/>
      <c r="L71" s="871"/>
      <c r="M71" s="871"/>
      <c r="N71" s="871"/>
      <c r="O71" s="871"/>
      <c r="P71" s="871"/>
      <c r="Q71" s="872">
        <v>97</v>
      </c>
      <c r="R71" s="830"/>
      <c r="S71" s="830"/>
      <c r="T71" s="830"/>
      <c r="U71" s="830"/>
      <c r="V71" s="830">
        <v>94</v>
      </c>
      <c r="W71" s="830"/>
      <c r="X71" s="830"/>
      <c r="Y71" s="830"/>
      <c r="Z71" s="830"/>
      <c r="AA71" s="830">
        <v>3</v>
      </c>
      <c r="AB71" s="830"/>
      <c r="AC71" s="830"/>
      <c r="AD71" s="830"/>
      <c r="AE71" s="830"/>
      <c r="AF71" s="830">
        <v>3</v>
      </c>
      <c r="AG71" s="830"/>
      <c r="AH71" s="830"/>
      <c r="AI71" s="830"/>
      <c r="AJ71" s="830"/>
      <c r="AK71" s="830" t="s">
        <v>588</v>
      </c>
      <c r="AL71" s="830"/>
      <c r="AM71" s="830"/>
      <c r="AN71" s="830"/>
      <c r="AO71" s="830"/>
      <c r="AP71" s="830" t="s">
        <v>588</v>
      </c>
      <c r="AQ71" s="830"/>
      <c r="AR71" s="830"/>
      <c r="AS71" s="830"/>
      <c r="AT71" s="830"/>
      <c r="AU71" s="830" t="s">
        <v>588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1" t="s">
        <v>583</v>
      </c>
      <c r="C72" s="871"/>
      <c r="D72" s="871"/>
      <c r="E72" s="871"/>
      <c r="F72" s="871"/>
      <c r="G72" s="871"/>
      <c r="H72" s="871"/>
      <c r="I72" s="871"/>
      <c r="J72" s="871"/>
      <c r="K72" s="871"/>
      <c r="L72" s="871"/>
      <c r="M72" s="871"/>
      <c r="N72" s="871"/>
      <c r="O72" s="871"/>
      <c r="P72" s="871"/>
      <c r="Q72" s="872">
        <v>1240</v>
      </c>
      <c r="R72" s="830"/>
      <c r="S72" s="830"/>
      <c r="T72" s="830"/>
      <c r="U72" s="830"/>
      <c r="V72" s="830">
        <v>1117</v>
      </c>
      <c r="W72" s="830"/>
      <c r="X72" s="830"/>
      <c r="Y72" s="830"/>
      <c r="Z72" s="830"/>
      <c r="AA72" s="830">
        <v>123</v>
      </c>
      <c r="AB72" s="830"/>
      <c r="AC72" s="830"/>
      <c r="AD72" s="830"/>
      <c r="AE72" s="830"/>
      <c r="AF72" s="830">
        <v>123</v>
      </c>
      <c r="AG72" s="830"/>
      <c r="AH72" s="830"/>
      <c r="AI72" s="830"/>
      <c r="AJ72" s="830"/>
      <c r="AK72" s="830">
        <v>29</v>
      </c>
      <c r="AL72" s="830"/>
      <c r="AM72" s="830"/>
      <c r="AN72" s="830"/>
      <c r="AO72" s="830"/>
      <c r="AP72" s="830" t="s">
        <v>588</v>
      </c>
      <c r="AQ72" s="830"/>
      <c r="AR72" s="830"/>
      <c r="AS72" s="830"/>
      <c r="AT72" s="830"/>
      <c r="AU72" s="830" t="s">
        <v>588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1" t="s">
        <v>584</v>
      </c>
      <c r="C73" s="871"/>
      <c r="D73" s="871"/>
      <c r="E73" s="871"/>
      <c r="F73" s="871"/>
      <c r="G73" s="871"/>
      <c r="H73" s="871"/>
      <c r="I73" s="871"/>
      <c r="J73" s="871"/>
      <c r="K73" s="871"/>
      <c r="L73" s="871"/>
      <c r="M73" s="871"/>
      <c r="N73" s="871"/>
      <c r="O73" s="871"/>
      <c r="P73" s="871"/>
      <c r="Q73" s="872">
        <v>398526</v>
      </c>
      <c r="R73" s="830"/>
      <c r="S73" s="830"/>
      <c r="T73" s="830"/>
      <c r="U73" s="830"/>
      <c r="V73" s="830">
        <v>388109</v>
      </c>
      <c r="W73" s="830"/>
      <c r="X73" s="830"/>
      <c r="Y73" s="830"/>
      <c r="Z73" s="830"/>
      <c r="AA73" s="830">
        <v>10417</v>
      </c>
      <c r="AB73" s="830"/>
      <c r="AC73" s="830"/>
      <c r="AD73" s="830"/>
      <c r="AE73" s="830"/>
      <c r="AF73" s="830">
        <v>10417</v>
      </c>
      <c r="AG73" s="830"/>
      <c r="AH73" s="830"/>
      <c r="AI73" s="830"/>
      <c r="AJ73" s="830"/>
      <c r="AK73" s="830">
        <v>77</v>
      </c>
      <c r="AL73" s="830"/>
      <c r="AM73" s="830"/>
      <c r="AN73" s="830"/>
      <c r="AO73" s="830"/>
      <c r="AP73" s="830" t="s">
        <v>588</v>
      </c>
      <c r="AQ73" s="830"/>
      <c r="AR73" s="830"/>
      <c r="AS73" s="830"/>
      <c r="AT73" s="830"/>
      <c r="AU73" s="830" t="s">
        <v>588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1" t="s">
        <v>585</v>
      </c>
      <c r="C74" s="871"/>
      <c r="D74" s="871"/>
      <c r="E74" s="871"/>
      <c r="F74" s="871"/>
      <c r="G74" s="871"/>
      <c r="H74" s="871"/>
      <c r="I74" s="871"/>
      <c r="J74" s="871"/>
      <c r="K74" s="871"/>
      <c r="L74" s="871"/>
      <c r="M74" s="871"/>
      <c r="N74" s="871"/>
      <c r="O74" s="871"/>
      <c r="P74" s="871"/>
      <c r="Q74" s="872">
        <v>2469</v>
      </c>
      <c r="R74" s="830"/>
      <c r="S74" s="830"/>
      <c r="T74" s="830"/>
      <c r="U74" s="830"/>
      <c r="V74" s="830">
        <v>2468</v>
      </c>
      <c r="W74" s="830"/>
      <c r="X74" s="830"/>
      <c r="Y74" s="830"/>
      <c r="Z74" s="830"/>
      <c r="AA74" s="830">
        <v>1</v>
      </c>
      <c r="AB74" s="830"/>
      <c r="AC74" s="830"/>
      <c r="AD74" s="830"/>
      <c r="AE74" s="830"/>
      <c r="AF74" s="830">
        <v>1</v>
      </c>
      <c r="AG74" s="830"/>
      <c r="AH74" s="830"/>
      <c r="AI74" s="830"/>
      <c r="AJ74" s="830"/>
      <c r="AK74" s="830" t="s">
        <v>588</v>
      </c>
      <c r="AL74" s="830"/>
      <c r="AM74" s="830"/>
      <c r="AN74" s="830"/>
      <c r="AO74" s="830"/>
      <c r="AP74" s="830" t="s">
        <v>588</v>
      </c>
      <c r="AQ74" s="830"/>
      <c r="AR74" s="830"/>
      <c r="AS74" s="830"/>
      <c r="AT74" s="830"/>
      <c r="AU74" s="830" t="s">
        <v>588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6"/>
      <c r="R75" s="877"/>
      <c r="S75" s="877"/>
      <c r="T75" s="877"/>
      <c r="U75" s="834"/>
      <c r="V75" s="878"/>
      <c r="W75" s="877"/>
      <c r="X75" s="877"/>
      <c r="Y75" s="877"/>
      <c r="Z75" s="834"/>
      <c r="AA75" s="878"/>
      <c r="AB75" s="877"/>
      <c r="AC75" s="877"/>
      <c r="AD75" s="877"/>
      <c r="AE75" s="834"/>
      <c r="AF75" s="878"/>
      <c r="AG75" s="877"/>
      <c r="AH75" s="877"/>
      <c r="AI75" s="877"/>
      <c r="AJ75" s="834"/>
      <c r="AK75" s="878"/>
      <c r="AL75" s="877"/>
      <c r="AM75" s="877"/>
      <c r="AN75" s="877"/>
      <c r="AO75" s="834"/>
      <c r="AP75" s="878"/>
      <c r="AQ75" s="877"/>
      <c r="AR75" s="877"/>
      <c r="AS75" s="877"/>
      <c r="AT75" s="834"/>
      <c r="AU75" s="878"/>
      <c r="AV75" s="877"/>
      <c r="AW75" s="877"/>
      <c r="AX75" s="877"/>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6"/>
      <c r="R76" s="877"/>
      <c r="S76" s="877"/>
      <c r="T76" s="877"/>
      <c r="U76" s="834"/>
      <c r="V76" s="878"/>
      <c r="W76" s="877"/>
      <c r="X76" s="877"/>
      <c r="Y76" s="877"/>
      <c r="Z76" s="834"/>
      <c r="AA76" s="878"/>
      <c r="AB76" s="877"/>
      <c r="AC76" s="877"/>
      <c r="AD76" s="877"/>
      <c r="AE76" s="834"/>
      <c r="AF76" s="878"/>
      <c r="AG76" s="877"/>
      <c r="AH76" s="877"/>
      <c r="AI76" s="877"/>
      <c r="AJ76" s="834"/>
      <c r="AK76" s="878"/>
      <c r="AL76" s="877"/>
      <c r="AM76" s="877"/>
      <c r="AN76" s="877"/>
      <c r="AO76" s="834"/>
      <c r="AP76" s="878"/>
      <c r="AQ76" s="877"/>
      <c r="AR76" s="877"/>
      <c r="AS76" s="877"/>
      <c r="AT76" s="834"/>
      <c r="AU76" s="878"/>
      <c r="AV76" s="877"/>
      <c r="AW76" s="877"/>
      <c r="AX76" s="877"/>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6"/>
      <c r="R77" s="877"/>
      <c r="S77" s="877"/>
      <c r="T77" s="877"/>
      <c r="U77" s="834"/>
      <c r="V77" s="878"/>
      <c r="W77" s="877"/>
      <c r="X77" s="877"/>
      <c r="Y77" s="877"/>
      <c r="Z77" s="834"/>
      <c r="AA77" s="878"/>
      <c r="AB77" s="877"/>
      <c r="AC77" s="877"/>
      <c r="AD77" s="877"/>
      <c r="AE77" s="834"/>
      <c r="AF77" s="878"/>
      <c r="AG77" s="877"/>
      <c r="AH77" s="877"/>
      <c r="AI77" s="877"/>
      <c r="AJ77" s="834"/>
      <c r="AK77" s="878"/>
      <c r="AL77" s="877"/>
      <c r="AM77" s="877"/>
      <c r="AN77" s="877"/>
      <c r="AO77" s="834"/>
      <c r="AP77" s="878"/>
      <c r="AQ77" s="877"/>
      <c r="AR77" s="877"/>
      <c r="AS77" s="877"/>
      <c r="AT77" s="834"/>
      <c r="AU77" s="878"/>
      <c r="AV77" s="877"/>
      <c r="AW77" s="877"/>
      <c r="AX77" s="877"/>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2"/>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2"/>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2"/>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2"/>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2"/>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2"/>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2"/>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2"/>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2"/>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388</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10674</v>
      </c>
      <c r="AG88" s="844"/>
      <c r="AH88" s="844"/>
      <c r="AI88" s="844"/>
      <c r="AJ88" s="844"/>
      <c r="AK88" s="841"/>
      <c r="AL88" s="841"/>
      <c r="AM88" s="841"/>
      <c r="AN88" s="841"/>
      <c r="AO88" s="841"/>
      <c r="AP88" s="844">
        <v>6683</v>
      </c>
      <c r="AQ88" s="844"/>
      <c r="AR88" s="844"/>
      <c r="AS88" s="844"/>
      <c r="AT88" s="844"/>
      <c r="AU88" s="844">
        <v>206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89" t="s">
        <v>419</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c r="CS102" s="852"/>
      <c r="CT102" s="852"/>
      <c r="CU102" s="852"/>
      <c r="CV102" s="890"/>
      <c r="CW102" s="889"/>
      <c r="CX102" s="852"/>
      <c r="CY102" s="852"/>
      <c r="CZ102" s="852"/>
      <c r="DA102" s="890"/>
      <c r="DB102" s="889"/>
      <c r="DC102" s="852"/>
      <c r="DD102" s="852"/>
      <c r="DE102" s="852"/>
      <c r="DF102" s="890"/>
      <c r="DG102" s="889"/>
      <c r="DH102" s="852"/>
      <c r="DI102" s="852"/>
      <c r="DJ102" s="852"/>
      <c r="DK102" s="890"/>
      <c r="DL102" s="889"/>
      <c r="DM102" s="852"/>
      <c r="DN102" s="852"/>
      <c r="DO102" s="852"/>
      <c r="DP102" s="890"/>
      <c r="DQ102" s="889"/>
      <c r="DR102" s="852"/>
      <c r="DS102" s="852"/>
      <c r="DT102" s="852"/>
      <c r="DU102" s="890"/>
      <c r="DV102" s="789"/>
      <c r="DW102" s="790"/>
      <c r="DX102" s="790"/>
      <c r="DY102" s="790"/>
      <c r="DZ102" s="913"/>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420</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421</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6" t="s">
        <v>424</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425</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c r="A109" s="911" t="s">
        <v>426</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427</v>
      </c>
      <c r="AB109" s="892"/>
      <c r="AC109" s="892"/>
      <c r="AD109" s="892"/>
      <c r="AE109" s="893"/>
      <c r="AF109" s="891" t="s">
        <v>428</v>
      </c>
      <c r="AG109" s="892"/>
      <c r="AH109" s="892"/>
      <c r="AI109" s="892"/>
      <c r="AJ109" s="893"/>
      <c r="AK109" s="891" t="s">
        <v>306</v>
      </c>
      <c r="AL109" s="892"/>
      <c r="AM109" s="892"/>
      <c r="AN109" s="892"/>
      <c r="AO109" s="893"/>
      <c r="AP109" s="891" t="s">
        <v>429</v>
      </c>
      <c r="AQ109" s="892"/>
      <c r="AR109" s="892"/>
      <c r="AS109" s="892"/>
      <c r="AT109" s="894"/>
      <c r="AU109" s="911" t="s">
        <v>426</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427</v>
      </c>
      <c r="BR109" s="892"/>
      <c r="BS109" s="892"/>
      <c r="BT109" s="892"/>
      <c r="BU109" s="893"/>
      <c r="BV109" s="891" t="s">
        <v>428</v>
      </c>
      <c r="BW109" s="892"/>
      <c r="BX109" s="892"/>
      <c r="BY109" s="892"/>
      <c r="BZ109" s="893"/>
      <c r="CA109" s="891" t="s">
        <v>306</v>
      </c>
      <c r="CB109" s="892"/>
      <c r="CC109" s="892"/>
      <c r="CD109" s="892"/>
      <c r="CE109" s="893"/>
      <c r="CF109" s="912" t="s">
        <v>429</v>
      </c>
      <c r="CG109" s="912"/>
      <c r="CH109" s="912"/>
      <c r="CI109" s="912"/>
      <c r="CJ109" s="912"/>
      <c r="CK109" s="891" t="s">
        <v>430</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427</v>
      </c>
      <c r="DH109" s="892"/>
      <c r="DI109" s="892"/>
      <c r="DJ109" s="892"/>
      <c r="DK109" s="893"/>
      <c r="DL109" s="891" t="s">
        <v>428</v>
      </c>
      <c r="DM109" s="892"/>
      <c r="DN109" s="892"/>
      <c r="DO109" s="892"/>
      <c r="DP109" s="893"/>
      <c r="DQ109" s="891" t="s">
        <v>306</v>
      </c>
      <c r="DR109" s="892"/>
      <c r="DS109" s="892"/>
      <c r="DT109" s="892"/>
      <c r="DU109" s="893"/>
      <c r="DV109" s="891" t="s">
        <v>429</v>
      </c>
      <c r="DW109" s="892"/>
      <c r="DX109" s="892"/>
      <c r="DY109" s="892"/>
      <c r="DZ109" s="894"/>
    </row>
    <row r="110" spans="1:131" s="230" customFormat="1" ht="26.25" customHeight="1">
      <c r="A110" s="895" t="s">
        <v>431</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469656</v>
      </c>
      <c r="AB110" s="899"/>
      <c r="AC110" s="899"/>
      <c r="AD110" s="899"/>
      <c r="AE110" s="900"/>
      <c r="AF110" s="901">
        <v>491505</v>
      </c>
      <c r="AG110" s="899"/>
      <c r="AH110" s="899"/>
      <c r="AI110" s="899"/>
      <c r="AJ110" s="900"/>
      <c r="AK110" s="901">
        <v>524308</v>
      </c>
      <c r="AL110" s="899"/>
      <c r="AM110" s="899"/>
      <c r="AN110" s="899"/>
      <c r="AO110" s="900"/>
      <c r="AP110" s="902">
        <v>18.600000000000001</v>
      </c>
      <c r="AQ110" s="903"/>
      <c r="AR110" s="903"/>
      <c r="AS110" s="903"/>
      <c r="AT110" s="904"/>
      <c r="AU110" s="905" t="s">
        <v>74</v>
      </c>
      <c r="AV110" s="906"/>
      <c r="AW110" s="906"/>
      <c r="AX110" s="906"/>
      <c r="AY110" s="906"/>
      <c r="AZ110" s="928" t="s">
        <v>432</v>
      </c>
      <c r="BA110" s="896"/>
      <c r="BB110" s="896"/>
      <c r="BC110" s="896"/>
      <c r="BD110" s="896"/>
      <c r="BE110" s="896"/>
      <c r="BF110" s="896"/>
      <c r="BG110" s="896"/>
      <c r="BH110" s="896"/>
      <c r="BI110" s="896"/>
      <c r="BJ110" s="896"/>
      <c r="BK110" s="896"/>
      <c r="BL110" s="896"/>
      <c r="BM110" s="896"/>
      <c r="BN110" s="896"/>
      <c r="BO110" s="896"/>
      <c r="BP110" s="897"/>
      <c r="BQ110" s="929">
        <v>6746623</v>
      </c>
      <c r="BR110" s="930"/>
      <c r="BS110" s="930"/>
      <c r="BT110" s="930"/>
      <c r="BU110" s="930"/>
      <c r="BV110" s="930">
        <v>6816265</v>
      </c>
      <c r="BW110" s="930"/>
      <c r="BX110" s="930"/>
      <c r="BY110" s="930"/>
      <c r="BZ110" s="930"/>
      <c r="CA110" s="930">
        <v>6755971</v>
      </c>
      <c r="CB110" s="930"/>
      <c r="CC110" s="930"/>
      <c r="CD110" s="930"/>
      <c r="CE110" s="930"/>
      <c r="CF110" s="943">
        <v>239.4</v>
      </c>
      <c r="CG110" s="944"/>
      <c r="CH110" s="944"/>
      <c r="CI110" s="944"/>
      <c r="CJ110" s="944"/>
      <c r="CK110" s="945" t="s">
        <v>433</v>
      </c>
      <c r="CL110" s="946"/>
      <c r="CM110" s="928" t="s">
        <v>434</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435</v>
      </c>
      <c r="DH110" s="930"/>
      <c r="DI110" s="930"/>
      <c r="DJ110" s="930"/>
      <c r="DK110" s="930"/>
      <c r="DL110" s="930" t="s">
        <v>435</v>
      </c>
      <c r="DM110" s="930"/>
      <c r="DN110" s="930"/>
      <c r="DO110" s="930"/>
      <c r="DP110" s="930"/>
      <c r="DQ110" s="930" t="s">
        <v>435</v>
      </c>
      <c r="DR110" s="930"/>
      <c r="DS110" s="930"/>
      <c r="DT110" s="930"/>
      <c r="DU110" s="930"/>
      <c r="DV110" s="931" t="s">
        <v>436</v>
      </c>
      <c r="DW110" s="931"/>
      <c r="DX110" s="931"/>
      <c r="DY110" s="931"/>
      <c r="DZ110" s="932"/>
    </row>
    <row r="111" spans="1:131" s="230" customFormat="1" ht="26.25" customHeight="1">
      <c r="A111" s="933" t="s">
        <v>437</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435</v>
      </c>
      <c r="AB111" s="937"/>
      <c r="AC111" s="937"/>
      <c r="AD111" s="937"/>
      <c r="AE111" s="938"/>
      <c r="AF111" s="939" t="s">
        <v>438</v>
      </c>
      <c r="AG111" s="937"/>
      <c r="AH111" s="937"/>
      <c r="AI111" s="937"/>
      <c r="AJ111" s="938"/>
      <c r="AK111" s="939" t="s">
        <v>439</v>
      </c>
      <c r="AL111" s="937"/>
      <c r="AM111" s="937"/>
      <c r="AN111" s="937"/>
      <c r="AO111" s="938"/>
      <c r="AP111" s="940" t="s">
        <v>435</v>
      </c>
      <c r="AQ111" s="941"/>
      <c r="AR111" s="941"/>
      <c r="AS111" s="941"/>
      <c r="AT111" s="942"/>
      <c r="AU111" s="907"/>
      <c r="AV111" s="908"/>
      <c r="AW111" s="908"/>
      <c r="AX111" s="908"/>
      <c r="AY111" s="908"/>
      <c r="AZ111" s="921" t="s">
        <v>440</v>
      </c>
      <c r="BA111" s="922"/>
      <c r="BB111" s="922"/>
      <c r="BC111" s="922"/>
      <c r="BD111" s="922"/>
      <c r="BE111" s="922"/>
      <c r="BF111" s="922"/>
      <c r="BG111" s="922"/>
      <c r="BH111" s="922"/>
      <c r="BI111" s="922"/>
      <c r="BJ111" s="922"/>
      <c r="BK111" s="922"/>
      <c r="BL111" s="922"/>
      <c r="BM111" s="922"/>
      <c r="BN111" s="922"/>
      <c r="BO111" s="922"/>
      <c r="BP111" s="923"/>
      <c r="BQ111" s="924">
        <v>18302</v>
      </c>
      <c r="BR111" s="925"/>
      <c r="BS111" s="925"/>
      <c r="BT111" s="925"/>
      <c r="BU111" s="925"/>
      <c r="BV111" s="925">
        <v>15630</v>
      </c>
      <c r="BW111" s="925"/>
      <c r="BX111" s="925"/>
      <c r="BY111" s="925"/>
      <c r="BZ111" s="925"/>
      <c r="CA111" s="925">
        <v>12958</v>
      </c>
      <c r="CB111" s="925"/>
      <c r="CC111" s="925"/>
      <c r="CD111" s="925"/>
      <c r="CE111" s="925"/>
      <c r="CF111" s="919">
        <v>0.5</v>
      </c>
      <c r="CG111" s="920"/>
      <c r="CH111" s="920"/>
      <c r="CI111" s="920"/>
      <c r="CJ111" s="920"/>
      <c r="CK111" s="947"/>
      <c r="CL111" s="948"/>
      <c r="CM111" s="921" t="s">
        <v>441</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435</v>
      </c>
      <c r="DH111" s="925"/>
      <c r="DI111" s="925"/>
      <c r="DJ111" s="925"/>
      <c r="DK111" s="925"/>
      <c r="DL111" s="925" t="s">
        <v>438</v>
      </c>
      <c r="DM111" s="925"/>
      <c r="DN111" s="925"/>
      <c r="DO111" s="925"/>
      <c r="DP111" s="925"/>
      <c r="DQ111" s="925" t="s">
        <v>435</v>
      </c>
      <c r="DR111" s="925"/>
      <c r="DS111" s="925"/>
      <c r="DT111" s="925"/>
      <c r="DU111" s="925"/>
      <c r="DV111" s="926" t="s">
        <v>435</v>
      </c>
      <c r="DW111" s="926"/>
      <c r="DX111" s="926"/>
      <c r="DY111" s="926"/>
      <c r="DZ111" s="927"/>
    </row>
    <row r="112" spans="1:131" s="230" customFormat="1" ht="26.25" customHeight="1">
      <c r="A112" s="951" t="s">
        <v>442</v>
      </c>
      <c r="B112" s="952"/>
      <c r="C112" s="922" t="s">
        <v>443</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438</v>
      </c>
      <c r="AB112" s="958"/>
      <c r="AC112" s="958"/>
      <c r="AD112" s="958"/>
      <c r="AE112" s="959"/>
      <c r="AF112" s="960" t="s">
        <v>435</v>
      </c>
      <c r="AG112" s="958"/>
      <c r="AH112" s="958"/>
      <c r="AI112" s="958"/>
      <c r="AJ112" s="959"/>
      <c r="AK112" s="960" t="s">
        <v>435</v>
      </c>
      <c r="AL112" s="958"/>
      <c r="AM112" s="958"/>
      <c r="AN112" s="958"/>
      <c r="AO112" s="959"/>
      <c r="AP112" s="961" t="s">
        <v>438</v>
      </c>
      <c r="AQ112" s="962"/>
      <c r="AR112" s="962"/>
      <c r="AS112" s="962"/>
      <c r="AT112" s="963"/>
      <c r="AU112" s="907"/>
      <c r="AV112" s="908"/>
      <c r="AW112" s="908"/>
      <c r="AX112" s="908"/>
      <c r="AY112" s="908"/>
      <c r="AZ112" s="921" t="s">
        <v>444</v>
      </c>
      <c r="BA112" s="922"/>
      <c r="BB112" s="922"/>
      <c r="BC112" s="922"/>
      <c r="BD112" s="922"/>
      <c r="BE112" s="922"/>
      <c r="BF112" s="922"/>
      <c r="BG112" s="922"/>
      <c r="BH112" s="922"/>
      <c r="BI112" s="922"/>
      <c r="BJ112" s="922"/>
      <c r="BK112" s="922"/>
      <c r="BL112" s="922"/>
      <c r="BM112" s="922"/>
      <c r="BN112" s="922"/>
      <c r="BO112" s="922"/>
      <c r="BP112" s="923"/>
      <c r="BQ112" s="924">
        <v>2241628</v>
      </c>
      <c r="BR112" s="925"/>
      <c r="BS112" s="925"/>
      <c r="BT112" s="925"/>
      <c r="BU112" s="925"/>
      <c r="BV112" s="925">
        <v>2056273</v>
      </c>
      <c r="BW112" s="925"/>
      <c r="BX112" s="925"/>
      <c r="BY112" s="925"/>
      <c r="BZ112" s="925"/>
      <c r="CA112" s="925">
        <v>2082329</v>
      </c>
      <c r="CB112" s="925"/>
      <c r="CC112" s="925"/>
      <c r="CD112" s="925"/>
      <c r="CE112" s="925"/>
      <c r="CF112" s="919">
        <v>73.8</v>
      </c>
      <c r="CG112" s="920"/>
      <c r="CH112" s="920"/>
      <c r="CI112" s="920"/>
      <c r="CJ112" s="920"/>
      <c r="CK112" s="947"/>
      <c r="CL112" s="948"/>
      <c r="CM112" s="921" t="s">
        <v>445</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436</v>
      </c>
      <c r="DH112" s="925"/>
      <c r="DI112" s="925"/>
      <c r="DJ112" s="925"/>
      <c r="DK112" s="925"/>
      <c r="DL112" s="925" t="s">
        <v>435</v>
      </c>
      <c r="DM112" s="925"/>
      <c r="DN112" s="925"/>
      <c r="DO112" s="925"/>
      <c r="DP112" s="925"/>
      <c r="DQ112" s="925" t="s">
        <v>438</v>
      </c>
      <c r="DR112" s="925"/>
      <c r="DS112" s="925"/>
      <c r="DT112" s="925"/>
      <c r="DU112" s="925"/>
      <c r="DV112" s="926" t="s">
        <v>436</v>
      </c>
      <c r="DW112" s="926"/>
      <c r="DX112" s="926"/>
      <c r="DY112" s="926"/>
      <c r="DZ112" s="927"/>
    </row>
    <row r="113" spans="1:130" s="230" customFormat="1" ht="26.25" customHeight="1">
      <c r="A113" s="953"/>
      <c r="B113" s="954"/>
      <c r="C113" s="922" t="s">
        <v>446</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147124</v>
      </c>
      <c r="AB113" s="937"/>
      <c r="AC113" s="937"/>
      <c r="AD113" s="937"/>
      <c r="AE113" s="938"/>
      <c r="AF113" s="939">
        <v>165723</v>
      </c>
      <c r="AG113" s="937"/>
      <c r="AH113" s="937"/>
      <c r="AI113" s="937"/>
      <c r="AJ113" s="938"/>
      <c r="AK113" s="939">
        <v>175608</v>
      </c>
      <c r="AL113" s="937"/>
      <c r="AM113" s="937"/>
      <c r="AN113" s="937"/>
      <c r="AO113" s="938"/>
      <c r="AP113" s="940">
        <v>6.2</v>
      </c>
      <c r="AQ113" s="941"/>
      <c r="AR113" s="941"/>
      <c r="AS113" s="941"/>
      <c r="AT113" s="942"/>
      <c r="AU113" s="907"/>
      <c r="AV113" s="908"/>
      <c r="AW113" s="908"/>
      <c r="AX113" s="908"/>
      <c r="AY113" s="908"/>
      <c r="AZ113" s="921" t="s">
        <v>447</v>
      </c>
      <c r="BA113" s="922"/>
      <c r="BB113" s="922"/>
      <c r="BC113" s="922"/>
      <c r="BD113" s="922"/>
      <c r="BE113" s="922"/>
      <c r="BF113" s="922"/>
      <c r="BG113" s="922"/>
      <c r="BH113" s="922"/>
      <c r="BI113" s="922"/>
      <c r="BJ113" s="922"/>
      <c r="BK113" s="922"/>
      <c r="BL113" s="922"/>
      <c r="BM113" s="922"/>
      <c r="BN113" s="922"/>
      <c r="BO113" s="922"/>
      <c r="BP113" s="923"/>
      <c r="BQ113" s="924">
        <v>211912</v>
      </c>
      <c r="BR113" s="925"/>
      <c r="BS113" s="925"/>
      <c r="BT113" s="925"/>
      <c r="BU113" s="925"/>
      <c r="BV113" s="925">
        <v>204216</v>
      </c>
      <c r="BW113" s="925"/>
      <c r="BX113" s="925"/>
      <c r="BY113" s="925"/>
      <c r="BZ113" s="925"/>
      <c r="CA113" s="925">
        <v>205924</v>
      </c>
      <c r="CB113" s="925"/>
      <c r="CC113" s="925"/>
      <c r="CD113" s="925"/>
      <c r="CE113" s="925"/>
      <c r="CF113" s="919">
        <v>7.3</v>
      </c>
      <c r="CG113" s="920"/>
      <c r="CH113" s="920"/>
      <c r="CI113" s="920"/>
      <c r="CJ113" s="920"/>
      <c r="CK113" s="947"/>
      <c r="CL113" s="948"/>
      <c r="CM113" s="921" t="s">
        <v>448</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436</v>
      </c>
      <c r="DH113" s="958"/>
      <c r="DI113" s="958"/>
      <c r="DJ113" s="958"/>
      <c r="DK113" s="959"/>
      <c r="DL113" s="960" t="s">
        <v>435</v>
      </c>
      <c r="DM113" s="958"/>
      <c r="DN113" s="958"/>
      <c r="DO113" s="958"/>
      <c r="DP113" s="959"/>
      <c r="DQ113" s="960" t="s">
        <v>439</v>
      </c>
      <c r="DR113" s="958"/>
      <c r="DS113" s="958"/>
      <c r="DT113" s="958"/>
      <c r="DU113" s="959"/>
      <c r="DV113" s="961" t="s">
        <v>439</v>
      </c>
      <c r="DW113" s="962"/>
      <c r="DX113" s="962"/>
      <c r="DY113" s="962"/>
      <c r="DZ113" s="963"/>
    </row>
    <row r="114" spans="1:130" s="230" customFormat="1" ht="26.25" customHeight="1">
      <c r="A114" s="953"/>
      <c r="B114" s="954"/>
      <c r="C114" s="922" t="s">
        <v>449</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25746</v>
      </c>
      <c r="AB114" s="958"/>
      <c r="AC114" s="958"/>
      <c r="AD114" s="958"/>
      <c r="AE114" s="959"/>
      <c r="AF114" s="960">
        <v>21776</v>
      </c>
      <c r="AG114" s="958"/>
      <c r="AH114" s="958"/>
      <c r="AI114" s="958"/>
      <c r="AJ114" s="959"/>
      <c r="AK114" s="960">
        <v>22293</v>
      </c>
      <c r="AL114" s="958"/>
      <c r="AM114" s="958"/>
      <c r="AN114" s="958"/>
      <c r="AO114" s="959"/>
      <c r="AP114" s="961">
        <v>0.8</v>
      </c>
      <c r="AQ114" s="962"/>
      <c r="AR114" s="962"/>
      <c r="AS114" s="962"/>
      <c r="AT114" s="963"/>
      <c r="AU114" s="907"/>
      <c r="AV114" s="908"/>
      <c r="AW114" s="908"/>
      <c r="AX114" s="908"/>
      <c r="AY114" s="908"/>
      <c r="AZ114" s="921" t="s">
        <v>450</v>
      </c>
      <c r="BA114" s="922"/>
      <c r="BB114" s="922"/>
      <c r="BC114" s="922"/>
      <c r="BD114" s="922"/>
      <c r="BE114" s="922"/>
      <c r="BF114" s="922"/>
      <c r="BG114" s="922"/>
      <c r="BH114" s="922"/>
      <c r="BI114" s="922"/>
      <c r="BJ114" s="922"/>
      <c r="BK114" s="922"/>
      <c r="BL114" s="922"/>
      <c r="BM114" s="922"/>
      <c r="BN114" s="922"/>
      <c r="BO114" s="922"/>
      <c r="BP114" s="923"/>
      <c r="BQ114" s="924">
        <v>471837</v>
      </c>
      <c r="BR114" s="925"/>
      <c r="BS114" s="925"/>
      <c r="BT114" s="925"/>
      <c r="BU114" s="925"/>
      <c r="BV114" s="925">
        <v>529618</v>
      </c>
      <c r="BW114" s="925"/>
      <c r="BX114" s="925"/>
      <c r="BY114" s="925"/>
      <c r="BZ114" s="925"/>
      <c r="CA114" s="925">
        <v>519407</v>
      </c>
      <c r="CB114" s="925"/>
      <c r="CC114" s="925"/>
      <c r="CD114" s="925"/>
      <c r="CE114" s="925"/>
      <c r="CF114" s="919">
        <v>18.399999999999999</v>
      </c>
      <c r="CG114" s="920"/>
      <c r="CH114" s="920"/>
      <c r="CI114" s="920"/>
      <c r="CJ114" s="920"/>
      <c r="CK114" s="947"/>
      <c r="CL114" s="948"/>
      <c r="CM114" s="921" t="s">
        <v>451</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438</v>
      </c>
      <c r="DH114" s="958"/>
      <c r="DI114" s="958"/>
      <c r="DJ114" s="958"/>
      <c r="DK114" s="959"/>
      <c r="DL114" s="960" t="s">
        <v>435</v>
      </c>
      <c r="DM114" s="958"/>
      <c r="DN114" s="958"/>
      <c r="DO114" s="958"/>
      <c r="DP114" s="959"/>
      <c r="DQ114" s="960" t="s">
        <v>439</v>
      </c>
      <c r="DR114" s="958"/>
      <c r="DS114" s="958"/>
      <c r="DT114" s="958"/>
      <c r="DU114" s="959"/>
      <c r="DV114" s="961" t="s">
        <v>439</v>
      </c>
      <c r="DW114" s="962"/>
      <c r="DX114" s="962"/>
      <c r="DY114" s="962"/>
      <c r="DZ114" s="963"/>
    </row>
    <row r="115" spans="1:130" s="230" customFormat="1" ht="26.25" customHeight="1">
      <c r="A115" s="953"/>
      <c r="B115" s="954"/>
      <c r="C115" s="922" t="s">
        <v>452</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435</v>
      </c>
      <c r="AB115" s="937"/>
      <c r="AC115" s="937"/>
      <c r="AD115" s="937"/>
      <c r="AE115" s="938"/>
      <c r="AF115" s="939" t="s">
        <v>435</v>
      </c>
      <c r="AG115" s="937"/>
      <c r="AH115" s="937"/>
      <c r="AI115" s="937"/>
      <c r="AJ115" s="938"/>
      <c r="AK115" s="939" t="s">
        <v>409</v>
      </c>
      <c r="AL115" s="937"/>
      <c r="AM115" s="937"/>
      <c r="AN115" s="937"/>
      <c r="AO115" s="938"/>
      <c r="AP115" s="940" t="s">
        <v>435</v>
      </c>
      <c r="AQ115" s="941"/>
      <c r="AR115" s="941"/>
      <c r="AS115" s="941"/>
      <c r="AT115" s="942"/>
      <c r="AU115" s="907"/>
      <c r="AV115" s="908"/>
      <c r="AW115" s="908"/>
      <c r="AX115" s="908"/>
      <c r="AY115" s="908"/>
      <c r="AZ115" s="921" t="s">
        <v>453</v>
      </c>
      <c r="BA115" s="922"/>
      <c r="BB115" s="922"/>
      <c r="BC115" s="922"/>
      <c r="BD115" s="922"/>
      <c r="BE115" s="922"/>
      <c r="BF115" s="922"/>
      <c r="BG115" s="922"/>
      <c r="BH115" s="922"/>
      <c r="BI115" s="922"/>
      <c r="BJ115" s="922"/>
      <c r="BK115" s="922"/>
      <c r="BL115" s="922"/>
      <c r="BM115" s="922"/>
      <c r="BN115" s="922"/>
      <c r="BO115" s="922"/>
      <c r="BP115" s="923"/>
      <c r="BQ115" s="924" t="s">
        <v>435</v>
      </c>
      <c r="BR115" s="925"/>
      <c r="BS115" s="925"/>
      <c r="BT115" s="925"/>
      <c r="BU115" s="925"/>
      <c r="BV115" s="925" t="s">
        <v>435</v>
      </c>
      <c r="BW115" s="925"/>
      <c r="BX115" s="925"/>
      <c r="BY115" s="925"/>
      <c r="BZ115" s="925"/>
      <c r="CA115" s="925" t="s">
        <v>438</v>
      </c>
      <c r="CB115" s="925"/>
      <c r="CC115" s="925"/>
      <c r="CD115" s="925"/>
      <c r="CE115" s="925"/>
      <c r="CF115" s="919" t="s">
        <v>409</v>
      </c>
      <c r="CG115" s="920"/>
      <c r="CH115" s="920"/>
      <c r="CI115" s="920"/>
      <c r="CJ115" s="920"/>
      <c r="CK115" s="947"/>
      <c r="CL115" s="948"/>
      <c r="CM115" s="921" t="s">
        <v>454</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435</v>
      </c>
      <c r="DH115" s="958"/>
      <c r="DI115" s="958"/>
      <c r="DJ115" s="958"/>
      <c r="DK115" s="959"/>
      <c r="DL115" s="960" t="s">
        <v>435</v>
      </c>
      <c r="DM115" s="958"/>
      <c r="DN115" s="958"/>
      <c r="DO115" s="958"/>
      <c r="DP115" s="959"/>
      <c r="DQ115" s="960" t="s">
        <v>435</v>
      </c>
      <c r="DR115" s="958"/>
      <c r="DS115" s="958"/>
      <c r="DT115" s="958"/>
      <c r="DU115" s="959"/>
      <c r="DV115" s="961" t="s">
        <v>439</v>
      </c>
      <c r="DW115" s="962"/>
      <c r="DX115" s="962"/>
      <c r="DY115" s="962"/>
      <c r="DZ115" s="963"/>
    </row>
    <row r="116" spans="1:130" s="230" customFormat="1" ht="26.25" customHeight="1">
      <c r="A116" s="955"/>
      <c r="B116" s="956"/>
      <c r="C116" s="964" t="s">
        <v>455</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436</v>
      </c>
      <c r="AB116" s="958"/>
      <c r="AC116" s="958"/>
      <c r="AD116" s="958"/>
      <c r="AE116" s="959"/>
      <c r="AF116" s="960" t="s">
        <v>409</v>
      </c>
      <c r="AG116" s="958"/>
      <c r="AH116" s="958"/>
      <c r="AI116" s="958"/>
      <c r="AJ116" s="959"/>
      <c r="AK116" s="960" t="s">
        <v>438</v>
      </c>
      <c r="AL116" s="958"/>
      <c r="AM116" s="958"/>
      <c r="AN116" s="958"/>
      <c r="AO116" s="959"/>
      <c r="AP116" s="961" t="s">
        <v>438</v>
      </c>
      <c r="AQ116" s="962"/>
      <c r="AR116" s="962"/>
      <c r="AS116" s="962"/>
      <c r="AT116" s="963"/>
      <c r="AU116" s="907"/>
      <c r="AV116" s="908"/>
      <c r="AW116" s="908"/>
      <c r="AX116" s="908"/>
      <c r="AY116" s="908"/>
      <c r="AZ116" s="966" t="s">
        <v>456</v>
      </c>
      <c r="BA116" s="967"/>
      <c r="BB116" s="967"/>
      <c r="BC116" s="967"/>
      <c r="BD116" s="967"/>
      <c r="BE116" s="967"/>
      <c r="BF116" s="967"/>
      <c r="BG116" s="967"/>
      <c r="BH116" s="967"/>
      <c r="BI116" s="967"/>
      <c r="BJ116" s="967"/>
      <c r="BK116" s="967"/>
      <c r="BL116" s="967"/>
      <c r="BM116" s="967"/>
      <c r="BN116" s="967"/>
      <c r="BO116" s="967"/>
      <c r="BP116" s="968"/>
      <c r="BQ116" s="924" t="s">
        <v>438</v>
      </c>
      <c r="BR116" s="925"/>
      <c r="BS116" s="925"/>
      <c r="BT116" s="925"/>
      <c r="BU116" s="925"/>
      <c r="BV116" s="925" t="s">
        <v>438</v>
      </c>
      <c r="BW116" s="925"/>
      <c r="BX116" s="925"/>
      <c r="BY116" s="925"/>
      <c r="BZ116" s="925"/>
      <c r="CA116" s="925" t="s">
        <v>439</v>
      </c>
      <c r="CB116" s="925"/>
      <c r="CC116" s="925"/>
      <c r="CD116" s="925"/>
      <c r="CE116" s="925"/>
      <c r="CF116" s="919" t="s">
        <v>438</v>
      </c>
      <c r="CG116" s="920"/>
      <c r="CH116" s="920"/>
      <c r="CI116" s="920"/>
      <c r="CJ116" s="920"/>
      <c r="CK116" s="947"/>
      <c r="CL116" s="948"/>
      <c r="CM116" s="921" t="s">
        <v>457</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v>18302</v>
      </c>
      <c r="DH116" s="958"/>
      <c r="DI116" s="958"/>
      <c r="DJ116" s="958"/>
      <c r="DK116" s="959"/>
      <c r="DL116" s="960">
        <v>15630</v>
      </c>
      <c r="DM116" s="958"/>
      <c r="DN116" s="958"/>
      <c r="DO116" s="958"/>
      <c r="DP116" s="959"/>
      <c r="DQ116" s="960">
        <v>12958</v>
      </c>
      <c r="DR116" s="958"/>
      <c r="DS116" s="958"/>
      <c r="DT116" s="958"/>
      <c r="DU116" s="959"/>
      <c r="DV116" s="961">
        <v>0.5</v>
      </c>
      <c r="DW116" s="962"/>
      <c r="DX116" s="962"/>
      <c r="DY116" s="962"/>
      <c r="DZ116" s="963"/>
    </row>
    <row r="117" spans="1:130" s="230" customFormat="1" ht="26.25" customHeight="1">
      <c r="A117" s="911" t="s">
        <v>187</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458</v>
      </c>
      <c r="Z117" s="893"/>
      <c r="AA117" s="977">
        <v>642526</v>
      </c>
      <c r="AB117" s="978"/>
      <c r="AC117" s="978"/>
      <c r="AD117" s="978"/>
      <c r="AE117" s="979"/>
      <c r="AF117" s="980">
        <v>679004</v>
      </c>
      <c r="AG117" s="978"/>
      <c r="AH117" s="978"/>
      <c r="AI117" s="978"/>
      <c r="AJ117" s="979"/>
      <c r="AK117" s="980">
        <v>722209</v>
      </c>
      <c r="AL117" s="978"/>
      <c r="AM117" s="978"/>
      <c r="AN117" s="978"/>
      <c r="AO117" s="979"/>
      <c r="AP117" s="981"/>
      <c r="AQ117" s="982"/>
      <c r="AR117" s="982"/>
      <c r="AS117" s="982"/>
      <c r="AT117" s="983"/>
      <c r="AU117" s="907"/>
      <c r="AV117" s="908"/>
      <c r="AW117" s="908"/>
      <c r="AX117" s="908"/>
      <c r="AY117" s="908"/>
      <c r="AZ117" s="973" t="s">
        <v>459</v>
      </c>
      <c r="BA117" s="974"/>
      <c r="BB117" s="974"/>
      <c r="BC117" s="974"/>
      <c r="BD117" s="974"/>
      <c r="BE117" s="974"/>
      <c r="BF117" s="974"/>
      <c r="BG117" s="974"/>
      <c r="BH117" s="974"/>
      <c r="BI117" s="974"/>
      <c r="BJ117" s="974"/>
      <c r="BK117" s="974"/>
      <c r="BL117" s="974"/>
      <c r="BM117" s="974"/>
      <c r="BN117" s="974"/>
      <c r="BO117" s="974"/>
      <c r="BP117" s="975"/>
      <c r="BQ117" s="924" t="s">
        <v>438</v>
      </c>
      <c r="BR117" s="925"/>
      <c r="BS117" s="925"/>
      <c r="BT117" s="925"/>
      <c r="BU117" s="925"/>
      <c r="BV117" s="925" t="s">
        <v>438</v>
      </c>
      <c r="BW117" s="925"/>
      <c r="BX117" s="925"/>
      <c r="BY117" s="925"/>
      <c r="BZ117" s="925"/>
      <c r="CA117" s="925" t="s">
        <v>409</v>
      </c>
      <c r="CB117" s="925"/>
      <c r="CC117" s="925"/>
      <c r="CD117" s="925"/>
      <c r="CE117" s="925"/>
      <c r="CF117" s="919" t="s">
        <v>435</v>
      </c>
      <c r="CG117" s="920"/>
      <c r="CH117" s="920"/>
      <c r="CI117" s="920"/>
      <c r="CJ117" s="920"/>
      <c r="CK117" s="947"/>
      <c r="CL117" s="948"/>
      <c r="CM117" s="921" t="s">
        <v>460</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438</v>
      </c>
      <c r="DH117" s="958"/>
      <c r="DI117" s="958"/>
      <c r="DJ117" s="958"/>
      <c r="DK117" s="959"/>
      <c r="DL117" s="960" t="s">
        <v>435</v>
      </c>
      <c r="DM117" s="958"/>
      <c r="DN117" s="958"/>
      <c r="DO117" s="958"/>
      <c r="DP117" s="959"/>
      <c r="DQ117" s="960" t="s">
        <v>439</v>
      </c>
      <c r="DR117" s="958"/>
      <c r="DS117" s="958"/>
      <c r="DT117" s="958"/>
      <c r="DU117" s="959"/>
      <c r="DV117" s="961" t="s">
        <v>435</v>
      </c>
      <c r="DW117" s="962"/>
      <c r="DX117" s="962"/>
      <c r="DY117" s="962"/>
      <c r="DZ117" s="963"/>
    </row>
    <row r="118" spans="1:130" s="230" customFormat="1" ht="26.25" customHeight="1">
      <c r="A118" s="911" t="s">
        <v>430</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427</v>
      </c>
      <c r="AB118" s="892"/>
      <c r="AC118" s="892"/>
      <c r="AD118" s="892"/>
      <c r="AE118" s="893"/>
      <c r="AF118" s="891" t="s">
        <v>428</v>
      </c>
      <c r="AG118" s="892"/>
      <c r="AH118" s="892"/>
      <c r="AI118" s="892"/>
      <c r="AJ118" s="893"/>
      <c r="AK118" s="891" t="s">
        <v>306</v>
      </c>
      <c r="AL118" s="892"/>
      <c r="AM118" s="892"/>
      <c r="AN118" s="892"/>
      <c r="AO118" s="893"/>
      <c r="AP118" s="969" t="s">
        <v>429</v>
      </c>
      <c r="AQ118" s="970"/>
      <c r="AR118" s="970"/>
      <c r="AS118" s="970"/>
      <c r="AT118" s="971"/>
      <c r="AU118" s="907"/>
      <c r="AV118" s="908"/>
      <c r="AW118" s="908"/>
      <c r="AX118" s="908"/>
      <c r="AY118" s="908"/>
      <c r="AZ118" s="972" t="s">
        <v>461</v>
      </c>
      <c r="BA118" s="964"/>
      <c r="BB118" s="964"/>
      <c r="BC118" s="964"/>
      <c r="BD118" s="964"/>
      <c r="BE118" s="964"/>
      <c r="BF118" s="964"/>
      <c r="BG118" s="964"/>
      <c r="BH118" s="964"/>
      <c r="BI118" s="964"/>
      <c r="BJ118" s="964"/>
      <c r="BK118" s="964"/>
      <c r="BL118" s="964"/>
      <c r="BM118" s="964"/>
      <c r="BN118" s="964"/>
      <c r="BO118" s="964"/>
      <c r="BP118" s="965"/>
      <c r="BQ118" s="998" t="s">
        <v>438</v>
      </c>
      <c r="BR118" s="999"/>
      <c r="BS118" s="999"/>
      <c r="BT118" s="999"/>
      <c r="BU118" s="999"/>
      <c r="BV118" s="999" t="s">
        <v>438</v>
      </c>
      <c r="BW118" s="999"/>
      <c r="BX118" s="999"/>
      <c r="BY118" s="999"/>
      <c r="BZ118" s="999"/>
      <c r="CA118" s="999" t="s">
        <v>409</v>
      </c>
      <c r="CB118" s="999"/>
      <c r="CC118" s="999"/>
      <c r="CD118" s="999"/>
      <c r="CE118" s="999"/>
      <c r="CF118" s="919" t="s">
        <v>438</v>
      </c>
      <c r="CG118" s="920"/>
      <c r="CH118" s="920"/>
      <c r="CI118" s="920"/>
      <c r="CJ118" s="920"/>
      <c r="CK118" s="947"/>
      <c r="CL118" s="948"/>
      <c r="CM118" s="921" t="s">
        <v>462</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435</v>
      </c>
      <c r="DH118" s="958"/>
      <c r="DI118" s="958"/>
      <c r="DJ118" s="958"/>
      <c r="DK118" s="959"/>
      <c r="DL118" s="960" t="s">
        <v>435</v>
      </c>
      <c r="DM118" s="958"/>
      <c r="DN118" s="958"/>
      <c r="DO118" s="958"/>
      <c r="DP118" s="959"/>
      <c r="DQ118" s="960" t="s">
        <v>435</v>
      </c>
      <c r="DR118" s="958"/>
      <c r="DS118" s="958"/>
      <c r="DT118" s="958"/>
      <c r="DU118" s="959"/>
      <c r="DV118" s="961" t="s">
        <v>438</v>
      </c>
      <c r="DW118" s="962"/>
      <c r="DX118" s="962"/>
      <c r="DY118" s="962"/>
      <c r="DZ118" s="963"/>
    </row>
    <row r="119" spans="1:130" s="230" customFormat="1" ht="26.25" customHeight="1">
      <c r="A119" s="1055" t="s">
        <v>433</v>
      </c>
      <c r="B119" s="946"/>
      <c r="C119" s="928" t="s">
        <v>434</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409</v>
      </c>
      <c r="AB119" s="899"/>
      <c r="AC119" s="899"/>
      <c r="AD119" s="899"/>
      <c r="AE119" s="900"/>
      <c r="AF119" s="901" t="s">
        <v>438</v>
      </c>
      <c r="AG119" s="899"/>
      <c r="AH119" s="899"/>
      <c r="AI119" s="899"/>
      <c r="AJ119" s="900"/>
      <c r="AK119" s="901" t="s">
        <v>438</v>
      </c>
      <c r="AL119" s="899"/>
      <c r="AM119" s="899"/>
      <c r="AN119" s="899"/>
      <c r="AO119" s="900"/>
      <c r="AP119" s="902" t="s">
        <v>409</v>
      </c>
      <c r="AQ119" s="903"/>
      <c r="AR119" s="903"/>
      <c r="AS119" s="903"/>
      <c r="AT119" s="904"/>
      <c r="AU119" s="909"/>
      <c r="AV119" s="910"/>
      <c r="AW119" s="910"/>
      <c r="AX119" s="910"/>
      <c r="AY119" s="910"/>
      <c r="AZ119" s="251" t="s">
        <v>187</v>
      </c>
      <c r="BA119" s="251"/>
      <c r="BB119" s="251"/>
      <c r="BC119" s="251"/>
      <c r="BD119" s="251"/>
      <c r="BE119" s="251"/>
      <c r="BF119" s="251"/>
      <c r="BG119" s="251"/>
      <c r="BH119" s="251"/>
      <c r="BI119" s="251"/>
      <c r="BJ119" s="251"/>
      <c r="BK119" s="251"/>
      <c r="BL119" s="251"/>
      <c r="BM119" s="251"/>
      <c r="BN119" s="251"/>
      <c r="BO119" s="976" t="s">
        <v>463</v>
      </c>
      <c r="BP119" s="1004"/>
      <c r="BQ119" s="998">
        <v>9690302</v>
      </c>
      <c r="BR119" s="999"/>
      <c r="BS119" s="999"/>
      <c r="BT119" s="999"/>
      <c r="BU119" s="999"/>
      <c r="BV119" s="999">
        <v>9622002</v>
      </c>
      <c r="BW119" s="999"/>
      <c r="BX119" s="999"/>
      <c r="BY119" s="999"/>
      <c r="BZ119" s="999"/>
      <c r="CA119" s="999">
        <v>9576589</v>
      </c>
      <c r="CB119" s="999"/>
      <c r="CC119" s="999"/>
      <c r="CD119" s="999"/>
      <c r="CE119" s="999"/>
      <c r="CF119" s="1000"/>
      <c r="CG119" s="1001"/>
      <c r="CH119" s="1001"/>
      <c r="CI119" s="1001"/>
      <c r="CJ119" s="1002"/>
      <c r="CK119" s="949"/>
      <c r="CL119" s="950"/>
      <c r="CM119" s="972" t="s">
        <v>464</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435</v>
      </c>
      <c r="DH119" s="985"/>
      <c r="DI119" s="985"/>
      <c r="DJ119" s="985"/>
      <c r="DK119" s="986"/>
      <c r="DL119" s="984" t="s">
        <v>435</v>
      </c>
      <c r="DM119" s="985"/>
      <c r="DN119" s="985"/>
      <c r="DO119" s="985"/>
      <c r="DP119" s="986"/>
      <c r="DQ119" s="984" t="s">
        <v>435</v>
      </c>
      <c r="DR119" s="985"/>
      <c r="DS119" s="985"/>
      <c r="DT119" s="985"/>
      <c r="DU119" s="986"/>
      <c r="DV119" s="987" t="s">
        <v>409</v>
      </c>
      <c r="DW119" s="988"/>
      <c r="DX119" s="988"/>
      <c r="DY119" s="988"/>
      <c r="DZ119" s="989"/>
    </row>
    <row r="120" spans="1:130" s="230" customFormat="1" ht="26.25" customHeight="1">
      <c r="A120" s="1056"/>
      <c r="B120" s="948"/>
      <c r="C120" s="921" t="s">
        <v>441</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435</v>
      </c>
      <c r="AB120" s="958"/>
      <c r="AC120" s="958"/>
      <c r="AD120" s="958"/>
      <c r="AE120" s="959"/>
      <c r="AF120" s="960" t="s">
        <v>435</v>
      </c>
      <c r="AG120" s="958"/>
      <c r="AH120" s="958"/>
      <c r="AI120" s="958"/>
      <c r="AJ120" s="959"/>
      <c r="AK120" s="960" t="s">
        <v>435</v>
      </c>
      <c r="AL120" s="958"/>
      <c r="AM120" s="958"/>
      <c r="AN120" s="958"/>
      <c r="AO120" s="959"/>
      <c r="AP120" s="961" t="s">
        <v>435</v>
      </c>
      <c r="AQ120" s="962"/>
      <c r="AR120" s="962"/>
      <c r="AS120" s="962"/>
      <c r="AT120" s="963"/>
      <c r="AU120" s="990" t="s">
        <v>465</v>
      </c>
      <c r="AV120" s="991"/>
      <c r="AW120" s="991"/>
      <c r="AX120" s="991"/>
      <c r="AY120" s="992"/>
      <c r="AZ120" s="928" t="s">
        <v>466</v>
      </c>
      <c r="BA120" s="896"/>
      <c r="BB120" s="896"/>
      <c r="BC120" s="896"/>
      <c r="BD120" s="896"/>
      <c r="BE120" s="896"/>
      <c r="BF120" s="896"/>
      <c r="BG120" s="896"/>
      <c r="BH120" s="896"/>
      <c r="BI120" s="896"/>
      <c r="BJ120" s="896"/>
      <c r="BK120" s="896"/>
      <c r="BL120" s="896"/>
      <c r="BM120" s="896"/>
      <c r="BN120" s="896"/>
      <c r="BO120" s="896"/>
      <c r="BP120" s="897"/>
      <c r="BQ120" s="929">
        <v>963854</v>
      </c>
      <c r="BR120" s="930"/>
      <c r="BS120" s="930"/>
      <c r="BT120" s="930"/>
      <c r="BU120" s="930"/>
      <c r="BV120" s="930">
        <v>1287155</v>
      </c>
      <c r="BW120" s="930"/>
      <c r="BX120" s="930"/>
      <c r="BY120" s="930"/>
      <c r="BZ120" s="930"/>
      <c r="CA120" s="930">
        <v>1511838</v>
      </c>
      <c r="CB120" s="930"/>
      <c r="CC120" s="930"/>
      <c r="CD120" s="930"/>
      <c r="CE120" s="930"/>
      <c r="CF120" s="943">
        <v>53.6</v>
      </c>
      <c r="CG120" s="944"/>
      <c r="CH120" s="944"/>
      <c r="CI120" s="944"/>
      <c r="CJ120" s="944"/>
      <c r="CK120" s="1005" t="s">
        <v>467</v>
      </c>
      <c r="CL120" s="1006"/>
      <c r="CM120" s="1006"/>
      <c r="CN120" s="1006"/>
      <c r="CO120" s="1007"/>
      <c r="CP120" s="1013" t="s">
        <v>468</v>
      </c>
      <c r="CQ120" s="1014"/>
      <c r="CR120" s="1014"/>
      <c r="CS120" s="1014"/>
      <c r="CT120" s="1014"/>
      <c r="CU120" s="1014"/>
      <c r="CV120" s="1014"/>
      <c r="CW120" s="1014"/>
      <c r="CX120" s="1014"/>
      <c r="CY120" s="1014"/>
      <c r="CZ120" s="1014"/>
      <c r="DA120" s="1014"/>
      <c r="DB120" s="1014"/>
      <c r="DC120" s="1014"/>
      <c r="DD120" s="1014"/>
      <c r="DE120" s="1014"/>
      <c r="DF120" s="1015"/>
      <c r="DG120" s="929">
        <v>2064424</v>
      </c>
      <c r="DH120" s="930"/>
      <c r="DI120" s="930"/>
      <c r="DJ120" s="930"/>
      <c r="DK120" s="930"/>
      <c r="DL120" s="930">
        <v>1837030</v>
      </c>
      <c r="DM120" s="930"/>
      <c r="DN120" s="930"/>
      <c r="DO120" s="930"/>
      <c r="DP120" s="930"/>
      <c r="DQ120" s="930">
        <v>1831712</v>
      </c>
      <c r="DR120" s="930"/>
      <c r="DS120" s="930"/>
      <c r="DT120" s="930"/>
      <c r="DU120" s="930"/>
      <c r="DV120" s="931">
        <v>64.900000000000006</v>
      </c>
      <c r="DW120" s="931"/>
      <c r="DX120" s="931"/>
      <c r="DY120" s="931"/>
      <c r="DZ120" s="932"/>
    </row>
    <row r="121" spans="1:130" s="230" customFormat="1" ht="26.25" customHeight="1">
      <c r="A121" s="1056"/>
      <c r="B121" s="948"/>
      <c r="C121" s="973" t="s">
        <v>469</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435</v>
      </c>
      <c r="AB121" s="958"/>
      <c r="AC121" s="958"/>
      <c r="AD121" s="958"/>
      <c r="AE121" s="959"/>
      <c r="AF121" s="960" t="s">
        <v>409</v>
      </c>
      <c r="AG121" s="958"/>
      <c r="AH121" s="958"/>
      <c r="AI121" s="958"/>
      <c r="AJ121" s="959"/>
      <c r="AK121" s="960" t="s">
        <v>435</v>
      </c>
      <c r="AL121" s="958"/>
      <c r="AM121" s="958"/>
      <c r="AN121" s="958"/>
      <c r="AO121" s="959"/>
      <c r="AP121" s="961" t="s">
        <v>435</v>
      </c>
      <c r="AQ121" s="962"/>
      <c r="AR121" s="962"/>
      <c r="AS121" s="962"/>
      <c r="AT121" s="963"/>
      <c r="AU121" s="993"/>
      <c r="AV121" s="994"/>
      <c r="AW121" s="994"/>
      <c r="AX121" s="994"/>
      <c r="AY121" s="995"/>
      <c r="AZ121" s="921" t="s">
        <v>470</v>
      </c>
      <c r="BA121" s="922"/>
      <c r="BB121" s="922"/>
      <c r="BC121" s="922"/>
      <c r="BD121" s="922"/>
      <c r="BE121" s="922"/>
      <c r="BF121" s="922"/>
      <c r="BG121" s="922"/>
      <c r="BH121" s="922"/>
      <c r="BI121" s="922"/>
      <c r="BJ121" s="922"/>
      <c r="BK121" s="922"/>
      <c r="BL121" s="922"/>
      <c r="BM121" s="922"/>
      <c r="BN121" s="922"/>
      <c r="BO121" s="922"/>
      <c r="BP121" s="923"/>
      <c r="BQ121" s="924">
        <v>22374</v>
      </c>
      <c r="BR121" s="925"/>
      <c r="BS121" s="925"/>
      <c r="BT121" s="925"/>
      <c r="BU121" s="925"/>
      <c r="BV121" s="925">
        <v>14749</v>
      </c>
      <c r="BW121" s="925"/>
      <c r="BX121" s="925"/>
      <c r="BY121" s="925"/>
      <c r="BZ121" s="925"/>
      <c r="CA121" s="925">
        <v>10484</v>
      </c>
      <c r="CB121" s="925"/>
      <c r="CC121" s="925"/>
      <c r="CD121" s="925"/>
      <c r="CE121" s="925"/>
      <c r="CF121" s="919">
        <v>0.4</v>
      </c>
      <c r="CG121" s="920"/>
      <c r="CH121" s="920"/>
      <c r="CI121" s="920"/>
      <c r="CJ121" s="920"/>
      <c r="CK121" s="1008"/>
      <c r="CL121" s="1009"/>
      <c r="CM121" s="1009"/>
      <c r="CN121" s="1009"/>
      <c r="CO121" s="1010"/>
      <c r="CP121" s="1018" t="s">
        <v>471</v>
      </c>
      <c r="CQ121" s="1019"/>
      <c r="CR121" s="1019"/>
      <c r="CS121" s="1019"/>
      <c r="CT121" s="1019"/>
      <c r="CU121" s="1019"/>
      <c r="CV121" s="1019"/>
      <c r="CW121" s="1019"/>
      <c r="CX121" s="1019"/>
      <c r="CY121" s="1019"/>
      <c r="CZ121" s="1019"/>
      <c r="DA121" s="1019"/>
      <c r="DB121" s="1019"/>
      <c r="DC121" s="1019"/>
      <c r="DD121" s="1019"/>
      <c r="DE121" s="1019"/>
      <c r="DF121" s="1020"/>
      <c r="DG121" s="924">
        <v>177204</v>
      </c>
      <c r="DH121" s="925"/>
      <c r="DI121" s="925"/>
      <c r="DJ121" s="925"/>
      <c r="DK121" s="925"/>
      <c r="DL121" s="925">
        <v>219243</v>
      </c>
      <c r="DM121" s="925"/>
      <c r="DN121" s="925"/>
      <c r="DO121" s="925"/>
      <c r="DP121" s="925"/>
      <c r="DQ121" s="925">
        <v>250617</v>
      </c>
      <c r="DR121" s="925"/>
      <c r="DS121" s="925"/>
      <c r="DT121" s="925"/>
      <c r="DU121" s="925"/>
      <c r="DV121" s="926">
        <v>8.9</v>
      </c>
      <c r="DW121" s="926"/>
      <c r="DX121" s="926"/>
      <c r="DY121" s="926"/>
      <c r="DZ121" s="927"/>
    </row>
    <row r="122" spans="1:130" s="230" customFormat="1" ht="26.25" customHeight="1">
      <c r="A122" s="1056"/>
      <c r="B122" s="948"/>
      <c r="C122" s="921" t="s">
        <v>451</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409</v>
      </c>
      <c r="AB122" s="958"/>
      <c r="AC122" s="958"/>
      <c r="AD122" s="958"/>
      <c r="AE122" s="959"/>
      <c r="AF122" s="960" t="s">
        <v>435</v>
      </c>
      <c r="AG122" s="958"/>
      <c r="AH122" s="958"/>
      <c r="AI122" s="958"/>
      <c r="AJ122" s="959"/>
      <c r="AK122" s="960" t="s">
        <v>435</v>
      </c>
      <c r="AL122" s="958"/>
      <c r="AM122" s="958"/>
      <c r="AN122" s="958"/>
      <c r="AO122" s="959"/>
      <c r="AP122" s="961" t="s">
        <v>409</v>
      </c>
      <c r="AQ122" s="962"/>
      <c r="AR122" s="962"/>
      <c r="AS122" s="962"/>
      <c r="AT122" s="963"/>
      <c r="AU122" s="993"/>
      <c r="AV122" s="994"/>
      <c r="AW122" s="994"/>
      <c r="AX122" s="994"/>
      <c r="AY122" s="995"/>
      <c r="AZ122" s="972" t="s">
        <v>472</v>
      </c>
      <c r="BA122" s="964"/>
      <c r="BB122" s="964"/>
      <c r="BC122" s="964"/>
      <c r="BD122" s="964"/>
      <c r="BE122" s="964"/>
      <c r="BF122" s="964"/>
      <c r="BG122" s="964"/>
      <c r="BH122" s="964"/>
      <c r="BI122" s="964"/>
      <c r="BJ122" s="964"/>
      <c r="BK122" s="964"/>
      <c r="BL122" s="964"/>
      <c r="BM122" s="964"/>
      <c r="BN122" s="964"/>
      <c r="BO122" s="964"/>
      <c r="BP122" s="965"/>
      <c r="BQ122" s="998">
        <v>5453388</v>
      </c>
      <c r="BR122" s="999"/>
      <c r="BS122" s="999"/>
      <c r="BT122" s="999"/>
      <c r="BU122" s="999"/>
      <c r="BV122" s="999">
        <v>5415791</v>
      </c>
      <c r="BW122" s="999"/>
      <c r="BX122" s="999"/>
      <c r="BY122" s="999"/>
      <c r="BZ122" s="999"/>
      <c r="CA122" s="999">
        <v>5230360</v>
      </c>
      <c r="CB122" s="999"/>
      <c r="CC122" s="999"/>
      <c r="CD122" s="999"/>
      <c r="CE122" s="999"/>
      <c r="CF122" s="1016">
        <v>185.4</v>
      </c>
      <c r="CG122" s="1017"/>
      <c r="CH122" s="1017"/>
      <c r="CI122" s="1017"/>
      <c r="CJ122" s="1017"/>
      <c r="CK122" s="1008"/>
      <c r="CL122" s="1009"/>
      <c r="CM122" s="1009"/>
      <c r="CN122" s="1009"/>
      <c r="CO122" s="1010"/>
      <c r="CP122" s="1018"/>
      <c r="CQ122" s="1019"/>
      <c r="CR122" s="1019"/>
      <c r="CS122" s="1019"/>
      <c r="CT122" s="1019"/>
      <c r="CU122" s="1019"/>
      <c r="CV122" s="1019"/>
      <c r="CW122" s="1019"/>
      <c r="CX122" s="1019"/>
      <c r="CY122" s="1019"/>
      <c r="CZ122" s="1019"/>
      <c r="DA122" s="1019"/>
      <c r="DB122" s="1019"/>
      <c r="DC122" s="1019"/>
      <c r="DD122" s="1019"/>
      <c r="DE122" s="1019"/>
      <c r="DF122" s="1020"/>
      <c r="DG122" s="924"/>
      <c r="DH122" s="925"/>
      <c r="DI122" s="925"/>
      <c r="DJ122" s="925"/>
      <c r="DK122" s="925"/>
      <c r="DL122" s="925"/>
      <c r="DM122" s="925"/>
      <c r="DN122" s="925"/>
      <c r="DO122" s="925"/>
      <c r="DP122" s="925"/>
      <c r="DQ122" s="925"/>
      <c r="DR122" s="925"/>
      <c r="DS122" s="925"/>
      <c r="DT122" s="925"/>
      <c r="DU122" s="925"/>
      <c r="DV122" s="926"/>
      <c r="DW122" s="926"/>
      <c r="DX122" s="926"/>
      <c r="DY122" s="926"/>
      <c r="DZ122" s="927"/>
    </row>
    <row r="123" spans="1:130" s="230" customFormat="1" ht="26.25" customHeight="1">
      <c r="A123" s="1056"/>
      <c r="B123" s="948"/>
      <c r="C123" s="921" t="s">
        <v>457</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390</v>
      </c>
      <c r="AB123" s="958"/>
      <c r="AC123" s="958"/>
      <c r="AD123" s="958"/>
      <c r="AE123" s="959"/>
      <c r="AF123" s="960" t="s">
        <v>473</v>
      </c>
      <c r="AG123" s="958"/>
      <c r="AH123" s="958"/>
      <c r="AI123" s="958"/>
      <c r="AJ123" s="959"/>
      <c r="AK123" s="960" t="s">
        <v>390</v>
      </c>
      <c r="AL123" s="958"/>
      <c r="AM123" s="958"/>
      <c r="AN123" s="958"/>
      <c r="AO123" s="959"/>
      <c r="AP123" s="961" t="s">
        <v>390</v>
      </c>
      <c r="AQ123" s="962"/>
      <c r="AR123" s="962"/>
      <c r="AS123" s="962"/>
      <c r="AT123" s="963"/>
      <c r="AU123" s="996"/>
      <c r="AV123" s="997"/>
      <c r="AW123" s="997"/>
      <c r="AX123" s="997"/>
      <c r="AY123" s="997"/>
      <c r="AZ123" s="251" t="s">
        <v>187</v>
      </c>
      <c r="BA123" s="251"/>
      <c r="BB123" s="251"/>
      <c r="BC123" s="251"/>
      <c r="BD123" s="251"/>
      <c r="BE123" s="251"/>
      <c r="BF123" s="251"/>
      <c r="BG123" s="251"/>
      <c r="BH123" s="251"/>
      <c r="BI123" s="251"/>
      <c r="BJ123" s="251"/>
      <c r="BK123" s="251"/>
      <c r="BL123" s="251"/>
      <c r="BM123" s="251"/>
      <c r="BN123" s="251"/>
      <c r="BO123" s="976" t="s">
        <v>474</v>
      </c>
      <c r="BP123" s="1004"/>
      <c r="BQ123" s="1062">
        <v>6439616</v>
      </c>
      <c r="BR123" s="1063"/>
      <c r="BS123" s="1063"/>
      <c r="BT123" s="1063"/>
      <c r="BU123" s="1063"/>
      <c r="BV123" s="1063">
        <v>6717695</v>
      </c>
      <c r="BW123" s="1063"/>
      <c r="BX123" s="1063"/>
      <c r="BY123" s="1063"/>
      <c r="BZ123" s="1063"/>
      <c r="CA123" s="1063">
        <v>6752682</v>
      </c>
      <c r="CB123" s="1063"/>
      <c r="CC123" s="1063"/>
      <c r="CD123" s="1063"/>
      <c r="CE123" s="1063"/>
      <c r="CF123" s="1000"/>
      <c r="CG123" s="1001"/>
      <c r="CH123" s="1001"/>
      <c r="CI123" s="1001"/>
      <c r="CJ123" s="1002"/>
      <c r="CK123" s="1008"/>
      <c r="CL123" s="1009"/>
      <c r="CM123" s="1009"/>
      <c r="CN123" s="1009"/>
      <c r="CO123" s="1010"/>
      <c r="CP123" s="1018"/>
      <c r="CQ123" s="1019"/>
      <c r="CR123" s="1019"/>
      <c r="CS123" s="1019"/>
      <c r="CT123" s="1019"/>
      <c r="CU123" s="1019"/>
      <c r="CV123" s="1019"/>
      <c r="CW123" s="1019"/>
      <c r="CX123" s="1019"/>
      <c r="CY123" s="1019"/>
      <c r="CZ123" s="1019"/>
      <c r="DA123" s="1019"/>
      <c r="DB123" s="1019"/>
      <c r="DC123" s="1019"/>
      <c r="DD123" s="1019"/>
      <c r="DE123" s="1019"/>
      <c r="DF123" s="1020"/>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230" customFormat="1" ht="26.25" customHeight="1" thickBot="1">
      <c r="A124" s="1056"/>
      <c r="B124" s="948"/>
      <c r="C124" s="921" t="s">
        <v>460</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129</v>
      </c>
      <c r="AB124" s="958"/>
      <c r="AC124" s="958"/>
      <c r="AD124" s="958"/>
      <c r="AE124" s="959"/>
      <c r="AF124" s="960" t="s">
        <v>409</v>
      </c>
      <c r="AG124" s="958"/>
      <c r="AH124" s="958"/>
      <c r="AI124" s="958"/>
      <c r="AJ124" s="959"/>
      <c r="AK124" s="960" t="s">
        <v>473</v>
      </c>
      <c r="AL124" s="958"/>
      <c r="AM124" s="958"/>
      <c r="AN124" s="958"/>
      <c r="AO124" s="959"/>
      <c r="AP124" s="961" t="s">
        <v>475</v>
      </c>
      <c r="AQ124" s="962"/>
      <c r="AR124" s="962"/>
      <c r="AS124" s="962"/>
      <c r="AT124" s="963"/>
      <c r="AU124" s="1058" t="s">
        <v>476</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122.7</v>
      </c>
      <c r="BR124" s="1026"/>
      <c r="BS124" s="1026"/>
      <c r="BT124" s="1026"/>
      <c r="BU124" s="1026"/>
      <c r="BV124" s="1026">
        <v>101.7</v>
      </c>
      <c r="BW124" s="1026"/>
      <c r="BX124" s="1026"/>
      <c r="BY124" s="1026"/>
      <c r="BZ124" s="1026"/>
      <c r="CA124" s="1026">
        <v>100</v>
      </c>
      <c r="CB124" s="1026"/>
      <c r="CC124" s="1026"/>
      <c r="CD124" s="1026"/>
      <c r="CE124" s="1026"/>
      <c r="CF124" s="1027"/>
      <c r="CG124" s="1028"/>
      <c r="CH124" s="1028"/>
      <c r="CI124" s="1028"/>
      <c r="CJ124" s="1029"/>
      <c r="CK124" s="1011"/>
      <c r="CL124" s="1011"/>
      <c r="CM124" s="1011"/>
      <c r="CN124" s="1011"/>
      <c r="CO124" s="1012"/>
      <c r="CP124" s="1018" t="s">
        <v>477</v>
      </c>
      <c r="CQ124" s="1019"/>
      <c r="CR124" s="1019"/>
      <c r="CS124" s="1019"/>
      <c r="CT124" s="1019"/>
      <c r="CU124" s="1019"/>
      <c r="CV124" s="1019"/>
      <c r="CW124" s="1019"/>
      <c r="CX124" s="1019"/>
      <c r="CY124" s="1019"/>
      <c r="CZ124" s="1019"/>
      <c r="DA124" s="1019"/>
      <c r="DB124" s="1019"/>
      <c r="DC124" s="1019"/>
      <c r="DD124" s="1019"/>
      <c r="DE124" s="1019"/>
      <c r="DF124" s="1020"/>
      <c r="DG124" s="1003" t="s">
        <v>129</v>
      </c>
      <c r="DH124" s="985"/>
      <c r="DI124" s="985"/>
      <c r="DJ124" s="985"/>
      <c r="DK124" s="986"/>
      <c r="DL124" s="984" t="s">
        <v>473</v>
      </c>
      <c r="DM124" s="985"/>
      <c r="DN124" s="985"/>
      <c r="DO124" s="985"/>
      <c r="DP124" s="986"/>
      <c r="DQ124" s="984" t="s">
        <v>390</v>
      </c>
      <c r="DR124" s="985"/>
      <c r="DS124" s="985"/>
      <c r="DT124" s="985"/>
      <c r="DU124" s="986"/>
      <c r="DV124" s="987" t="s">
        <v>409</v>
      </c>
      <c r="DW124" s="988"/>
      <c r="DX124" s="988"/>
      <c r="DY124" s="988"/>
      <c r="DZ124" s="989"/>
    </row>
    <row r="125" spans="1:130" s="230" customFormat="1" ht="26.25" customHeight="1">
      <c r="A125" s="1056"/>
      <c r="B125" s="948"/>
      <c r="C125" s="921" t="s">
        <v>462</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129</v>
      </c>
      <c r="AB125" s="958"/>
      <c r="AC125" s="958"/>
      <c r="AD125" s="958"/>
      <c r="AE125" s="959"/>
      <c r="AF125" s="960" t="s">
        <v>475</v>
      </c>
      <c r="AG125" s="958"/>
      <c r="AH125" s="958"/>
      <c r="AI125" s="958"/>
      <c r="AJ125" s="959"/>
      <c r="AK125" s="960" t="s">
        <v>473</v>
      </c>
      <c r="AL125" s="958"/>
      <c r="AM125" s="958"/>
      <c r="AN125" s="958"/>
      <c r="AO125" s="959"/>
      <c r="AP125" s="961" t="s">
        <v>409</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478</v>
      </c>
      <c r="CL125" s="1006"/>
      <c r="CM125" s="1006"/>
      <c r="CN125" s="1006"/>
      <c r="CO125" s="1007"/>
      <c r="CP125" s="928" t="s">
        <v>479</v>
      </c>
      <c r="CQ125" s="896"/>
      <c r="CR125" s="896"/>
      <c r="CS125" s="896"/>
      <c r="CT125" s="896"/>
      <c r="CU125" s="896"/>
      <c r="CV125" s="896"/>
      <c r="CW125" s="896"/>
      <c r="CX125" s="896"/>
      <c r="CY125" s="896"/>
      <c r="CZ125" s="896"/>
      <c r="DA125" s="896"/>
      <c r="DB125" s="896"/>
      <c r="DC125" s="896"/>
      <c r="DD125" s="896"/>
      <c r="DE125" s="896"/>
      <c r="DF125" s="897"/>
      <c r="DG125" s="929" t="s">
        <v>409</v>
      </c>
      <c r="DH125" s="930"/>
      <c r="DI125" s="930"/>
      <c r="DJ125" s="930"/>
      <c r="DK125" s="930"/>
      <c r="DL125" s="930" t="s">
        <v>390</v>
      </c>
      <c r="DM125" s="930"/>
      <c r="DN125" s="930"/>
      <c r="DO125" s="930"/>
      <c r="DP125" s="930"/>
      <c r="DQ125" s="930" t="s">
        <v>480</v>
      </c>
      <c r="DR125" s="930"/>
      <c r="DS125" s="930"/>
      <c r="DT125" s="930"/>
      <c r="DU125" s="930"/>
      <c r="DV125" s="931" t="s">
        <v>475</v>
      </c>
      <c r="DW125" s="931"/>
      <c r="DX125" s="931"/>
      <c r="DY125" s="931"/>
      <c r="DZ125" s="932"/>
    </row>
    <row r="126" spans="1:130" s="230" customFormat="1" ht="26.25" customHeight="1" thickBot="1">
      <c r="A126" s="1056"/>
      <c r="B126" s="948"/>
      <c r="C126" s="921" t="s">
        <v>464</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481</v>
      </c>
      <c r="AB126" s="958"/>
      <c r="AC126" s="958"/>
      <c r="AD126" s="958"/>
      <c r="AE126" s="959"/>
      <c r="AF126" s="960" t="s">
        <v>482</v>
      </c>
      <c r="AG126" s="958"/>
      <c r="AH126" s="958"/>
      <c r="AI126" s="958"/>
      <c r="AJ126" s="959"/>
      <c r="AK126" s="960" t="s">
        <v>409</v>
      </c>
      <c r="AL126" s="958"/>
      <c r="AM126" s="958"/>
      <c r="AN126" s="958"/>
      <c r="AO126" s="959"/>
      <c r="AP126" s="961" t="s">
        <v>129</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483</v>
      </c>
      <c r="CQ126" s="922"/>
      <c r="CR126" s="922"/>
      <c r="CS126" s="922"/>
      <c r="CT126" s="922"/>
      <c r="CU126" s="922"/>
      <c r="CV126" s="922"/>
      <c r="CW126" s="922"/>
      <c r="CX126" s="922"/>
      <c r="CY126" s="922"/>
      <c r="CZ126" s="922"/>
      <c r="DA126" s="922"/>
      <c r="DB126" s="922"/>
      <c r="DC126" s="922"/>
      <c r="DD126" s="922"/>
      <c r="DE126" s="922"/>
      <c r="DF126" s="923"/>
      <c r="DG126" s="924" t="s">
        <v>409</v>
      </c>
      <c r="DH126" s="925"/>
      <c r="DI126" s="925"/>
      <c r="DJ126" s="925"/>
      <c r="DK126" s="925"/>
      <c r="DL126" s="925" t="s">
        <v>473</v>
      </c>
      <c r="DM126" s="925"/>
      <c r="DN126" s="925"/>
      <c r="DO126" s="925"/>
      <c r="DP126" s="925"/>
      <c r="DQ126" s="925" t="s">
        <v>129</v>
      </c>
      <c r="DR126" s="925"/>
      <c r="DS126" s="925"/>
      <c r="DT126" s="925"/>
      <c r="DU126" s="925"/>
      <c r="DV126" s="926" t="s">
        <v>390</v>
      </c>
      <c r="DW126" s="926"/>
      <c r="DX126" s="926"/>
      <c r="DY126" s="926"/>
      <c r="DZ126" s="927"/>
    </row>
    <row r="127" spans="1:130" s="230" customFormat="1" ht="26.25" customHeight="1">
      <c r="A127" s="1057"/>
      <c r="B127" s="950"/>
      <c r="C127" s="972" t="s">
        <v>484</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129</v>
      </c>
      <c r="AB127" s="958"/>
      <c r="AC127" s="958"/>
      <c r="AD127" s="958"/>
      <c r="AE127" s="959"/>
      <c r="AF127" s="960" t="s">
        <v>480</v>
      </c>
      <c r="AG127" s="958"/>
      <c r="AH127" s="958"/>
      <c r="AI127" s="958"/>
      <c r="AJ127" s="959"/>
      <c r="AK127" s="960" t="s">
        <v>390</v>
      </c>
      <c r="AL127" s="958"/>
      <c r="AM127" s="958"/>
      <c r="AN127" s="958"/>
      <c r="AO127" s="959"/>
      <c r="AP127" s="961" t="s">
        <v>481</v>
      </c>
      <c r="AQ127" s="962"/>
      <c r="AR127" s="962"/>
      <c r="AS127" s="962"/>
      <c r="AT127" s="963"/>
      <c r="AU127" s="232"/>
      <c r="AV127" s="232"/>
      <c r="AW127" s="232"/>
      <c r="AX127" s="1030" t="s">
        <v>485</v>
      </c>
      <c r="AY127" s="1031"/>
      <c r="AZ127" s="1031"/>
      <c r="BA127" s="1031"/>
      <c r="BB127" s="1031"/>
      <c r="BC127" s="1031"/>
      <c r="BD127" s="1031"/>
      <c r="BE127" s="1032"/>
      <c r="BF127" s="1033" t="s">
        <v>486</v>
      </c>
      <c r="BG127" s="1031"/>
      <c r="BH127" s="1031"/>
      <c r="BI127" s="1031"/>
      <c r="BJ127" s="1031"/>
      <c r="BK127" s="1031"/>
      <c r="BL127" s="1032"/>
      <c r="BM127" s="1033" t="s">
        <v>487</v>
      </c>
      <c r="BN127" s="1031"/>
      <c r="BO127" s="1031"/>
      <c r="BP127" s="1031"/>
      <c r="BQ127" s="1031"/>
      <c r="BR127" s="1031"/>
      <c r="BS127" s="1032"/>
      <c r="BT127" s="1033" t="s">
        <v>488</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489</v>
      </c>
      <c r="CQ127" s="922"/>
      <c r="CR127" s="922"/>
      <c r="CS127" s="922"/>
      <c r="CT127" s="922"/>
      <c r="CU127" s="922"/>
      <c r="CV127" s="922"/>
      <c r="CW127" s="922"/>
      <c r="CX127" s="922"/>
      <c r="CY127" s="922"/>
      <c r="CZ127" s="922"/>
      <c r="DA127" s="922"/>
      <c r="DB127" s="922"/>
      <c r="DC127" s="922"/>
      <c r="DD127" s="922"/>
      <c r="DE127" s="922"/>
      <c r="DF127" s="923"/>
      <c r="DG127" s="924" t="s">
        <v>473</v>
      </c>
      <c r="DH127" s="925"/>
      <c r="DI127" s="925"/>
      <c r="DJ127" s="925"/>
      <c r="DK127" s="925"/>
      <c r="DL127" s="925" t="s">
        <v>129</v>
      </c>
      <c r="DM127" s="925"/>
      <c r="DN127" s="925"/>
      <c r="DO127" s="925"/>
      <c r="DP127" s="925"/>
      <c r="DQ127" s="925" t="s">
        <v>390</v>
      </c>
      <c r="DR127" s="925"/>
      <c r="DS127" s="925"/>
      <c r="DT127" s="925"/>
      <c r="DU127" s="925"/>
      <c r="DV127" s="926" t="s">
        <v>409</v>
      </c>
      <c r="DW127" s="926"/>
      <c r="DX127" s="926"/>
      <c r="DY127" s="926"/>
      <c r="DZ127" s="927"/>
    </row>
    <row r="128" spans="1:130" s="230" customFormat="1" ht="26.25" customHeight="1" thickBot="1">
      <c r="A128" s="1040" t="s">
        <v>490</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491</v>
      </c>
      <c r="X128" s="1042"/>
      <c r="Y128" s="1042"/>
      <c r="Z128" s="1043"/>
      <c r="AA128" s="1044">
        <v>13770</v>
      </c>
      <c r="AB128" s="1045"/>
      <c r="AC128" s="1045"/>
      <c r="AD128" s="1045"/>
      <c r="AE128" s="1046"/>
      <c r="AF128" s="1047">
        <v>23412</v>
      </c>
      <c r="AG128" s="1045"/>
      <c r="AH128" s="1045"/>
      <c r="AI128" s="1045"/>
      <c r="AJ128" s="1046"/>
      <c r="AK128" s="1047">
        <v>24488</v>
      </c>
      <c r="AL128" s="1045"/>
      <c r="AM128" s="1045"/>
      <c r="AN128" s="1045"/>
      <c r="AO128" s="1046"/>
      <c r="AP128" s="1048"/>
      <c r="AQ128" s="1049"/>
      <c r="AR128" s="1049"/>
      <c r="AS128" s="1049"/>
      <c r="AT128" s="1050"/>
      <c r="AU128" s="232"/>
      <c r="AV128" s="232"/>
      <c r="AW128" s="232"/>
      <c r="AX128" s="895" t="s">
        <v>492</v>
      </c>
      <c r="AY128" s="896"/>
      <c r="AZ128" s="896"/>
      <c r="BA128" s="896"/>
      <c r="BB128" s="896"/>
      <c r="BC128" s="896"/>
      <c r="BD128" s="896"/>
      <c r="BE128" s="897"/>
      <c r="BF128" s="1051" t="s">
        <v>409</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493</v>
      </c>
      <c r="CQ128" s="726"/>
      <c r="CR128" s="726"/>
      <c r="CS128" s="726"/>
      <c r="CT128" s="726"/>
      <c r="CU128" s="726"/>
      <c r="CV128" s="726"/>
      <c r="CW128" s="726"/>
      <c r="CX128" s="726"/>
      <c r="CY128" s="726"/>
      <c r="CZ128" s="726"/>
      <c r="DA128" s="726"/>
      <c r="DB128" s="726"/>
      <c r="DC128" s="726"/>
      <c r="DD128" s="726"/>
      <c r="DE128" s="726"/>
      <c r="DF128" s="1035"/>
      <c r="DG128" s="1036" t="s">
        <v>129</v>
      </c>
      <c r="DH128" s="1037"/>
      <c r="DI128" s="1037"/>
      <c r="DJ128" s="1037"/>
      <c r="DK128" s="1037"/>
      <c r="DL128" s="1037" t="s">
        <v>473</v>
      </c>
      <c r="DM128" s="1037"/>
      <c r="DN128" s="1037"/>
      <c r="DO128" s="1037"/>
      <c r="DP128" s="1037"/>
      <c r="DQ128" s="1037" t="s">
        <v>473</v>
      </c>
      <c r="DR128" s="1037"/>
      <c r="DS128" s="1037"/>
      <c r="DT128" s="1037"/>
      <c r="DU128" s="1037"/>
      <c r="DV128" s="1038" t="s">
        <v>390</v>
      </c>
      <c r="DW128" s="1038"/>
      <c r="DX128" s="1038"/>
      <c r="DY128" s="1038"/>
      <c r="DZ128" s="1039"/>
    </row>
    <row r="129" spans="1:131" s="230" customFormat="1" ht="26.25" customHeight="1">
      <c r="A129" s="933" t="s">
        <v>108</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494</v>
      </c>
      <c r="X129" s="1070"/>
      <c r="Y129" s="1070"/>
      <c r="Z129" s="1071"/>
      <c r="AA129" s="957">
        <v>3060235</v>
      </c>
      <c r="AB129" s="958"/>
      <c r="AC129" s="958"/>
      <c r="AD129" s="958"/>
      <c r="AE129" s="959"/>
      <c r="AF129" s="960">
        <v>3250960</v>
      </c>
      <c r="AG129" s="958"/>
      <c r="AH129" s="958"/>
      <c r="AI129" s="958"/>
      <c r="AJ129" s="959"/>
      <c r="AK129" s="960">
        <v>3231348</v>
      </c>
      <c r="AL129" s="958"/>
      <c r="AM129" s="958"/>
      <c r="AN129" s="958"/>
      <c r="AO129" s="959"/>
      <c r="AP129" s="1072"/>
      <c r="AQ129" s="1073"/>
      <c r="AR129" s="1073"/>
      <c r="AS129" s="1073"/>
      <c r="AT129" s="1074"/>
      <c r="AU129" s="233"/>
      <c r="AV129" s="233"/>
      <c r="AW129" s="233"/>
      <c r="AX129" s="1064" t="s">
        <v>495</v>
      </c>
      <c r="AY129" s="922"/>
      <c r="AZ129" s="922"/>
      <c r="BA129" s="922"/>
      <c r="BB129" s="922"/>
      <c r="BC129" s="922"/>
      <c r="BD129" s="922"/>
      <c r="BE129" s="923"/>
      <c r="BF129" s="1065" t="s">
        <v>473</v>
      </c>
      <c r="BG129" s="1066"/>
      <c r="BH129" s="1066"/>
      <c r="BI129" s="1066"/>
      <c r="BJ129" s="1066"/>
      <c r="BK129" s="1066"/>
      <c r="BL129" s="1067"/>
      <c r="BM129" s="1065">
        <v>20</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3" t="s">
        <v>496</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497</v>
      </c>
      <c r="X130" s="1070"/>
      <c r="Y130" s="1070"/>
      <c r="Z130" s="1071"/>
      <c r="AA130" s="957">
        <v>412867</v>
      </c>
      <c r="AB130" s="958"/>
      <c r="AC130" s="958"/>
      <c r="AD130" s="958"/>
      <c r="AE130" s="959"/>
      <c r="AF130" s="960">
        <v>396255</v>
      </c>
      <c r="AG130" s="958"/>
      <c r="AH130" s="958"/>
      <c r="AI130" s="958"/>
      <c r="AJ130" s="959"/>
      <c r="AK130" s="960">
        <v>409780</v>
      </c>
      <c r="AL130" s="958"/>
      <c r="AM130" s="958"/>
      <c r="AN130" s="958"/>
      <c r="AO130" s="959"/>
      <c r="AP130" s="1072"/>
      <c r="AQ130" s="1073"/>
      <c r="AR130" s="1073"/>
      <c r="AS130" s="1073"/>
      <c r="AT130" s="1074"/>
      <c r="AU130" s="233"/>
      <c r="AV130" s="233"/>
      <c r="AW130" s="233"/>
      <c r="AX130" s="1064" t="s">
        <v>498</v>
      </c>
      <c r="AY130" s="922"/>
      <c r="AZ130" s="922"/>
      <c r="BA130" s="922"/>
      <c r="BB130" s="922"/>
      <c r="BC130" s="922"/>
      <c r="BD130" s="922"/>
      <c r="BE130" s="923"/>
      <c r="BF130" s="1100">
        <v>9.1</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499</v>
      </c>
      <c r="X131" s="1107"/>
      <c r="Y131" s="1107"/>
      <c r="Z131" s="1108"/>
      <c r="AA131" s="1003">
        <v>2647368</v>
      </c>
      <c r="AB131" s="985"/>
      <c r="AC131" s="985"/>
      <c r="AD131" s="985"/>
      <c r="AE131" s="986"/>
      <c r="AF131" s="984">
        <v>2854705</v>
      </c>
      <c r="AG131" s="985"/>
      <c r="AH131" s="985"/>
      <c r="AI131" s="985"/>
      <c r="AJ131" s="986"/>
      <c r="AK131" s="984">
        <v>2821568</v>
      </c>
      <c r="AL131" s="985"/>
      <c r="AM131" s="985"/>
      <c r="AN131" s="985"/>
      <c r="AO131" s="986"/>
      <c r="AP131" s="1109"/>
      <c r="AQ131" s="1110"/>
      <c r="AR131" s="1110"/>
      <c r="AS131" s="1110"/>
      <c r="AT131" s="1111"/>
      <c r="AU131" s="233"/>
      <c r="AV131" s="233"/>
      <c r="AW131" s="233"/>
      <c r="AX131" s="1082" t="s">
        <v>500</v>
      </c>
      <c r="AY131" s="726"/>
      <c r="AZ131" s="726"/>
      <c r="BA131" s="726"/>
      <c r="BB131" s="726"/>
      <c r="BC131" s="726"/>
      <c r="BD131" s="726"/>
      <c r="BE131" s="1035"/>
      <c r="BF131" s="1083">
        <v>100</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89" t="s">
        <v>501</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502</v>
      </c>
      <c r="W132" s="1093"/>
      <c r="X132" s="1093"/>
      <c r="Y132" s="1093"/>
      <c r="Z132" s="1094"/>
      <c r="AA132" s="1095">
        <v>8.1548541799999992</v>
      </c>
      <c r="AB132" s="1096"/>
      <c r="AC132" s="1096"/>
      <c r="AD132" s="1096"/>
      <c r="AE132" s="1097"/>
      <c r="AF132" s="1098">
        <v>9.0845463889999998</v>
      </c>
      <c r="AG132" s="1096"/>
      <c r="AH132" s="1096"/>
      <c r="AI132" s="1096"/>
      <c r="AJ132" s="1097"/>
      <c r="AK132" s="1098">
        <v>10.204999490000001</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503</v>
      </c>
      <c r="W133" s="1076"/>
      <c r="X133" s="1076"/>
      <c r="Y133" s="1076"/>
      <c r="Z133" s="1077"/>
      <c r="AA133" s="1078">
        <v>6.8</v>
      </c>
      <c r="AB133" s="1079"/>
      <c r="AC133" s="1079"/>
      <c r="AD133" s="1079"/>
      <c r="AE133" s="1080"/>
      <c r="AF133" s="1078">
        <v>8</v>
      </c>
      <c r="AG133" s="1079"/>
      <c r="AH133" s="1079"/>
      <c r="AI133" s="1079"/>
      <c r="AJ133" s="1080"/>
      <c r="AK133" s="1078">
        <v>9.1</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V8ikPS/UQ3jcNPoCl8USWFVxi4ee39FTOf1l6lR2HZPuppr1gnL0fuTU/dFL50D/x5m0k7qWoyRYtA6slRIpg==" saltValue="3ibWzzo2OjbGaAZs/b9N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125C3-E255-4F3F-B61B-0D772F42DB9B}">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7734375" style="260" customWidth="1"/>
    <col min="121" max="121" width="0" style="259" hidden="1" customWidth="1"/>
    <col min="122" max="16384" width="9" style="259" hidden="1"/>
  </cols>
  <sheetData>
    <row r="1" spans="1:120" ht="13.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9"/>
    </row>
    <row r="17" spans="119:120" ht="13.2">
      <c r="DP17" s="259"/>
    </row>
    <row r="18" spans="119:120" ht="13.2"/>
    <row r="19" spans="119:120" ht="13.2"/>
    <row r="20" spans="119:120" ht="13.2">
      <c r="DO20" s="259"/>
      <c r="DP20" s="259"/>
    </row>
    <row r="21" spans="119:120" ht="13.2">
      <c r="DP21" s="259"/>
    </row>
    <row r="22" spans="119:120" ht="13.2"/>
    <row r="23" spans="119:120" ht="13.2">
      <c r="DO23" s="259"/>
      <c r="DP23" s="259"/>
    </row>
    <row r="24" spans="119:120" ht="13.2">
      <c r="DP24" s="259"/>
    </row>
    <row r="25" spans="119:120" ht="13.2">
      <c r="DP25" s="259"/>
    </row>
    <row r="26" spans="119:120" ht="13.2">
      <c r="DO26" s="259"/>
      <c r="DP26" s="259"/>
    </row>
    <row r="27" spans="119:120" ht="13.2"/>
    <row r="28" spans="119:120" ht="13.2">
      <c r="DO28" s="259"/>
      <c r="DP28" s="259"/>
    </row>
    <row r="29" spans="119:120" ht="13.2">
      <c r="DP29" s="259"/>
    </row>
    <row r="30" spans="119:120" ht="13.2"/>
    <row r="31" spans="119:120" ht="13.2">
      <c r="DO31" s="259"/>
      <c r="DP31" s="259"/>
    </row>
    <row r="32" spans="119:120" ht="13.2"/>
    <row r="33" spans="98:120" ht="13.2">
      <c r="DO33" s="259"/>
      <c r="DP33" s="259"/>
    </row>
    <row r="34" spans="98:120" ht="13.2">
      <c r="DM34" s="259"/>
    </row>
    <row r="35" spans="98:120" ht="13.2">
      <c r="CT35" s="259"/>
      <c r="CU35" s="259"/>
      <c r="CV35" s="259"/>
      <c r="CY35" s="259"/>
      <c r="CZ35" s="259"/>
      <c r="DA35" s="259"/>
      <c r="DD35" s="259"/>
      <c r="DE35" s="259"/>
      <c r="DF35" s="259"/>
      <c r="DI35" s="259"/>
      <c r="DJ35" s="259"/>
      <c r="DK35" s="259"/>
      <c r="DM35" s="259"/>
      <c r="DN35" s="259"/>
      <c r="DO35" s="259"/>
      <c r="DP35" s="259"/>
    </row>
    <row r="36" spans="98:120" ht="13.2"/>
    <row r="37" spans="98:120" ht="13.2">
      <c r="CW37" s="259"/>
      <c r="DB37" s="259"/>
      <c r="DG37" s="259"/>
      <c r="DL37" s="259"/>
      <c r="DP37" s="259"/>
    </row>
    <row r="38" spans="98:120" ht="13.2">
      <c r="CT38" s="259"/>
      <c r="CU38" s="259"/>
      <c r="CV38" s="259"/>
      <c r="CW38" s="259"/>
      <c r="CY38" s="259"/>
      <c r="CZ38" s="259"/>
      <c r="DA38" s="259"/>
      <c r="DB38" s="259"/>
      <c r="DD38" s="259"/>
      <c r="DE38" s="259"/>
      <c r="DF38" s="259"/>
      <c r="DG38" s="259"/>
      <c r="DI38" s="259"/>
      <c r="DJ38" s="259"/>
      <c r="DK38" s="259"/>
      <c r="DL38" s="259"/>
      <c r="DN38" s="259"/>
      <c r="DO38" s="259"/>
      <c r="DP38" s="259"/>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9"/>
      <c r="DO49" s="259"/>
      <c r="DP49" s="259"/>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9"/>
      <c r="CS63" s="259"/>
      <c r="CX63" s="259"/>
      <c r="DC63" s="259"/>
      <c r="DH63" s="259"/>
    </row>
    <row r="64" spans="22:120" ht="13.2">
      <c r="V64" s="259"/>
    </row>
    <row r="65" spans="15:120" ht="13.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c r="Q66" s="259"/>
      <c r="S66" s="259"/>
      <c r="U66" s="259"/>
      <c r="DM66" s="259"/>
    </row>
    <row r="67" spans="15:120" ht="13.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row r="69" spans="15:120" ht="13.2"/>
    <row r="70" spans="15:120" ht="13.2"/>
    <row r="71" spans="15:120" ht="13.2"/>
    <row r="72" spans="15:120" ht="13.2">
      <c r="DP72" s="259"/>
    </row>
    <row r="73" spans="15:120" ht="13.2">
      <c r="DP73" s="259"/>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9"/>
      <c r="CX96" s="259"/>
      <c r="DC96" s="259"/>
      <c r="DH96" s="259"/>
    </row>
    <row r="97" spans="24:120" ht="13.2">
      <c r="CS97" s="259"/>
      <c r="CX97" s="259"/>
      <c r="DC97" s="259"/>
      <c r="DH97" s="259"/>
      <c r="DP97" s="260" t="s">
        <v>504</v>
      </c>
    </row>
    <row r="98" spans="24:120" ht="13.2" hidden="1">
      <c r="CS98" s="259"/>
      <c r="CX98" s="259"/>
      <c r="DC98" s="259"/>
      <c r="DH98" s="259"/>
    </row>
    <row r="99" spans="24:120" ht="13.2"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2" hidden="1">
      <c r="CT103" s="259"/>
      <c r="CV103" s="259"/>
      <c r="CW103" s="259"/>
      <c r="CY103" s="259"/>
      <c r="DA103" s="259"/>
      <c r="DB103" s="259"/>
      <c r="DD103" s="259"/>
      <c r="DF103" s="259"/>
      <c r="DG103" s="259"/>
      <c r="DI103" s="259"/>
      <c r="DK103" s="259"/>
      <c r="DL103" s="259"/>
      <c r="DM103" s="259"/>
      <c r="DN103" s="259"/>
      <c r="DO103" s="259"/>
      <c r="DP103" s="259"/>
    </row>
    <row r="104" spans="24:120" ht="13.2" hidden="1">
      <c r="CV104" s="259"/>
      <c r="CW104" s="259"/>
      <c r="DA104" s="259"/>
      <c r="DB104" s="259"/>
      <c r="DF104" s="259"/>
      <c r="DG104" s="259"/>
      <c r="DK104" s="259"/>
      <c r="DL104" s="259"/>
      <c r="DN104" s="259"/>
      <c r="DO104" s="259"/>
      <c r="DP104" s="259"/>
    </row>
    <row r="105" spans="24:120" ht="12.75" hidden="1" customHeight="1"/>
  </sheetData>
  <sheetProtection algorithmName="SHA-512" hashValue="fqTePLNoLXLywbz4vKLLKmy09n7lsd25mL8DMJ2CsSJ6aiWbusQ/+giKdRgj+DvvLny0lfVTQ2JgncLPJQqKTA==" saltValue="wpMgnVToYx4onnmYleup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640625" style="260" customWidth="1"/>
    <col min="117" max="16384" width="9" style="259" hidden="1"/>
  </cols>
  <sheetData>
    <row r="1" spans="2:116" ht="13.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row r="3" spans="2:116" ht="13.2"/>
    <row r="4" spans="2:116" ht="13.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row r="20" spans="9:116" ht="13.2"/>
    <row r="21" spans="9:116" ht="13.2">
      <c r="DL21" s="259"/>
    </row>
    <row r="22" spans="9:116" ht="13.2">
      <c r="DI22" s="259"/>
      <c r="DJ22" s="259"/>
      <c r="DK22" s="259"/>
      <c r="DL22" s="259"/>
    </row>
    <row r="23" spans="9:116" ht="13.2">
      <c r="CY23" s="259"/>
      <c r="CZ23" s="259"/>
      <c r="DA23" s="259"/>
      <c r="DB23" s="259"/>
      <c r="DC23" s="259"/>
      <c r="DD23" s="259"/>
      <c r="DE23" s="259"/>
      <c r="DF23" s="259"/>
      <c r="DG23" s="259"/>
      <c r="DH23" s="259"/>
      <c r="DI23" s="259"/>
      <c r="DJ23" s="259"/>
      <c r="DK23" s="259"/>
      <c r="DL23" s="259"/>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9"/>
      <c r="DA35" s="259"/>
      <c r="DB35" s="259"/>
      <c r="DC35" s="259"/>
      <c r="DD35" s="259"/>
      <c r="DE35" s="259"/>
      <c r="DF35" s="259"/>
      <c r="DG35" s="259"/>
      <c r="DH35" s="259"/>
      <c r="DI35" s="259"/>
      <c r="DJ35" s="259"/>
      <c r="DK35" s="259"/>
      <c r="DL35" s="259"/>
    </row>
    <row r="36" spans="15:116" ht="13.2"/>
    <row r="37" spans="15:116" ht="13.2">
      <c r="DL37" s="259"/>
    </row>
    <row r="38" spans="15:116" ht="13.2">
      <c r="DI38" s="259"/>
      <c r="DJ38" s="259"/>
      <c r="DK38" s="259"/>
      <c r="DL38" s="259"/>
    </row>
    <row r="39" spans="15:116" ht="13.2"/>
    <row r="40" spans="15:116" ht="13.2"/>
    <row r="41" spans="15:116" ht="13.2"/>
    <row r="42" spans="15:116" ht="13.2"/>
    <row r="43" spans="15:116" ht="13.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c r="DL44" s="259"/>
    </row>
    <row r="45" spans="15:116" ht="13.2"/>
    <row r="46" spans="15:116" ht="13.2">
      <c r="DA46" s="259"/>
      <c r="DB46" s="259"/>
      <c r="DC46" s="259"/>
      <c r="DD46" s="259"/>
      <c r="DE46" s="259"/>
      <c r="DF46" s="259"/>
      <c r="DG46" s="259"/>
      <c r="DH46" s="259"/>
      <c r="DI46" s="259"/>
      <c r="DJ46" s="259"/>
      <c r="DK46" s="259"/>
      <c r="DL46" s="259"/>
    </row>
    <row r="47" spans="15:116" ht="13.2"/>
    <row r="48" spans="15:116" ht="13.2"/>
    <row r="49" spans="104:116" ht="13.2"/>
    <row r="50" spans="104:116" ht="13.2">
      <c r="CZ50" s="259"/>
      <c r="DA50" s="259"/>
      <c r="DB50" s="259"/>
      <c r="DC50" s="259"/>
      <c r="DD50" s="259"/>
      <c r="DE50" s="259"/>
      <c r="DF50" s="259"/>
      <c r="DG50" s="259"/>
      <c r="DH50" s="259"/>
      <c r="DI50" s="259"/>
      <c r="DJ50" s="259"/>
      <c r="DK50" s="259"/>
      <c r="DL50" s="259"/>
    </row>
    <row r="51" spans="104:116" ht="13.2"/>
    <row r="52" spans="104:116" ht="13.2"/>
    <row r="53" spans="104:116" ht="13.2">
      <c r="DL53" s="259"/>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9"/>
      <c r="DD67" s="259"/>
      <c r="DE67" s="259"/>
      <c r="DF67" s="259"/>
      <c r="DG67" s="259"/>
      <c r="DH67" s="259"/>
      <c r="DI67" s="259"/>
      <c r="DJ67" s="259"/>
      <c r="DK67" s="259"/>
      <c r="DL67" s="259"/>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j/zDyxZoR7LUo8qLbuXMlCSCRlhocE9MSk92tTdzwKJARqHJTr/FYSLkTyo3jkpeqJQy2iOjTyR2J424ZneIZQ==" saltValue="AvGngqEQXjjGT1gWAtZV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c r="AS1" s="262"/>
      <c r="AT1" s="262"/>
    </row>
    <row r="2" spans="1:46" ht="13.2">
      <c r="AS2" s="262"/>
      <c r="AT2" s="262"/>
    </row>
    <row r="3" spans="1:46" ht="13.2">
      <c r="AS3" s="262"/>
      <c r="AT3" s="262"/>
    </row>
    <row r="4" spans="1:46" ht="13.2">
      <c r="AS4" s="262"/>
      <c r="AT4" s="262"/>
    </row>
    <row r="5" spans="1:46" ht="16.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507</v>
      </c>
      <c r="AP7" s="272"/>
      <c r="AQ7" s="273" t="s">
        <v>508</v>
      </c>
      <c r="AR7" s="274"/>
    </row>
    <row r="8" spans="1:46" ht="13.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509</v>
      </c>
      <c r="AQ8" s="279" t="s">
        <v>510</v>
      </c>
      <c r="AR8" s="280" t="s">
        <v>511</v>
      </c>
    </row>
    <row r="9" spans="1:46" ht="13.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512</v>
      </c>
      <c r="AL9" s="1116"/>
      <c r="AM9" s="1116"/>
      <c r="AN9" s="1117"/>
      <c r="AO9" s="281">
        <v>1165514</v>
      </c>
      <c r="AP9" s="281">
        <v>131060</v>
      </c>
      <c r="AQ9" s="282">
        <v>138583</v>
      </c>
      <c r="AR9" s="283">
        <v>-5.4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513</v>
      </c>
      <c r="AL10" s="1116"/>
      <c r="AM10" s="1116"/>
      <c r="AN10" s="1117"/>
      <c r="AO10" s="284">
        <v>18690</v>
      </c>
      <c r="AP10" s="284">
        <v>2102</v>
      </c>
      <c r="AQ10" s="285">
        <v>15847</v>
      </c>
      <c r="AR10" s="286">
        <v>-86.7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514</v>
      </c>
      <c r="AL11" s="1116"/>
      <c r="AM11" s="1116"/>
      <c r="AN11" s="1117"/>
      <c r="AO11" s="284">
        <v>11628</v>
      </c>
      <c r="AP11" s="284">
        <v>1308</v>
      </c>
      <c r="AQ11" s="285">
        <v>2224</v>
      </c>
      <c r="AR11" s="286">
        <v>-41.2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515</v>
      </c>
      <c r="AL12" s="1116"/>
      <c r="AM12" s="1116"/>
      <c r="AN12" s="1117"/>
      <c r="AO12" s="284" t="s">
        <v>516</v>
      </c>
      <c r="AP12" s="284" t="s">
        <v>516</v>
      </c>
      <c r="AQ12" s="285" t="s">
        <v>516</v>
      </c>
      <c r="AR12" s="286" t="s">
        <v>516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517</v>
      </c>
      <c r="AL13" s="1116"/>
      <c r="AM13" s="1116"/>
      <c r="AN13" s="1117"/>
      <c r="AO13" s="284">
        <v>50580</v>
      </c>
      <c r="AP13" s="284">
        <v>5688</v>
      </c>
      <c r="AQ13" s="285">
        <v>5571</v>
      </c>
      <c r="AR13" s="286">
        <v>2.1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518</v>
      </c>
      <c r="AL14" s="1116"/>
      <c r="AM14" s="1116"/>
      <c r="AN14" s="1117"/>
      <c r="AO14" s="284">
        <v>21132</v>
      </c>
      <c r="AP14" s="284">
        <v>2376</v>
      </c>
      <c r="AQ14" s="285">
        <v>2766</v>
      </c>
      <c r="AR14" s="286">
        <v>-14.1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519</v>
      </c>
      <c r="AL15" s="1119"/>
      <c r="AM15" s="1119"/>
      <c r="AN15" s="1120"/>
      <c r="AO15" s="284">
        <v>-60328</v>
      </c>
      <c r="AP15" s="284">
        <v>-6784</v>
      </c>
      <c r="AQ15" s="285">
        <v>-9361</v>
      </c>
      <c r="AR15" s="286">
        <v>-27.5</v>
      </c>
    </row>
    <row r="16" spans="1:46" ht="13.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187</v>
      </c>
      <c r="AL16" s="1119"/>
      <c r="AM16" s="1119"/>
      <c r="AN16" s="1120"/>
      <c r="AO16" s="284">
        <v>1207216</v>
      </c>
      <c r="AP16" s="284">
        <v>135749</v>
      </c>
      <c r="AQ16" s="285">
        <v>155632</v>
      </c>
      <c r="AR16" s="286">
        <v>-12.8</v>
      </c>
    </row>
    <row r="17" spans="1:46" ht="13.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524</v>
      </c>
      <c r="AL21" s="1122"/>
      <c r="AM21" s="1122"/>
      <c r="AN21" s="1123"/>
      <c r="AO21" s="297">
        <v>12.26</v>
      </c>
      <c r="AP21" s="298">
        <v>13.83</v>
      </c>
      <c r="AQ21" s="299">
        <v>-1.57</v>
      </c>
      <c r="AR21" s="267"/>
      <c r="AS21" s="300"/>
      <c r="AT21" s="296"/>
    </row>
    <row r="22" spans="1:46" s="301" customFormat="1" ht="13.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525</v>
      </c>
      <c r="AL22" s="1122"/>
      <c r="AM22" s="1122"/>
      <c r="AN22" s="1123"/>
      <c r="AO22" s="302">
        <v>96.7</v>
      </c>
      <c r="AP22" s="303">
        <v>96.2</v>
      </c>
      <c r="AQ22" s="304">
        <v>0.5</v>
      </c>
      <c r="AR22" s="288"/>
      <c r="AS22" s="300"/>
      <c r="AT22" s="296"/>
    </row>
    <row r="23" spans="1:46" s="301" customFormat="1" ht="13.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c r="A26" s="1112" t="s">
        <v>526</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2">
      <c r="A27" s="309"/>
      <c r="AO27" s="262"/>
      <c r="AP27" s="262"/>
      <c r="AQ27" s="262"/>
      <c r="AR27" s="262"/>
      <c r="AS27" s="262"/>
      <c r="AT27" s="262"/>
    </row>
    <row r="28" spans="1:46" ht="16.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507</v>
      </c>
      <c r="AP30" s="272"/>
      <c r="AQ30" s="273" t="s">
        <v>508</v>
      </c>
      <c r="AR30" s="274"/>
    </row>
    <row r="31" spans="1:46" ht="13.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509</v>
      </c>
      <c r="AQ31" s="279" t="s">
        <v>510</v>
      </c>
      <c r="AR31" s="280" t="s">
        <v>511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529</v>
      </c>
      <c r="AL32" s="1130"/>
      <c r="AM32" s="1130"/>
      <c r="AN32" s="1131"/>
      <c r="AO32" s="312">
        <v>524308</v>
      </c>
      <c r="AP32" s="312">
        <v>58957</v>
      </c>
      <c r="AQ32" s="313">
        <v>82029</v>
      </c>
      <c r="AR32" s="314">
        <v>-28.1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530</v>
      </c>
      <c r="AL33" s="1130"/>
      <c r="AM33" s="1130"/>
      <c r="AN33" s="1131"/>
      <c r="AO33" s="312" t="s">
        <v>516</v>
      </c>
      <c r="AP33" s="312" t="s">
        <v>516</v>
      </c>
      <c r="AQ33" s="313" t="s">
        <v>516</v>
      </c>
      <c r="AR33" s="314" t="s">
        <v>516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531</v>
      </c>
      <c r="AL34" s="1130"/>
      <c r="AM34" s="1130"/>
      <c r="AN34" s="1131"/>
      <c r="AO34" s="312" t="s">
        <v>516</v>
      </c>
      <c r="AP34" s="312" t="s">
        <v>516</v>
      </c>
      <c r="AQ34" s="313" t="s">
        <v>516</v>
      </c>
      <c r="AR34" s="314" t="s">
        <v>516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532</v>
      </c>
      <c r="AL35" s="1130"/>
      <c r="AM35" s="1130"/>
      <c r="AN35" s="1131"/>
      <c r="AO35" s="312">
        <v>175608</v>
      </c>
      <c r="AP35" s="312">
        <v>19747</v>
      </c>
      <c r="AQ35" s="313">
        <v>28200</v>
      </c>
      <c r="AR35" s="314">
        <v>-30</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533</v>
      </c>
      <c r="AL36" s="1130"/>
      <c r="AM36" s="1130"/>
      <c r="AN36" s="1131"/>
      <c r="AO36" s="312">
        <v>22293</v>
      </c>
      <c r="AP36" s="312">
        <v>2507</v>
      </c>
      <c r="AQ36" s="313">
        <v>4770</v>
      </c>
      <c r="AR36" s="314">
        <v>-47.4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534</v>
      </c>
      <c r="AL37" s="1130"/>
      <c r="AM37" s="1130"/>
      <c r="AN37" s="1131"/>
      <c r="AO37" s="312" t="s">
        <v>516</v>
      </c>
      <c r="AP37" s="312" t="s">
        <v>516</v>
      </c>
      <c r="AQ37" s="313">
        <v>525</v>
      </c>
      <c r="AR37" s="314" t="s">
        <v>516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535</v>
      </c>
      <c r="AL38" s="1133"/>
      <c r="AM38" s="1133"/>
      <c r="AN38" s="1134"/>
      <c r="AO38" s="315" t="s">
        <v>516</v>
      </c>
      <c r="AP38" s="315" t="s">
        <v>516</v>
      </c>
      <c r="AQ38" s="316">
        <v>4</v>
      </c>
      <c r="AR38" s="304" t="s">
        <v>516</v>
      </c>
      <c r="AS38" s="311"/>
    </row>
    <row r="39" spans="1:46" ht="13.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536</v>
      </c>
      <c r="AL39" s="1133"/>
      <c r="AM39" s="1133"/>
      <c r="AN39" s="1134"/>
      <c r="AO39" s="312">
        <v>-24488</v>
      </c>
      <c r="AP39" s="312">
        <v>-2754</v>
      </c>
      <c r="AQ39" s="313">
        <v>-1861</v>
      </c>
      <c r="AR39" s="314">
        <v>48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537</v>
      </c>
      <c r="AL40" s="1130"/>
      <c r="AM40" s="1130"/>
      <c r="AN40" s="1131"/>
      <c r="AO40" s="312">
        <v>-409780</v>
      </c>
      <c r="AP40" s="312">
        <v>-46079</v>
      </c>
      <c r="AQ40" s="313">
        <v>-76879</v>
      </c>
      <c r="AR40" s="314">
        <v>-40.1</v>
      </c>
      <c r="AS40" s="311"/>
    </row>
    <row r="41" spans="1:46" ht="13.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299</v>
      </c>
      <c r="AL41" s="1136"/>
      <c r="AM41" s="1136"/>
      <c r="AN41" s="1137"/>
      <c r="AO41" s="312">
        <v>287941</v>
      </c>
      <c r="AP41" s="312">
        <v>32378</v>
      </c>
      <c r="AQ41" s="313">
        <v>36788</v>
      </c>
      <c r="AR41" s="314">
        <v>-12</v>
      </c>
      <c r="AS41" s="311"/>
    </row>
    <row r="42" spans="1:46" ht="13.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507</v>
      </c>
      <c r="AN49" s="1126" t="s">
        <v>541</v>
      </c>
      <c r="AO49" s="1127"/>
      <c r="AP49" s="1127"/>
      <c r="AQ49" s="1127"/>
      <c r="AR49" s="1128"/>
    </row>
    <row r="50" spans="1:44" ht="13.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542</v>
      </c>
      <c r="AO50" s="329" t="s">
        <v>543</v>
      </c>
      <c r="AP50" s="330" t="s">
        <v>544</v>
      </c>
      <c r="AQ50" s="331" t="s">
        <v>545</v>
      </c>
      <c r="AR50" s="332" t="s">
        <v>546</v>
      </c>
    </row>
    <row r="51" spans="1:44" ht="13.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1421133</v>
      </c>
      <c r="AN51" s="334">
        <v>152123</v>
      </c>
      <c r="AO51" s="335">
        <v>95.6</v>
      </c>
      <c r="AP51" s="336">
        <v>114790</v>
      </c>
      <c r="AQ51" s="337">
        <v>-6.6</v>
      </c>
      <c r="AR51" s="338">
        <v>102.2</v>
      </c>
    </row>
    <row r="52" spans="1:44" ht="13.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635681</v>
      </c>
      <c r="AN52" s="342">
        <v>68045</v>
      </c>
      <c r="AO52" s="343">
        <v>52.8</v>
      </c>
      <c r="AP52" s="344">
        <v>55601</v>
      </c>
      <c r="AQ52" s="345">
        <v>-15.5</v>
      </c>
      <c r="AR52" s="346">
        <v>68.3</v>
      </c>
    </row>
    <row r="53" spans="1:44" ht="13.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2680239</v>
      </c>
      <c r="AN53" s="334">
        <v>289756</v>
      </c>
      <c r="AO53" s="335">
        <v>90.5</v>
      </c>
      <c r="AP53" s="336">
        <v>126262</v>
      </c>
      <c r="AQ53" s="337">
        <v>10</v>
      </c>
      <c r="AR53" s="338">
        <v>80.5</v>
      </c>
    </row>
    <row r="54" spans="1:44" ht="13.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963294</v>
      </c>
      <c r="AN54" s="342">
        <v>104140</v>
      </c>
      <c r="AO54" s="343">
        <v>53</v>
      </c>
      <c r="AP54" s="344">
        <v>56769</v>
      </c>
      <c r="AQ54" s="345">
        <v>2.1</v>
      </c>
      <c r="AR54" s="346">
        <v>50.9</v>
      </c>
    </row>
    <row r="55" spans="1:44" ht="13.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1445314</v>
      </c>
      <c r="AN55" s="334">
        <v>158286</v>
      </c>
      <c r="AO55" s="335">
        <v>-45.4</v>
      </c>
      <c r="AP55" s="336">
        <v>126525</v>
      </c>
      <c r="AQ55" s="337">
        <v>0.2</v>
      </c>
      <c r="AR55" s="338">
        <v>-45.6</v>
      </c>
    </row>
    <row r="56" spans="1:44" ht="13.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278698</v>
      </c>
      <c r="AN56" s="342">
        <v>30522</v>
      </c>
      <c r="AO56" s="343">
        <v>-70.7</v>
      </c>
      <c r="AP56" s="344">
        <v>67052</v>
      </c>
      <c r="AQ56" s="345">
        <v>18.100000000000001</v>
      </c>
      <c r="AR56" s="346">
        <v>-88.8</v>
      </c>
    </row>
    <row r="57" spans="1:44" ht="13.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747217</v>
      </c>
      <c r="AN57" s="334">
        <v>83516</v>
      </c>
      <c r="AO57" s="335">
        <v>-47.2</v>
      </c>
      <c r="AP57" s="336">
        <v>122054</v>
      </c>
      <c r="AQ57" s="337">
        <v>-3.5</v>
      </c>
      <c r="AR57" s="338">
        <v>-43.7</v>
      </c>
    </row>
    <row r="58" spans="1:44" ht="13.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148207</v>
      </c>
      <c r="AN58" s="342">
        <v>16565</v>
      </c>
      <c r="AO58" s="343">
        <v>-45.7</v>
      </c>
      <c r="AP58" s="344">
        <v>68298</v>
      </c>
      <c r="AQ58" s="345">
        <v>1.9</v>
      </c>
      <c r="AR58" s="346">
        <v>-47.6</v>
      </c>
    </row>
    <row r="59" spans="1:44" ht="13.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742211</v>
      </c>
      <c r="AN59" s="334">
        <v>83460</v>
      </c>
      <c r="AO59" s="335">
        <v>-0.1</v>
      </c>
      <c r="AP59" s="336">
        <v>111644</v>
      </c>
      <c r="AQ59" s="337">
        <v>-8.5</v>
      </c>
      <c r="AR59" s="338">
        <v>8.4</v>
      </c>
    </row>
    <row r="60" spans="1:44" ht="13.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236863</v>
      </c>
      <c r="AN60" s="342">
        <v>26635</v>
      </c>
      <c r="AO60" s="343">
        <v>60.8</v>
      </c>
      <c r="AP60" s="344">
        <v>66606</v>
      </c>
      <c r="AQ60" s="345">
        <v>-2.5</v>
      </c>
      <c r="AR60" s="346">
        <v>63.3</v>
      </c>
    </row>
    <row r="61" spans="1:44" ht="13.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1407223</v>
      </c>
      <c r="AN61" s="349">
        <v>153428</v>
      </c>
      <c r="AO61" s="350">
        <v>18.7</v>
      </c>
      <c r="AP61" s="351">
        <v>120255</v>
      </c>
      <c r="AQ61" s="352">
        <v>-1.7</v>
      </c>
      <c r="AR61" s="338">
        <v>20.399999999999999</v>
      </c>
    </row>
    <row r="62" spans="1:44" ht="13.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452549</v>
      </c>
      <c r="AN62" s="342">
        <v>49181</v>
      </c>
      <c r="AO62" s="343">
        <v>10</v>
      </c>
      <c r="AP62" s="344">
        <v>62865</v>
      </c>
      <c r="AQ62" s="345">
        <v>0.8</v>
      </c>
      <c r="AR62" s="346">
        <v>9.1999999999999993</v>
      </c>
    </row>
    <row r="63" spans="1:44" ht="13.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2" hidden="1">
      <c r="AK70" s="262"/>
      <c r="AL70" s="262"/>
      <c r="AM70" s="262"/>
      <c r="AN70" s="262"/>
      <c r="AO70" s="262"/>
      <c r="AP70" s="262"/>
      <c r="AQ70" s="262"/>
      <c r="AR70" s="262"/>
    </row>
    <row r="71" spans="1:46" ht="13.2" hidden="1">
      <c r="AK71" s="262"/>
      <c r="AL71" s="262"/>
      <c r="AM71" s="262"/>
      <c r="AN71" s="262"/>
      <c r="AO71" s="262"/>
      <c r="AP71" s="262"/>
      <c r="AQ71" s="262"/>
      <c r="AR71" s="262"/>
    </row>
    <row r="72" spans="1:46" ht="13.2" hidden="1">
      <c r="AK72" s="262"/>
      <c r="AL72" s="262"/>
      <c r="AM72" s="262"/>
      <c r="AN72" s="262"/>
      <c r="AO72" s="262"/>
      <c r="AP72" s="262"/>
      <c r="AQ72" s="262"/>
      <c r="AR72" s="262"/>
    </row>
    <row r="73" spans="1:46" ht="13.2" hidden="1">
      <c r="AK73" s="262"/>
      <c r="AL73" s="262"/>
      <c r="AM73" s="262"/>
      <c r="AN73" s="262"/>
      <c r="AO73" s="262"/>
      <c r="AP73" s="262"/>
      <c r="AQ73" s="262"/>
      <c r="AR73" s="262"/>
    </row>
  </sheetData>
  <sheetProtection algorithmName="SHA-512" hashValue="biuReq5y0fY7N9rwYAH+eLbM/VqOtZvY5pTgpiK9whpZXunhpaMsjiwtpA110rJOpxQRmw0kQVhvvN46O5G19Q==" saltValue="KVj9H15BnXsQkuVnELZo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441406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c r="B2" s="259"/>
      <c r="DG2" s="259"/>
    </row>
    <row r="3" spans="2:125" ht="13.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row r="5" spans="2:125" ht="13.2"/>
    <row r="6" spans="2:125" ht="13.2"/>
    <row r="7" spans="2:125" ht="13.2"/>
    <row r="8" spans="2:125" ht="13.2"/>
    <row r="9" spans="2:125" ht="13.2">
      <c r="DU9" s="259"/>
    </row>
    <row r="10" spans="2:125" ht="13.2"/>
    <row r="11" spans="2:125" ht="13.2"/>
    <row r="12" spans="2:125" ht="13.2"/>
    <row r="13" spans="2:125" ht="13.2"/>
    <row r="14" spans="2:125" ht="13.2"/>
    <row r="15" spans="2:125" ht="13.2"/>
    <row r="16" spans="2:125" ht="13.2"/>
    <row r="17" spans="125:125" ht="13.2">
      <c r="DU17" s="259"/>
    </row>
    <row r="18" spans="125:125" ht="13.2"/>
    <row r="19" spans="125:125" ht="13.2"/>
    <row r="20" spans="125:125" ht="13.2">
      <c r="DU20" s="259"/>
    </row>
    <row r="21" spans="125:125" ht="13.2">
      <c r="DU21" s="259"/>
    </row>
    <row r="22" spans="125:125" ht="13.2"/>
    <row r="23" spans="125:125" ht="13.2"/>
    <row r="24" spans="125:125" ht="13.2"/>
    <row r="25" spans="125:125" ht="13.2"/>
    <row r="26" spans="125:125" ht="13.2"/>
    <row r="27" spans="125:125" ht="13.2"/>
    <row r="28" spans="125:125" ht="13.2">
      <c r="DU28" s="259"/>
    </row>
    <row r="29" spans="125:125" ht="13.2"/>
    <row r="30" spans="125:125" ht="13.2"/>
    <row r="31" spans="125:125" ht="13.2"/>
    <row r="32" spans="125:125" ht="13.2"/>
    <row r="33" spans="2:125" ht="13.2">
      <c r="B33" s="259"/>
      <c r="G33" s="259"/>
      <c r="I33" s="259"/>
    </row>
    <row r="34" spans="2:125" ht="13.2">
      <c r="C34" s="259"/>
      <c r="P34" s="259"/>
      <c r="DE34" s="259"/>
      <c r="DH34" s="259"/>
    </row>
    <row r="35" spans="2:125" ht="13.2">
      <c r="D35" s="259"/>
      <c r="E35" s="259"/>
      <c r="DG35" s="259"/>
      <c r="DJ35" s="259"/>
      <c r="DP35" s="259"/>
      <c r="DQ35" s="259"/>
      <c r="DR35" s="259"/>
      <c r="DS35" s="259"/>
      <c r="DT35" s="259"/>
      <c r="DU35" s="259"/>
    </row>
    <row r="36" spans="2:125" ht="13.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c r="DU37" s="259"/>
    </row>
    <row r="38" spans="2:125" ht="13.2">
      <c r="DT38" s="259"/>
      <c r="DU38" s="259"/>
    </row>
    <row r="39" spans="2:125" ht="13.2"/>
    <row r="40" spans="2:125" ht="13.2">
      <c r="DH40" s="259"/>
    </row>
    <row r="41" spans="2:125" ht="13.2">
      <c r="DE41" s="259"/>
    </row>
    <row r="42" spans="2:125" ht="13.2">
      <c r="DG42" s="259"/>
      <c r="DJ42" s="259"/>
    </row>
    <row r="43" spans="2:125" ht="13.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c r="DU44" s="259"/>
    </row>
    <row r="45" spans="2:125" ht="13.2"/>
    <row r="46" spans="2:125" ht="13.2"/>
    <row r="47" spans="2:125" ht="13.2"/>
    <row r="48" spans="2:125" ht="13.2">
      <c r="DT48" s="259"/>
      <c r="DU48" s="259"/>
    </row>
    <row r="49" spans="120:125" ht="13.2">
      <c r="DU49" s="259"/>
    </row>
    <row r="50" spans="120:125" ht="13.2">
      <c r="DU50" s="259"/>
    </row>
    <row r="51" spans="120:125" ht="13.2">
      <c r="DP51" s="259"/>
      <c r="DQ51" s="259"/>
      <c r="DR51" s="259"/>
      <c r="DS51" s="259"/>
      <c r="DT51" s="259"/>
      <c r="DU51" s="259"/>
    </row>
    <row r="52" spans="120:125" ht="13.2"/>
    <row r="53" spans="120:125" ht="13.2"/>
    <row r="54" spans="120:125" ht="13.2">
      <c r="DU54" s="259"/>
    </row>
    <row r="55" spans="120:125" ht="13.2"/>
    <row r="56" spans="120:125" ht="13.2"/>
    <row r="57" spans="120:125" ht="13.2"/>
    <row r="58" spans="120:125" ht="13.2">
      <c r="DU58" s="259"/>
    </row>
    <row r="59" spans="120:125" ht="13.2"/>
    <row r="60" spans="120:125" ht="13.2"/>
    <row r="61" spans="120:125" ht="13.2"/>
    <row r="62" spans="120:125" ht="13.2"/>
    <row r="63" spans="120:125" ht="13.2">
      <c r="DU63" s="259"/>
    </row>
    <row r="64" spans="120:125" ht="13.2">
      <c r="DT64" s="259"/>
      <c r="DU64" s="259"/>
    </row>
    <row r="65" spans="123:125" ht="13.2"/>
    <row r="66" spans="123:125" ht="13.2"/>
    <row r="67" spans="123:125" ht="13.2"/>
    <row r="68" spans="123:125" ht="13.2"/>
    <row r="69" spans="123:125" ht="13.2">
      <c r="DS69" s="259"/>
      <c r="DT69" s="259"/>
      <c r="DU69" s="259"/>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9"/>
    </row>
    <row r="83" spans="116:125" ht="13.2">
      <c r="DM83" s="259"/>
      <c r="DN83" s="259"/>
      <c r="DO83" s="259"/>
      <c r="DP83" s="259"/>
      <c r="DQ83" s="259"/>
      <c r="DR83" s="259"/>
      <c r="DS83" s="259"/>
      <c r="DT83" s="259"/>
      <c r="DU83" s="259"/>
    </row>
    <row r="84" spans="116:125" ht="13.2"/>
    <row r="85" spans="116:125" ht="13.2"/>
    <row r="86" spans="116:125" ht="13.2"/>
    <row r="87" spans="116:125" ht="13.2"/>
    <row r="88" spans="116:125" ht="13.2">
      <c r="DU88" s="259"/>
    </row>
    <row r="89" spans="116:125" ht="13.2"/>
    <row r="90" spans="116:125" ht="13.2"/>
    <row r="91" spans="116:125" ht="13.2"/>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555</v>
      </c>
    </row>
    <row r="120" spans="125:125" ht="13.5" hidden="1" customHeight="1"/>
    <row r="121" spans="125:125" ht="13.5" hidden="1" customHeight="1">
      <c r="DU121" s="259"/>
    </row>
  </sheetData>
  <sheetProtection algorithmName="SHA-512" hashValue="rOls8EnypOMbK5cGVRWc8NVdZRbYellXIWF2RFeNZNVoI6D+XKg9I3OwzEyHH6ios+vS+vfBAZhrdEJiqfoRzQ==" saltValue="GsVGOBGcYOEluDdxvsPB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441406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c r="B2" s="259"/>
      <c r="T2" s="259"/>
    </row>
    <row r="3" spans="1:125" ht="13.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9"/>
      <c r="G33" s="259"/>
      <c r="I33" s="259"/>
    </row>
    <row r="34" spans="2:125" ht="13.2">
      <c r="C34" s="259"/>
      <c r="P34" s="259"/>
      <c r="R34" s="259"/>
      <c r="U34" s="259"/>
    </row>
    <row r="35" spans="2:125" ht="13.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c r="F36" s="259"/>
      <c r="H36" s="259"/>
      <c r="J36" s="259"/>
      <c r="K36" s="259"/>
      <c r="L36" s="259"/>
      <c r="M36" s="259"/>
      <c r="N36" s="259"/>
      <c r="O36" s="259"/>
      <c r="Q36" s="259"/>
      <c r="S36" s="259"/>
      <c r="V36" s="259"/>
    </row>
    <row r="37" spans="2:125" ht="13.2"/>
    <row r="38" spans="2:125" ht="13.2"/>
    <row r="39" spans="2:125" ht="13.2"/>
    <row r="40" spans="2:125" ht="13.2">
      <c r="U40" s="259"/>
    </row>
    <row r="41" spans="2:125" ht="13.2">
      <c r="R41" s="259"/>
    </row>
    <row r="42" spans="2:125" ht="13.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c r="Q43" s="259"/>
      <c r="S43" s="259"/>
      <c r="V43" s="259"/>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556</v>
      </c>
    </row>
  </sheetData>
  <sheetProtection algorithmName="SHA-512" hashValue="nnq1yRdoqDiqoCx4V6z14ZljX2Fm7Xqoem7kPZDQlQqD3HCqGGxg1umxp5xL33tCmd82f9vslq+AyE/FZkgZig==" saltValue="gHSXlqymso7ATMY0WWNy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38" t="s">
        <v>3</v>
      </c>
      <c r="D47" s="1138"/>
      <c r="E47" s="1139"/>
      <c r="F47" s="11">
        <v>22.41</v>
      </c>
      <c r="G47" s="12">
        <v>18.73</v>
      </c>
      <c r="H47" s="12">
        <v>11.69</v>
      </c>
      <c r="I47" s="12">
        <v>11.63</v>
      </c>
      <c r="J47" s="13">
        <v>14.49</v>
      </c>
    </row>
    <row r="48" spans="2:10" ht="57.75" customHeight="1">
      <c r="B48" s="14"/>
      <c r="C48" s="1140" t="s">
        <v>4</v>
      </c>
      <c r="D48" s="1140"/>
      <c r="E48" s="1141"/>
      <c r="F48" s="15">
        <v>5.82</v>
      </c>
      <c r="G48" s="16">
        <v>1.33</v>
      </c>
      <c r="H48" s="16">
        <v>5.46</v>
      </c>
      <c r="I48" s="16">
        <v>6.21</v>
      </c>
      <c r="J48" s="17">
        <v>5.17</v>
      </c>
    </row>
    <row r="49" spans="2:10" ht="57.75" customHeight="1" thickBot="1">
      <c r="B49" s="18"/>
      <c r="C49" s="1142" t="s">
        <v>5</v>
      </c>
      <c r="D49" s="1142"/>
      <c r="E49" s="1143"/>
      <c r="F49" s="19" t="s">
        <v>562</v>
      </c>
      <c r="G49" s="20" t="s">
        <v>563</v>
      </c>
      <c r="H49" s="20" t="s">
        <v>564</v>
      </c>
      <c r="I49" s="20">
        <v>1.69</v>
      </c>
      <c r="J49" s="21">
        <v>1.71</v>
      </c>
    </row>
    <row r="50" spans="2:10" ht="13.2"/>
  </sheetData>
  <sheetProtection algorithmName="SHA-512" hashValue="yX12/SJizKmOlwqMRFfovR2BtsQhqZamkf7bxizZsm4IwpIIu5Kt/8FxT+TVEpS2P1Y55GhE1qz3QYDLYfvpRw==" saltValue="Mge3WuRzVT88TiN6QgDT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cp:lastPrinted>2024-03-12T06:44:17Z</cp:lastPrinted>
  <dcterms:modified xsi:type="dcterms:W3CDTF">2024-03-19T06:48:20Z</dcterms:modified>
</cp:coreProperties>
</file>