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4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AM34" i="9"/>
  <c r="C34" i="9"/>
  <c r="U34" i="9" l="1"/>
  <c r="U35" i="9" s="1"/>
  <c r="U36"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<sst xmlns="http://schemas.openxmlformats.org/spreadsheetml/2006/main" count="1125" uniqueCount="561">
  <si>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</si>
  <si>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</si>
  <si>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</si>
  <si>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</si>
  <si>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</si>
  <si>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</si>
  <si>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</si>
  <si>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</si>
  <si>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</si>
  <si>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</si>
  <si>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</si>
  <si>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</si>
  <si>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</si>
  <si>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</si>
  <si>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</si>
  <si>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</si>
  <si>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</si>
  <si>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</si>
  <si>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</si>
  <si>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</si>
  <si>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</si>
  <si>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</si>
  <si>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</si>
  <si>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</si>
  <si>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</si>
  <si>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</si>
  <si>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</si>
  <si>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</si>
  <si>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</si>
  <si>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</si>
  <si>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</si>
  <si>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</si>
  <si>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</si>
  <si>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</si>
  <si>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</si>
  <si>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</si>
  <si>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</si>
  <si>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</si>
  <si>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</si>
  <si>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</si>
  <si>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</si>
  <si>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</si>
  <si>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</si>
  <si>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</si>
  <si>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</si>
  <si>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</si>
  <si>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</si>
  <si>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</si>
  <si>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</si>
  <si>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</si>
  <si>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</si>
  <si>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</si>
  <si>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</si>
  <si>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</si>
  <si>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</si>
  <si>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</si>
  <si>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</si>
  <si>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</si>
  <si>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</si>
  <si>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</si>
  <si>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</si>
  <si>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</si>
  <si>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</si>
  <si>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</si>
  <si>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</si>
  <si>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</si>
  <si>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</si>
  <si>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</si>
  <si>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</si>
  <si>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</si>
  <si>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</si>
  <si>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</si>
  <si>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</si>
  <si>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</si>
  <si>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</si>
  <si>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</si>
  <si>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</si>
  <si>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</si>
  <si>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</si>
  <si>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</si>
  <si>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</si>
  <si>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</si>
  <si>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</si>
  <si>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</si>
  <si>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</si>
  <si>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</si>
  <si>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</si>
  <si>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</si>
  <si>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</si>
  <si>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</si>
  <si>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</si>
  <si>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</si>
  <si>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</si>
  <si>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</si>
  <si>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</si>
  <si>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</si>
  <si>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</si>
  <si>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</si>
  <si>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</si>
  <si>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</si>
  <si>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</si>
  <si>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</si>
  <si>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</si>
  <si>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</si>
  <si>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</si>
  <si>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</si>
  <si>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</si>
  <si>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</si>
  <si>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</si>
  <si>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</si>
  <si>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</si>
  <si>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</si>
  <si>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</si>
  <si>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</si>
  <si>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</si>
  <si>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</si>
  <si>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</si>
  <si>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</si>
  <si>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</si>
  <si>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</si>
  <si>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</si>
  <si>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</si>
  <si>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</si>
  <si>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</si>
  <si>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</si>
  <si>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</si>
  <si>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</si>
  <si>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</si>
  <si>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</si>
  <si>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</si>
  <si>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</si>
  <si>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</si>
  <si>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</si>
  <si>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</si>
  <si>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</si>
  <si>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</si>
  <si>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</si>
  <si>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</si>
  <si>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</si>
  <si>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</si>
  <si>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</si>
  <si>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</si>
  <si>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</si>
  <si>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</si>
  <si>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</si>
  <si>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</si>
  <si>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</si>
  <si>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</si>
  <si>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</si>
  <si>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</si>
  <si>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</si>
  <si>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</si>
  <si>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</si>
  <si>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</si>
  <si>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</si>
  <si>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</si>
  <si>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</si>
  <si>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</si>
  <si>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</si>
  <si>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</si>
  <si>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</si>
  <si>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</si>
  <si>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</si>
  <si>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</si>
  <si>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</si>
  <si>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</si>
  <si>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</si>
  <si>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</si>
  <si>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</si>
  <si>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</si>
  <si>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</si>
  <si>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</si>
  <si>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</si>
  <si>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</si>
  <si>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</si>
  <si>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</si>
  <si>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</si>
  <si>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</si>
  <si>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</si>
  <si>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</si>
  <si>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</si>
  <si>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</si>
  <si>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</si>
  <si>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</si>
  <si>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</si>
  <si>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</si>
  <si>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</si>
  <si>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</si>
  <si>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</si>
  <si>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</si>
  <si>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</si>
  <si>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</si>
  <si>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</si>
  <si>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</si>
  <si>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</si>
  <si>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</si>
  <si>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</si>
  <si>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京都府笠置町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</si>
  <si>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</si>
  <si>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</si>
  <si>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</si>
  <si>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</si>
  <si>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</si>
  <si>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</si>
  <si>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</si>
  <si>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</si>
  <si>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</si>
  <si>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</si>
  <si>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</si>
  <si>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</si>
  <si>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</si>
  <si>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</si>
  <si>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</si>
  <si>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</si>
  <si>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</si>
  <si>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</si>
  <si>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</si>
  <si>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</si>
  <si>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</si>
  <si>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</si>
  <si>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</si>
  <si>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</si>
  <si>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</si>
  <si>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</si>
  <si>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</si>
  <si>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</si>
  <si>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</si>
  <si>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</si>
  <si>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</si>
  <si>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</si>
  <si>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</si>
  <si>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</si>
  <si>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</si>
  <si>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</si>
  <si>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</si>
  <si>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</si>
  <si>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</si>
  <si>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</si>
  <si>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</si>
  <si>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</si>
  <si>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</si>
  <si>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</si>
  <si>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</si>
  <si>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</si>
  <si>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</si>
  <si>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</si>
  <si>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</si>
  <si>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</si>
  <si>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</si>
  <si>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</si>
  <si>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</si>
  <si>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</si>
  <si>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</si>
  <si>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</si>
  <si>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</si>
  <si>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</si>
  <si>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</si>
  <si>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</si>
  <si>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</si>
  <si>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</si>
  <si>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</si>
  <si>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</si>
  <si>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</si>
  <si>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</si>
  <si>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</si>
  <si>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</si>
  <si>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</si>
  <si>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</si>
  <si>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</si>
  <si>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</si>
  <si>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</si>
  <si>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</si>
  <si>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</si>
  <si>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</si>
  <si>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</si>
  <si>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</si>
  <si>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</si>
  <si>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</si>
  <si>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</si>
  <si>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</si>
  <si>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</si>
  <si>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</si>
  <si>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</si>
  <si>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</si>
  <si>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</si>
  <si>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</si>
  <si>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</si>
  <si>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</si>
  <si>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</si>
  <si>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</si>
  <si>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</si>
  <si>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</si>
  <si>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</si>
  <si>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</si>
  <si>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</si>
  <si>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</si>
  <si>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</si>
  <si>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</si>
  <si>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</si>
  <si>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</si>
  <si>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</si>
  <si>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</si>
  <si>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</si>
  <si>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</si>
  <si>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</si>
  <si>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</si>
  <si>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</si>
  <si>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</si>
  <si>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</si>
  <si>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</si>
  <si>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</si>
  <si>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</si>
  <si>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</si>
  <si>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</si>
  <si>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</si>
  <si>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</si>
  <si>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</si>
  <si>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</si>
  <si>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</si>
  <si>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</si>
  <si>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</si>
  <si>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</si>
  <si>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</si>
  <si>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</si>
  <si>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</si>
  <si>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</si>
  <si>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</si>
  <si>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</si>
  <si>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</si>
  <si>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</si>
  <si>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</si>
  <si>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</si>
  <si>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</si>
  <si>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</si>
  <si>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</si>
  <si>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</si>
  <si>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</si>
  <si>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</si>
  <si>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</si>
  <si>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</si>
  <si>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</si>
  <si>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</si>
  <si>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</si>
  <si>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</si>
  <si>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</si>
  <si>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</si>
  <si>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</si>
  <si>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京都府笠置町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</si>
  <si>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</si>
  <si>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</si>
  <si>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</si>
  <si>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</si>
  <si>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</si>
  <si>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</si>
  <si>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</si>
  <si>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</si>
  <si>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</si>
  <si>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</si>
  <si>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</si>
  <si>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</si>
  <si>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</si>
  <si>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</si>
  <si>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</si>
  <si>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</si>
  <si>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</si>
  <si>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</si>
  <si>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</si>
  <si>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</si>
  <si>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</si>
  <si>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</si>
  <si>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</si>
  <si>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</si>
  <si>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</si>
  <si>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</si>
  <si>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</si>
  <si>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</si>
  <si>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</si>
  <si>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</si>
  <si>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</si>
  <si>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</si>
  <si>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</si>
  <si>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</si>
  <si>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</si>
  <si>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</si>
  <si>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</si>
  <si>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</si>
  <si>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</si>
  <si>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</si>
  <si>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</si>
  <si>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</si>
  <si>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</si>
  <si>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</si>
  <si>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</si>
  <si>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</si>
  <si>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</si>
  <si>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</si>
  <si>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</si>
  <si>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</si>
  <si>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</si>
  <si>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</si>
  <si>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</si>
  <si>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</si>
  <si>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</si>
  <si>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</si>
  <si>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</si>
  <si>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</si>
  <si>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</si>
  <si>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</si>
  <si>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</si>
  <si>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</si>
  <si>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</si>
  <si>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</si>
  <si>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</si>
  <si>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</si>
  <si>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</si>
  <si>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</si>
  <si>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</si>
  <si>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</si>
  <si>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</si>
  <si>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</si>
  <si>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</si>
  <si>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</si>
  <si>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</si>
  <si>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</si>
  <si>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</si>
  <si>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</si>
  <si>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</si>
  <si>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</si>
  <si>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</si>
  <si>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</si>
  <si>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</si>
  <si>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</si>
  <si>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</si>
  <si>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</si>
  <si>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</si>
  <si>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</si>
  <si>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</si>
  <si>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</si>
  <si>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</si>
  <si>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</si>
  <si>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</si>
  <si>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</si>
  <si>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</si>
  <si>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</si>
  <si>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</si>
  <si>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</si>
  <si>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</si>
  <si>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</si>
  <si>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</si>
  <si>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</si>
  <si>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</si>
  <si>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</si>
  <si>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</si>
  <si>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</si>
  <si>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</si>
  <si>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</si>
  <si>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</si>
  <si>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</si>
  <si>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</si>
  <si>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</si>
  <si>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</si>
  <si>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</si>
  <si>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</si>
  <si>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</si>
  <si>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</si>
  <si>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</si>
  <si>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</si>
  <si>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</si>
  <si>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</si>
  <si>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</si>
  <si>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</si>
  <si>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</si>
  <si>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</si>
  <si>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</si>
  <si>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</si>
  <si>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</si>
  <si>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</si>
  <si>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</si>
  <si>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</si>
  <si>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</si>
  <si>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</si>
  <si>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</si>
  <si>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</si>
  <si>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</si>
  <si>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</si>
  <si>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</si>
  <si>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</si>
  <si>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</si>
  <si>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</si>
  <si>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</si>
  <si>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</si>
  <si>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</si>
  <si>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</si>
  <si>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</si>
  <si>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</si>
  <si>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</si>
  <si>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</si>
  <si>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</si>
  <si>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</si>
  <si>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</si>
  <si>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</si>
  <si>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</si>
  <si>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</si>
  <si>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</si>
  <si>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</si>
  <si>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</si>
  <si>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</si>
  <si>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</si>
  <si>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</si>
  <si>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</si>
  <si>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</si>
  <si>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</si>
  <si>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</si>
  <si>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</si>
  <si>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</si>
  <si>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</si>
  <si>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</si>
  <si>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</si>
  <si>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</si>
  <si>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</si>
  <si>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</si>
  <si>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0.82</t>
  </si>
  <si>
    <t>▲ 4.21</t>
  </si>
  <si>
    <t>国民健康保険特別会計</t>
  </si>
  <si>
    <t>一般会計</t>
  </si>
  <si>
    <t>介護保険特別会計</t>
  </si>
  <si>
    <t>簡易水道特別会計</t>
  </si>
  <si>
    <t>後期高齢者医療特別会計</t>
  </si>
  <si>
    <t>その他会計（赤字）</t>
  </si>
  <si>
    <t>その他会計（黒字）</t>
  </si>
  <si>
    <t>-</t>
    <phoneticPr fontId="2"/>
  </si>
  <si>
    <t>-</t>
    <phoneticPr fontId="2"/>
  </si>
  <si>
    <t>国民健康保険山城病院組合（病院事業会計）</t>
    <rPh sb="0" eb="2">
      <t>コクミン</t>
    </rPh>
    <rPh sb="2" eb="4">
      <t>ケンコウ</t>
    </rPh>
    <rPh sb="4" eb="6">
      <t>ホケン</t>
    </rPh>
    <rPh sb="6" eb="8">
      <t>ヤマシロ</t>
    </rPh>
    <rPh sb="8" eb="10">
      <t>ビョウイン</t>
    </rPh>
    <rPh sb="10" eb="12">
      <t>クミアイ</t>
    </rPh>
    <rPh sb="13" eb="15">
      <t>ビョウイン</t>
    </rPh>
    <rPh sb="15" eb="17">
      <t>ジギョウ</t>
    </rPh>
    <rPh sb="17" eb="19">
      <t>カイケイ</t>
    </rPh>
    <phoneticPr fontId="24"/>
  </si>
  <si>
    <t>国民健康保険山城病院組合（介護老人保健施設事業会計）</t>
    <rPh sb="0" eb="2">
      <t>コクミン</t>
    </rPh>
    <rPh sb="2" eb="4">
      <t>ケンコウ</t>
    </rPh>
    <rPh sb="4" eb="6">
      <t>ホケン</t>
    </rPh>
    <rPh sb="6" eb="8">
      <t>ヤマシロ</t>
    </rPh>
    <rPh sb="8" eb="10">
      <t>ビョウイン</t>
    </rPh>
    <rPh sb="10" eb="12">
      <t>クミアイ</t>
    </rPh>
    <rPh sb="13" eb="15">
      <t>カイゴ</t>
    </rPh>
    <rPh sb="15" eb="17">
      <t>ロウジン</t>
    </rPh>
    <rPh sb="17" eb="19">
      <t>ホケン</t>
    </rPh>
    <rPh sb="19" eb="21">
      <t>シセツ</t>
    </rPh>
    <rPh sb="21" eb="23">
      <t>ジギョウ</t>
    </rPh>
    <rPh sb="23" eb="25">
      <t>カイケイ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</si>
  <si>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</si>
  <si>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7">
      <t>ホショウトウ</t>
    </rPh>
    <rPh sb="17" eb="19">
      <t>クミアイ</t>
    </rPh>
    <phoneticPr fontId="24"/>
  </si>
  <si>
    <t>相楽中部消防組合</t>
    <rPh sb="0" eb="2">
      <t>ソウラク</t>
    </rPh>
    <rPh sb="2" eb="4">
      <t>チュウブ</t>
    </rPh>
    <rPh sb="4" eb="6">
      <t>ショウボウ</t>
    </rPh>
    <rPh sb="6" eb="8">
      <t>クミアイ</t>
    </rPh>
    <phoneticPr fontId="24"/>
  </si>
  <si>
    <t>相楽郡広域事務組合（一般会計）</t>
    <rPh sb="0" eb="2">
      <t>ソウラク</t>
    </rPh>
    <rPh sb="2" eb="3">
      <t>グン</t>
    </rPh>
    <rPh sb="3" eb="5">
      <t>コウイキ</t>
    </rPh>
    <rPh sb="5" eb="7">
      <t>ジム</t>
    </rPh>
    <rPh sb="7" eb="9">
      <t>クミアイ</t>
    </rPh>
    <rPh sb="10" eb="12">
      <t>イッパン</t>
    </rPh>
    <rPh sb="12" eb="14">
      <t>カイケイ</t>
    </rPh>
    <phoneticPr fontId="24"/>
  </si>
  <si>
    <t>相楽郡広域事務組合（相楽地区ふるさと市町村圏振興事業特別会計）</t>
    <rPh sb="0" eb="2">
      <t>ソウラク</t>
    </rPh>
    <rPh sb="2" eb="3">
      <t>グン</t>
    </rPh>
    <rPh sb="3" eb="5">
      <t>コウイキ</t>
    </rPh>
    <rPh sb="5" eb="7">
      <t>ジム</t>
    </rPh>
    <rPh sb="7" eb="9">
      <t>クミアイ</t>
    </rPh>
    <rPh sb="10" eb="12">
      <t>ソウラク</t>
    </rPh>
    <rPh sb="12" eb="14">
      <t>チク</t>
    </rPh>
    <rPh sb="18" eb="21">
      <t>シチョウソン</t>
    </rPh>
    <rPh sb="21" eb="22">
      <t>ケン</t>
    </rPh>
    <rPh sb="22" eb="24">
      <t>シンコウ</t>
    </rPh>
    <rPh sb="24" eb="26">
      <t>ジギョウ</t>
    </rPh>
    <rPh sb="26" eb="28">
      <t>トクベツ</t>
    </rPh>
    <rPh sb="28" eb="30">
      <t>カイケイ</t>
    </rPh>
    <phoneticPr fontId="24"/>
  </si>
  <si>
    <t>京都府自治会館管理組合</t>
    <rPh sb="0" eb="3">
      <t>キョウトフ</t>
    </rPh>
    <rPh sb="3" eb="5">
      <t>ジチ</t>
    </rPh>
    <rPh sb="5" eb="7">
      <t>カイカン</t>
    </rPh>
    <rPh sb="7" eb="9">
      <t>カンリ</t>
    </rPh>
    <rPh sb="9" eb="11">
      <t>クミアイ</t>
    </rPh>
    <phoneticPr fontId="24"/>
  </si>
  <si>
    <t>京都府住宅新築資金等貸付事業管理組合（一般会計）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</si>
  <si>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10">
      <t>シキントウ</t>
    </rPh>
    <rPh sb="10" eb="12">
      <t>カシツケ</t>
    </rPh>
    <rPh sb="12" eb="14">
      <t>ジギョウ</t>
    </rPh>
    <rPh sb="14" eb="16">
      <t>カンリ</t>
    </rPh>
    <rPh sb="16" eb="18">
      <t>クミアイ</t>
    </rPh>
    <rPh sb="19" eb="21">
      <t>トクベツ</t>
    </rPh>
    <rPh sb="21" eb="23">
      <t>カイケイ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</si>
  <si>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</si>
  <si>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京都府後期高齢者医療広域連合（後期高齢者医療特別会計）</t>
    <rPh sb="0" eb="3">
      <t>キョウトフ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</si>
  <si>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相楽東部広域連合</t>
    <rPh sb="0" eb="2">
      <t>ソウラク</t>
    </rPh>
    <rPh sb="2" eb="4">
      <t>トウブ</t>
    </rPh>
    <rPh sb="4" eb="6">
      <t>コウイキ</t>
    </rPh>
    <rPh sb="6" eb="8">
      <t>レンゴウ</t>
    </rPh>
    <phoneticPr fontId="24"/>
  </si>
  <si>
    <t>京都地方税機構</t>
    <rPh sb="0" eb="2">
      <t>キョウト</t>
    </rPh>
    <rPh sb="2" eb="5">
      <t>チホウゼイ</t>
    </rPh>
    <rPh sb="5" eb="7">
      <t>キコウ</t>
    </rPh>
    <phoneticPr fontId="24"/>
  </si>
  <si>
    <t>（有）わかさぎ</t>
    <rPh sb="1" eb="2">
      <t>ユウ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</si>
  <si>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</si>
  <si>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</si>
  <si>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</si>
  <si>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</si>
  <si>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地方債の繰上償還や新規発行を抑制してきた結果、将来負担比率は低くなっている。有形固定資産減価償却率についても、類似団体よりもやや低い水準となっている。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</si>
  <si>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</si>
  <si>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</si>
  <si>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</si>
  <si>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</si>
  <si>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</si>
  <si>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</si>
  <si>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実質公債費比率と将来負担比率については、いづれも類似団体と比較して高い水準にあるが、近年両比率ともに低下傾向にある。これは、実質公債費比率については、既発債の償還終了とともに繰上償還を進めてきたきたことが要因と考えられ、将来負担比率についても同様の要因が考えられ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</si>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</sst>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95504</c:v>
                </c:pt>
                <c:pt idx="1">
                  <c:v>81771</c:v>
                </c:pt>
                <c:pt idx="2">
                  <c:v>100778</c:v>
                </c:pt>
                <c:pt idx="3">
                  <c:v>83603</c:v>
                </c:pt>
                <c:pt idx="4">
                  <c:v>294036</c:v>
                </c:pt>
              </c:numCache>
            </c:numRef>
          </c:val>
          <c:smooth val="0"/>
        </c:ser>
        <c:dLbls>
          <c:showLegendKey val="0"/>
          <c:showVal val="0"/>
          <c:showCatName val="0"/>
          <c:showSerName val="0"/>
          <c:showPercent val="0"/>
          <c:showBubbleSize val="0"/>
        </c:dLbls>
        <c:marker val="1"/>
        <c:smooth val="0"/>
        <c:axId val="179287168"/>
        <c:axId val="179289088"/>
      </c:lineChart>
      <c:catAx>
        <c:axId val="17928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89088"/>
        <c:crosses val="autoZero"/>
        <c:auto val="1"/>
        <c:lblAlgn val="ctr"/>
        <c:lblOffset val="100"/>
        <c:tickLblSkip val="1"/>
        <c:tickMarkSkip val="1"/>
        <c:noMultiLvlLbl val="0"/>
      </c:catAx>
      <c:valAx>
        <c:axId val="1792890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8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6.11</c:v>
                </c:pt>
                <c:pt idx="1">
                  <c:v>7</c:v>
                </c:pt>
                <c:pt idx="2">
                  <c:v>4.2</c:v>
                </c:pt>
                <c:pt idx="3">
                  <c:v>8.6999999999999993</c:v>
                </c:pt>
                <c:pt idx="4">
                  <c:v>4.66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14.08</c:v>
                </c:pt>
                <c:pt idx="1">
                  <c:v>18.14</c:v>
                </c:pt>
                <c:pt idx="2">
                  <c:v>21.62</c:v>
                </c:pt>
                <c:pt idx="3">
                  <c:v>28.77</c:v>
                </c:pt>
                <c:pt idx="4">
                  <c:v>33.89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3341184"/>
        <c:axId val="223343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-0.82</c:v>
                </c:pt>
                <c:pt idx="1">
                  <c:v>1.36</c:v>
                </c:pt>
                <c:pt idx="2">
                  <c:v>9.93</c:v>
                </c:pt>
                <c:pt idx="3">
                  <c:v>12.63</c:v>
                </c:pt>
                <c:pt idx="4">
                  <c:v>-4.21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3341184"/>
        <c:axId val="223343360"/>
      </c:lineChart>
      <c:catAx>
        <c:axId val="22334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3343360"/>
        <c:crosses val="autoZero"/>
        <c:auto val="1"/>
        <c:lblAlgn val="ctr"/>
        <c:lblOffset val="100"/>
        <c:tickLblSkip val="1"/>
        <c:tickMarkSkip val="1"/>
        <c:noMultiLvlLbl val="0"/>
      </c:catAx>
      <c:valAx>
        <c:axId val="223343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34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0.12</c:v>
                </c:pt>
                <c:pt idx="4">
                  <c:v>#N/A</c:v>
                </c:pt>
                <c:pt idx="5">
                  <c:v>0.1</c:v>
                </c:pt>
                <c:pt idx="6">
                  <c:v>#N/A</c:v>
                </c:pt>
                <c:pt idx="7">
                  <c:v>7.0000000000000007E-2</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0.23</c:v>
                </c:pt>
                <c:pt idx="4">
                  <c:v>#N/A</c:v>
                </c:pt>
                <c:pt idx="5">
                  <c:v>0.75</c:v>
                </c:pt>
                <c:pt idx="6">
                  <c:v>#N/A</c:v>
                </c:pt>
                <c:pt idx="7">
                  <c:v>0.19</c:v>
                </c:pt>
                <c:pt idx="8">
                  <c:v>#N/A</c:v>
                </c:pt>
                <c:pt idx="9">
                  <c:v>0.39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2.2000000000000002</c:v>
                </c:pt>
                <c:pt idx="2">
                  <c:v>#N/A</c:v>
                </c:pt>
                <c:pt idx="3">
                  <c:v>1.95</c:v>
                </c:pt>
                <c:pt idx="4">
                  <c:v>#N/A</c:v>
                </c:pt>
                <c:pt idx="5">
                  <c:v>1.23</c:v>
                </c:pt>
                <c:pt idx="6">
                  <c:v>#N/A</c:v>
                </c:pt>
                <c:pt idx="7">
                  <c:v>2.0299999999999998</c:v>
                </c:pt>
                <c:pt idx="8">
                  <c:v>#N/A</c:v>
                </c:pt>
                <c:pt idx="9">
                  <c:v>2.15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c:v>
                </c:pt>
                <c:pt idx="2">
                  <c:v>#N/A</c:v>
                </c:pt>
                <c:pt idx="3">
                  <c:v>7</c:v>
                </c:pt>
                <c:pt idx="4">
                  <c:v>#N/A</c:v>
                </c:pt>
                <c:pt idx="5">
                  <c:v>4.1900000000000004</c:v>
                </c:pt>
                <c:pt idx="6">
                  <c:v>#N/A</c:v>
                </c:pt>
                <c:pt idx="7">
                  <c:v>8.6999999999999993</c:v>
                </c:pt>
                <c:pt idx="8">
                  <c:v>#N/A</c:v>
                </c:pt>
                <c:pt idx="9">
                  <c:v>4.66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9.1199999999999992</c:v>
                </c:pt>
                <c:pt idx="2">
                  <c:v>#N/A</c:v>
                </c:pt>
                <c:pt idx="3">
                  <c:v>7.56</c:v>
                </c:pt>
                <c:pt idx="4">
                  <c:v>#N/A</c:v>
                </c:pt>
                <c:pt idx="5">
                  <c:v>7.65</c:v>
                </c:pt>
                <c:pt idx="6">
                  <c:v>#N/A</c:v>
                </c:pt>
                <c:pt idx="7">
                  <c:v>5.77</c:v>
                </c:pt>
                <c:pt idx="8">
                  <c:v>#N/A</c:v>
                </c:pt>
                <c:pt idx="9">
                  <c:v>7.06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3458048"/>
        <c:axId val="223459584"/>
      </c:barChart>
      <c:catAx>
        <c:axId val="22345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459584"/>
        <c:crosses val="autoZero"/>
        <c:auto val="1"/>
        <c:lblAlgn val="ctr"/>
        <c:lblOffset val="100"/>
        <c:tickLblSkip val="1"/>
        <c:tickMarkSkip val="1"/>
        <c:noMultiLvlLbl val="0"/>
      </c:catAx>
      <c:valAx>
        <c:axId val="22345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5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138</c:v>
                </c:pt>
                <c:pt idx="5">
                  <c:v>133</c:v>
                </c:pt>
                <c:pt idx="8">
                  <c:v>131</c:v>
                </c:pt>
                <c:pt idx="11">
                  <c:v>113</c:v>
                </c:pt>
                <c:pt idx="14">
                  <c:v>104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47</c:v>
                </c:pt>
                <c:pt idx="6">
                  <c:v>22</c:v>
                </c:pt>
                <c:pt idx="9">
                  <c:v>15</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38</c:v>
                </c:pt>
                <c:pt idx="3">
                  <c:v>23</c:v>
                </c:pt>
                <c:pt idx="6">
                  <c:v>22</c:v>
                </c:pt>
                <c:pt idx="9">
                  <c:v>20</c:v>
                </c:pt>
                <c:pt idx="12">
                  <c:v>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151</c:v>
                </c:pt>
                <c:pt idx="3">
                  <c:v>154</c:v>
                </c:pt>
                <c:pt idx="6">
                  <c:v>162</c:v>
                </c:pt>
                <c:pt idx="9">
                  <c:v>90</c:v>
                </c:pt>
                <c:pt idx="12">
                  <c:v>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3672960"/>
        <c:axId val="22367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107</c:v>
                </c:pt>
                <c:pt idx="2">
                  <c:v>#N/A</c:v>
                </c:pt>
                <c:pt idx="3">
                  <c:v>#N/A</c:v>
                </c:pt>
                <c:pt idx="4">
                  <c:v>91</c:v>
                </c:pt>
                <c:pt idx="5">
                  <c:v>#N/A</c:v>
                </c:pt>
                <c:pt idx="6">
                  <c:v>#N/A</c:v>
                </c:pt>
                <c:pt idx="7">
                  <c:v>75</c:v>
                </c:pt>
                <c:pt idx="8">
                  <c:v>#N/A</c:v>
                </c:pt>
                <c:pt idx="9">
                  <c:v>#N/A</c:v>
                </c:pt>
                <c:pt idx="10">
                  <c:v>12</c:v>
                </c:pt>
                <c:pt idx="11">
                  <c:v>#N/A</c:v>
                </c:pt>
                <c:pt idx="12">
                  <c:v>#N/A</c:v>
                </c:pt>
                <c:pt idx="13">
                  <c:v>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3672960"/>
        <c:axId val="223679232"/>
      </c:lineChart>
      <c:catAx>
        <c:axId val="2236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679232"/>
        <c:crosses val="autoZero"/>
        <c:auto val="1"/>
        <c:lblAlgn val="ctr"/>
        <c:lblOffset val="100"/>
        <c:tickLblSkip val="1"/>
        <c:tickMarkSkip val="1"/>
        <c:noMultiLvlLbl val="0"/>
      </c:catAx>
      <c:valAx>
        <c:axId val="22367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1147</c:v>
                </c:pt>
                <c:pt idx="5">
                  <c:v>1118</c:v>
                </c:pt>
                <c:pt idx="8">
                  <c:v>1072</c:v>
                </c:pt>
                <c:pt idx="11">
                  <c:v>1086</c:v>
                </c:pt>
                <c:pt idx="14">
                  <c:v>1151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641</c:v>
                </c:pt>
                <c:pt idx="5">
                  <c:v>560</c:v>
                </c:pt>
                <c:pt idx="8">
                  <c:v>476</c:v>
                </c:pt>
                <c:pt idx="11">
                  <c:v>577</c:v>
                </c:pt>
                <c:pt idx="14">
                  <c:v>693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269</c:v>
                </c:pt>
                <c:pt idx="3">
                  <c:v>277</c:v>
                </c:pt>
                <c:pt idx="6">
                  <c:v>267</c:v>
                </c:pt>
                <c:pt idx="9">
                  <c:v>189</c:v>
                </c:pt>
                <c:pt idx="12">
                  <c:v>256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178</c:v>
                </c:pt>
                <c:pt idx="3">
                  <c:v>146</c:v>
                </c:pt>
                <c:pt idx="6">
                  <c:v>134</c:v>
                </c:pt>
                <c:pt idx="9">
                  <c:v>143</c:v>
                </c:pt>
                <c:pt idx="12">
                  <c:v>118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240</c:v>
                </c:pt>
                <c:pt idx="3">
                  <c:v>204</c:v>
                </c:pt>
                <c:pt idx="6">
                  <c:v>178</c:v>
                </c:pt>
                <c:pt idx="9">
                  <c:v>156</c:v>
                </c:pt>
                <c:pt idx="12">
                  <c:v>145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1311</c:v>
                </c:pt>
                <c:pt idx="3">
                  <c:v>1246</c:v>
                </c:pt>
                <c:pt idx="6">
                  <c:v>1094</c:v>
                </c:pt>
                <c:pt idx="9">
                  <c:v>1115</c:v>
                </c:pt>
                <c:pt idx="12">
                  <c:v>1146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3786880"/>
        <c:axId val="22378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210</c:v>
                </c:pt>
                <c:pt idx="2">
                  <c:v>#N/A</c:v>
                </c:pt>
                <c:pt idx="3">
                  <c:v>#N/A</c:v>
                </c:pt>
                <c:pt idx="4">
                  <c:v>195</c:v>
                </c:pt>
                <c:pt idx="5">
                  <c:v>#N/A</c:v>
                </c:pt>
                <c:pt idx="6">
                  <c:v>#N/A</c:v>
                </c:pt>
                <c:pt idx="7">
                  <c:v>125</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3786880"/>
        <c:axId val="223789056"/>
      </c:lineChart>
      <c:catAx>
        <c:axId val="2237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789056"/>
        <c:crosses val="autoZero"/>
        <c:auto val="1"/>
        <c:lblAlgn val="ctr"/>
        <c:lblOffset val="100"/>
        <c:tickLblSkip val="1"/>
        <c:tickMarkSkip val="1"/>
        <c:noMultiLvlLbl val="0"/>
      </c:catAx>
      <c:valAx>
        <c:axId val="2237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78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{9CC2F110-94CA-497C-A907-319B680EA8D0}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{DF936E2A-21B1-48CB-A72F-F31190D98C9F}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{31173FD0-2EB8-40D5-931D-1CF3E7D51320}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{3F232628-6914-449B-8C15-5DA6F5E83CF6}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{A5B20AA5-A0F4-4CAF-B72B-63C19BEDC702}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{DCE39B52-6E35-4633-85A2-D3B32D4B56E0}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{FBED7196-E9B5-46EE-B4FE-C3D8281E6A63}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{3395AE38-D83E-4905-8007-824FDADB26CA}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{6672FBD8-4E71-4F02-940C-357AD1DDB44B}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{6AF4C6D3-29F9-43E6-BA53-A8D4B14F113A}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57.1</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3856896"/>
        <c:axId val="223867264"/>
      </c:scatterChart>
      <c:valAx>
        <c:axId val="223856896"/>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867264"/>
        <c:crosses val="autoZero"/>
        <c:crossBetween val="midCat"/>
      </c:valAx>
      <c:valAx>
        <c:axId val="2238672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856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{60C17A4A-845F-45AB-BCB0-412EE4CB2E21}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{00F54B82-FE3A-491F-9D53-7276721B87F2}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{1423E825-C10D-4ECD-91E9-D2456BF341B9}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{B215142B-E7AC-4FFE-A4BD-00C66264DE48}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{AA980729-DF71-4FA5-B346-168A6EA05373}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16.5</c:v>
                </c:pt>
                <c:pt idx="1">
                  <c:v>14.9</c:v>
                </c:pt>
                <c:pt idx="2">
                  <c:v>13.1</c:v>
                </c:pt>
                <c:pt idx="3">
                  <c:v>8.5</c:v>
                </c:pt>
                <c:pt idx="4">
                  <c:v>4.9000000000000004</c:v>
                </c:pt>
              </c:numCache>
            </c:numRef>
          </c:xVal>
          <c:yVal>
            <c:numRef>
              <c:f>公会計指標分析・財政指標組合せ分析表!$K$73:$O$73</c:f>
              <c:numCache>
                <c:formatCode>#,##0.0;"▲ "#,##0.0</c:formatCode>
                <c:ptCount val="5"/>
                <c:pt idx="0">
                  <c:v>29.8</c:v>
                </c:pt>
                <c:pt idx="1">
                  <c:v>28.2</c:v>
                </c:pt>
                <c:pt idx="2">
                  <c:v>17.899999999999999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{71CCA7E4-3FC6-4DFF-BD66-637C9B60937F}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{FE431E02-725D-48A9-BF26-1090208805EA}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{E905EDB7-0C07-4010-9304-82E04DEB0B2A}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{BBB9DF17-161C-478D-9D2B-A454BAF02888}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{3116EB62-1C08-4119-AF94-CF62F3619EE2}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3971584"/>
        <c:axId val="223986048"/>
      </c:scatterChart>
      <c:valAx>
        <c:axId val="223971584"/>
        <c:scaling>
          <c:orientation val="minMax"/>
          <c:max val="18"/>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986048"/>
        <c:crosses val="autoZero"/>
        <c:crossBetween val="midCat"/>
      </c:valAx>
      <c:valAx>
        <c:axId val="223986048"/>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97158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地方債の元利償還金については、</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年度に実施した繰上償還により、</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年度に元利償還金が大きく減少したことが、</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年度に引き続き好影響を及ぼしている。</a:t>
          </a:r>
        </a:p>
        <a:p>
          <a:r>
            <a:rPr kumimoji="1" lang="ja-JP" altLang="en-US" sz="1200">
              <a:latin typeface="ＭＳ ゴシック" pitchFamily="49" charset="-128"/>
              <a:ea typeface="ＭＳ ゴシック" pitchFamily="49" charset="-128"/>
            </a:rPr>
            <a:t>　また、公営企業債の元利償還金に対する繰入金についても既発債の償還終了等もあり減少した。</a:t>
          </a:r>
        </a:p>
        <a:p>
          <a:r>
            <a:rPr kumimoji="1" lang="ja-JP" altLang="en-US" sz="1200">
              <a:latin typeface="ＭＳ ゴシック" pitchFamily="49" charset="-128"/>
              <a:ea typeface="ＭＳ ゴシック" pitchFamily="49" charset="-128"/>
            </a:rPr>
            <a:t>　交付税算入公債費等についても、既発債の償還終了等もあり減少傾向にある。</a:t>
          </a:r>
        </a:p>
        <a:p>
          <a:r>
            <a:rPr kumimoji="1" lang="ja-JP" altLang="en-US" sz="1200">
              <a:latin typeface="ＭＳ ゴシック" pitchFamily="49" charset="-128"/>
              <a:ea typeface="ＭＳ ゴシック" pitchFamily="49" charset="-128"/>
            </a:rPr>
            <a:t>　実質公債費比率の分子について、</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年度は交付税算入公債費等の減額ペースが元利償還金等の減額ペースより早くなったため増加となった。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としては、一般会計等に係る地方債の現在高が起債の発行額の増加により若干の増加傾向となっている。公営企業債等繰入見込額においては新規発行抑制や既発債の償還終了等により減額傾向にある。また、組合等負担等見込額においても既発債の償還終了等により減額傾向にある。</a:t>
          </a:r>
        </a:p>
        <a:p>
          <a:r>
            <a:rPr kumimoji="1" lang="ja-JP" altLang="en-US" sz="1400">
              <a:latin typeface="ＭＳ ゴシック" pitchFamily="49" charset="-128"/>
              <a:ea typeface="ＭＳ ゴシック" pitchFamily="49" charset="-128"/>
            </a:rPr>
            <a:t>　充当可能財源等については、歳計剰余金の財政調整基金の積立てなどにより増額となった。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管理に関する基本的な考え方として、施設の統合や廃止の検討、長寿命化の実施方針等を策定しました。有形固定資産減価償却率については、類似団体平均より低い数値となっていますが、当該計画に基づいた施設の維持管理を適切に進めていく。</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111337</xdr:rowOff>
    </xdr:from>
    <xdr:to>
      <xdr:col>3</xdr:col>
      <xdr:colOff>1170940</xdr:colOff>
      <xdr:row>34</xdr:row>
      <xdr:rowOff>26670</xdr:rowOff>
    </xdr:to>
    <xdr:cxnSp macro="">
      <xdr:nvCxnSpPr>
        <xdr:cNvPr id="67" name="直線コネクタ 66"/>
        <xdr:cNvCxnSpPr/>
      </xdr:nvCxnSpPr>
      <xdr:spPr>
        <a:xfrm flipV="1">
          <a:off x="4760595" y="5521537"/>
          <a:ext cx="1270" cy="111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8"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9" name="直線コネクタ 68"/>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58014</xdr:rowOff>
    </xdr:from>
    <xdr:ext cx="405111" cy="259045"/>
    <xdr:sp macro="" textlink="">
      <xdr:nvSpPr>
        <xdr:cNvPr id="70"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27</xdr:row>
      <xdr:rowOff>111337</xdr:rowOff>
    </xdr:from>
    <xdr:to>
      <xdr:col>3</xdr:col>
      <xdr:colOff>1260475</xdr:colOff>
      <xdr:row>27</xdr:row>
      <xdr:rowOff>111337</xdr:rowOff>
    </xdr:to>
    <xdr:cxnSp macro="">
      <xdr:nvCxnSpPr>
        <xdr:cNvPr id="71" name="直線コネクタ 70"/>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165117</xdr:rowOff>
    </xdr:from>
    <xdr:ext cx="405111" cy="259045"/>
    <xdr:sp macro="" textlink="">
      <xdr:nvSpPr>
        <xdr:cNvPr id="72"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15240</xdr:rowOff>
    </xdr:from>
    <xdr:to>
      <xdr:col>3</xdr:col>
      <xdr:colOff>1222375</xdr:colOff>
      <xdr:row>31</xdr:row>
      <xdr:rowOff>116840</xdr:rowOff>
    </xdr:to>
    <xdr:sp macro="" textlink="">
      <xdr:nvSpPr>
        <xdr:cNvPr id="73" name="フローチャート : 判断 72"/>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77470</xdr:rowOff>
    </xdr:from>
    <xdr:to>
      <xdr:col>3</xdr:col>
      <xdr:colOff>511175</xdr:colOff>
      <xdr:row>30</xdr:row>
      <xdr:rowOff>7620</xdr:rowOff>
    </xdr:to>
    <xdr:sp macro="" textlink="">
      <xdr:nvSpPr>
        <xdr:cNvPr id="74" name="フローチャート : 判断 73"/>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149437</xdr:rowOff>
    </xdr:from>
    <xdr:to>
      <xdr:col>3</xdr:col>
      <xdr:colOff>511175</xdr:colOff>
      <xdr:row>30</xdr:row>
      <xdr:rowOff>79587</xdr:rowOff>
    </xdr:to>
    <xdr:sp macro="" textlink="">
      <xdr:nvSpPr>
        <xdr:cNvPr id="80" name="円/楕円 79"/>
        <xdr:cNvSpPr/>
      </xdr:nvSpPr>
      <xdr:spPr>
        <a:xfrm>
          <a:off x="4000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24147</xdr:rowOff>
    </xdr:from>
    <xdr:ext cx="405111" cy="259045"/>
    <xdr:sp macro="" textlink="">
      <xdr:nvSpPr>
        <xdr:cNvPr id="81" name="n_1aveValue有形固定資産減価償却率"/>
        <xdr:cNvSpPr txBox="1"/>
      </xdr:nvSpPr>
      <xdr:spPr>
        <a:xfrm>
          <a:off x="3836043"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70714</xdr:rowOff>
    </xdr:from>
    <xdr:ext cx="405111" cy="259045"/>
    <xdr:sp macro="" textlink="">
      <xdr:nvSpPr>
        <xdr:cNvPr id="82" name="n_1mainValue有形固定資産減価償却率"/>
        <xdr:cNvSpPr txBox="1"/>
      </xdr:nvSpPr>
      <xdr:spPr>
        <a:xfrm>
          <a:off x="3836043" y="5995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13970</xdr:rowOff>
    </xdr:from>
    <xdr:to>
      <xdr:col>5</xdr:col>
      <xdr:colOff>409575</xdr:colOff>
      <xdr:row>37</xdr:row>
      <xdr:rowOff>115570</xdr:rowOff>
    </xdr:to>
    <xdr:sp macro="" textlink="">
      <xdr:nvSpPr>
        <xdr:cNvPr id="66" name="円/楕円 65"/>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169562</xdr:rowOff>
    </xdr:from>
    <xdr:ext cx="405111" cy="259045"/>
    <xdr:sp macro="" textlink="">
      <xdr:nvSpPr>
        <xdr:cNvPr id="67" name="n_1aveValue【道路】&#10;有形固定資産減価償却率"/>
        <xdr:cNvSpPr txBox="1"/>
      </xdr:nvSpPr>
      <xdr:spPr>
        <a:xfrm>
          <a:off x="3582043"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132097</xdr:rowOff>
    </xdr:from>
    <xdr:ext cx="405111" cy="259045"/>
    <xdr:sp macro="" textlink="">
      <xdr:nvSpPr>
        <xdr:cNvPr id="68" name="n_1mainValue【道路】&#10;有形固定資産減価償却率"/>
        <xdr:cNvSpPr txBox="1"/>
      </xdr:nvSpPr>
      <xdr:spPr>
        <a:xfrm>
          <a:off x="3582043"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100593</xdr:rowOff>
    </xdr:from>
    <xdr:to>
      <xdr:col>14</xdr:col>
      <xdr:colOff>79375</xdr:colOff>
      <xdr:row>40</xdr:row>
      <xdr:rowOff>30743</xdr:rowOff>
    </xdr:to>
    <xdr:sp macro="" textlink="">
      <xdr:nvSpPr>
        <xdr:cNvPr id="107" name="円/楕円 106"/>
        <xdr:cNvSpPr/>
      </xdr:nvSpPr>
      <xdr:spPr>
        <a:xfrm>
          <a:off x="9588500" y="67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30501</xdr:rowOff>
    </xdr:from>
    <xdr:ext cx="534377" cy="259045"/>
    <xdr:sp macro="" textlink="">
      <xdr:nvSpPr>
        <xdr:cNvPr id="108" name="n_1aveValue【道路】&#10;一人当たり延長"/>
        <xdr:cNvSpPr txBox="1"/>
      </xdr:nvSpPr>
      <xdr:spPr>
        <a:xfrm>
          <a:off x="9359410" y="620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21870</xdr:rowOff>
    </xdr:from>
    <xdr:ext cx="534377" cy="259045"/>
    <xdr:sp macro="" textlink="">
      <xdr:nvSpPr>
        <xdr:cNvPr id="109" name="n_1mainValue【道路】&#10;一人当たり延長"/>
        <xdr:cNvSpPr txBox="1"/>
      </xdr:nvSpPr>
      <xdr:spPr>
        <a:xfrm>
          <a:off x="9359410" y="68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8636</xdr:rowOff>
    </xdr:from>
    <xdr:to>
      <xdr:col>5</xdr:col>
      <xdr:colOff>409575</xdr:colOff>
      <xdr:row>57</xdr:row>
      <xdr:rowOff>110236</xdr:rowOff>
    </xdr:to>
    <xdr:sp macro="" textlink="">
      <xdr:nvSpPr>
        <xdr:cNvPr id="145" name="円/楕円 144"/>
        <xdr:cNvSpPr/>
      </xdr:nvSpPr>
      <xdr:spPr>
        <a:xfrm>
          <a:off x="3746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126763</xdr:rowOff>
    </xdr:from>
    <xdr:ext cx="405111" cy="259045"/>
    <xdr:sp macro="" textlink="">
      <xdr:nvSpPr>
        <xdr:cNvPr id="147" name="n_1mainValue【橋りょう・トンネル】&#10;有形固定資産減価償却率"/>
        <xdr:cNvSpPr txBox="1"/>
      </xdr:nvSpPr>
      <xdr:spPr>
        <a:xfrm>
          <a:off x="3582043"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1469</xdr:rowOff>
    </xdr:from>
    <xdr:to>
      <xdr:col>14</xdr:col>
      <xdr:colOff>79375</xdr:colOff>
      <xdr:row>63</xdr:row>
      <xdr:rowOff>103069</xdr:rowOff>
    </xdr:to>
    <xdr:sp macro="" textlink="">
      <xdr:nvSpPr>
        <xdr:cNvPr id="182" name="円/楕円 181"/>
        <xdr:cNvSpPr/>
      </xdr:nvSpPr>
      <xdr:spPr>
        <a:xfrm>
          <a:off x="9588500" y="108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94196</xdr:rowOff>
    </xdr:from>
    <xdr:ext cx="599010" cy="259045"/>
    <xdr:sp macro="" textlink="">
      <xdr:nvSpPr>
        <xdr:cNvPr id="184" name="n_1mainValue【橋りょう・トンネル】&#10;一人当たり有形固定資産（償却資産）額"/>
        <xdr:cNvSpPr txBox="1"/>
      </xdr:nvSpPr>
      <xdr:spPr>
        <a:xfrm>
          <a:off x="9327094" y="108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31242</xdr:rowOff>
    </xdr:from>
    <xdr:to>
      <xdr:col>6</xdr:col>
      <xdr:colOff>510540</xdr:colOff>
      <xdr:row>86</xdr:row>
      <xdr:rowOff>24385</xdr:rowOff>
    </xdr:to>
    <xdr:cxnSp macro="">
      <xdr:nvCxnSpPr>
        <xdr:cNvPr id="207" name="直線コネクタ 206"/>
        <xdr:cNvCxnSpPr/>
      </xdr:nvCxnSpPr>
      <xdr:spPr>
        <a:xfrm flipV="1">
          <a:off x="4634865" y="13747242"/>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28212</xdr:rowOff>
    </xdr:from>
    <xdr:ext cx="405111" cy="259045"/>
    <xdr:sp macro="" textlink="">
      <xdr:nvSpPr>
        <xdr:cNvPr id="208" name="【公営住宅】&#10;有形固定資産減価償却率最小値テキスト"/>
        <xdr:cNvSpPr txBox="1"/>
      </xdr:nvSpPr>
      <xdr:spPr>
        <a:xfrm>
          <a:off x="4724400" y="1477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24385</xdr:rowOff>
    </xdr:from>
    <xdr:to>
      <xdr:col>6</xdr:col>
      <xdr:colOff>600075</xdr:colOff>
      <xdr:row>86</xdr:row>
      <xdr:rowOff>24385</xdr:rowOff>
    </xdr:to>
    <xdr:cxnSp macro="">
      <xdr:nvCxnSpPr>
        <xdr:cNvPr id="209" name="直線コネクタ 208"/>
        <xdr:cNvCxnSpPr/>
      </xdr:nvCxnSpPr>
      <xdr:spPr>
        <a:xfrm>
          <a:off x="4546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149369</xdr:rowOff>
    </xdr:from>
    <xdr:ext cx="405111" cy="259045"/>
    <xdr:sp macro="" textlink="">
      <xdr:nvSpPr>
        <xdr:cNvPr id="210" name="【公営住宅】&#10;有形固定資産減価償却率最大値テキスト"/>
        <xdr:cNvSpPr txBox="1"/>
      </xdr:nvSpPr>
      <xdr:spPr>
        <a:xfrm>
          <a:off x="4724400" y="1352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80</xdr:row>
      <xdr:rowOff>31242</xdr:rowOff>
    </xdr:from>
    <xdr:to>
      <xdr:col>6</xdr:col>
      <xdr:colOff>600075</xdr:colOff>
      <xdr:row>80</xdr:row>
      <xdr:rowOff>31242</xdr:rowOff>
    </xdr:to>
    <xdr:cxnSp macro="">
      <xdr:nvCxnSpPr>
        <xdr:cNvPr id="211" name="直線コネクタ 210"/>
        <xdr:cNvCxnSpPr/>
      </xdr:nvCxnSpPr>
      <xdr:spPr>
        <a:xfrm>
          <a:off x="4546600" y="1374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12" name="【公営住宅】&#10;有形固定資産減価償却率平均値テキスト"/>
        <xdr:cNvSpPr txBox="1"/>
      </xdr:nvSpPr>
      <xdr:spPr>
        <a:xfrm>
          <a:off x="4724400" y="143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13" name="フローチャート : 判断 212"/>
        <xdr:cNvSpPr/>
      </xdr:nvSpPr>
      <xdr:spPr>
        <a:xfrm>
          <a:off x="4584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19304</xdr:rowOff>
    </xdr:from>
    <xdr:to>
      <xdr:col>5</xdr:col>
      <xdr:colOff>409575</xdr:colOff>
      <xdr:row>83</xdr:row>
      <xdr:rowOff>120904</xdr:rowOff>
    </xdr:to>
    <xdr:sp macro="" textlink="">
      <xdr:nvSpPr>
        <xdr:cNvPr id="214" name="フローチャート : 判断 213"/>
        <xdr:cNvSpPr/>
      </xdr:nvSpPr>
      <xdr:spPr>
        <a:xfrm>
          <a:off x="3746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165608</xdr:rowOff>
    </xdr:from>
    <xdr:to>
      <xdr:col>5</xdr:col>
      <xdr:colOff>409575</xdr:colOff>
      <xdr:row>78</xdr:row>
      <xdr:rowOff>95758</xdr:rowOff>
    </xdr:to>
    <xdr:sp macro="" textlink="">
      <xdr:nvSpPr>
        <xdr:cNvPr id="220" name="円/楕円 219"/>
        <xdr:cNvSpPr/>
      </xdr:nvSpPr>
      <xdr:spPr>
        <a:xfrm>
          <a:off x="3746500" y="133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112031</xdr:rowOff>
    </xdr:from>
    <xdr:ext cx="405111" cy="259045"/>
    <xdr:sp macro="" textlink="">
      <xdr:nvSpPr>
        <xdr:cNvPr id="221" name="n_1aveValue【公営住宅】&#10;有形固定資産減価償却率"/>
        <xdr:cNvSpPr txBox="1"/>
      </xdr:nvSpPr>
      <xdr:spPr>
        <a:xfrm>
          <a:off x="3582043"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112285</xdr:rowOff>
    </xdr:from>
    <xdr:ext cx="405111" cy="259045"/>
    <xdr:sp macro="" textlink="">
      <xdr:nvSpPr>
        <xdr:cNvPr id="222" name="n_1mainValue【公営住宅】&#10;有形固定資産減価償却率"/>
        <xdr:cNvSpPr txBox="1"/>
      </xdr:nvSpPr>
      <xdr:spPr>
        <a:xfrm>
          <a:off x="3582043" y="1314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141605</xdr:rowOff>
    </xdr:from>
    <xdr:to>
      <xdr:col>14</xdr:col>
      <xdr:colOff>79375</xdr:colOff>
      <xdr:row>84</xdr:row>
      <xdr:rowOff>71755</xdr:rowOff>
    </xdr:to>
    <xdr:sp macro="" textlink="">
      <xdr:nvSpPr>
        <xdr:cNvPr id="259" name="円/楕円 258"/>
        <xdr:cNvSpPr/>
      </xdr:nvSpPr>
      <xdr:spPr>
        <a:xfrm>
          <a:off x="958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155719</xdr:rowOff>
    </xdr:from>
    <xdr:ext cx="469744" cy="259045"/>
    <xdr:sp macro="" textlink="">
      <xdr:nvSpPr>
        <xdr:cNvPr id="260"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62882</xdr:rowOff>
    </xdr:from>
    <xdr:ext cx="469744" cy="259045"/>
    <xdr:sp macro="" textlink="">
      <xdr:nvSpPr>
        <xdr:cNvPr id="261" name="n_1mainValue【公営住宅】&#10;一人当たり面積"/>
        <xdr:cNvSpPr txBox="1"/>
      </xdr:nvSpPr>
      <xdr:spPr>
        <a:xfrm>
          <a:off x="9391727" y="1446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2" name="直線コネクタ 301"/>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3"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4" name="直線コネクタ 303"/>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5"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06" name="直線コネクタ 3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07"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08" name="フローチャート : 判断 307"/>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09" name="フローチャート : 判断 308"/>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69215</xdr:rowOff>
    </xdr:from>
    <xdr:to>
      <xdr:col>22</xdr:col>
      <xdr:colOff>415925</xdr:colOff>
      <xdr:row>35</xdr:row>
      <xdr:rowOff>170815</xdr:rowOff>
    </xdr:to>
    <xdr:sp macro="" textlink="">
      <xdr:nvSpPr>
        <xdr:cNvPr id="315" name="円/楕円 314"/>
        <xdr:cNvSpPr/>
      </xdr:nvSpPr>
      <xdr:spPr>
        <a:xfrm>
          <a:off x="15430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16"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15892</xdr:rowOff>
    </xdr:from>
    <xdr:ext cx="405111" cy="259045"/>
    <xdr:sp macro="" textlink="">
      <xdr:nvSpPr>
        <xdr:cNvPr id="317" name="n_1mainValue【認定こども園・幼稚園・保育所】&#10;有形固定資産減価償却率"/>
        <xdr:cNvSpPr txBox="1"/>
      </xdr:nvSpPr>
      <xdr:spPr>
        <a:xfrm>
          <a:off x="15266043"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0" name="直線コネクタ 339"/>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1"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2" name="直線コネクタ 341"/>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3"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4" name="直線コネクタ 343"/>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45"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46" name="フローチャート : 判断 345"/>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47" name="フローチャート : 判断 346"/>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155702</xdr:rowOff>
    </xdr:from>
    <xdr:to>
      <xdr:col>31</xdr:col>
      <xdr:colOff>85725</xdr:colOff>
      <xdr:row>38</xdr:row>
      <xdr:rowOff>85852</xdr:rowOff>
    </xdr:to>
    <xdr:sp macro="" textlink="">
      <xdr:nvSpPr>
        <xdr:cNvPr id="353" name="円/楕円 352"/>
        <xdr:cNvSpPr/>
      </xdr:nvSpPr>
      <xdr:spPr>
        <a:xfrm>
          <a:off x="21272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29227</xdr:rowOff>
    </xdr:from>
    <xdr:ext cx="469744" cy="259045"/>
    <xdr:sp macro="" textlink="">
      <xdr:nvSpPr>
        <xdr:cNvPr id="354"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76979</xdr:rowOff>
    </xdr:from>
    <xdr:ext cx="469744" cy="259045"/>
    <xdr:sp macro="" textlink="">
      <xdr:nvSpPr>
        <xdr:cNvPr id="355" name="n_1mainValue【認定こども園・幼稚園・保育所】&#10;一人当たり面積"/>
        <xdr:cNvSpPr txBox="1"/>
      </xdr:nvSpPr>
      <xdr:spPr>
        <a:xfrm>
          <a:off x="210757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4" name="正方形/長方形 3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5" name="正方形/長方形 3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6" name="正方形/長方形 3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7" name="正方形/長方形 3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8" name="正方形/長方形 3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9" name="正方形/長方形 3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0" name="正方形/長方形 3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1" name="正方形/長方形 37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2" name="正方形/長方形 3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3" name="正方形/長方形 3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4" name="正方形/長方形 3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5" name="正方形/長方形 3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6" name="正方形/長方形 3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7" name="正方形/長方形 3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8" name="正方形/長方形 3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9" name="正方形/長方形 3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0" name="正方形/長方形 3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1" name="正方形/長方形 3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2" name="正方形/長方形 3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3" name="正方形/長方形 3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4" name="正方形/長方形 3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5" name="正方形/長方形 3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6" name="正方形/長方形 3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7" name="正方形/長方形 3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8" name="正方形/長方形 3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9" name="正方形/長方形 3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0" name="正方形/長方形 3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1" name="正方形/長方形 3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2" name="正方形/長方形 3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3" name="正方形/長方形 3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4" name="正方形/長方形 3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5" name="正方形/長方形 39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396" name="正方形/長方形 3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7" name="正方形/長方形 3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8" name="正方形/長方形 3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9" name="正方形/長方形 3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0" name="正方形/長方形 3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1" name="正方形/長方形 4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2" name="正方形/長方形 4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3" name="正方形/長方形 40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04" name="正方形/長方形 4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5" name="正方形/長方形 4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06" name="テキスト ボックス 4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認定子ども園・幼稚園・保育所</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有形固定資産減価償却率は、類似団体平均値と比較して高い水準を示している。これは、当町唯一の保育所が完成から</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年余り経過しているためと考えられる。</a:t>
          </a:r>
          <a:endParaRPr lang="ja-JP" altLang="ja-JP" sz="1300">
            <a:effectLst/>
          </a:endParaRPr>
        </a:p>
        <a:p>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公営住宅</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有形固定資産減価償却率は、類似団体平均値と比較して高い水準を示している。これは、公営住宅が建設から新しいものでも完成から</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年余り経過しているためである。ただし、町営住宅長寿命化計画に基づき耐震改修やバリアフリー改修等進めている。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橋りょう・トンネル</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有形固定資産減価償却率は、類似団体平均値と比較して高い水準を示している。これは３１ある橋りょうの多くが昭和</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年代から</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年代につくられているためと考えます。</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75" name="テキスト ボックス 7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76" name="直線コネクタ 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77" name="テキスト ボックス 7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78" name="直線コネクタ 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79" name="テキスト ボックス 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80" name="直線コネクタ 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81" name="テキスト ボックス 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82" name="直線コネクタ 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83" name="テキスト ボックス 8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5" name="テキスト ボックス 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83</xdr:row>
      <xdr:rowOff>65532</xdr:rowOff>
    </xdr:from>
    <xdr:to>
      <xdr:col>6</xdr:col>
      <xdr:colOff>510540</xdr:colOff>
      <xdr:row>86</xdr:row>
      <xdr:rowOff>129539</xdr:rowOff>
    </xdr:to>
    <xdr:cxnSp macro="">
      <xdr:nvCxnSpPr>
        <xdr:cNvPr id="87" name="直線コネクタ 86"/>
        <xdr:cNvCxnSpPr/>
      </xdr:nvCxnSpPr>
      <xdr:spPr>
        <a:xfrm flipV="1">
          <a:off x="4634865" y="14295882"/>
          <a:ext cx="0" cy="578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133366</xdr:rowOff>
    </xdr:from>
    <xdr:ext cx="405111" cy="259045"/>
    <xdr:sp macro="" textlink="">
      <xdr:nvSpPr>
        <xdr:cNvPr id="88" name="【福祉施設】&#10;有形固定資産減価償却率最小値テキスト"/>
        <xdr:cNvSpPr txBox="1"/>
      </xdr:nvSpPr>
      <xdr:spPr>
        <a:xfrm>
          <a:off x="47244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86</xdr:row>
      <xdr:rowOff>129539</xdr:rowOff>
    </xdr:from>
    <xdr:to>
      <xdr:col>6</xdr:col>
      <xdr:colOff>600075</xdr:colOff>
      <xdr:row>86</xdr:row>
      <xdr:rowOff>129539</xdr:rowOff>
    </xdr:to>
    <xdr:cxnSp macro="">
      <xdr:nvCxnSpPr>
        <xdr:cNvPr id="89" name="直線コネクタ 88"/>
        <xdr:cNvCxnSpPr/>
      </xdr:nvCxnSpPr>
      <xdr:spPr>
        <a:xfrm>
          <a:off x="4546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12209</xdr:rowOff>
    </xdr:from>
    <xdr:ext cx="405111" cy="259045"/>
    <xdr:sp macro="" textlink="">
      <xdr:nvSpPr>
        <xdr:cNvPr id="90" name="【福祉施設】&#10;有形固定資産減価償却率最大値テキスト"/>
        <xdr:cNvSpPr txBox="1"/>
      </xdr:nvSpPr>
      <xdr:spPr>
        <a:xfrm>
          <a:off x="4724400" y="1407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83</xdr:row>
      <xdr:rowOff>65532</xdr:rowOff>
    </xdr:from>
    <xdr:to>
      <xdr:col>6</xdr:col>
      <xdr:colOff>600075</xdr:colOff>
      <xdr:row>83</xdr:row>
      <xdr:rowOff>65532</xdr:rowOff>
    </xdr:to>
    <xdr:cxnSp macro="">
      <xdr:nvCxnSpPr>
        <xdr:cNvPr id="91" name="直線コネクタ 90"/>
        <xdr:cNvCxnSpPr/>
      </xdr:nvCxnSpPr>
      <xdr:spPr>
        <a:xfrm>
          <a:off x="4546600" y="1429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77740</xdr:rowOff>
    </xdr:from>
    <xdr:ext cx="405111" cy="259045"/>
    <xdr:sp macro="" textlink="">
      <xdr:nvSpPr>
        <xdr:cNvPr id="92" name="【福祉施設】&#10;有形固定資産減価償却率平均値テキスト"/>
        <xdr:cNvSpPr txBox="1"/>
      </xdr:nvSpPr>
      <xdr:spPr>
        <a:xfrm>
          <a:off x="4724400" y="14650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99313</xdr:rowOff>
    </xdr:from>
    <xdr:to>
      <xdr:col>6</xdr:col>
      <xdr:colOff>561975</xdr:colOff>
      <xdr:row>86</xdr:row>
      <xdr:rowOff>29463</xdr:rowOff>
    </xdr:to>
    <xdr:sp macro="" textlink="">
      <xdr:nvSpPr>
        <xdr:cNvPr id="93" name="フローチャート : 判断 92"/>
        <xdr:cNvSpPr/>
      </xdr:nvSpPr>
      <xdr:spPr>
        <a:xfrm>
          <a:off x="45847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149606</xdr:rowOff>
    </xdr:from>
    <xdr:to>
      <xdr:col>5</xdr:col>
      <xdr:colOff>409575</xdr:colOff>
      <xdr:row>85</xdr:row>
      <xdr:rowOff>79756</xdr:rowOff>
    </xdr:to>
    <xdr:sp macro="" textlink="">
      <xdr:nvSpPr>
        <xdr:cNvPr id="94" name="フローチャート : 判断 93"/>
        <xdr:cNvSpPr/>
      </xdr:nvSpPr>
      <xdr:spPr>
        <a:xfrm>
          <a:off x="3746500" y="1455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70883</xdr:rowOff>
    </xdr:from>
    <xdr:ext cx="405111" cy="259045"/>
    <xdr:sp macro="" textlink="">
      <xdr:nvSpPr>
        <xdr:cNvPr id="95" name="n_1aveValue【福祉施設】&#10;有形固定資産減価償却率"/>
        <xdr:cNvSpPr txBox="1"/>
      </xdr:nvSpPr>
      <xdr:spPr>
        <a:xfrm>
          <a:off x="3582043" y="1464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6" name="テキスト ボックス 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7" name="テキスト ボックス 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8" name="テキスト ボックス 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9" name="テキスト ボックス 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0" name="テキスト ボックス 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110744</xdr:rowOff>
    </xdr:from>
    <xdr:to>
      <xdr:col>5</xdr:col>
      <xdr:colOff>409575</xdr:colOff>
      <xdr:row>79</xdr:row>
      <xdr:rowOff>40894</xdr:rowOff>
    </xdr:to>
    <xdr:sp macro="" textlink="">
      <xdr:nvSpPr>
        <xdr:cNvPr id="101" name="円/楕円 100"/>
        <xdr:cNvSpPr/>
      </xdr:nvSpPr>
      <xdr:spPr>
        <a:xfrm>
          <a:off x="37465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57421</xdr:rowOff>
    </xdr:from>
    <xdr:ext cx="405111" cy="259045"/>
    <xdr:sp macro="" textlink="">
      <xdr:nvSpPr>
        <xdr:cNvPr id="102" name="n_1mainValue【福祉施設】&#10;有形固定資産減価償却率"/>
        <xdr:cNvSpPr txBox="1"/>
      </xdr:nvSpPr>
      <xdr:spPr>
        <a:xfrm>
          <a:off x="3582043"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3" name="正方形/長方形 1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4" name="正方形/長方形 1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5" name="正方形/長方形 1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6" name="正方形/長方形 1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7" name="正方形/長方形 1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8" name="正方形/長方形 1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9" name="正方形/長方形 1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0" name="正方形/長方形 1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1" name="テキスト ボックス 1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2" name="直線コネクタ 1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13" name="直線コネクタ 1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14" name="テキスト ボックス 1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15" name="直線コネクタ 1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16" name="テキスト ボックス 1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17" name="直線コネクタ 1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18" name="テキスト ボックス 1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19" name="直線コネクタ 1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20" name="テキスト ボックス 1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21" name="直線コネクタ 1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22" name="テキスト ボックス 1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23" name="直線コネクタ 1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24" name="テキスト ボックス 1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5" name="直線コネクタ 1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6" name="テキスト ボックス 1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28" name="直線コネクタ 127"/>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29"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30" name="直線コネクタ 129"/>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31"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32" name="直線コネクタ 131"/>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33"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34" name="フローチャート : 判断 133"/>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35" name="フローチャート : 判断 134"/>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74403</xdr:rowOff>
    </xdr:from>
    <xdr:ext cx="469744" cy="259045"/>
    <xdr:sp macro="" textlink="">
      <xdr:nvSpPr>
        <xdr:cNvPr id="136" name="n_1aveValue【福祉施設】&#10;一人当たり面積"/>
        <xdr:cNvSpPr txBox="1"/>
      </xdr:nvSpPr>
      <xdr:spPr>
        <a:xfrm>
          <a:off x="93917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7" name="テキスト ボックス 1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8" name="テキスト ボックス 1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9" name="テキスト ボックス 1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40" name="テキスト ボックス 1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41" name="テキスト ボックス 1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171269</xdr:rowOff>
    </xdr:from>
    <xdr:to>
      <xdr:col>14</xdr:col>
      <xdr:colOff>79375</xdr:colOff>
      <xdr:row>85</xdr:row>
      <xdr:rowOff>101419</xdr:rowOff>
    </xdr:to>
    <xdr:sp macro="" textlink="">
      <xdr:nvSpPr>
        <xdr:cNvPr id="142" name="円/楕円 141"/>
        <xdr:cNvSpPr/>
      </xdr:nvSpPr>
      <xdr:spPr>
        <a:xfrm>
          <a:off x="9588500" y="145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92546</xdr:rowOff>
    </xdr:from>
    <xdr:ext cx="469744" cy="259045"/>
    <xdr:sp macro="" textlink="">
      <xdr:nvSpPr>
        <xdr:cNvPr id="143" name="n_1mainValue【福祉施設】&#10;一人当たり面積"/>
        <xdr:cNvSpPr txBox="1"/>
      </xdr:nvSpPr>
      <xdr:spPr>
        <a:xfrm>
          <a:off x="9391727" y="1466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1" name="正方形/長方形 1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2" name="テキスト ボックス 1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3" name="直線コネクタ 1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154" name="直線コネクタ 15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155" name="テキスト ボックス 15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6" name="直線コネクタ 15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7" name="テキスト ボックス 15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8" name="直線コネクタ 1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9" name="テキスト ボックス 1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0" name="直線コネクタ 15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1" name="テキスト ボックス 16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2" name="直線コネクタ 16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63" name="テキスト ボックス 16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4" name="直線コネクタ 1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5" name="テキスト ボックス 1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9525</xdr:rowOff>
    </xdr:from>
    <xdr:to>
      <xdr:col>6</xdr:col>
      <xdr:colOff>510540</xdr:colOff>
      <xdr:row>108</xdr:row>
      <xdr:rowOff>76200</xdr:rowOff>
    </xdr:to>
    <xdr:cxnSp macro="">
      <xdr:nvCxnSpPr>
        <xdr:cNvPr id="167" name="直線コネクタ 166"/>
        <xdr:cNvCxnSpPr/>
      </xdr:nvCxnSpPr>
      <xdr:spPr>
        <a:xfrm flipV="1">
          <a:off x="4634865" y="1732597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80027</xdr:rowOff>
    </xdr:from>
    <xdr:ext cx="340478" cy="259045"/>
    <xdr:sp macro="" textlink="">
      <xdr:nvSpPr>
        <xdr:cNvPr id="168" name="【市民会館】&#10;有形固定資産減価償却率最小値テキスト"/>
        <xdr:cNvSpPr txBox="1"/>
      </xdr:nvSpPr>
      <xdr:spPr>
        <a:xfrm>
          <a:off x="47244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108</xdr:row>
      <xdr:rowOff>76200</xdr:rowOff>
    </xdr:from>
    <xdr:to>
      <xdr:col>6</xdr:col>
      <xdr:colOff>600075</xdr:colOff>
      <xdr:row>108</xdr:row>
      <xdr:rowOff>76200</xdr:rowOff>
    </xdr:to>
    <xdr:cxnSp macro="">
      <xdr:nvCxnSpPr>
        <xdr:cNvPr id="169" name="直線コネクタ 16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127652</xdr:rowOff>
    </xdr:from>
    <xdr:ext cx="405111" cy="259045"/>
    <xdr:sp macro="" textlink="">
      <xdr:nvSpPr>
        <xdr:cNvPr id="170" name="【市民会館】&#10;有形固定資産減価償却率最大値テキスト"/>
        <xdr:cNvSpPr txBox="1"/>
      </xdr:nvSpPr>
      <xdr:spPr>
        <a:xfrm>
          <a:off x="47244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6</xdr:col>
      <xdr:colOff>422275</xdr:colOff>
      <xdr:row>101</xdr:row>
      <xdr:rowOff>9525</xdr:rowOff>
    </xdr:from>
    <xdr:to>
      <xdr:col>6</xdr:col>
      <xdr:colOff>600075</xdr:colOff>
      <xdr:row>101</xdr:row>
      <xdr:rowOff>9525</xdr:rowOff>
    </xdr:to>
    <xdr:cxnSp macro="">
      <xdr:nvCxnSpPr>
        <xdr:cNvPr id="171" name="直線コネクタ 170"/>
        <xdr:cNvCxnSpPr/>
      </xdr:nvCxnSpPr>
      <xdr:spPr>
        <a:xfrm>
          <a:off x="4546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80027</xdr:rowOff>
    </xdr:from>
    <xdr:ext cx="405111" cy="259045"/>
    <xdr:sp macro="" textlink="">
      <xdr:nvSpPr>
        <xdr:cNvPr id="172" name="【市民会館】&#10;有形固定資産減価償却率平均値テキスト"/>
        <xdr:cNvSpPr txBox="1"/>
      </xdr:nvSpPr>
      <xdr:spPr>
        <a:xfrm>
          <a:off x="4724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101600</xdr:rowOff>
    </xdr:from>
    <xdr:to>
      <xdr:col>6</xdr:col>
      <xdr:colOff>561975</xdr:colOff>
      <xdr:row>105</xdr:row>
      <xdr:rowOff>31750</xdr:rowOff>
    </xdr:to>
    <xdr:sp macro="" textlink="">
      <xdr:nvSpPr>
        <xdr:cNvPr id="173" name="フローチャート : 判断 172"/>
        <xdr:cNvSpPr/>
      </xdr:nvSpPr>
      <xdr:spPr>
        <a:xfrm>
          <a:off x="4584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55880</xdr:rowOff>
    </xdr:from>
    <xdr:to>
      <xdr:col>5</xdr:col>
      <xdr:colOff>409575</xdr:colOff>
      <xdr:row>103</xdr:row>
      <xdr:rowOff>157480</xdr:rowOff>
    </xdr:to>
    <xdr:sp macro="" textlink="">
      <xdr:nvSpPr>
        <xdr:cNvPr id="174" name="フローチャート : 判断 173"/>
        <xdr:cNvSpPr/>
      </xdr:nvSpPr>
      <xdr:spPr>
        <a:xfrm>
          <a:off x="3746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148607</xdr:rowOff>
    </xdr:from>
    <xdr:ext cx="405111" cy="259045"/>
    <xdr:sp macro="" textlink="">
      <xdr:nvSpPr>
        <xdr:cNvPr id="175" name="n_1aveValue【市民会館】&#10;有形固定資産減価償却率"/>
        <xdr:cNvSpPr txBox="1"/>
      </xdr:nvSpPr>
      <xdr:spPr>
        <a:xfrm>
          <a:off x="3582043"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6" name="テキスト ボックス 1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7" name="テキスト ボックス 1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8" name="テキスト ボックス 1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9" name="テキスト ボックス 1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0" name="テキスト ボックス 1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52070</xdr:rowOff>
    </xdr:from>
    <xdr:to>
      <xdr:col>5</xdr:col>
      <xdr:colOff>409575</xdr:colOff>
      <xdr:row>102</xdr:row>
      <xdr:rowOff>153670</xdr:rowOff>
    </xdr:to>
    <xdr:sp macro="" textlink="">
      <xdr:nvSpPr>
        <xdr:cNvPr id="181" name="円/楕円 180"/>
        <xdr:cNvSpPr/>
      </xdr:nvSpPr>
      <xdr:spPr>
        <a:xfrm>
          <a:off x="3746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170197</xdr:rowOff>
    </xdr:from>
    <xdr:ext cx="405111" cy="259045"/>
    <xdr:sp macro="" textlink="">
      <xdr:nvSpPr>
        <xdr:cNvPr id="182" name="n_1mainValue【市民会館】&#10;有形固定資産減価償却率"/>
        <xdr:cNvSpPr txBox="1"/>
      </xdr:nvSpPr>
      <xdr:spPr>
        <a:xfrm>
          <a:off x="3582043"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3" name="正方形/長方形 1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4" name="正方形/長方形 1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5" name="正方形/長方形 1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6" name="正方形/長方形 1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7" name="正方形/長方形 1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8" name="正方形/長方形 1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9" name="正方形/長方形 1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0" name="正方形/長方形 1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1" name="テキスト ボックス 1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2" name="直線コネクタ 1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3" name="テキスト ボックス 19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194" name="直線コネクタ 19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195" name="テキスト ボックス 19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196" name="直線コネクタ 19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197" name="テキスト ボックス 19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198" name="直線コネクタ 19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199" name="テキスト ボックス 19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00" name="直線コネクタ 19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01" name="テキスト ボックス 20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2" name="直線コネクタ 2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3" name="テキスト ボックス 2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112776</xdr:rowOff>
    </xdr:from>
    <xdr:to>
      <xdr:col>15</xdr:col>
      <xdr:colOff>180340</xdr:colOff>
      <xdr:row>108</xdr:row>
      <xdr:rowOff>89915</xdr:rowOff>
    </xdr:to>
    <xdr:cxnSp macro="">
      <xdr:nvCxnSpPr>
        <xdr:cNvPr id="205" name="直線コネクタ 204"/>
        <xdr:cNvCxnSpPr/>
      </xdr:nvCxnSpPr>
      <xdr:spPr>
        <a:xfrm flipV="1">
          <a:off x="10476865" y="18286476"/>
          <a:ext cx="0" cy="320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93742</xdr:rowOff>
    </xdr:from>
    <xdr:ext cx="469744" cy="259045"/>
    <xdr:sp macro="" textlink="">
      <xdr:nvSpPr>
        <xdr:cNvPr id="206" name="【市民会館】&#10;一人当たり面積最小値テキスト"/>
        <xdr:cNvSpPr txBox="1"/>
      </xdr:nvSpPr>
      <xdr:spPr>
        <a:xfrm>
          <a:off x="10566400" y="186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0.697</a:t>
          </a:r>
          <a:endParaRPr kumimoji="1" lang="ja-JP" altLang="en-US" sz="1000" b="1">
            <a:latin typeface="ＭＳ Ｐゴシック"/>
          </a:endParaRPr>
        </a:p>
      </xdr:txBody>
    </xdr:sp>
    <xdr:clientData/>
  </xdr:oneCellAnchor>
  <xdr:twoCellAnchor>
    <xdr:from>
      <xdr:col>15</xdr:col>
      <xdr:colOff>92075</xdr:colOff>
      <xdr:row>108</xdr:row>
      <xdr:rowOff>89915</xdr:rowOff>
    </xdr:from>
    <xdr:to>
      <xdr:col>15</xdr:col>
      <xdr:colOff>269875</xdr:colOff>
      <xdr:row>108</xdr:row>
      <xdr:rowOff>89915</xdr:rowOff>
    </xdr:to>
    <xdr:cxnSp macro="">
      <xdr:nvCxnSpPr>
        <xdr:cNvPr id="207" name="直線コネクタ 206"/>
        <xdr:cNvCxnSpPr/>
      </xdr:nvCxnSpPr>
      <xdr:spPr>
        <a:xfrm>
          <a:off x="10388600" y="1860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59453</xdr:rowOff>
    </xdr:from>
    <xdr:ext cx="469744" cy="259045"/>
    <xdr:sp macro="" textlink="">
      <xdr:nvSpPr>
        <xdr:cNvPr id="208" name="【市民会館】&#10;一人当たり面積最大値テキスト"/>
        <xdr:cNvSpPr txBox="1"/>
      </xdr:nvSpPr>
      <xdr:spPr>
        <a:xfrm>
          <a:off x="10566400" y="1806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0.767</a:t>
          </a:r>
          <a:endParaRPr kumimoji="1" lang="ja-JP" altLang="en-US" sz="1000" b="1">
            <a:latin typeface="ＭＳ Ｐゴシック"/>
          </a:endParaRPr>
        </a:p>
      </xdr:txBody>
    </xdr:sp>
    <xdr:clientData/>
  </xdr:oneCellAnchor>
  <xdr:twoCellAnchor>
    <xdr:from>
      <xdr:col>15</xdr:col>
      <xdr:colOff>92075</xdr:colOff>
      <xdr:row>106</xdr:row>
      <xdr:rowOff>112776</xdr:rowOff>
    </xdr:from>
    <xdr:to>
      <xdr:col>15</xdr:col>
      <xdr:colOff>269875</xdr:colOff>
      <xdr:row>106</xdr:row>
      <xdr:rowOff>112776</xdr:rowOff>
    </xdr:to>
    <xdr:cxnSp macro="">
      <xdr:nvCxnSpPr>
        <xdr:cNvPr id="209" name="直線コネクタ 208"/>
        <xdr:cNvCxnSpPr/>
      </xdr:nvCxnSpPr>
      <xdr:spPr>
        <a:xfrm>
          <a:off x="10388600" y="1828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56405</xdr:rowOff>
    </xdr:from>
    <xdr:ext cx="469744" cy="259045"/>
    <xdr:sp macro="" textlink="">
      <xdr:nvSpPr>
        <xdr:cNvPr id="210" name="【市民会館】&#10;一人当たり面積平均値テキスト"/>
        <xdr:cNvSpPr txBox="1"/>
      </xdr:nvSpPr>
      <xdr:spPr>
        <a:xfrm>
          <a:off x="10566400" y="1840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77978</xdr:rowOff>
    </xdr:from>
    <xdr:to>
      <xdr:col>15</xdr:col>
      <xdr:colOff>231775</xdr:colOff>
      <xdr:row>108</xdr:row>
      <xdr:rowOff>8128</xdr:rowOff>
    </xdr:to>
    <xdr:sp macro="" textlink="">
      <xdr:nvSpPr>
        <xdr:cNvPr id="211" name="フローチャート : 判断 210"/>
        <xdr:cNvSpPr/>
      </xdr:nvSpPr>
      <xdr:spPr>
        <a:xfrm>
          <a:off x="10426700" y="1842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105411</xdr:rowOff>
    </xdr:from>
    <xdr:to>
      <xdr:col>14</xdr:col>
      <xdr:colOff>79375</xdr:colOff>
      <xdr:row>100</xdr:row>
      <xdr:rowOff>35561</xdr:rowOff>
    </xdr:to>
    <xdr:sp macro="" textlink="">
      <xdr:nvSpPr>
        <xdr:cNvPr id="212" name="フローチャート : 判断 211"/>
        <xdr:cNvSpPr/>
      </xdr:nvSpPr>
      <xdr:spPr>
        <a:xfrm>
          <a:off x="9588500" y="170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98</xdr:row>
      <xdr:rowOff>52088</xdr:rowOff>
    </xdr:from>
    <xdr:ext cx="469744" cy="259045"/>
    <xdr:sp macro="" textlink="">
      <xdr:nvSpPr>
        <xdr:cNvPr id="213" name="n_1aveValue【市民会館】&#10;一人当たり面積"/>
        <xdr:cNvSpPr txBox="1"/>
      </xdr:nvSpPr>
      <xdr:spPr>
        <a:xfrm>
          <a:off x="9391727"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4" name="テキスト ボックス 2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5" name="テキスト ボックス 2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6" name="テキスト ボックス 2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7" name="テキスト ボックス 2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8" name="テキスト ボックス 2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96265</xdr:rowOff>
    </xdr:from>
    <xdr:to>
      <xdr:col>14</xdr:col>
      <xdr:colOff>79375</xdr:colOff>
      <xdr:row>108</xdr:row>
      <xdr:rowOff>26415</xdr:rowOff>
    </xdr:to>
    <xdr:sp macro="" textlink="">
      <xdr:nvSpPr>
        <xdr:cNvPr id="219" name="円/楕円 218"/>
        <xdr:cNvSpPr/>
      </xdr:nvSpPr>
      <xdr:spPr>
        <a:xfrm>
          <a:off x="9588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17542</xdr:rowOff>
    </xdr:from>
    <xdr:ext cx="469744" cy="259045"/>
    <xdr:sp macro="" textlink="">
      <xdr:nvSpPr>
        <xdr:cNvPr id="220" name="n_1mainValue【市民会館】&#10;一人当たり面積"/>
        <xdr:cNvSpPr txBox="1"/>
      </xdr:nvSpPr>
      <xdr:spPr>
        <a:xfrm>
          <a:off x="9391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39" name="テキスト ボックス 238"/>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1" name="テキスト ボックス 2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243" name="直線コネクタ 242"/>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244"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245" name="直線コネクタ 24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246"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7" name="直線コネクタ 246"/>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248"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249" name="フローチャート : 判断 248"/>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250" name="フローチャート : 判断 249"/>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251" name="n_1ave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9398</xdr:rowOff>
    </xdr:from>
    <xdr:to>
      <xdr:col>22</xdr:col>
      <xdr:colOff>415925</xdr:colOff>
      <xdr:row>38</xdr:row>
      <xdr:rowOff>110998</xdr:rowOff>
    </xdr:to>
    <xdr:sp macro="" textlink="">
      <xdr:nvSpPr>
        <xdr:cNvPr id="257" name="円/楕円 256"/>
        <xdr:cNvSpPr/>
      </xdr:nvSpPr>
      <xdr:spPr>
        <a:xfrm>
          <a:off x="15430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127525</xdr:rowOff>
    </xdr:from>
    <xdr:ext cx="405111" cy="259045"/>
    <xdr:sp macro="" textlink="">
      <xdr:nvSpPr>
        <xdr:cNvPr id="258" name="n_1mainValue【一般廃棄物処理施設】&#10;有形固定資産減価償却率"/>
        <xdr:cNvSpPr txBox="1"/>
      </xdr:nvSpPr>
      <xdr:spPr>
        <a:xfrm>
          <a:off x="15266043"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69" name="直線コネクタ 2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70" name="テキスト ボックス 2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1" name="直線コネクタ 2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72" name="テキスト ボックス 2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3" name="直線コネクタ 2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74" name="テキスト ボックス 2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5" name="直線コネクタ 2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76" name="テキスト ボックス 2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7" name="直線コネクタ 2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78" name="テキスト ボックス 27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9" name="直線コネクタ 2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80" name="テキスト ボックス 27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82" name="テキスト ボックス 28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284" name="直線コネクタ 283"/>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285"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286" name="直線コネクタ 285"/>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287"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288" name="直線コネクタ 287"/>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289"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290" name="フローチャート : 判断 289"/>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291" name="フローチャート : 判断 290"/>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119157</xdr:rowOff>
    </xdr:from>
    <xdr:ext cx="599010" cy="259045"/>
    <xdr:sp macro="" textlink="">
      <xdr:nvSpPr>
        <xdr:cNvPr id="292" name="n_1aveValue【一般廃棄物処理施設】&#10;一人当たり有形固定資産（償却資産）額"/>
        <xdr:cNvSpPr txBox="1"/>
      </xdr:nvSpPr>
      <xdr:spPr>
        <a:xfrm>
          <a:off x="21011094"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72301</xdr:rowOff>
    </xdr:from>
    <xdr:to>
      <xdr:col>31</xdr:col>
      <xdr:colOff>85725</xdr:colOff>
      <xdr:row>42</xdr:row>
      <xdr:rowOff>2451</xdr:rowOff>
    </xdr:to>
    <xdr:sp macro="" textlink="">
      <xdr:nvSpPr>
        <xdr:cNvPr id="298" name="円/楕円 297"/>
        <xdr:cNvSpPr/>
      </xdr:nvSpPr>
      <xdr:spPr>
        <a:xfrm>
          <a:off x="21272500" y="71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165028</xdr:rowOff>
    </xdr:from>
    <xdr:ext cx="599010" cy="259045"/>
    <xdr:sp macro="" textlink="">
      <xdr:nvSpPr>
        <xdr:cNvPr id="299" name="n_1mainValue【一般廃棄物処理施設】&#10;一人当たり有形固定資産（償却資産）額"/>
        <xdr:cNvSpPr txBox="1"/>
      </xdr:nvSpPr>
      <xdr:spPr>
        <a:xfrm>
          <a:off x="21011094" y="71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8" name="正方形/長方形 3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9" name="正方形/長方形 3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0" name="正方形/長方形 3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1" name="正方形/長方形 3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2" name="正方形/長方形 3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3" name="正方形/長方形 3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4" name="正方形/長方形 3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5" name="正方形/長方形 3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6" name="テキスト ボックス 3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7" name="直線コネクタ 32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8" name="テキスト ボックス 32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9" name="直線コネクタ 32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0" name="テキスト ボックス 32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1" name="直線コネクタ 33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2" name="テキスト ボックス 33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3" name="直線コネクタ 33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4" name="テキスト ボックス 33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338" name="直線コネクタ 337"/>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339"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340" name="直線コネクタ 339"/>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341"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342" name="直線コネクタ 341"/>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343"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344" name="フローチャート : 判断 343"/>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345" name="フローチャート : 判断 344"/>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121175</xdr:rowOff>
    </xdr:from>
    <xdr:ext cx="405111" cy="259045"/>
    <xdr:sp macro="" textlink="">
      <xdr:nvSpPr>
        <xdr:cNvPr id="346" name="n_1aveValue【消防施設】&#10;有形固定資産減価償却率"/>
        <xdr:cNvSpPr txBox="1"/>
      </xdr:nvSpPr>
      <xdr:spPr>
        <a:xfrm>
          <a:off x="15266043"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131318</xdr:rowOff>
    </xdr:from>
    <xdr:to>
      <xdr:col>22</xdr:col>
      <xdr:colOff>415925</xdr:colOff>
      <xdr:row>78</xdr:row>
      <xdr:rowOff>61468</xdr:rowOff>
    </xdr:to>
    <xdr:sp macro="" textlink="">
      <xdr:nvSpPr>
        <xdr:cNvPr id="352" name="円/楕円 351"/>
        <xdr:cNvSpPr/>
      </xdr:nvSpPr>
      <xdr:spPr>
        <a:xfrm>
          <a:off x="15430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77995</xdr:rowOff>
    </xdr:from>
    <xdr:ext cx="405111" cy="259045"/>
    <xdr:sp macro="" textlink="">
      <xdr:nvSpPr>
        <xdr:cNvPr id="353" name="n_1mainValue【消防施設】&#10;有形固定資産減価償却率"/>
        <xdr:cNvSpPr txBox="1"/>
      </xdr:nvSpPr>
      <xdr:spPr>
        <a:xfrm>
          <a:off x="15266043" y="1310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1" name="正方形/長方形 3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62" name="正方形/長方形 3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63" name="正方形/長方形 3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64" name="正方形/長方形 3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65" name="正方形/長方形 3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66" name="正方形/長方形 3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67" name="正方形/長方形 3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68" name="正方形/長方形 3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9" name="正方形/長方形 3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70" name="テキスト ボックス 3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71" name="直線コネクタ 3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72" name="直線コネクタ 3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73" name="テキスト ボックス 37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74" name="直線コネクタ 3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75" name="テキスト ボックス 3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76" name="直線コネクタ 3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77" name="テキスト ボックス 3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78" name="直線コネクタ 3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79" name="テキスト ボックス 3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80" name="直線コネクタ 3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81" name="テキスト ボックス 3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82" name="直線コネクタ 3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83" name="テキスト ボックス 38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84" name="直線コネクタ 3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85" name="テキスト ボックス 3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8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387" name="直線コネクタ 386"/>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388"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389" name="直線コネクタ 388"/>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390"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391" name="直線コネクタ 390"/>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392"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393" name="フローチャート : 判断 392"/>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394" name="フローチャート : 判断 393"/>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395"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96" name="テキスト ボックス 3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97" name="テキスト ボックス 3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98" name="テキスト ボックス 3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9" name="テキスト ボックス 3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0" name="テキスト ボックス 3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149498</xdr:rowOff>
    </xdr:from>
    <xdr:to>
      <xdr:col>22</xdr:col>
      <xdr:colOff>415925</xdr:colOff>
      <xdr:row>103</xdr:row>
      <xdr:rowOff>79648</xdr:rowOff>
    </xdr:to>
    <xdr:sp macro="" textlink="">
      <xdr:nvSpPr>
        <xdr:cNvPr id="401" name="円/楕円 400"/>
        <xdr:cNvSpPr/>
      </xdr:nvSpPr>
      <xdr:spPr>
        <a:xfrm>
          <a:off x="15430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96175</xdr:rowOff>
    </xdr:from>
    <xdr:ext cx="405111" cy="259045"/>
    <xdr:sp macro="" textlink="">
      <xdr:nvSpPr>
        <xdr:cNvPr id="402" name="n_1mainValue【庁舎】&#10;有形固定資産減価償却率"/>
        <xdr:cNvSpPr txBox="1"/>
      </xdr:nvSpPr>
      <xdr:spPr>
        <a:xfrm>
          <a:off x="15266043"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03" name="正方形/長方形 4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4" name="正方形/長方形 4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5" name="正方形/長方形 4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6" name="正方形/長方形 4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7" name="正方形/長方形 4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8" name="正方形/長方形 4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9" name="正方形/長方形 4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0" name="正方形/長方形 4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1" name="テキスト ボックス 4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2" name="直線コネクタ 4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13" name="テキスト ボックス 41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14" name="直線コネクタ 4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15" name="テキスト ボックス 4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16" name="直線コネクタ 4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17" name="テキスト ボックス 4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18" name="直線コネクタ 4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19" name="テキスト ボックス 4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20" name="直線コネクタ 4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21" name="テキスト ボックス 4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22" name="直線コネクタ 4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23" name="テキスト ボックス 4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4" name="直線コネクタ 4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5" name="テキスト ボックス 4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132080</xdr:rowOff>
    </xdr:from>
    <xdr:to>
      <xdr:col>32</xdr:col>
      <xdr:colOff>186689</xdr:colOff>
      <xdr:row>108</xdr:row>
      <xdr:rowOff>35561</xdr:rowOff>
    </xdr:to>
    <xdr:cxnSp macro="">
      <xdr:nvCxnSpPr>
        <xdr:cNvPr id="427" name="直線コネクタ 426"/>
        <xdr:cNvCxnSpPr/>
      </xdr:nvCxnSpPr>
      <xdr:spPr>
        <a:xfrm flipV="1">
          <a:off x="22160864" y="172770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39388</xdr:rowOff>
    </xdr:from>
    <xdr:ext cx="469744" cy="259045"/>
    <xdr:sp macro="" textlink="">
      <xdr:nvSpPr>
        <xdr:cNvPr id="428" name="【庁舎】&#10;一人当たり面積最小値テキスト"/>
        <xdr:cNvSpPr txBox="1"/>
      </xdr:nvSpPr>
      <xdr:spPr>
        <a:xfrm>
          <a:off x="22250400" y="1855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108</xdr:row>
      <xdr:rowOff>35561</xdr:rowOff>
    </xdr:from>
    <xdr:to>
      <xdr:col>32</xdr:col>
      <xdr:colOff>276225</xdr:colOff>
      <xdr:row>108</xdr:row>
      <xdr:rowOff>35561</xdr:rowOff>
    </xdr:to>
    <xdr:cxnSp macro="">
      <xdr:nvCxnSpPr>
        <xdr:cNvPr id="429" name="直線コネクタ 428"/>
        <xdr:cNvCxnSpPr/>
      </xdr:nvCxnSpPr>
      <xdr:spPr>
        <a:xfrm>
          <a:off x="22072600" y="1855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78757</xdr:rowOff>
    </xdr:from>
    <xdr:ext cx="469744" cy="259045"/>
    <xdr:sp macro="" textlink="">
      <xdr:nvSpPr>
        <xdr:cNvPr id="430" name="【庁舎】&#10;一人当たり面積最大値テキスト"/>
        <xdr:cNvSpPr txBox="1"/>
      </xdr:nvSpPr>
      <xdr:spPr>
        <a:xfrm>
          <a:off x="22250400" y="1705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100</xdr:row>
      <xdr:rowOff>132080</xdr:rowOff>
    </xdr:from>
    <xdr:to>
      <xdr:col>32</xdr:col>
      <xdr:colOff>276225</xdr:colOff>
      <xdr:row>100</xdr:row>
      <xdr:rowOff>132080</xdr:rowOff>
    </xdr:to>
    <xdr:cxnSp macro="">
      <xdr:nvCxnSpPr>
        <xdr:cNvPr id="431" name="直線コネクタ 430"/>
        <xdr:cNvCxnSpPr/>
      </xdr:nvCxnSpPr>
      <xdr:spPr>
        <a:xfrm>
          <a:off x="22072600" y="1727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55897</xdr:rowOff>
    </xdr:from>
    <xdr:ext cx="469744" cy="259045"/>
    <xdr:sp macro="" textlink="">
      <xdr:nvSpPr>
        <xdr:cNvPr id="432" name="【庁舎】&#10;一人当たり面積平均値テキスト"/>
        <xdr:cNvSpPr txBox="1"/>
      </xdr:nvSpPr>
      <xdr:spPr>
        <a:xfrm>
          <a:off x="22250400" y="1822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77470</xdr:rowOff>
    </xdr:from>
    <xdr:to>
      <xdr:col>32</xdr:col>
      <xdr:colOff>238125</xdr:colOff>
      <xdr:row>107</xdr:row>
      <xdr:rowOff>7620</xdr:rowOff>
    </xdr:to>
    <xdr:sp macro="" textlink="">
      <xdr:nvSpPr>
        <xdr:cNvPr id="433" name="フローチャート : 判断 432"/>
        <xdr:cNvSpPr/>
      </xdr:nvSpPr>
      <xdr:spPr>
        <a:xfrm>
          <a:off x="22110700" y="1825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83820</xdr:rowOff>
    </xdr:from>
    <xdr:to>
      <xdr:col>31</xdr:col>
      <xdr:colOff>85725</xdr:colOff>
      <xdr:row>105</xdr:row>
      <xdr:rowOff>13970</xdr:rowOff>
    </xdr:to>
    <xdr:sp macro="" textlink="">
      <xdr:nvSpPr>
        <xdr:cNvPr id="434" name="フローチャート : 判断 433"/>
        <xdr:cNvSpPr/>
      </xdr:nvSpPr>
      <xdr:spPr>
        <a:xfrm>
          <a:off x="212725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5097</xdr:rowOff>
    </xdr:from>
    <xdr:ext cx="469744" cy="259045"/>
    <xdr:sp macro="" textlink="">
      <xdr:nvSpPr>
        <xdr:cNvPr id="435" name="n_1aveValue【庁舎】&#10;一人当たり面積"/>
        <xdr:cNvSpPr txBox="1"/>
      </xdr:nvSpPr>
      <xdr:spPr>
        <a:xfrm>
          <a:off x="21075727" y="180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36" name="テキスト ボックス 4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7" name="テキスト ボックス 4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8" name="テキスト ボックス 4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9" name="テキスト ボックス 4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0" name="テキスト ボックス 4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60961</xdr:rowOff>
    </xdr:from>
    <xdr:to>
      <xdr:col>31</xdr:col>
      <xdr:colOff>85725</xdr:colOff>
      <xdr:row>103</xdr:row>
      <xdr:rowOff>162561</xdr:rowOff>
    </xdr:to>
    <xdr:sp macro="" textlink="">
      <xdr:nvSpPr>
        <xdr:cNvPr id="441" name="円/楕円 440"/>
        <xdr:cNvSpPr/>
      </xdr:nvSpPr>
      <xdr:spPr>
        <a:xfrm>
          <a:off x="21272500" y="177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7638</xdr:rowOff>
    </xdr:from>
    <xdr:ext cx="469744" cy="259045"/>
    <xdr:sp macro="" textlink="">
      <xdr:nvSpPr>
        <xdr:cNvPr id="442" name="n_1mainValue【庁舎】&#10;一人当たり面積"/>
        <xdr:cNvSpPr txBox="1"/>
      </xdr:nvSpPr>
      <xdr:spPr>
        <a:xfrm>
          <a:off x="21075727" y="17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3" name="正方形/長方形 4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4" name="正方形/長方形 4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5" name="テキスト ボックス 4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類似団体と比較して有形固定資産減価償却率が特に高くなっている施設は、福祉施設、消防施設である。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福祉施設については、すまいるｾﾝﾀｰが有形固定資産減価償却率</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％、旧保育所が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％と高くなっている。今後は平成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年度作成した公共施設等総合管理計画に基づいて、すまいるｾﾝﾀｰ等の老朽化対策に取り組んでいく。</a:t>
          </a:r>
          <a:endParaRPr lang="ja-JP" altLang="ja-JP" sz="1400">
            <a:effectLst/>
          </a:endParaRPr>
        </a:p>
        <a:p>
          <a:r>
            <a:rPr kumimoji="1" lang="ja-JP" altLang="ja-JP" sz="1100">
              <a:solidFill>
                <a:schemeClr val="dk1"/>
              </a:solidFill>
              <a:effectLst/>
              <a:latin typeface="+mn-lt"/>
              <a:ea typeface="+mn-ea"/>
              <a:cs typeface="+mn-cs"/>
            </a:rPr>
            <a:t>　消防施設については、防火水槽が有形固定資産減価償却率</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％と高くなっている。今後は老朽化対策に取り組んでいく。</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若年層の転出等や高い高齢化率</a:t>
          </a:r>
          <a:r>
            <a:rPr kumimoji="1" lang="en-US" altLang="ja-JP" sz="1300">
              <a:latin typeface="ＭＳ Ｐゴシック"/>
            </a:rPr>
            <a:t>(28</a:t>
          </a:r>
          <a:r>
            <a:rPr kumimoji="1" lang="ja-JP" altLang="en-US" sz="1300">
              <a:latin typeface="ＭＳ Ｐゴシック"/>
            </a:rPr>
            <a:t>年末</a:t>
          </a:r>
          <a:r>
            <a:rPr kumimoji="1" lang="en-US" altLang="ja-JP" sz="1300">
              <a:latin typeface="ＭＳ Ｐゴシック"/>
            </a:rPr>
            <a:t>47.2</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に加え、町内に中心となる産業もないこと等から自主財源の要となる町税は歳入総額に対して</a:t>
          </a:r>
          <a:r>
            <a:rPr kumimoji="1" lang="en-US" altLang="ja-JP" sz="1300">
              <a:latin typeface="ＭＳ Ｐゴシック"/>
            </a:rPr>
            <a:t>1</a:t>
          </a:r>
          <a:r>
            <a:rPr kumimoji="1" lang="ja-JP" altLang="en-US" sz="1300">
              <a:latin typeface="ＭＳ Ｐゴシック"/>
            </a:rPr>
            <a:t>割程度しかありません。財政基盤が弱く、以前から交付税に頼りきった財政運営を強いられているため、地方税の徴収強化等の取組を通じて財政基盤の強化を図るとともに、引き続き歳出面の抑制に努める。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52494</xdr:rowOff>
    </xdr:from>
    <xdr:to>
      <xdr:col>7</xdr:col>
      <xdr:colOff>152400</xdr:colOff>
      <xdr:row>44</xdr:row>
      <xdr:rowOff>60537</xdr:rowOff>
    </xdr:to>
    <xdr:cxnSp macro="">
      <xdr:nvCxnSpPr>
        <xdr:cNvPr id="67" name="直線コネクタ 66"/>
        <xdr:cNvCxnSpPr/>
      </xdr:nvCxnSpPr>
      <xdr:spPr>
        <a:xfrm>
          <a:off x="4114800" y="75962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52494</xdr:rowOff>
    </xdr:to>
    <xdr:cxnSp macro="">
      <xdr:nvCxnSpPr>
        <xdr:cNvPr id="70" name="直線コネクタ 69"/>
        <xdr:cNvCxnSpPr/>
      </xdr:nvCxnSpPr>
      <xdr:spPr>
        <a:xfrm>
          <a:off x="3225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36406</xdr:rowOff>
    </xdr:from>
    <xdr:to>
      <xdr:col>4</xdr:col>
      <xdr:colOff>482600</xdr:colOff>
      <xdr:row>44</xdr:row>
      <xdr:rowOff>44450</xdr:rowOff>
    </xdr:to>
    <xdr:cxnSp macro="">
      <xdr:nvCxnSpPr>
        <xdr:cNvPr id="73" name="直線コネクタ 72"/>
        <xdr:cNvCxnSpPr/>
      </xdr:nvCxnSpPr>
      <xdr:spPr>
        <a:xfrm>
          <a:off x="2336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88071</xdr:rowOff>
    </xdr:from>
    <xdr:ext cx="762000" cy="259045"/>
    <xdr:sp macro="" textlink="">
      <xdr:nvSpPr>
        <xdr:cNvPr id="75" name="テキスト ボックス 74"/>
        <xdr:cNvSpPr txBox="1"/>
      </xdr:nvSpPr>
      <xdr:spPr>
        <a:xfrm>
          <a:off x="2844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36406</xdr:rowOff>
    </xdr:from>
    <xdr:to>
      <xdr:col>3</xdr:col>
      <xdr:colOff>279400</xdr:colOff>
      <xdr:row>44</xdr:row>
      <xdr:rowOff>44450</xdr:rowOff>
    </xdr:to>
    <xdr:cxnSp macro="">
      <xdr:nvCxnSpPr>
        <xdr:cNvPr id="76" name="直線コネクタ 75"/>
        <xdr:cNvCxnSpPr/>
      </xdr:nvCxnSpPr>
      <xdr:spPr>
        <a:xfrm flipV="1">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71983</xdr:rowOff>
    </xdr:from>
    <xdr:ext cx="762000" cy="259045"/>
    <xdr:sp macro="" textlink="">
      <xdr:nvSpPr>
        <xdr:cNvPr id="78" name="テキスト ボックス 77"/>
        <xdr:cNvSpPr txBox="1"/>
      </xdr:nvSpPr>
      <xdr:spPr>
        <a:xfrm>
          <a:off x="1955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80" name="テキスト ボックス 79"/>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9737</xdr:rowOff>
    </xdr:from>
    <xdr:to>
      <xdr:col>7</xdr:col>
      <xdr:colOff>203200</xdr:colOff>
      <xdr:row>44</xdr:row>
      <xdr:rowOff>111337</xdr:rowOff>
    </xdr:to>
    <xdr:sp macro="" textlink="">
      <xdr:nvSpPr>
        <xdr:cNvPr id="86" name="円/楕円 85"/>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26264</xdr:rowOff>
    </xdr:from>
    <xdr:ext cx="762000" cy="259045"/>
    <xdr:sp macro="" textlink="">
      <xdr:nvSpPr>
        <xdr:cNvPr id="87" name="財政力該当値テキスト"/>
        <xdr:cNvSpPr txBox="1"/>
      </xdr:nvSpPr>
      <xdr:spPr>
        <a:xfrm>
          <a:off x="50419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1694</xdr:rowOff>
    </xdr:from>
    <xdr:to>
      <xdr:col>6</xdr:col>
      <xdr:colOff>50800</xdr:colOff>
      <xdr:row>44</xdr:row>
      <xdr:rowOff>103294</xdr:rowOff>
    </xdr:to>
    <xdr:sp macro="" textlink="">
      <xdr:nvSpPr>
        <xdr:cNvPr id="88" name="円/楕円 87"/>
        <xdr:cNvSpPr/>
      </xdr:nvSpPr>
      <xdr:spPr>
        <a:xfrm>
          <a:off x="4064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88071</xdr:rowOff>
    </xdr:from>
    <xdr:ext cx="736600" cy="259045"/>
    <xdr:sp macro="" textlink="">
      <xdr:nvSpPr>
        <xdr:cNvPr id="89" name="テキスト ボックス 88"/>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105427</xdr:rowOff>
    </xdr:from>
    <xdr:ext cx="762000" cy="259045"/>
    <xdr:sp macro="" textlink="">
      <xdr:nvSpPr>
        <xdr:cNvPr id="91" name="テキスト ボックス 90"/>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157056</xdr:rowOff>
    </xdr:from>
    <xdr:to>
      <xdr:col>3</xdr:col>
      <xdr:colOff>330200</xdr:colOff>
      <xdr:row>44</xdr:row>
      <xdr:rowOff>87206</xdr:rowOff>
    </xdr:to>
    <xdr:sp macro="" textlink="">
      <xdr:nvSpPr>
        <xdr:cNvPr id="92" name="円/楕円 91"/>
        <xdr:cNvSpPr/>
      </xdr:nvSpPr>
      <xdr:spPr>
        <a:xfrm>
          <a:off x="2286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93" name="テキスト ボックス 92"/>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95" name="テキスト ボックス 94"/>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当町の当該比率は以前より</a:t>
          </a:r>
          <a:r>
            <a:rPr kumimoji="1" lang="en-US" altLang="ja-JP" sz="1100">
              <a:latin typeface="ＭＳ Ｐゴシック"/>
            </a:rPr>
            <a:t>100</a:t>
          </a:r>
          <a:r>
            <a:rPr kumimoji="1" lang="ja-JP" altLang="en-US" sz="1100">
              <a:latin typeface="ＭＳ Ｐゴシック"/>
            </a:rPr>
            <a:t>％を超える状況が続いていましたが、平成</a:t>
          </a:r>
          <a:r>
            <a:rPr kumimoji="1" lang="en-US" altLang="ja-JP" sz="1100">
              <a:latin typeface="ＭＳ Ｐゴシック"/>
            </a:rPr>
            <a:t>26</a:t>
          </a:r>
          <a:r>
            <a:rPr kumimoji="1" lang="ja-JP" altLang="en-US" sz="1100">
              <a:latin typeface="ＭＳ Ｐゴシック"/>
            </a:rPr>
            <a:t>年度に実施した起債の繰上償還等により平成</a:t>
          </a:r>
          <a:r>
            <a:rPr kumimoji="1" lang="en-US" altLang="ja-JP" sz="1100">
              <a:latin typeface="ＭＳ Ｐゴシック"/>
            </a:rPr>
            <a:t>27</a:t>
          </a:r>
          <a:r>
            <a:rPr kumimoji="1" lang="ja-JP" altLang="en-US" sz="1100">
              <a:latin typeface="ＭＳ Ｐゴシック"/>
            </a:rPr>
            <a:t>年度の公債費が前年度比</a:t>
          </a:r>
          <a:r>
            <a:rPr kumimoji="1" lang="en-US" altLang="ja-JP" sz="1100">
              <a:latin typeface="ＭＳ Ｐゴシック"/>
            </a:rPr>
            <a:t>72</a:t>
          </a:r>
          <a:r>
            <a:rPr kumimoji="1" lang="ja-JP" altLang="en-US" sz="1100">
              <a:latin typeface="ＭＳ Ｐゴシック"/>
            </a:rPr>
            <a:t>百万減となりました。また、</a:t>
          </a:r>
          <a:r>
            <a:rPr kumimoji="1" lang="en-US" altLang="ja-JP" sz="1100">
              <a:latin typeface="ＭＳ Ｐゴシック"/>
            </a:rPr>
            <a:t>27</a:t>
          </a:r>
          <a:r>
            <a:rPr kumimoji="1" lang="ja-JP" altLang="en-US" sz="1100">
              <a:latin typeface="ＭＳ Ｐゴシック"/>
            </a:rPr>
            <a:t>年度より経常一般財源として普通交付税が、人口減少等特別対策事業費の創設等により増額となり、大きく比率の改善に繋がりました。</a:t>
          </a:r>
        </a:p>
        <a:p>
          <a:r>
            <a:rPr kumimoji="1" lang="ja-JP" altLang="en-US" sz="1100">
              <a:latin typeface="ＭＳ Ｐゴシック"/>
            </a:rPr>
            <a:t>　しかし、当町の以前からの課題である住民の少子高齢化、若年層の転出等による人口減により、個人住民税の減収、立地条件による法人数の少なさ、近距離であるにもかかわらず都市部への交通アクセスの悪さ等による土地価格の安さ等から地方税の収入は、歳入総額の</a:t>
          </a:r>
          <a:r>
            <a:rPr kumimoji="1" lang="en-US" altLang="ja-JP" sz="1100">
              <a:latin typeface="ＭＳ Ｐゴシック"/>
            </a:rPr>
            <a:t>1</a:t>
          </a:r>
          <a:r>
            <a:rPr kumimoji="1" lang="ja-JP" altLang="en-US" sz="1100">
              <a:latin typeface="ＭＳ Ｐゴシック"/>
            </a:rPr>
            <a:t>割程度しかなく、交付税に頼りきった財政運営を強いられていることに変わりありません。</a:t>
          </a:r>
        </a:p>
        <a:p>
          <a:r>
            <a:rPr kumimoji="1" lang="ja-JP" altLang="en-US" sz="1100">
              <a:latin typeface="ＭＳ Ｐゴシック"/>
            </a:rPr>
            <a:t>　今後も引き続き財政健全化に向けた姿勢を崩さず、健全化を図る。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90805</xdr:rowOff>
    </xdr:from>
    <xdr:to>
      <xdr:col>7</xdr:col>
      <xdr:colOff>152400</xdr:colOff>
      <xdr:row>65</xdr:row>
      <xdr:rowOff>14711</xdr:rowOff>
    </xdr:to>
    <xdr:cxnSp macro="">
      <xdr:nvCxnSpPr>
        <xdr:cNvPr id="125" name="直線コネクタ 124"/>
        <xdr:cNvCxnSpPr/>
      </xdr:nvCxnSpPr>
      <xdr:spPr>
        <a:xfrm flipV="1">
          <a:off x="4953000" y="10034905"/>
          <a:ext cx="0" cy="11240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158238</xdr:rowOff>
    </xdr:from>
    <xdr:ext cx="762000" cy="259045"/>
    <xdr:sp macro="" textlink="">
      <xdr:nvSpPr>
        <xdr:cNvPr id="126" name="財政構造の弾力性最小値テキスト"/>
        <xdr:cNvSpPr txBox="1"/>
      </xdr:nvSpPr>
      <xdr:spPr>
        <a:xfrm>
          <a:off x="5041900" y="1113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65</xdr:row>
      <xdr:rowOff>14711</xdr:rowOff>
    </xdr:from>
    <xdr:to>
      <xdr:col>7</xdr:col>
      <xdr:colOff>241300</xdr:colOff>
      <xdr:row>65</xdr:row>
      <xdr:rowOff>14711</xdr:rowOff>
    </xdr:to>
    <xdr:cxnSp macro="">
      <xdr:nvCxnSpPr>
        <xdr:cNvPr id="127" name="直線コネクタ 126"/>
        <xdr:cNvCxnSpPr/>
      </xdr:nvCxnSpPr>
      <xdr:spPr>
        <a:xfrm>
          <a:off x="4864100" y="1115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5732</xdr:rowOff>
    </xdr:from>
    <xdr:ext cx="762000" cy="259045"/>
    <xdr:sp macro="" textlink="">
      <xdr:nvSpPr>
        <xdr:cNvPr id="128" name="財政構造の弾力性最大値テキスト"/>
        <xdr:cNvSpPr txBox="1"/>
      </xdr:nvSpPr>
      <xdr:spPr>
        <a:xfrm>
          <a:off x="5041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58</xdr:row>
      <xdr:rowOff>90805</xdr:rowOff>
    </xdr:from>
    <xdr:to>
      <xdr:col>7</xdr:col>
      <xdr:colOff>241300</xdr:colOff>
      <xdr:row>58</xdr:row>
      <xdr:rowOff>90805</xdr:rowOff>
    </xdr:to>
    <xdr:cxnSp macro="">
      <xdr:nvCxnSpPr>
        <xdr:cNvPr id="129" name="直線コネクタ 128"/>
        <xdr:cNvCxnSpPr/>
      </xdr:nvCxnSpPr>
      <xdr:spPr>
        <a:xfrm>
          <a:off x="4864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164571</xdr:rowOff>
    </xdr:from>
    <xdr:to>
      <xdr:col>7</xdr:col>
      <xdr:colOff>152400</xdr:colOff>
      <xdr:row>63</xdr:row>
      <xdr:rowOff>166581</xdr:rowOff>
    </xdr:to>
    <xdr:cxnSp macro="">
      <xdr:nvCxnSpPr>
        <xdr:cNvPr id="130" name="直線コネクタ 129"/>
        <xdr:cNvCxnSpPr/>
      </xdr:nvCxnSpPr>
      <xdr:spPr>
        <a:xfrm flipV="1">
          <a:off x="4114800" y="10965921"/>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61930</xdr:rowOff>
    </xdr:from>
    <xdr:ext cx="762000" cy="259045"/>
    <xdr:sp macro="" textlink="">
      <xdr:nvSpPr>
        <xdr:cNvPr id="131" name="財政構造の弾力性平均値テキスト"/>
        <xdr:cNvSpPr txBox="1"/>
      </xdr:nvSpPr>
      <xdr:spPr>
        <a:xfrm>
          <a:off x="5041900" y="10691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45403</xdr:rowOff>
    </xdr:from>
    <xdr:to>
      <xdr:col>7</xdr:col>
      <xdr:colOff>203200</xdr:colOff>
      <xdr:row>63</xdr:row>
      <xdr:rowOff>147003</xdr:rowOff>
    </xdr:to>
    <xdr:sp macro="" textlink="">
      <xdr:nvSpPr>
        <xdr:cNvPr id="132" name="フローチャート : 判断 131"/>
        <xdr:cNvSpPr/>
      </xdr:nvSpPr>
      <xdr:spPr>
        <a:xfrm>
          <a:off x="49022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166581</xdr:rowOff>
    </xdr:from>
    <xdr:to>
      <xdr:col>6</xdr:col>
      <xdr:colOff>0</xdr:colOff>
      <xdr:row>66</xdr:row>
      <xdr:rowOff>70485</xdr:rowOff>
    </xdr:to>
    <xdr:cxnSp macro="">
      <xdr:nvCxnSpPr>
        <xdr:cNvPr id="133" name="直線コネクタ 132"/>
        <xdr:cNvCxnSpPr/>
      </xdr:nvCxnSpPr>
      <xdr:spPr>
        <a:xfrm flipV="1">
          <a:off x="3225800" y="10967931"/>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100224</xdr:rowOff>
    </xdr:from>
    <xdr:to>
      <xdr:col>6</xdr:col>
      <xdr:colOff>50800</xdr:colOff>
      <xdr:row>63</xdr:row>
      <xdr:rowOff>30374</xdr:rowOff>
    </xdr:to>
    <xdr:sp macro="" textlink="">
      <xdr:nvSpPr>
        <xdr:cNvPr id="134" name="フローチャート : 判断 133"/>
        <xdr:cNvSpPr/>
      </xdr:nvSpPr>
      <xdr:spPr>
        <a:xfrm>
          <a:off x="4064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40551</xdr:rowOff>
    </xdr:from>
    <xdr:ext cx="736600" cy="259045"/>
    <xdr:sp macro="" textlink="">
      <xdr:nvSpPr>
        <xdr:cNvPr id="135" name="テキスト ボックス 134"/>
        <xdr:cNvSpPr txBox="1"/>
      </xdr:nvSpPr>
      <xdr:spPr>
        <a:xfrm>
          <a:off x="3733800" y="1049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169545</xdr:rowOff>
    </xdr:from>
    <xdr:to>
      <xdr:col>4</xdr:col>
      <xdr:colOff>482600</xdr:colOff>
      <xdr:row>66</xdr:row>
      <xdr:rowOff>70485</xdr:rowOff>
    </xdr:to>
    <xdr:cxnSp macro="">
      <xdr:nvCxnSpPr>
        <xdr:cNvPr id="136" name="直線コネクタ 135"/>
        <xdr:cNvCxnSpPr/>
      </xdr:nvCxnSpPr>
      <xdr:spPr>
        <a:xfrm>
          <a:off x="2336800" y="113137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23283</xdr:rowOff>
    </xdr:from>
    <xdr:to>
      <xdr:col>4</xdr:col>
      <xdr:colOff>533400</xdr:colOff>
      <xdr:row>63</xdr:row>
      <xdr:rowOff>124883</xdr:rowOff>
    </xdr:to>
    <xdr:sp macro="" textlink="">
      <xdr:nvSpPr>
        <xdr:cNvPr id="137" name="フローチャート : 判断 136"/>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38" name="テキスト ボックス 137"/>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169545</xdr:rowOff>
    </xdr:from>
    <xdr:to>
      <xdr:col>3</xdr:col>
      <xdr:colOff>279400</xdr:colOff>
      <xdr:row>66</xdr:row>
      <xdr:rowOff>18204</xdr:rowOff>
    </xdr:to>
    <xdr:cxnSp macro="">
      <xdr:nvCxnSpPr>
        <xdr:cNvPr id="139" name="直線コネクタ 138"/>
        <xdr:cNvCxnSpPr/>
      </xdr:nvCxnSpPr>
      <xdr:spPr>
        <a:xfrm flipV="1">
          <a:off x="1447800" y="113137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120332</xdr:rowOff>
    </xdr:from>
    <xdr:to>
      <xdr:col>3</xdr:col>
      <xdr:colOff>330200</xdr:colOff>
      <xdr:row>63</xdr:row>
      <xdr:rowOff>50482</xdr:rowOff>
    </xdr:to>
    <xdr:sp macro="" textlink="">
      <xdr:nvSpPr>
        <xdr:cNvPr id="140" name="フローチャート : 判断 139"/>
        <xdr:cNvSpPr/>
      </xdr:nvSpPr>
      <xdr:spPr>
        <a:xfrm>
          <a:off x="2286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60659</xdr:rowOff>
    </xdr:from>
    <xdr:ext cx="762000" cy="259045"/>
    <xdr:sp macro="" textlink="">
      <xdr:nvSpPr>
        <xdr:cNvPr id="141" name="テキスト ボックス 140"/>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128376</xdr:rowOff>
    </xdr:from>
    <xdr:to>
      <xdr:col>2</xdr:col>
      <xdr:colOff>127000</xdr:colOff>
      <xdr:row>63</xdr:row>
      <xdr:rowOff>58526</xdr:rowOff>
    </xdr:to>
    <xdr:sp macro="" textlink="">
      <xdr:nvSpPr>
        <xdr:cNvPr id="142" name="フローチャート : 判断 141"/>
        <xdr:cNvSpPr/>
      </xdr:nvSpPr>
      <xdr:spPr>
        <a:xfrm>
          <a:off x="1397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68703</xdr:rowOff>
    </xdr:from>
    <xdr:ext cx="762000" cy="259045"/>
    <xdr:sp macro="" textlink="">
      <xdr:nvSpPr>
        <xdr:cNvPr id="143" name="テキスト ボックス 142"/>
        <xdr:cNvSpPr txBox="1"/>
      </xdr:nvSpPr>
      <xdr:spPr>
        <a:xfrm>
          <a:off x="1066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113771</xdr:rowOff>
    </xdr:from>
    <xdr:to>
      <xdr:col>7</xdr:col>
      <xdr:colOff>203200</xdr:colOff>
      <xdr:row>64</xdr:row>
      <xdr:rowOff>43921</xdr:rowOff>
    </xdr:to>
    <xdr:sp macro="" textlink="">
      <xdr:nvSpPr>
        <xdr:cNvPr id="149" name="円/楕円 148"/>
        <xdr:cNvSpPr/>
      </xdr:nvSpPr>
      <xdr:spPr>
        <a:xfrm>
          <a:off x="49022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85848</xdr:rowOff>
    </xdr:from>
    <xdr:ext cx="762000" cy="259045"/>
    <xdr:sp macro="" textlink="">
      <xdr:nvSpPr>
        <xdr:cNvPr id="150" name="財政構造の弾力性該当値テキスト"/>
        <xdr:cNvSpPr txBox="1"/>
      </xdr:nvSpPr>
      <xdr:spPr>
        <a:xfrm>
          <a:off x="5041900" y="1088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115781</xdr:rowOff>
    </xdr:from>
    <xdr:to>
      <xdr:col>6</xdr:col>
      <xdr:colOff>50800</xdr:colOff>
      <xdr:row>64</xdr:row>
      <xdr:rowOff>45931</xdr:rowOff>
    </xdr:to>
    <xdr:sp macro="" textlink="">
      <xdr:nvSpPr>
        <xdr:cNvPr id="151" name="円/楕円 150"/>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30708</xdr:rowOff>
    </xdr:from>
    <xdr:ext cx="736600" cy="259045"/>
    <xdr:sp macro="" textlink="">
      <xdr:nvSpPr>
        <xdr:cNvPr id="152" name="テキスト ボックス 151"/>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19685</xdr:rowOff>
    </xdr:from>
    <xdr:to>
      <xdr:col>4</xdr:col>
      <xdr:colOff>533400</xdr:colOff>
      <xdr:row>66</xdr:row>
      <xdr:rowOff>121285</xdr:rowOff>
    </xdr:to>
    <xdr:sp macro="" textlink="">
      <xdr:nvSpPr>
        <xdr:cNvPr id="153" name="円/楕円 152"/>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106062</xdr:rowOff>
    </xdr:from>
    <xdr:ext cx="762000" cy="259045"/>
    <xdr:sp macro="" textlink="">
      <xdr:nvSpPr>
        <xdr:cNvPr id="154" name="テキスト ボックス 153"/>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118745</xdr:rowOff>
    </xdr:from>
    <xdr:to>
      <xdr:col>3</xdr:col>
      <xdr:colOff>330200</xdr:colOff>
      <xdr:row>66</xdr:row>
      <xdr:rowOff>48895</xdr:rowOff>
    </xdr:to>
    <xdr:sp macro="" textlink="">
      <xdr:nvSpPr>
        <xdr:cNvPr id="155" name="円/楕円 154"/>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33672</xdr:rowOff>
    </xdr:from>
    <xdr:ext cx="762000" cy="259045"/>
    <xdr:sp macro="" textlink="">
      <xdr:nvSpPr>
        <xdr:cNvPr id="156" name="テキスト ボックス 155"/>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138854</xdr:rowOff>
    </xdr:from>
    <xdr:to>
      <xdr:col>2</xdr:col>
      <xdr:colOff>127000</xdr:colOff>
      <xdr:row>66</xdr:row>
      <xdr:rowOff>69004</xdr:rowOff>
    </xdr:to>
    <xdr:sp macro="" textlink="">
      <xdr:nvSpPr>
        <xdr:cNvPr id="157" name="円/楕円 156"/>
        <xdr:cNvSpPr/>
      </xdr:nvSpPr>
      <xdr:spPr>
        <a:xfrm>
          <a:off x="1397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53781</xdr:rowOff>
    </xdr:from>
    <xdr:ext cx="762000" cy="259045"/>
    <xdr:sp macro="" textlink="">
      <xdr:nvSpPr>
        <xdr:cNvPr id="158" name="テキスト ボックス 157"/>
        <xdr:cNvSpPr txBox="1"/>
      </xdr:nvSpPr>
      <xdr:spPr>
        <a:xfrm>
          <a:off x="1066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[336,097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当町の人口</a:t>
          </a:r>
          <a:r>
            <a:rPr kumimoji="1" lang="en-US" altLang="ja-JP" sz="1300">
              <a:latin typeface="ＭＳ Ｐゴシック"/>
            </a:rPr>
            <a:t>1</a:t>
          </a:r>
          <a:r>
            <a:rPr kumimoji="1" lang="ja-JP" altLang="en-US" sz="1300">
              <a:latin typeface="ＭＳ Ｐゴシック"/>
            </a:rPr>
            <a:t>人当たり人件費・物件費等決算額は、従前より類似団体平均値より低い水準を示している。これは、物件費が、教育その他の行政サービスについて、一部事務組合等に事務移管しているため物件費でなく補助費として計上され、結果物件費としては比較的に低く抑えられていることが大きい要因であると推察さ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5" name="直線コネクタ 184"/>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6"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7" name="直線コネクタ 186"/>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8"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9" name="直線コネクタ 188"/>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145359</xdr:rowOff>
    </xdr:from>
    <xdr:to>
      <xdr:col>7</xdr:col>
      <xdr:colOff>152400</xdr:colOff>
      <xdr:row>81</xdr:row>
      <xdr:rowOff>155851</xdr:rowOff>
    </xdr:to>
    <xdr:cxnSp macro="">
      <xdr:nvCxnSpPr>
        <xdr:cNvPr id="190" name="直線コネクタ 189"/>
        <xdr:cNvCxnSpPr/>
      </xdr:nvCxnSpPr>
      <xdr:spPr>
        <a:xfrm>
          <a:off x="4114800" y="14032809"/>
          <a:ext cx="8382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91"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2" name="フローチャート : 判断 191"/>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138266</xdr:rowOff>
    </xdr:from>
    <xdr:to>
      <xdr:col>6</xdr:col>
      <xdr:colOff>0</xdr:colOff>
      <xdr:row>81</xdr:row>
      <xdr:rowOff>145359</xdr:rowOff>
    </xdr:to>
    <xdr:cxnSp macro="">
      <xdr:nvCxnSpPr>
        <xdr:cNvPr id="193" name="直線コネクタ 192"/>
        <xdr:cNvCxnSpPr/>
      </xdr:nvCxnSpPr>
      <xdr:spPr>
        <a:xfrm>
          <a:off x="3225800" y="14025716"/>
          <a:ext cx="889000" cy="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4" name="フローチャート : 判断 193"/>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5" name="テキスト ボックス 194"/>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123579</xdr:rowOff>
    </xdr:from>
    <xdr:to>
      <xdr:col>4</xdr:col>
      <xdr:colOff>482600</xdr:colOff>
      <xdr:row>81</xdr:row>
      <xdr:rowOff>138266</xdr:rowOff>
    </xdr:to>
    <xdr:cxnSp macro="">
      <xdr:nvCxnSpPr>
        <xdr:cNvPr id="196" name="直線コネクタ 195"/>
        <xdr:cNvCxnSpPr/>
      </xdr:nvCxnSpPr>
      <xdr:spPr>
        <a:xfrm>
          <a:off x="2336800" y="14011029"/>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7" name="フローチャート : 判断 196"/>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8" name="テキスト ボックス 197"/>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123579</xdr:rowOff>
    </xdr:from>
    <xdr:to>
      <xdr:col>3</xdr:col>
      <xdr:colOff>279400</xdr:colOff>
      <xdr:row>81</xdr:row>
      <xdr:rowOff>124875</xdr:rowOff>
    </xdr:to>
    <xdr:cxnSp macro="">
      <xdr:nvCxnSpPr>
        <xdr:cNvPr id="199" name="直線コネクタ 198"/>
        <xdr:cNvCxnSpPr/>
      </xdr:nvCxnSpPr>
      <xdr:spPr>
        <a:xfrm flipV="1">
          <a:off x="1447800" y="14011029"/>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200" name="フローチャート : 判断 199"/>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201" name="テキスト ボックス 200"/>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2" name="フローチャート : 判断 201"/>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3" name="テキスト ボックス 202"/>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105051</xdr:rowOff>
    </xdr:from>
    <xdr:to>
      <xdr:col>7</xdr:col>
      <xdr:colOff>203200</xdr:colOff>
      <xdr:row>82</xdr:row>
      <xdr:rowOff>35201</xdr:rowOff>
    </xdr:to>
    <xdr:sp macro="" textlink="">
      <xdr:nvSpPr>
        <xdr:cNvPr id="209" name="円/楕円 208"/>
        <xdr:cNvSpPr/>
      </xdr:nvSpPr>
      <xdr:spPr>
        <a:xfrm>
          <a:off x="4902200" y="139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26328</xdr:rowOff>
    </xdr:from>
    <xdr:ext cx="762000" cy="259045"/>
    <xdr:sp macro="" textlink="">
      <xdr:nvSpPr>
        <xdr:cNvPr id="210" name="人件費・物件費等の状況該当値テキスト"/>
        <xdr:cNvSpPr txBox="1"/>
      </xdr:nvSpPr>
      <xdr:spPr>
        <a:xfrm>
          <a:off x="5041900" y="13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336,097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94559</xdr:rowOff>
    </xdr:from>
    <xdr:to>
      <xdr:col>6</xdr:col>
      <xdr:colOff>50800</xdr:colOff>
      <xdr:row>82</xdr:row>
      <xdr:rowOff>24709</xdr:rowOff>
    </xdr:to>
    <xdr:sp macro="" textlink="">
      <xdr:nvSpPr>
        <xdr:cNvPr id="211" name="円/楕円 210"/>
        <xdr:cNvSpPr/>
      </xdr:nvSpPr>
      <xdr:spPr>
        <a:xfrm>
          <a:off x="4064000" y="1398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34886</xdr:rowOff>
    </xdr:from>
    <xdr:ext cx="736600" cy="259045"/>
    <xdr:sp macro="" textlink="">
      <xdr:nvSpPr>
        <xdr:cNvPr id="212" name="テキスト ボックス 211"/>
        <xdr:cNvSpPr txBox="1"/>
      </xdr:nvSpPr>
      <xdr:spPr>
        <a:xfrm>
          <a:off x="3733800" y="1375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314,358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87466</xdr:rowOff>
    </xdr:from>
    <xdr:to>
      <xdr:col>4</xdr:col>
      <xdr:colOff>533400</xdr:colOff>
      <xdr:row>82</xdr:row>
      <xdr:rowOff>17616</xdr:rowOff>
    </xdr:to>
    <xdr:sp macro="" textlink="">
      <xdr:nvSpPr>
        <xdr:cNvPr id="213" name="円/楕円 212"/>
        <xdr:cNvSpPr/>
      </xdr:nvSpPr>
      <xdr:spPr>
        <a:xfrm>
          <a:off x="3175000" y="139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27793</xdr:rowOff>
    </xdr:from>
    <xdr:ext cx="762000" cy="259045"/>
    <xdr:sp macro="" textlink="">
      <xdr:nvSpPr>
        <xdr:cNvPr id="214" name="テキスト ボックス 213"/>
        <xdr:cNvSpPr txBox="1"/>
      </xdr:nvSpPr>
      <xdr:spPr>
        <a:xfrm>
          <a:off x="2844800" y="137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72779</xdr:rowOff>
    </xdr:from>
    <xdr:to>
      <xdr:col>3</xdr:col>
      <xdr:colOff>330200</xdr:colOff>
      <xdr:row>82</xdr:row>
      <xdr:rowOff>2929</xdr:rowOff>
    </xdr:to>
    <xdr:sp macro="" textlink="">
      <xdr:nvSpPr>
        <xdr:cNvPr id="215" name="円/楕円 214"/>
        <xdr:cNvSpPr/>
      </xdr:nvSpPr>
      <xdr:spPr>
        <a:xfrm>
          <a:off x="2286000" y="139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13106</xdr:rowOff>
    </xdr:from>
    <xdr:ext cx="762000" cy="259045"/>
    <xdr:sp macro="" textlink="">
      <xdr:nvSpPr>
        <xdr:cNvPr id="216" name="テキスト ボックス 215"/>
        <xdr:cNvSpPr txBox="1"/>
      </xdr:nvSpPr>
      <xdr:spPr>
        <a:xfrm>
          <a:off x="1955800" y="1372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269,227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74075</xdr:rowOff>
    </xdr:from>
    <xdr:to>
      <xdr:col>2</xdr:col>
      <xdr:colOff>127000</xdr:colOff>
      <xdr:row>82</xdr:row>
      <xdr:rowOff>4225</xdr:rowOff>
    </xdr:to>
    <xdr:sp macro="" textlink="">
      <xdr:nvSpPr>
        <xdr:cNvPr id="217" name="円/楕円 216"/>
        <xdr:cNvSpPr/>
      </xdr:nvSpPr>
      <xdr:spPr>
        <a:xfrm>
          <a:off x="1397000" y="139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14402</xdr:rowOff>
    </xdr:from>
    <xdr:ext cx="762000" cy="259045"/>
    <xdr:sp macro="" textlink="">
      <xdr:nvSpPr>
        <xdr:cNvPr id="218" name="テキスト ボックス 217"/>
        <xdr:cNvSpPr txBox="1"/>
      </xdr:nvSpPr>
      <xdr:spPr>
        <a:xfrm>
          <a:off x="1066800" y="137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当町は類似団体平均及び全国平均としても職員給与は低い水準にあり、これはここ数年で達成した数値ではなく、以前より努力し続けた結果である。</a:t>
          </a:r>
        </a:p>
        <a:p>
          <a:r>
            <a:rPr kumimoji="1" lang="ja-JP" altLang="en-US" sz="1300">
              <a:latin typeface="ＭＳ Ｐゴシック"/>
            </a:rPr>
            <a:t>　更なる財政健全化に向け、今後も給与水準の適正化を保つよう努力する。</a:t>
          </a:r>
        </a:p>
        <a:p>
          <a:r>
            <a:rPr kumimoji="1" lang="ja-JP" altLang="en-US" sz="1300">
              <a:latin typeface="ＭＳ Ｐゴシック"/>
            </a:rPr>
            <a:t>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3" name="直線コネクタ 242"/>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4"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5" name="直線コネクタ 244"/>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6"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7" name="直線コネクタ 246"/>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76518</xdr:rowOff>
    </xdr:from>
    <xdr:to>
      <xdr:col>24</xdr:col>
      <xdr:colOff>558800</xdr:colOff>
      <xdr:row>84</xdr:row>
      <xdr:rowOff>148907</xdr:rowOff>
    </xdr:to>
    <xdr:cxnSp macro="">
      <xdr:nvCxnSpPr>
        <xdr:cNvPr id="248" name="直線コネクタ 247"/>
        <xdr:cNvCxnSpPr/>
      </xdr:nvCxnSpPr>
      <xdr:spPr>
        <a:xfrm>
          <a:off x="16179800" y="1447831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9"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50" name="フローチャート : 判断 249"/>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121286</xdr:rowOff>
    </xdr:from>
    <xdr:to>
      <xdr:col>23</xdr:col>
      <xdr:colOff>406400</xdr:colOff>
      <xdr:row>84</xdr:row>
      <xdr:rowOff>76518</xdr:rowOff>
    </xdr:to>
    <xdr:cxnSp macro="">
      <xdr:nvCxnSpPr>
        <xdr:cNvPr id="251" name="直線コネクタ 250"/>
        <xdr:cNvCxnSpPr/>
      </xdr:nvCxnSpPr>
      <xdr:spPr>
        <a:xfrm>
          <a:off x="15290800" y="14351636"/>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2" name="フローチャート : 判断 251"/>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167340</xdr:rowOff>
    </xdr:from>
    <xdr:ext cx="736600" cy="259045"/>
    <xdr:sp macro="" textlink="">
      <xdr:nvSpPr>
        <xdr:cNvPr id="253" name="テキスト ボックス 252"/>
        <xdr:cNvSpPr txBox="1"/>
      </xdr:nvSpPr>
      <xdr:spPr>
        <a:xfrm>
          <a:off x="15798800" y="1491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91123</xdr:rowOff>
    </xdr:from>
    <xdr:to>
      <xdr:col>22</xdr:col>
      <xdr:colOff>203200</xdr:colOff>
      <xdr:row>83</xdr:row>
      <xdr:rowOff>121286</xdr:rowOff>
    </xdr:to>
    <xdr:cxnSp macro="">
      <xdr:nvCxnSpPr>
        <xdr:cNvPr id="254" name="直線コネクタ 253"/>
        <xdr:cNvCxnSpPr/>
      </xdr:nvCxnSpPr>
      <xdr:spPr>
        <a:xfrm>
          <a:off x="14401800" y="1432147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5" name="フローチャート : 判断 254"/>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107015</xdr:rowOff>
    </xdr:from>
    <xdr:ext cx="762000" cy="259045"/>
    <xdr:sp macro="" textlink="">
      <xdr:nvSpPr>
        <xdr:cNvPr id="256" name="テキスト ボックス 255"/>
        <xdr:cNvSpPr txBox="1"/>
      </xdr:nvSpPr>
      <xdr:spPr>
        <a:xfrm>
          <a:off x="14909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91123</xdr:rowOff>
    </xdr:from>
    <xdr:to>
      <xdr:col>21</xdr:col>
      <xdr:colOff>0</xdr:colOff>
      <xdr:row>85</xdr:row>
      <xdr:rowOff>86043</xdr:rowOff>
    </xdr:to>
    <xdr:cxnSp macro="">
      <xdr:nvCxnSpPr>
        <xdr:cNvPr id="257" name="直線コネクタ 256"/>
        <xdr:cNvCxnSpPr/>
      </xdr:nvCxnSpPr>
      <xdr:spPr>
        <a:xfrm flipV="1">
          <a:off x="13512800" y="14321473"/>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8" name="フローチャート : 判断 257"/>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100982</xdr:rowOff>
    </xdr:from>
    <xdr:ext cx="762000" cy="259045"/>
    <xdr:sp macro="" textlink="">
      <xdr:nvSpPr>
        <xdr:cNvPr id="259" name="テキスト ボックス 258"/>
        <xdr:cNvSpPr txBox="1"/>
      </xdr:nvSpPr>
      <xdr:spPr>
        <a:xfrm>
          <a:off x="14020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60" name="フローチャート : 判断 259"/>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61" name="テキスト ボックス 260"/>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98107</xdr:rowOff>
    </xdr:from>
    <xdr:to>
      <xdr:col>24</xdr:col>
      <xdr:colOff>609600</xdr:colOff>
      <xdr:row>85</xdr:row>
      <xdr:rowOff>28257</xdr:rowOff>
    </xdr:to>
    <xdr:sp macro="" textlink="">
      <xdr:nvSpPr>
        <xdr:cNvPr id="267" name="円/楕円 266"/>
        <xdr:cNvSpPr/>
      </xdr:nvSpPr>
      <xdr:spPr>
        <a:xfrm>
          <a:off x="169672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114634</xdr:rowOff>
    </xdr:from>
    <xdr:ext cx="762000" cy="259045"/>
    <xdr:sp macro="" textlink="">
      <xdr:nvSpPr>
        <xdr:cNvPr id="268" name="給与水準   （国との比較）該当値テキスト"/>
        <xdr:cNvSpPr txBox="1"/>
      </xdr:nvSpPr>
      <xdr:spPr>
        <a:xfrm>
          <a:off x="17106900" y="1434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25718</xdr:rowOff>
    </xdr:from>
    <xdr:to>
      <xdr:col>23</xdr:col>
      <xdr:colOff>457200</xdr:colOff>
      <xdr:row>84</xdr:row>
      <xdr:rowOff>127318</xdr:rowOff>
    </xdr:to>
    <xdr:sp macro="" textlink="">
      <xdr:nvSpPr>
        <xdr:cNvPr id="269" name="円/楕円 268"/>
        <xdr:cNvSpPr/>
      </xdr:nvSpPr>
      <xdr:spPr>
        <a:xfrm>
          <a:off x="16129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137495</xdr:rowOff>
    </xdr:from>
    <xdr:ext cx="736600" cy="259045"/>
    <xdr:sp macro="" textlink="">
      <xdr:nvSpPr>
        <xdr:cNvPr id="270" name="テキスト ボックス 269"/>
        <xdr:cNvSpPr txBox="1"/>
      </xdr:nvSpPr>
      <xdr:spPr>
        <a:xfrm>
          <a:off x="15798800" y="1419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70486</xdr:rowOff>
    </xdr:from>
    <xdr:to>
      <xdr:col>22</xdr:col>
      <xdr:colOff>254000</xdr:colOff>
      <xdr:row>84</xdr:row>
      <xdr:rowOff>636</xdr:rowOff>
    </xdr:to>
    <xdr:sp macro="" textlink="">
      <xdr:nvSpPr>
        <xdr:cNvPr id="271" name="円/楕円 270"/>
        <xdr:cNvSpPr/>
      </xdr:nvSpPr>
      <xdr:spPr>
        <a:xfrm>
          <a:off x="15240000" y="143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10813</xdr:rowOff>
    </xdr:from>
    <xdr:ext cx="762000" cy="259045"/>
    <xdr:sp macro="" textlink="">
      <xdr:nvSpPr>
        <xdr:cNvPr id="272" name="テキスト ボックス 271"/>
        <xdr:cNvSpPr txBox="1"/>
      </xdr:nvSpPr>
      <xdr:spPr>
        <a:xfrm>
          <a:off x="14909800" y="1406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40323</xdr:rowOff>
    </xdr:from>
    <xdr:to>
      <xdr:col>21</xdr:col>
      <xdr:colOff>50800</xdr:colOff>
      <xdr:row>83</xdr:row>
      <xdr:rowOff>141923</xdr:rowOff>
    </xdr:to>
    <xdr:sp macro="" textlink="">
      <xdr:nvSpPr>
        <xdr:cNvPr id="273" name="円/楕円 272"/>
        <xdr:cNvSpPr/>
      </xdr:nvSpPr>
      <xdr:spPr>
        <a:xfrm>
          <a:off x="14351000" y="1427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152100</xdr:rowOff>
    </xdr:from>
    <xdr:ext cx="762000" cy="259045"/>
    <xdr:sp macro="" textlink="">
      <xdr:nvSpPr>
        <xdr:cNvPr id="274" name="テキスト ボックス 273"/>
        <xdr:cNvSpPr txBox="1"/>
      </xdr:nvSpPr>
      <xdr:spPr>
        <a:xfrm>
          <a:off x="14020800" y="140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35243</xdr:rowOff>
    </xdr:from>
    <xdr:to>
      <xdr:col>19</xdr:col>
      <xdr:colOff>533400</xdr:colOff>
      <xdr:row>85</xdr:row>
      <xdr:rowOff>136843</xdr:rowOff>
    </xdr:to>
    <xdr:sp macro="" textlink="">
      <xdr:nvSpPr>
        <xdr:cNvPr id="275" name="円/楕円 274"/>
        <xdr:cNvSpPr/>
      </xdr:nvSpPr>
      <xdr:spPr>
        <a:xfrm>
          <a:off x="13462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147020</xdr:rowOff>
    </xdr:from>
    <xdr:ext cx="762000" cy="259045"/>
    <xdr:sp macro="" textlink="">
      <xdr:nvSpPr>
        <xdr:cNvPr id="276" name="テキスト ボックス 275"/>
        <xdr:cNvSpPr txBox="1"/>
      </xdr:nvSpPr>
      <xdr:spPr>
        <a:xfrm>
          <a:off x="13131800" y="1437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人口の減少が顕著であり類似団体平均を</a:t>
          </a:r>
          <a:r>
            <a:rPr kumimoji="1" lang="en-US" altLang="ja-JP" sz="1300">
              <a:latin typeface="ＭＳ Ｐゴシック"/>
            </a:rPr>
            <a:t>8.2</a:t>
          </a:r>
          <a:r>
            <a:rPr kumimoji="1" lang="ja-JP" altLang="en-US" sz="1300">
              <a:latin typeface="ＭＳ Ｐゴシック"/>
            </a:rPr>
            <a:t>人上回っている。経常経費に大きく関わるため、退職者の補充を最小限に努める等職員数のより適切な定員管理に努める。</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7" name="直線コネクタ 306"/>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8"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9" name="直線コネクタ 308"/>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10"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11" name="直線コネクタ 310"/>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162034</xdr:rowOff>
    </xdr:from>
    <xdr:to>
      <xdr:col>24</xdr:col>
      <xdr:colOff>558800</xdr:colOff>
      <xdr:row>60</xdr:row>
      <xdr:rowOff>23906</xdr:rowOff>
    </xdr:to>
    <xdr:cxnSp macro="">
      <xdr:nvCxnSpPr>
        <xdr:cNvPr id="312" name="直線コネクタ 311"/>
        <xdr:cNvCxnSpPr/>
      </xdr:nvCxnSpPr>
      <xdr:spPr>
        <a:xfrm>
          <a:off x="16179800" y="10277584"/>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3"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4" name="フローチャート : 判断 313"/>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148360</xdr:rowOff>
    </xdr:from>
    <xdr:to>
      <xdr:col>23</xdr:col>
      <xdr:colOff>406400</xdr:colOff>
      <xdr:row>59</xdr:row>
      <xdr:rowOff>162034</xdr:rowOff>
    </xdr:to>
    <xdr:cxnSp macro="">
      <xdr:nvCxnSpPr>
        <xdr:cNvPr id="315" name="直線コネクタ 314"/>
        <xdr:cNvCxnSpPr/>
      </xdr:nvCxnSpPr>
      <xdr:spPr>
        <a:xfrm>
          <a:off x="15290800" y="1026391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6" name="フローチャート : 判断 315"/>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7" name="テキスト ボックス 316"/>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145717</xdr:rowOff>
    </xdr:from>
    <xdr:to>
      <xdr:col>22</xdr:col>
      <xdr:colOff>203200</xdr:colOff>
      <xdr:row>59</xdr:row>
      <xdr:rowOff>148360</xdr:rowOff>
    </xdr:to>
    <xdr:cxnSp macro="">
      <xdr:nvCxnSpPr>
        <xdr:cNvPr id="318" name="直線コネクタ 317"/>
        <xdr:cNvCxnSpPr/>
      </xdr:nvCxnSpPr>
      <xdr:spPr>
        <a:xfrm>
          <a:off x="14401800" y="10261267"/>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9" name="フローチャート : 判断 318"/>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20" name="テキスト ボックス 319"/>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124920</xdr:rowOff>
    </xdr:from>
    <xdr:to>
      <xdr:col>21</xdr:col>
      <xdr:colOff>0</xdr:colOff>
      <xdr:row>59</xdr:row>
      <xdr:rowOff>145717</xdr:rowOff>
    </xdr:to>
    <xdr:cxnSp macro="">
      <xdr:nvCxnSpPr>
        <xdr:cNvPr id="321" name="直線コネクタ 320"/>
        <xdr:cNvCxnSpPr/>
      </xdr:nvCxnSpPr>
      <xdr:spPr>
        <a:xfrm>
          <a:off x="13512800" y="10240470"/>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2" name="フローチャート : 判断 321"/>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3" name="テキスト ボックス 322"/>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4" name="フローチャート : 判断 323"/>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5" name="テキスト ボックス 324"/>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144556</xdr:rowOff>
    </xdr:from>
    <xdr:to>
      <xdr:col>24</xdr:col>
      <xdr:colOff>609600</xdr:colOff>
      <xdr:row>60</xdr:row>
      <xdr:rowOff>74706</xdr:rowOff>
    </xdr:to>
    <xdr:sp macro="" textlink="">
      <xdr:nvSpPr>
        <xdr:cNvPr id="331" name="円/楕円 330"/>
        <xdr:cNvSpPr/>
      </xdr:nvSpPr>
      <xdr:spPr>
        <a:xfrm>
          <a:off x="16967200" y="102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116633</xdr:rowOff>
    </xdr:from>
    <xdr:ext cx="762000" cy="259045"/>
    <xdr:sp macro="" textlink="">
      <xdr:nvSpPr>
        <xdr:cNvPr id="332" name="定員管理の状況該当値テキスト"/>
        <xdr:cNvSpPr txBox="1"/>
      </xdr:nvSpPr>
      <xdr:spPr>
        <a:xfrm>
          <a:off x="17106900" y="1023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111234</xdr:rowOff>
    </xdr:from>
    <xdr:to>
      <xdr:col>23</xdr:col>
      <xdr:colOff>457200</xdr:colOff>
      <xdr:row>60</xdr:row>
      <xdr:rowOff>41384</xdr:rowOff>
    </xdr:to>
    <xdr:sp macro="" textlink="">
      <xdr:nvSpPr>
        <xdr:cNvPr id="333" name="円/楕円 332"/>
        <xdr:cNvSpPr/>
      </xdr:nvSpPr>
      <xdr:spPr>
        <a:xfrm>
          <a:off x="16129000" y="102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26161</xdr:rowOff>
    </xdr:from>
    <xdr:ext cx="736600" cy="259045"/>
    <xdr:sp macro="" textlink="">
      <xdr:nvSpPr>
        <xdr:cNvPr id="334" name="テキスト ボックス 333"/>
        <xdr:cNvSpPr txBox="1"/>
      </xdr:nvSpPr>
      <xdr:spPr>
        <a:xfrm>
          <a:off x="15798800" y="10313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97560</xdr:rowOff>
    </xdr:from>
    <xdr:to>
      <xdr:col>22</xdr:col>
      <xdr:colOff>254000</xdr:colOff>
      <xdr:row>60</xdr:row>
      <xdr:rowOff>27710</xdr:rowOff>
    </xdr:to>
    <xdr:sp macro="" textlink="">
      <xdr:nvSpPr>
        <xdr:cNvPr id="335" name="円/楕円 334"/>
        <xdr:cNvSpPr/>
      </xdr:nvSpPr>
      <xdr:spPr>
        <a:xfrm>
          <a:off x="15240000" y="102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12487</xdr:rowOff>
    </xdr:from>
    <xdr:ext cx="762000" cy="259045"/>
    <xdr:sp macro="" textlink="">
      <xdr:nvSpPr>
        <xdr:cNvPr id="336" name="テキスト ボックス 335"/>
        <xdr:cNvSpPr txBox="1"/>
      </xdr:nvSpPr>
      <xdr:spPr>
        <a:xfrm>
          <a:off x="14909800" y="102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94917</xdr:rowOff>
    </xdr:from>
    <xdr:to>
      <xdr:col>21</xdr:col>
      <xdr:colOff>50800</xdr:colOff>
      <xdr:row>60</xdr:row>
      <xdr:rowOff>25067</xdr:rowOff>
    </xdr:to>
    <xdr:sp macro="" textlink="">
      <xdr:nvSpPr>
        <xdr:cNvPr id="337" name="円/楕円 336"/>
        <xdr:cNvSpPr/>
      </xdr:nvSpPr>
      <xdr:spPr>
        <a:xfrm>
          <a:off x="14351000" y="102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9844</xdr:rowOff>
    </xdr:from>
    <xdr:ext cx="762000" cy="259045"/>
    <xdr:sp macro="" textlink="">
      <xdr:nvSpPr>
        <xdr:cNvPr id="338" name="テキスト ボックス 337"/>
        <xdr:cNvSpPr txBox="1"/>
      </xdr:nvSpPr>
      <xdr:spPr>
        <a:xfrm>
          <a:off x="14020800" y="1029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74120</xdr:rowOff>
    </xdr:from>
    <xdr:to>
      <xdr:col>19</xdr:col>
      <xdr:colOff>533400</xdr:colOff>
      <xdr:row>60</xdr:row>
      <xdr:rowOff>4270</xdr:rowOff>
    </xdr:to>
    <xdr:sp macro="" textlink="">
      <xdr:nvSpPr>
        <xdr:cNvPr id="339" name="円/楕円 338"/>
        <xdr:cNvSpPr/>
      </xdr:nvSpPr>
      <xdr:spPr>
        <a:xfrm>
          <a:off x="13462000" y="1018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160497</xdr:rowOff>
    </xdr:from>
    <xdr:ext cx="762000" cy="259045"/>
    <xdr:sp macro="" textlink="">
      <xdr:nvSpPr>
        <xdr:cNvPr id="340" name="テキスト ボックス 339"/>
        <xdr:cNvSpPr txBox="1"/>
      </xdr:nvSpPr>
      <xdr:spPr>
        <a:xfrm>
          <a:off x="13131800" y="1027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当町の当該比率は、昨年度より</a:t>
          </a:r>
          <a:r>
            <a:rPr kumimoji="1" lang="en-US" altLang="ja-JP" sz="1300">
              <a:latin typeface="ＭＳ Ｐゴシック"/>
            </a:rPr>
            <a:t>3.6</a:t>
          </a:r>
          <a:r>
            <a:rPr kumimoji="1" lang="ja-JP" altLang="en-US" sz="1300">
              <a:latin typeface="ＭＳ Ｐゴシック"/>
            </a:rPr>
            <a:t>％改善が図られ類似団体平均を下回っている。</a:t>
          </a:r>
        </a:p>
        <a:p>
          <a:r>
            <a:rPr kumimoji="1" lang="ja-JP" altLang="en-US" sz="1300">
              <a:latin typeface="ＭＳ Ｐゴシック"/>
            </a:rPr>
            <a:t>　主な要因としては、平成</a:t>
          </a:r>
          <a:r>
            <a:rPr kumimoji="1" lang="en-US" altLang="ja-JP" sz="1300">
              <a:latin typeface="ＭＳ Ｐゴシック"/>
            </a:rPr>
            <a:t>26</a:t>
          </a:r>
          <a:r>
            <a:rPr kumimoji="1" lang="ja-JP" altLang="en-US" sz="1300">
              <a:latin typeface="ＭＳ Ｐゴシック"/>
            </a:rPr>
            <a:t>年度に実施した繰上償還や既発債の償還終了等により、一部事務組合へ等の起こした地方債に充てたと認められる補助金等が減少したためである。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43</xdr:row>
      <xdr:rowOff>109728</xdr:rowOff>
    </xdr:to>
    <xdr:cxnSp macro="">
      <xdr:nvCxnSpPr>
        <xdr:cNvPr id="366" name="直線コネクタ 365"/>
        <xdr:cNvCxnSpPr/>
      </xdr:nvCxnSpPr>
      <xdr:spPr>
        <a:xfrm flipV="1">
          <a:off x="17018000" y="6541008"/>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81805</xdr:rowOff>
    </xdr:from>
    <xdr:ext cx="762000" cy="259045"/>
    <xdr:sp macro="" textlink="">
      <xdr:nvSpPr>
        <xdr:cNvPr id="367" name="公債費負担の状況最小値テキスト"/>
        <xdr:cNvSpPr txBox="1"/>
      </xdr:nvSpPr>
      <xdr:spPr>
        <a:xfrm>
          <a:off x="17106900" y="74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43</xdr:row>
      <xdr:rowOff>109728</xdr:rowOff>
    </xdr:from>
    <xdr:to>
      <xdr:col>24</xdr:col>
      <xdr:colOff>647700</xdr:colOff>
      <xdr:row>43</xdr:row>
      <xdr:rowOff>109728</xdr:rowOff>
    </xdr:to>
    <xdr:cxnSp macro="">
      <xdr:nvCxnSpPr>
        <xdr:cNvPr id="368" name="直線コネクタ 367"/>
        <xdr:cNvCxnSpPr/>
      </xdr:nvCxnSpPr>
      <xdr:spPr>
        <a:xfrm>
          <a:off x="16929100" y="748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69"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0" name="直線コネクタ 369"/>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122174</xdr:rowOff>
    </xdr:from>
    <xdr:to>
      <xdr:col>24</xdr:col>
      <xdr:colOff>558800</xdr:colOff>
      <xdr:row>41</xdr:row>
      <xdr:rowOff>124460</xdr:rowOff>
    </xdr:to>
    <xdr:cxnSp macro="">
      <xdr:nvCxnSpPr>
        <xdr:cNvPr id="371" name="直線コネクタ 370"/>
        <xdr:cNvCxnSpPr/>
      </xdr:nvCxnSpPr>
      <xdr:spPr>
        <a:xfrm flipV="1">
          <a:off x="16179800" y="698017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139971</xdr:rowOff>
    </xdr:from>
    <xdr:ext cx="762000" cy="259045"/>
    <xdr:sp macro="" textlink="">
      <xdr:nvSpPr>
        <xdr:cNvPr id="372" name="公債費負担の状況平均値テキスト"/>
        <xdr:cNvSpPr txBox="1"/>
      </xdr:nvSpPr>
      <xdr:spPr>
        <a:xfrm>
          <a:off x="17106900" y="699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167894</xdr:rowOff>
    </xdr:from>
    <xdr:to>
      <xdr:col>24</xdr:col>
      <xdr:colOff>609600</xdr:colOff>
      <xdr:row>41</xdr:row>
      <xdr:rowOff>98044</xdr:rowOff>
    </xdr:to>
    <xdr:sp macro="" textlink="">
      <xdr:nvSpPr>
        <xdr:cNvPr id="373" name="フローチャート : 判断 372"/>
        <xdr:cNvSpPr/>
      </xdr:nvSpPr>
      <xdr:spPr>
        <a:xfrm>
          <a:off x="169672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43</xdr:row>
      <xdr:rowOff>3556</xdr:rowOff>
    </xdr:to>
    <xdr:cxnSp macro="">
      <xdr:nvCxnSpPr>
        <xdr:cNvPr id="374" name="直線コネクタ 373"/>
        <xdr:cNvCxnSpPr/>
      </xdr:nvCxnSpPr>
      <xdr:spPr>
        <a:xfrm flipV="1">
          <a:off x="15290800" y="715391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5" name="フローチャート : 判断 374"/>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84091</xdr:rowOff>
    </xdr:from>
    <xdr:ext cx="736600" cy="259045"/>
    <xdr:sp macro="" textlink="">
      <xdr:nvSpPr>
        <xdr:cNvPr id="376" name="テキスト ボックス 375"/>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3556</xdr:rowOff>
    </xdr:from>
    <xdr:to>
      <xdr:col>22</xdr:col>
      <xdr:colOff>203200</xdr:colOff>
      <xdr:row>43</xdr:row>
      <xdr:rowOff>90424</xdr:rowOff>
    </xdr:to>
    <xdr:cxnSp macro="">
      <xdr:nvCxnSpPr>
        <xdr:cNvPr id="377" name="直線コネクタ 376"/>
        <xdr:cNvCxnSpPr/>
      </xdr:nvCxnSpPr>
      <xdr:spPr>
        <a:xfrm flipV="1">
          <a:off x="14401800" y="73759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78" name="フローチャート : 判断 377"/>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79" name="テキスト ボックス 378"/>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90424</xdr:rowOff>
    </xdr:from>
    <xdr:to>
      <xdr:col>21</xdr:col>
      <xdr:colOff>0</xdr:colOff>
      <xdr:row>43</xdr:row>
      <xdr:rowOff>167640</xdr:rowOff>
    </xdr:to>
    <xdr:cxnSp macro="">
      <xdr:nvCxnSpPr>
        <xdr:cNvPr id="380" name="直線コネクタ 379"/>
        <xdr:cNvCxnSpPr/>
      </xdr:nvCxnSpPr>
      <xdr:spPr>
        <a:xfrm flipV="1">
          <a:off x="13512800" y="746277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78486</xdr:rowOff>
    </xdr:from>
    <xdr:to>
      <xdr:col>21</xdr:col>
      <xdr:colOff>50800</xdr:colOff>
      <xdr:row>42</xdr:row>
      <xdr:rowOff>8636</xdr:rowOff>
    </xdr:to>
    <xdr:sp macro="" textlink="">
      <xdr:nvSpPr>
        <xdr:cNvPr id="381" name="フローチャート : 判断 380"/>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82" name="テキスト ボックス 381"/>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383" name="フローチャート : 判断 382"/>
        <xdr:cNvSpPr/>
      </xdr:nvSpPr>
      <xdr:spPr>
        <a:xfrm>
          <a:off x="13462000" y="716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384" name="テキスト ボックス 383"/>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71374</xdr:rowOff>
    </xdr:from>
    <xdr:to>
      <xdr:col>24</xdr:col>
      <xdr:colOff>609600</xdr:colOff>
      <xdr:row>41</xdr:row>
      <xdr:rowOff>1524</xdr:rowOff>
    </xdr:to>
    <xdr:sp macro="" textlink="">
      <xdr:nvSpPr>
        <xdr:cNvPr id="390" name="円/楕円 389"/>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87901</xdr:rowOff>
    </xdr:from>
    <xdr:ext cx="762000" cy="259045"/>
    <xdr:sp macro="" textlink="">
      <xdr:nvSpPr>
        <xdr:cNvPr id="391"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2" name="円/楕円 39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3" name="テキスト ボックス 39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124206</xdr:rowOff>
    </xdr:from>
    <xdr:to>
      <xdr:col>22</xdr:col>
      <xdr:colOff>254000</xdr:colOff>
      <xdr:row>43</xdr:row>
      <xdr:rowOff>54356</xdr:rowOff>
    </xdr:to>
    <xdr:sp macro="" textlink="">
      <xdr:nvSpPr>
        <xdr:cNvPr id="394" name="円/楕円 393"/>
        <xdr:cNvSpPr/>
      </xdr:nvSpPr>
      <xdr:spPr>
        <a:xfrm>
          <a:off x="15240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39133</xdr:rowOff>
    </xdr:from>
    <xdr:ext cx="762000" cy="259045"/>
    <xdr:sp macro="" textlink="">
      <xdr:nvSpPr>
        <xdr:cNvPr id="395" name="テキスト ボックス 394"/>
        <xdr:cNvSpPr txBox="1"/>
      </xdr:nvSpPr>
      <xdr:spPr>
        <a:xfrm>
          <a:off x="14909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39624</xdr:rowOff>
    </xdr:from>
    <xdr:to>
      <xdr:col>21</xdr:col>
      <xdr:colOff>50800</xdr:colOff>
      <xdr:row>43</xdr:row>
      <xdr:rowOff>141224</xdr:rowOff>
    </xdr:to>
    <xdr:sp macro="" textlink="">
      <xdr:nvSpPr>
        <xdr:cNvPr id="396" name="円/楕円 395"/>
        <xdr:cNvSpPr/>
      </xdr:nvSpPr>
      <xdr:spPr>
        <a:xfrm>
          <a:off x="14351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126001</xdr:rowOff>
    </xdr:from>
    <xdr:ext cx="762000" cy="259045"/>
    <xdr:sp macro="" textlink="">
      <xdr:nvSpPr>
        <xdr:cNvPr id="397" name="テキスト ボックス 396"/>
        <xdr:cNvSpPr txBox="1"/>
      </xdr:nvSpPr>
      <xdr:spPr>
        <a:xfrm>
          <a:off x="14020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398" name="円/楕円 397"/>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399" name="テキスト ボックス 398"/>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年度は、既発債の償還終了等による公営企業債等繰入見込額が</a:t>
          </a:r>
          <a:r>
            <a:rPr kumimoji="1" lang="en-US" altLang="ja-JP" sz="1300">
              <a:latin typeface="ＭＳ Ｐゴシック"/>
            </a:rPr>
            <a:t>11</a:t>
          </a:r>
          <a:r>
            <a:rPr kumimoji="1" lang="ja-JP" altLang="en-US" sz="1300">
              <a:latin typeface="ＭＳ Ｐゴシック"/>
            </a:rPr>
            <a:t>百万円減額となったこなどから</a:t>
          </a:r>
          <a:r>
            <a:rPr kumimoji="1" lang="en-US" altLang="ja-JP" sz="1300">
              <a:latin typeface="ＭＳ Ｐゴシック"/>
            </a:rPr>
            <a:t>H27</a:t>
          </a:r>
          <a:r>
            <a:rPr kumimoji="1" lang="ja-JP" altLang="en-US" sz="1300">
              <a:latin typeface="ＭＳ Ｐゴシック"/>
            </a:rPr>
            <a:t>年度に引き続き類似団体内平均値となっている。</a:t>
          </a:r>
        </a:p>
        <a:p>
          <a:r>
            <a:rPr kumimoji="1" lang="ja-JP" altLang="en-US" sz="1300">
              <a:latin typeface="ＭＳ Ｐゴシック"/>
            </a:rPr>
            <a:t>　今後も、後世への負担を少しでも軽減するよう、地方債発行の抑制等を中心とする行財政改革を進め、財政の健全化に努める。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114342</xdr:rowOff>
    </xdr:from>
    <xdr:to>
      <xdr:col>22</xdr:col>
      <xdr:colOff>203200</xdr:colOff>
      <xdr:row>15</xdr:row>
      <xdr:rowOff>25739</xdr:rowOff>
    </xdr:to>
    <xdr:cxnSp macro="">
      <xdr:nvCxnSpPr>
        <xdr:cNvPr id="433" name="直線コネクタ 432"/>
        <xdr:cNvCxnSpPr/>
      </xdr:nvCxnSpPr>
      <xdr:spPr>
        <a:xfrm flipV="1">
          <a:off x="14401800" y="2514642"/>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25739</xdr:rowOff>
    </xdr:from>
    <xdr:to>
      <xdr:col>21</xdr:col>
      <xdr:colOff>0</xdr:colOff>
      <xdr:row>15</xdr:row>
      <xdr:rowOff>38608</xdr:rowOff>
    </xdr:to>
    <xdr:cxnSp macro="">
      <xdr:nvCxnSpPr>
        <xdr:cNvPr id="436" name="直線コネクタ 435"/>
        <xdr:cNvCxnSpPr/>
      </xdr:nvCxnSpPr>
      <xdr:spPr>
        <a:xfrm flipV="1">
          <a:off x="13512800" y="259748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63542</xdr:rowOff>
    </xdr:from>
    <xdr:to>
      <xdr:col>22</xdr:col>
      <xdr:colOff>254000</xdr:colOff>
      <xdr:row>14</xdr:row>
      <xdr:rowOff>165142</xdr:rowOff>
    </xdr:to>
    <xdr:sp macro="" textlink="">
      <xdr:nvSpPr>
        <xdr:cNvPr id="450" name="円/楕円 449"/>
        <xdr:cNvSpPr/>
      </xdr:nvSpPr>
      <xdr:spPr>
        <a:xfrm>
          <a:off x="15240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149919</xdr:rowOff>
    </xdr:from>
    <xdr:ext cx="762000" cy="259045"/>
    <xdr:sp macro="" textlink="">
      <xdr:nvSpPr>
        <xdr:cNvPr id="451" name="テキスト ボックス 450"/>
        <xdr:cNvSpPr txBox="1"/>
      </xdr:nvSpPr>
      <xdr:spPr>
        <a:xfrm>
          <a:off x="14909800" y="25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146389</xdr:rowOff>
    </xdr:from>
    <xdr:to>
      <xdr:col>21</xdr:col>
      <xdr:colOff>50800</xdr:colOff>
      <xdr:row>15</xdr:row>
      <xdr:rowOff>76539</xdr:rowOff>
    </xdr:to>
    <xdr:sp macro="" textlink="">
      <xdr:nvSpPr>
        <xdr:cNvPr id="452" name="円/楕円 451"/>
        <xdr:cNvSpPr/>
      </xdr:nvSpPr>
      <xdr:spPr>
        <a:xfrm>
          <a:off x="14351000" y="25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61316</xdr:rowOff>
    </xdr:from>
    <xdr:ext cx="762000" cy="259045"/>
    <xdr:sp macro="" textlink="">
      <xdr:nvSpPr>
        <xdr:cNvPr id="453" name="テキスト ボックス 452"/>
        <xdr:cNvSpPr txBox="1"/>
      </xdr:nvSpPr>
      <xdr:spPr>
        <a:xfrm>
          <a:off x="14020800" y="263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159258</xdr:rowOff>
    </xdr:from>
    <xdr:to>
      <xdr:col>19</xdr:col>
      <xdr:colOff>533400</xdr:colOff>
      <xdr:row>15</xdr:row>
      <xdr:rowOff>89408</xdr:rowOff>
    </xdr:to>
    <xdr:sp macro="" textlink="">
      <xdr:nvSpPr>
        <xdr:cNvPr id="454" name="円/楕円 453"/>
        <xdr:cNvSpPr/>
      </xdr:nvSpPr>
      <xdr:spPr>
        <a:xfrm>
          <a:off x="134620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74185</xdr:rowOff>
    </xdr:from>
    <xdr:ext cx="762000" cy="259045"/>
    <xdr:sp macro="" textlink="">
      <xdr:nvSpPr>
        <xdr:cNvPr id="455" name="テキスト ボックス 454"/>
        <xdr:cNvSpPr txBox="1"/>
      </xdr:nvSpPr>
      <xdr:spPr>
        <a:xfrm>
          <a:off x="13131800" y="264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類似団体平均と比較して人件費は高い水準を示している。</a:t>
          </a:r>
        </a:p>
        <a:p>
          <a:r>
            <a:rPr kumimoji="1" lang="ja-JP" altLang="en-US" sz="1050">
              <a:latin typeface="+mn-ea"/>
              <a:ea typeface="+mn-ea"/>
            </a:rPr>
            <a:t>　これは、人口</a:t>
          </a:r>
          <a:r>
            <a:rPr kumimoji="1" lang="en-US" altLang="ja-JP" sz="1050">
              <a:latin typeface="+mn-ea"/>
              <a:ea typeface="+mn-ea"/>
            </a:rPr>
            <a:t>1,000</a:t>
          </a:r>
          <a:r>
            <a:rPr kumimoji="1" lang="ja-JP" altLang="en-US" sz="1050">
              <a:latin typeface="+mn-ea"/>
              <a:ea typeface="+mn-ea"/>
            </a:rPr>
            <a:t>人当たり職員数が類似団体と比較して多いことと併せて、一部事務組合等負担金（補助費等）に含まれる人件費に準ずる費用の割合が高いためであると推察される。</a:t>
          </a:r>
        </a:p>
        <a:p>
          <a:r>
            <a:rPr kumimoji="1" lang="ja-JP" altLang="en-US" sz="1050">
              <a:latin typeface="+mn-ea"/>
              <a:ea typeface="+mn-ea"/>
            </a:rPr>
            <a:t>　また、類似団体平均より当町の人口が少ないことが要因として考えられ、それが人件費を多く支出しているような錯覚を起こしていると推察されるが、ラスパイレス指数が示すとおり、類似団体平均が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050">
              <a:latin typeface="+mn-ea"/>
              <a:ea typeface="+mn-ea"/>
            </a:rPr>
            <a:t>94.2</a:t>
          </a:r>
          <a:r>
            <a:rPr kumimoji="1" lang="ja-JP" altLang="en-US" sz="1050">
              <a:latin typeface="+mn-ea"/>
              <a:ea typeface="+mn-ea"/>
            </a:rPr>
            <a:t>であるに対し当町では</a:t>
          </a:r>
          <a:r>
            <a:rPr kumimoji="1" lang="en-US" altLang="ja-JP" sz="1050">
              <a:latin typeface="+mn-ea"/>
              <a:ea typeface="+mn-ea"/>
            </a:rPr>
            <a:t>89.1</a:t>
          </a:r>
          <a:r>
            <a:rPr kumimoji="1" lang="ja-JP" altLang="en-US" sz="1050">
              <a:latin typeface="+mn-ea"/>
              <a:ea typeface="+mn-ea"/>
            </a:rPr>
            <a:t>と低い水準となっていることから、単純に当町職員の給与水準が高いという訳ではない。</a:t>
          </a:r>
        </a:p>
        <a:p>
          <a:r>
            <a:rPr kumimoji="1" lang="ja-JP" altLang="en-US" sz="1050">
              <a:latin typeface="+mn-ea"/>
              <a:ea typeface="+mn-ea"/>
            </a:rPr>
            <a:t>　今後も退職者の補充を最小限に努める等職員数のより適切な定員管理に努める。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81280</xdr:rowOff>
    </xdr:to>
    <xdr:cxnSp macro="">
      <xdr:nvCxnSpPr>
        <xdr:cNvPr id="64" name="直線コネクタ 63"/>
        <xdr:cNvCxnSpPr/>
      </xdr:nvCxnSpPr>
      <xdr:spPr>
        <a:xfrm flipV="1">
          <a:off x="3987800" y="61574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37</xdr:row>
      <xdr:rowOff>120142</xdr:rowOff>
    </xdr:to>
    <xdr:cxnSp macro="">
      <xdr:nvCxnSpPr>
        <xdr:cNvPr id="67" name="直線コネクタ 66"/>
        <xdr:cNvCxnSpPr/>
      </xdr:nvCxnSpPr>
      <xdr:spPr>
        <a:xfrm flipV="1">
          <a:off x="3098800" y="62534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160545</xdr:rowOff>
    </xdr:from>
    <xdr:ext cx="736600" cy="259045"/>
    <xdr:sp macro="" textlink="">
      <xdr:nvSpPr>
        <xdr:cNvPr id="69" name="テキスト ボックス 68"/>
        <xdr:cNvSpPr txBox="1"/>
      </xdr:nvSpPr>
      <xdr:spPr>
        <a:xfrm>
          <a:off x="3606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120142</xdr:rowOff>
    </xdr:to>
    <xdr:cxnSp macro="">
      <xdr:nvCxnSpPr>
        <xdr:cNvPr id="70" name="直線コネクタ 69"/>
        <xdr:cNvCxnSpPr/>
      </xdr:nvCxnSpPr>
      <xdr:spPr>
        <a:xfrm>
          <a:off x="2209800" y="62992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43959</xdr:rowOff>
    </xdr:from>
    <xdr:ext cx="762000" cy="259045"/>
    <xdr:sp macro="" textlink="">
      <xdr:nvSpPr>
        <xdr:cNvPr id="72" name="テキスト ボックス 71"/>
        <xdr:cNvSpPr txBox="1"/>
      </xdr:nvSpPr>
      <xdr:spPr>
        <a:xfrm>
          <a:off x="2717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36</xdr:row>
      <xdr:rowOff>159004</xdr:rowOff>
    </xdr:to>
    <xdr:cxnSp macro="">
      <xdr:nvCxnSpPr>
        <xdr:cNvPr id="73" name="直線コネクタ 72"/>
        <xdr:cNvCxnSpPr/>
      </xdr:nvCxnSpPr>
      <xdr:spPr>
        <a:xfrm flipV="1">
          <a:off x="1320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155973</xdr:rowOff>
    </xdr:from>
    <xdr:ext cx="762000" cy="259045"/>
    <xdr:sp macro="" textlink="">
      <xdr:nvSpPr>
        <xdr:cNvPr id="75" name="テキスト ボックス 74"/>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2811</xdr:rowOff>
    </xdr:from>
    <xdr:ext cx="762000" cy="259045"/>
    <xdr:sp macro="" textlink="">
      <xdr:nvSpPr>
        <xdr:cNvPr id="77" name="テキスト ボックス 76"/>
        <xdr:cNvSpPr txBox="1"/>
      </xdr:nvSpPr>
      <xdr:spPr>
        <a:xfrm>
          <a:off x="939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105918</xdr:rowOff>
    </xdr:from>
    <xdr:to>
      <xdr:col>7</xdr:col>
      <xdr:colOff>66675</xdr:colOff>
      <xdr:row>36</xdr:row>
      <xdr:rowOff>36068</xdr:rowOff>
    </xdr:to>
    <xdr:sp macro="" textlink="">
      <xdr:nvSpPr>
        <xdr:cNvPr id="83" name="円/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77995</xdr:rowOff>
    </xdr:from>
    <xdr:ext cx="762000" cy="259045"/>
    <xdr:sp macro="" textlink="">
      <xdr:nvSpPr>
        <xdr:cNvPr id="84" name="人件費該当値テキスト"/>
        <xdr:cNvSpPr txBox="1"/>
      </xdr:nvSpPr>
      <xdr:spPr>
        <a:xfrm>
          <a:off x="4914900" y="607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116857</xdr:rowOff>
    </xdr:from>
    <xdr:ext cx="736600" cy="259045"/>
    <xdr:sp macro="" textlink="">
      <xdr:nvSpPr>
        <xdr:cNvPr id="86" name="テキスト ボックス 85"/>
        <xdr:cNvSpPr txBox="1"/>
      </xdr:nvSpPr>
      <xdr:spPr>
        <a:xfrm>
          <a:off x="3606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69342</xdr:rowOff>
    </xdr:from>
    <xdr:to>
      <xdr:col>4</xdr:col>
      <xdr:colOff>396875</xdr:colOff>
      <xdr:row>37</xdr:row>
      <xdr:rowOff>170942</xdr:rowOff>
    </xdr:to>
    <xdr:sp macro="" textlink="">
      <xdr:nvSpPr>
        <xdr:cNvPr id="87" name="円/楕円 86"/>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155719</xdr:rowOff>
    </xdr:from>
    <xdr:ext cx="762000" cy="259045"/>
    <xdr:sp macro="" textlink="">
      <xdr:nvSpPr>
        <xdr:cNvPr id="88" name="テキスト ボックス 87"/>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89" name="円/楕円 88"/>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90" name="テキスト ボックス 89"/>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91" name="円/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類似団体平均と比較して物件費は低い水準を示している。</a:t>
          </a:r>
        </a:p>
        <a:p>
          <a:r>
            <a:rPr kumimoji="1" lang="ja-JP" altLang="en-US" sz="1200">
              <a:latin typeface="ＭＳ Ｐゴシック"/>
            </a:rPr>
            <a:t>　物件費が類似団体平均を大きく下回っているのは、当町の行政規模が小さいことが推察されるとともに、教育その他の行政サービスについて、一部事務組合等に事務移管しているため物件費でなく補助費として計上され、結果物件費としては比較的に低く抑えられていると考えられます。今後も物件費の抑制に取り組んで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159004</xdr:rowOff>
    </xdr:from>
    <xdr:to>
      <xdr:col>24</xdr:col>
      <xdr:colOff>31750</xdr:colOff>
      <xdr:row>15</xdr:row>
      <xdr:rowOff>51562</xdr:rowOff>
    </xdr:to>
    <xdr:cxnSp macro="">
      <xdr:nvCxnSpPr>
        <xdr:cNvPr id="122" name="直線コネクタ 121"/>
        <xdr:cNvCxnSpPr/>
      </xdr:nvCxnSpPr>
      <xdr:spPr>
        <a:xfrm>
          <a:off x="15671800" y="25593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159004</xdr:rowOff>
    </xdr:from>
    <xdr:to>
      <xdr:col>22</xdr:col>
      <xdr:colOff>565150</xdr:colOff>
      <xdr:row>15</xdr:row>
      <xdr:rowOff>78994</xdr:rowOff>
    </xdr:to>
    <xdr:cxnSp macro="">
      <xdr:nvCxnSpPr>
        <xdr:cNvPr id="125" name="直線コネクタ 124"/>
        <xdr:cNvCxnSpPr/>
      </xdr:nvCxnSpPr>
      <xdr:spPr>
        <a:xfrm flipV="1">
          <a:off x="14782800" y="25593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19558</xdr:rowOff>
    </xdr:from>
    <xdr:to>
      <xdr:col>21</xdr:col>
      <xdr:colOff>361950</xdr:colOff>
      <xdr:row>15</xdr:row>
      <xdr:rowOff>78994</xdr:rowOff>
    </xdr:to>
    <xdr:cxnSp macro="">
      <xdr:nvCxnSpPr>
        <xdr:cNvPr id="128" name="直線コネクタ 127"/>
        <xdr:cNvCxnSpPr/>
      </xdr:nvCxnSpPr>
      <xdr:spPr>
        <a:xfrm>
          <a:off x="13893800" y="25913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19558</xdr:rowOff>
    </xdr:from>
    <xdr:to>
      <xdr:col>20</xdr:col>
      <xdr:colOff>158750</xdr:colOff>
      <xdr:row>15</xdr:row>
      <xdr:rowOff>69850</xdr:rowOff>
    </xdr:to>
    <xdr:cxnSp macro="">
      <xdr:nvCxnSpPr>
        <xdr:cNvPr id="131" name="直線コネクタ 130"/>
        <xdr:cNvCxnSpPr/>
      </xdr:nvCxnSpPr>
      <xdr:spPr>
        <a:xfrm flipV="1">
          <a:off x="13004800" y="25913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762</xdr:rowOff>
    </xdr:from>
    <xdr:to>
      <xdr:col>24</xdr:col>
      <xdr:colOff>82550</xdr:colOff>
      <xdr:row>15</xdr:row>
      <xdr:rowOff>102362</xdr:rowOff>
    </xdr:to>
    <xdr:sp macro="" textlink="">
      <xdr:nvSpPr>
        <xdr:cNvPr id="141" name="円/楕円 140"/>
        <xdr:cNvSpPr/>
      </xdr:nvSpPr>
      <xdr:spPr>
        <a:xfrm>
          <a:off x="164592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80789</xdr:rowOff>
    </xdr:from>
    <xdr:ext cx="762000" cy="259045"/>
    <xdr:sp macro="" textlink="">
      <xdr:nvSpPr>
        <xdr:cNvPr id="142" name="物件費該当値テキスト"/>
        <xdr:cNvSpPr txBox="1"/>
      </xdr:nvSpPr>
      <xdr:spPr>
        <a:xfrm>
          <a:off x="16598900" y="248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108204</xdr:rowOff>
    </xdr:from>
    <xdr:to>
      <xdr:col>22</xdr:col>
      <xdr:colOff>615950</xdr:colOff>
      <xdr:row>15</xdr:row>
      <xdr:rowOff>38354</xdr:rowOff>
    </xdr:to>
    <xdr:sp macro="" textlink="">
      <xdr:nvSpPr>
        <xdr:cNvPr id="143" name="円/楕円 142"/>
        <xdr:cNvSpPr/>
      </xdr:nvSpPr>
      <xdr:spPr>
        <a:xfrm>
          <a:off x="15621000" y="2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48531</xdr:rowOff>
    </xdr:from>
    <xdr:ext cx="736600" cy="259045"/>
    <xdr:sp macro="" textlink="">
      <xdr:nvSpPr>
        <xdr:cNvPr id="144" name="テキスト ボックス 143"/>
        <xdr:cNvSpPr txBox="1"/>
      </xdr:nvSpPr>
      <xdr:spPr>
        <a:xfrm>
          <a:off x="15290800" y="2277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28194</xdr:rowOff>
    </xdr:from>
    <xdr:to>
      <xdr:col>21</xdr:col>
      <xdr:colOff>412750</xdr:colOff>
      <xdr:row>15</xdr:row>
      <xdr:rowOff>129794</xdr:rowOff>
    </xdr:to>
    <xdr:sp macro="" textlink="">
      <xdr:nvSpPr>
        <xdr:cNvPr id="145" name="円/楕円 144"/>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139971</xdr:rowOff>
    </xdr:from>
    <xdr:ext cx="762000" cy="259045"/>
    <xdr:sp macro="" textlink="">
      <xdr:nvSpPr>
        <xdr:cNvPr id="146" name="テキスト ボックス 145"/>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140208</xdr:rowOff>
    </xdr:from>
    <xdr:to>
      <xdr:col>20</xdr:col>
      <xdr:colOff>209550</xdr:colOff>
      <xdr:row>15</xdr:row>
      <xdr:rowOff>70358</xdr:rowOff>
    </xdr:to>
    <xdr:sp macro="" textlink="">
      <xdr:nvSpPr>
        <xdr:cNvPr id="147" name="円/楕円 146"/>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80535</xdr:rowOff>
    </xdr:from>
    <xdr:ext cx="762000" cy="259045"/>
    <xdr:sp macro="" textlink="">
      <xdr:nvSpPr>
        <xdr:cNvPr id="148" name="テキスト ボックス 147"/>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9" name="円/楕円 148"/>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0" name="テキスト ボックス 149"/>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類似団体平均と比較して扶助費は高い水準を示している</a:t>
          </a:r>
        </a:p>
        <a:p>
          <a:r>
            <a:rPr kumimoji="1" lang="ja-JP" altLang="en-US" sz="1100">
              <a:latin typeface="ＭＳ Ｐゴシック"/>
            </a:rPr>
            <a:t>　主な要因としては、単独事業において、高齢者比率（</a:t>
          </a:r>
          <a:r>
            <a:rPr kumimoji="1" lang="en-US" altLang="ja-JP" sz="1100">
              <a:latin typeface="ＭＳ Ｐゴシック"/>
            </a:rPr>
            <a:t>47.2</a:t>
          </a:r>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a:t>
          </a:r>
          <a:r>
            <a:rPr kumimoji="1" lang="en-US" altLang="ja-JP" sz="1100">
              <a:latin typeface="ＭＳ Ｐゴシック"/>
            </a:rPr>
            <a:t>3</a:t>
          </a:r>
          <a:r>
            <a:rPr kumimoji="1" lang="ja-JP" altLang="en-US" sz="1100">
              <a:latin typeface="ＭＳ Ｐゴシック"/>
            </a:rPr>
            <a:t>月末）の高い当町の独自施策である老人手当、障害児</a:t>
          </a:r>
          <a:r>
            <a:rPr kumimoji="1" lang="en-US" altLang="ja-JP" sz="1100">
              <a:latin typeface="ＭＳ Ｐゴシック"/>
            </a:rPr>
            <a:t>(</a:t>
          </a:r>
          <a:r>
            <a:rPr kumimoji="1" lang="ja-JP" altLang="en-US" sz="1100">
              <a:latin typeface="ＭＳ Ｐゴシック"/>
            </a:rPr>
            <a:t>者</a:t>
          </a:r>
          <a:r>
            <a:rPr kumimoji="1" lang="en-US" altLang="ja-JP" sz="1100">
              <a:latin typeface="ＭＳ Ｐゴシック"/>
            </a:rPr>
            <a:t>)</a:t>
          </a:r>
          <a:r>
            <a:rPr kumimoji="1" lang="ja-JP" altLang="en-US" sz="1100">
              <a:latin typeface="ＭＳ Ｐゴシック"/>
            </a:rPr>
            <a:t>医療や重度心身障害老人健康管理事業</a:t>
          </a:r>
          <a:r>
            <a:rPr kumimoji="1" lang="en-US" altLang="ja-JP" sz="1100">
              <a:latin typeface="ＭＳ Ｐゴシック"/>
            </a:rPr>
            <a:t>(</a:t>
          </a:r>
          <a:r>
            <a:rPr kumimoji="1" lang="ja-JP" altLang="en-US" sz="1100">
              <a:latin typeface="ＭＳ Ｐゴシック"/>
            </a:rPr>
            <a:t>府制度に上乗せして補助</a:t>
          </a:r>
          <a:r>
            <a:rPr kumimoji="1" lang="en-US" altLang="ja-JP" sz="1100">
              <a:latin typeface="ＭＳ Ｐゴシック"/>
            </a:rPr>
            <a:t>)</a:t>
          </a:r>
          <a:r>
            <a:rPr kumimoji="1" lang="ja-JP" altLang="en-US" sz="1100">
              <a:latin typeface="ＭＳ Ｐゴシック"/>
            </a:rPr>
            <a:t>等によるものと推察される。高齢者に対する福祉事業の充実として講じた施策であるが、財政悪化の状況が続いており、今後は事業内容の見直しを図る。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55</xdr:row>
      <xdr:rowOff>151493</xdr:rowOff>
    </xdr:to>
    <xdr:cxnSp macro="">
      <xdr:nvCxnSpPr>
        <xdr:cNvPr id="184" name="直線コネクタ 183"/>
        <xdr:cNvCxnSpPr/>
      </xdr:nvCxnSpPr>
      <xdr:spPr>
        <a:xfrm flipV="1">
          <a:off x="3987800" y="9564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29028</xdr:rowOff>
    </xdr:to>
    <xdr:cxnSp macro="">
      <xdr:nvCxnSpPr>
        <xdr:cNvPr id="187" name="直線コネクタ 186"/>
        <xdr:cNvCxnSpPr/>
      </xdr:nvCxnSpPr>
      <xdr:spPr>
        <a:xfrm flipV="1">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56</xdr:row>
      <xdr:rowOff>29028</xdr:rowOff>
    </xdr:to>
    <xdr:cxnSp macro="">
      <xdr:nvCxnSpPr>
        <xdr:cNvPr id="190" name="直線コネクタ 189"/>
        <xdr:cNvCxnSpPr/>
      </xdr:nvCxnSpPr>
      <xdr:spPr>
        <a:xfrm>
          <a:off x="2209800" y="94506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20865</xdr:rowOff>
    </xdr:to>
    <xdr:cxnSp macro="">
      <xdr:nvCxnSpPr>
        <xdr:cNvPr id="193" name="直線コネクタ 192"/>
        <xdr:cNvCxnSpPr/>
      </xdr:nvCxnSpPr>
      <xdr:spPr>
        <a:xfrm>
          <a:off x="1320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03" name="円/楕円 202"/>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04"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5" name="円/楕円 204"/>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06" name="テキスト ボックス 205"/>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07" name="円/楕円 20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08" name="テキスト ボックス 207"/>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09" name="円/楕円 208"/>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10" name="テキスト ボックス 209"/>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1" name="円/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類似団体平均と比較してその他は少し高い位置を示している。</a:t>
          </a:r>
        </a:p>
        <a:p>
          <a:r>
            <a:rPr kumimoji="1" lang="ja-JP" altLang="en-US" sz="1100">
              <a:latin typeface="ＭＳ Ｐゴシック"/>
            </a:rPr>
            <a:t>　これは、簡易水道事業への公債費財源や赤字財源繰出が多く、施設整備・改修事業に充当した地方債の元利償還への充当が多いためです。今後も施設の老朽化等に伴う改修等が見込まれることから注視しなければならない。</a:t>
          </a:r>
        </a:p>
        <a:p>
          <a:r>
            <a:rPr kumimoji="1" lang="ja-JP" altLang="en-US" sz="1100">
              <a:latin typeface="ＭＳ Ｐゴシック"/>
            </a:rPr>
            <a:t>　また、介護保険事業会計のうち介護サービス事業勘定において財政状態の悪化に伴い、赤字補填財源繰出が多くなったことも要因の一つに挙げられる。今後は、経費の節減を図るとともに、介護保険料の適正化も図っていくことが必要であると考え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5080</xdr:rowOff>
    </xdr:to>
    <xdr:cxnSp macro="">
      <xdr:nvCxnSpPr>
        <xdr:cNvPr id="244" name="直線コネクタ 243"/>
        <xdr:cNvCxnSpPr/>
      </xdr:nvCxnSpPr>
      <xdr:spPr>
        <a:xfrm flipV="1">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81280</xdr:rowOff>
    </xdr:to>
    <xdr:cxnSp macro="">
      <xdr:nvCxnSpPr>
        <xdr:cNvPr id="247" name="直線コネクタ 246"/>
        <xdr:cNvCxnSpPr/>
      </xdr:nvCxnSpPr>
      <xdr:spPr>
        <a:xfrm flipV="1">
          <a:off x="14782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81280</xdr:rowOff>
    </xdr:from>
    <xdr:to>
      <xdr:col>21</xdr:col>
      <xdr:colOff>361950</xdr:colOff>
      <xdr:row>58</xdr:row>
      <xdr:rowOff>111760</xdr:rowOff>
    </xdr:to>
    <xdr:cxnSp macro="">
      <xdr:nvCxnSpPr>
        <xdr:cNvPr id="250" name="直線コネクタ 249"/>
        <xdr:cNvCxnSpPr/>
      </xdr:nvCxnSpPr>
      <xdr:spPr>
        <a:xfrm flipV="1">
          <a:off x="13893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81280</xdr:rowOff>
    </xdr:from>
    <xdr:to>
      <xdr:col>20</xdr:col>
      <xdr:colOff>158750</xdr:colOff>
      <xdr:row>58</xdr:row>
      <xdr:rowOff>111760</xdr:rowOff>
    </xdr:to>
    <xdr:cxnSp macro="">
      <xdr:nvCxnSpPr>
        <xdr:cNvPr id="253" name="直線コネクタ 252"/>
        <xdr:cNvCxnSpPr/>
      </xdr:nvCxnSpPr>
      <xdr:spPr>
        <a:xfrm>
          <a:off x="13004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63" name="円/楕円 262"/>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82567</xdr:rowOff>
    </xdr:from>
    <xdr:ext cx="762000" cy="259045"/>
    <xdr:sp macro="" textlink="">
      <xdr:nvSpPr>
        <xdr:cNvPr id="264"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65" name="円/楕円 264"/>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66" name="テキスト ボックス 265"/>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7" name="円/楕円 266"/>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8" name="テキスト ボックス 267"/>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60960</xdr:rowOff>
    </xdr:from>
    <xdr:to>
      <xdr:col>20</xdr:col>
      <xdr:colOff>209550</xdr:colOff>
      <xdr:row>58</xdr:row>
      <xdr:rowOff>162560</xdr:rowOff>
    </xdr:to>
    <xdr:sp macro="" textlink="">
      <xdr:nvSpPr>
        <xdr:cNvPr id="269" name="円/楕円 268"/>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147337</xdr:rowOff>
    </xdr:from>
    <xdr:ext cx="762000" cy="259045"/>
    <xdr:sp macro="" textlink="">
      <xdr:nvSpPr>
        <xdr:cNvPr id="270" name="テキスト ボックス 269"/>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71" name="円/楕円 270"/>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116857</xdr:rowOff>
    </xdr:from>
    <xdr:ext cx="762000" cy="259045"/>
    <xdr:sp macro="" textlink="">
      <xdr:nvSpPr>
        <xdr:cNvPr id="272" name="テキスト ボックス 271"/>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類似団体平均と比較して補助費は高い水準を示している。　</a:t>
          </a:r>
        </a:p>
        <a:p>
          <a:r>
            <a:rPr kumimoji="1" lang="ja-JP" altLang="en-US" sz="1200">
              <a:latin typeface="ＭＳ Ｐゴシック"/>
            </a:rPr>
            <a:t>　それは、公債費や物件費の欄でも述べたが、一部事務組合等への負担金が多く、中でもごみ処理施設や教育行政を所管している相楽東部広域連合や消防組織となる相楽中部消防組合への負担金が多くを占めている。</a:t>
          </a:r>
        </a:p>
        <a:p>
          <a:r>
            <a:rPr kumimoji="1" lang="ja-JP" altLang="en-US" sz="1200">
              <a:latin typeface="ＭＳ Ｐゴシック"/>
            </a:rPr>
            <a:t>　引き続き構成市町村と連携を図り、各市町村の現状に沿った負担金の見直し等を行い、負担金支出の適正化を図っていくことが必要がある。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58420</xdr:rowOff>
    </xdr:from>
    <xdr:to>
      <xdr:col>24</xdr:col>
      <xdr:colOff>31750</xdr:colOff>
      <xdr:row>40</xdr:row>
      <xdr:rowOff>90424</xdr:rowOff>
    </xdr:to>
    <xdr:cxnSp macro="">
      <xdr:nvCxnSpPr>
        <xdr:cNvPr id="302" name="直線コネクタ 301"/>
        <xdr:cNvCxnSpPr/>
      </xdr:nvCxnSpPr>
      <xdr:spPr>
        <a:xfrm>
          <a:off x="15671800" y="69164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58420</xdr:rowOff>
    </xdr:from>
    <xdr:to>
      <xdr:col>22</xdr:col>
      <xdr:colOff>565150</xdr:colOff>
      <xdr:row>41</xdr:row>
      <xdr:rowOff>19558</xdr:rowOff>
    </xdr:to>
    <xdr:cxnSp macro="">
      <xdr:nvCxnSpPr>
        <xdr:cNvPr id="305" name="直線コネクタ 304"/>
        <xdr:cNvCxnSpPr/>
      </xdr:nvCxnSpPr>
      <xdr:spPr>
        <a:xfrm flipV="1">
          <a:off x="14782800" y="69164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19558</xdr:rowOff>
    </xdr:from>
    <xdr:to>
      <xdr:col>21</xdr:col>
      <xdr:colOff>361950</xdr:colOff>
      <xdr:row>41</xdr:row>
      <xdr:rowOff>143002</xdr:rowOff>
    </xdr:to>
    <xdr:cxnSp macro="">
      <xdr:nvCxnSpPr>
        <xdr:cNvPr id="308" name="直線コネクタ 307"/>
        <xdr:cNvCxnSpPr/>
      </xdr:nvCxnSpPr>
      <xdr:spPr>
        <a:xfrm flipV="1">
          <a:off x="13893800" y="70490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143002</xdr:rowOff>
    </xdr:from>
    <xdr:to>
      <xdr:col>20</xdr:col>
      <xdr:colOff>158750</xdr:colOff>
      <xdr:row>41</xdr:row>
      <xdr:rowOff>143002</xdr:rowOff>
    </xdr:to>
    <xdr:cxnSp macro="">
      <xdr:nvCxnSpPr>
        <xdr:cNvPr id="311" name="直線コネクタ 310"/>
        <xdr:cNvCxnSpPr/>
      </xdr:nvCxnSpPr>
      <xdr:spPr>
        <a:xfrm>
          <a:off x="13004800" y="717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39624</xdr:rowOff>
    </xdr:from>
    <xdr:to>
      <xdr:col>24</xdr:col>
      <xdr:colOff>82550</xdr:colOff>
      <xdr:row>40</xdr:row>
      <xdr:rowOff>141224</xdr:rowOff>
    </xdr:to>
    <xdr:sp macro="" textlink="">
      <xdr:nvSpPr>
        <xdr:cNvPr id="321" name="円/楕円 320"/>
        <xdr:cNvSpPr/>
      </xdr:nvSpPr>
      <xdr:spPr>
        <a:xfrm>
          <a:off x="164592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119651</xdr:rowOff>
    </xdr:from>
    <xdr:ext cx="762000" cy="259045"/>
    <xdr:sp macro="" textlink="">
      <xdr:nvSpPr>
        <xdr:cNvPr id="322" name="補助費等該当値テキスト"/>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7620</xdr:rowOff>
    </xdr:from>
    <xdr:to>
      <xdr:col>22</xdr:col>
      <xdr:colOff>615950</xdr:colOff>
      <xdr:row>40</xdr:row>
      <xdr:rowOff>109220</xdr:rowOff>
    </xdr:to>
    <xdr:sp macro="" textlink="">
      <xdr:nvSpPr>
        <xdr:cNvPr id="323" name="円/楕円 322"/>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93997</xdr:rowOff>
    </xdr:from>
    <xdr:ext cx="736600" cy="259045"/>
    <xdr:sp macro="" textlink="">
      <xdr:nvSpPr>
        <xdr:cNvPr id="324" name="テキスト ボックス 323"/>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140208</xdr:rowOff>
    </xdr:from>
    <xdr:to>
      <xdr:col>21</xdr:col>
      <xdr:colOff>412750</xdr:colOff>
      <xdr:row>41</xdr:row>
      <xdr:rowOff>70358</xdr:rowOff>
    </xdr:to>
    <xdr:sp macro="" textlink="">
      <xdr:nvSpPr>
        <xdr:cNvPr id="325" name="円/楕円 324"/>
        <xdr:cNvSpPr/>
      </xdr:nvSpPr>
      <xdr:spPr>
        <a:xfrm>
          <a:off x="14732000" y="69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55135</xdr:rowOff>
    </xdr:from>
    <xdr:ext cx="762000" cy="259045"/>
    <xdr:sp macro="" textlink="">
      <xdr:nvSpPr>
        <xdr:cNvPr id="326" name="テキスト ボックス 325"/>
        <xdr:cNvSpPr txBox="1"/>
      </xdr:nvSpPr>
      <xdr:spPr>
        <a:xfrm>
          <a:off x="14401800" y="708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92202</xdr:rowOff>
    </xdr:from>
    <xdr:to>
      <xdr:col>20</xdr:col>
      <xdr:colOff>209550</xdr:colOff>
      <xdr:row>42</xdr:row>
      <xdr:rowOff>22352</xdr:rowOff>
    </xdr:to>
    <xdr:sp macro="" textlink="">
      <xdr:nvSpPr>
        <xdr:cNvPr id="327" name="円/楕円 326"/>
        <xdr:cNvSpPr/>
      </xdr:nvSpPr>
      <xdr:spPr>
        <a:xfrm>
          <a:off x="13843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7129</xdr:rowOff>
    </xdr:from>
    <xdr:ext cx="762000" cy="259045"/>
    <xdr:sp macro="" textlink="">
      <xdr:nvSpPr>
        <xdr:cNvPr id="328" name="テキスト ボックス 327"/>
        <xdr:cNvSpPr txBox="1"/>
      </xdr:nvSpPr>
      <xdr:spPr>
        <a:xfrm>
          <a:off x="13512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92202</xdr:rowOff>
    </xdr:from>
    <xdr:to>
      <xdr:col>19</xdr:col>
      <xdr:colOff>6350</xdr:colOff>
      <xdr:row>42</xdr:row>
      <xdr:rowOff>22352</xdr:rowOff>
    </xdr:to>
    <xdr:sp macro="" textlink="">
      <xdr:nvSpPr>
        <xdr:cNvPr id="329" name="円/楕円 328"/>
        <xdr:cNvSpPr/>
      </xdr:nvSpPr>
      <xdr:spPr>
        <a:xfrm>
          <a:off x="12954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7129</xdr:rowOff>
    </xdr:from>
    <xdr:ext cx="762000" cy="259045"/>
    <xdr:sp macro="" textlink="">
      <xdr:nvSpPr>
        <xdr:cNvPr id="330" name="テキスト ボックス 329"/>
        <xdr:cNvSpPr txBox="1"/>
      </xdr:nvSpPr>
      <xdr:spPr>
        <a:xfrm>
          <a:off x="12623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類似団体平均と比較して公債費は低い水準を示している</a:t>
          </a:r>
        </a:p>
        <a:p>
          <a:r>
            <a:rPr kumimoji="1" lang="ja-JP" altLang="en-US" sz="1050">
              <a:latin typeface="ＭＳ Ｐゴシック"/>
            </a:rPr>
            <a:t>　これは、</a:t>
          </a:r>
          <a:r>
            <a:rPr kumimoji="1" lang="en-US" altLang="ja-JP" sz="1050">
              <a:latin typeface="ＭＳ Ｐゴシック"/>
            </a:rPr>
            <a:t>26</a:t>
          </a:r>
          <a:r>
            <a:rPr kumimoji="1" lang="ja-JP" altLang="en-US" sz="1050">
              <a:latin typeface="ＭＳ Ｐゴシック"/>
            </a:rPr>
            <a:t>年度に実施した地方債の繰上償還等により元利償還金が減少したことが数値の改善に寄与していると考えます。</a:t>
          </a:r>
        </a:p>
        <a:p>
          <a:r>
            <a:rPr kumimoji="1" lang="ja-JP" altLang="en-US" sz="1050">
              <a:latin typeface="ＭＳ Ｐゴシック"/>
            </a:rPr>
            <a:t>　併せて、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ます。</a:t>
          </a:r>
        </a:p>
        <a:p>
          <a:r>
            <a:rPr kumimoji="1" lang="ja-JP" altLang="en-US" sz="1050">
              <a:latin typeface="ＭＳ Ｐゴシック"/>
            </a:rPr>
            <a:t>　今後も地方債の抑制に努めるとともに、後年度の公債費負担の軽減を図るため、財政状況を踏まえながら繰上償還等実施し公債費の適正化に繋げていく。</a:t>
          </a: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62230</xdr:rowOff>
    </xdr:to>
    <xdr:cxnSp macro="">
      <xdr:nvCxnSpPr>
        <xdr:cNvPr id="362" name="直線コネクタ 361"/>
        <xdr:cNvCxnSpPr/>
      </xdr:nvCxnSpPr>
      <xdr:spPr>
        <a:xfrm>
          <a:off x="3987800" y="12913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77</xdr:row>
      <xdr:rowOff>92711</xdr:rowOff>
    </xdr:to>
    <xdr:cxnSp macro="">
      <xdr:nvCxnSpPr>
        <xdr:cNvPr id="365" name="直線コネクタ 364"/>
        <xdr:cNvCxnSpPr/>
      </xdr:nvCxnSpPr>
      <xdr:spPr>
        <a:xfrm flipV="1">
          <a:off x="3098800" y="12913360"/>
          <a:ext cx="889000" cy="3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66039</xdr:rowOff>
    </xdr:from>
    <xdr:to>
      <xdr:col>4</xdr:col>
      <xdr:colOff>346075</xdr:colOff>
      <xdr:row>77</xdr:row>
      <xdr:rowOff>92711</xdr:rowOff>
    </xdr:to>
    <xdr:cxnSp macro="">
      <xdr:nvCxnSpPr>
        <xdr:cNvPr id="368" name="直線コネクタ 367"/>
        <xdr:cNvCxnSpPr/>
      </xdr:nvCxnSpPr>
      <xdr:spPr>
        <a:xfrm>
          <a:off x="2209800" y="13267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66039</xdr:rowOff>
    </xdr:from>
    <xdr:to>
      <xdr:col>3</xdr:col>
      <xdr:colOff>142875</xdr:colOff>
      <xdr:row>77</xdr:row>
      <xdr:rowOff>66039</xdr:rowOff>
    </xdr:to>
    <xdr:cxnSp macro="">
      <xdr:nvCxnSpPr>
        <xdr:cNvPr id="371" name="直線コネクタ 370"/>
        <xdr:cNvCxnSpPr/>
      </xdr:nvCxnSpPr>
      <xdr:spPr>
        <a:xfrm>
          <a:off x="1320800" y="13267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81" name="円/楕円 380"/>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82"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83" name="円/楕円 382"/>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84" name="テキスト ボックス 383"/>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85" name="円/楕円 384"/>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128288</xdr:rowOff>
    </xdr:from>
    <xdr:ext cx="762000" cy="259045"/>
    <xdr:sp macro="" textlink="">
      <xdr:nvSpPr>
        <xdr:cNvPr id="386" name="テキスト ボックス 385"/>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15239</xdr:rowOff>
    </xdr:from>
    <xdr:to>
      <xdr:col>3</xdr:col>
      <xdr:colOff>193675</xdr:colOff>
      <xdr:row>77</xdr:row>
      <xdr:rowOff>116839</xdr:rowOff>
    </xdr:to>
    <xdr:sp macro="" textlink="">
      <xdr:nvSpPr>
        <xdr:cNvPr id="387" name="円/楕円 386"/>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101616</xdr:rowOff>
    </xdr:from>
    <xdr:ext cx="762000" cy="259045"/>
    <xdr:sp macro="" textlink="">
      <xdr:nvSpPr>
        <xdr:cNvPr id="388" name="テキスト ボックス 387"/>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15239</xdr:rowOff>
    </xdr:from>
    <xdr:to>
      <xdr:col>1</xdr:col>
      <xdr:colOff>676275</xdr:colOff>
      <xdr:row>77</xdr:row>
      <xdr:rowOff>116839</xdr:rowOff>
    </xdr:to>
    <xdr:sp macro="" textlink="">
      <xdr:nvSpPr>
        <xdr:cNvPr id="389" name="円/楕円 388"/>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101616</xdr:rowOff>
    </xdr:from>
    <xdr:ext cx="762000" cy="259045"/>
    <xdr:sp macro="" textlink="">
      <xdr:nvSpPr>
        <xdr:cNvPr id="390" name="テキスト ボックス 389"/>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類似団体平均と比較して公債費以外は高い位置を示している。</a:t>
          </a:r>
        </a:p>
        <a:p>
          <a:r>
            <a:rPr kumimoji="1" lang="ja-JP" altLang="en-US" sz="1200">
              <a:latin typeface="ＭＳ Ｐゴシック"/>
            </a:rPr>
            <a:t>　公債費以外では、以前より物件費等においては経常収支比率が低い数値に抑えられているが、とりわけ補助費においては高い数値となっている。</a:t>
          </a:r>
        </a:p>
        <a:p>
          <a:r>
            <a:rPr kumimoji="1" lang="ja-JP" altLang="en-US" sz="1200">
              <a:latin typeface="ＭＳ Ｐゴシック"/>
            </a:rPr>
            <a:t>　これは、補助費等の欄でも述べたが、一部事務組合等に対する負担金が多くなっているからである。今後は、各市町村の現状に沿った負担金の見直し等を行うため構成市町村と連携を図り、負担金の適正化及び経常経費の低減等に努める必要が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141695</xdr:rowOff>
    </xdr:from>
    <xdr:to>
      <xdr:col>24</xdr:col>
      <xdr:colOff>31750</xdr:colOff>
      <xdr:row>79</xdr:row>
      <xdr:rowOff>151493</xdr:rowOff>
    </xdr:to>
    <xdr:cxnSp macro="">
      <xdr:nvCxnSpPr>
        <xdr:cNvPr id="425" name="直線コネクタ 424"/>
        <xdr:cNvCxnSpPr/>
      </xdr:nvCxnSpPr>
      <xdr:spPr>
        <a:xfrm flipV="1">
          <a:off x="15671800" y="13686245"/>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151493</xdr:rowOff>
    </xdr:from>
    <xdr:to>
      <xdr:col>22</xdr:col>
      <xdr:colOff>565150</xdr:colOff>
      <xdr:row>81</xdr:row>
      <xdr:rowOff>161289</xdr:rowOff>
    </xdr:to>
    <xdr:cxnSp macro="">
      <xdr:nvCxnSpPr>
        <xdr:cNvPr id="428" name="直線コネクタ 427"/>
        <xdr:cNvCxnSpPr/>
      </xdr:nvCxnSpPr>
      <xdr:spPr>
        <a:xfrm flipV="1">
          <a:off x="14782800" y="13696043"/>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66584</xdr:rowOff>
    </xdr:from>
    <xdr:to>
      <xdr:col>21</xdr:col>
      <xdr:colOff>361950</xdr:colOff>
      <xdr:row>81</xdr:row>
      <xdr:rowOff>161289</xdr:rowOff>
    </xdr:to>
    <xdr:cxnSp macro="">
      <xdr:nvCxnSpPr>
        <xdr:cNvPr id="431" name="直線コネクタ 430"/>
        <xdr:cNvCxnSpPr/>
      </xdr:nvCxnSpPr>
      <xdr:spPr>
        <a:xfrm>
          <a:off x="13893800" y="13954034"/>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66584</xdr:rowOff>
    </xdr:from>
    <xdr:to>
      <xdr:col>20</xdr:col>
      <xdr:colOff>158750</xdr:colOff>
      <xdr:row>81</xdr:row>
      <xdr:rowOff>99242</xdr:rowOff>
    </xdr:to>
    <xdr:cxnSp macro="">
      <xdr:nvCxnSpPr>
        <xdr:cNvPr id="434" name="直線コネクタ 433"/>
        <xdr:cNvCxnSpPr/>
      </xdr:nvCxnSpPr>
      <xdr:spPr>
        <a:xfrm flipV="1">
          <a:off x="13004800" y="139540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90895</xdr:rowOff>
    </xdr:from>
    <xdr:to>
      <xdr:col>24</xdr:col>
      <xdr:colOff>82550</xdr:colOff>
      <xdr:row>80</xdr:row>
      <xdr:rowOff>21045</xdr:rowOff>
    </xdr:to>
    <xdr:sp macro="" textlink="">
      <xdr:nvSpPr>
        <xdr:cNvPr id="444" name="円/楕円 443"/>
        <xdr:cNvSpPr/>
      </xdr:nvSpPr>
      <xdr:spPr>
        <a:xfrm>
          <a:off x="164592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62972</xdr:rowOff>
    </xdr:from>
    <xdr:ext cx="762000" cy="259045"/>
    <xdr:sp macro="" textlink="">
      <xdr:nvSpPr>
        <xdr:cNvPr id="445" name="公債費以外該当値テキスト"/>
        <xdr:cNvSpPr txBox="1"/>
      </xdr:nvSpPr>
      <xdr:spPr>
        <a:xfrm>
          <a:off x="165989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100693</xdr:rowOff>
    </xdr:from>
    <xdr:to>
      <xdr:col>22</xdr:col>
      <xdr:colOff>615950</xdr:colOff>
      <xdr:row>80</xdr:row>
      <xdr:rowOff>30843</xdr:rowOff>
    </xdr:to>
    <xdr:sp macro="" textlink="">
      <xdr:nvSpPr>
        <xdr:cNvPr id="446" name="円/楕円 445"/>
        <xdr:cNvSpPr/>
      </xdr:nvSpPr>
      <xdr:spPr>
        <a:xfrm>
          <a:off x="15621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15620</xdr:rowOff>
    </xdr:from>
    <xdr:ext cx="736600" cy="259045"/>
    <xdr:sp macro="" textlink="">
      <xdr:nvSpPr>
        <xdr:cNvPr id="447" name="テキスト ボックス 446"/>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110489</xdr:rowOff>
    </xdr:from>
    <xdr:to>
      <xdr:col>21</xdr:col>
      <xdr:colOff>412750</xdr:colOff>
      <xdr:row>82</xdr:row>
      <xdr:rowOff>40639</xdr:rowOff>
    </xdr:to>
    <xdr:sp macro="" textlink="">
      <xdr:nvSpPr>
        <xdr:cNvPr id="448" name="円/楕円 447"/>
        <xdr:cNvSpPr/>
      </xdr:nvSpPr>
      <xdr:spPr>
        <a:xfrm>
          <a:off x="14732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82</xdr:row>
      <xdr:rowOff>25416</xdr:rowOff>
    </xdr:from>
    <xdr:ext cx="762000" cy="259045"/>
    <xdr:sp macro="" textlink="">
      <xdr:nvSpPr>
        <xdr:cNvPr id="449" name="テキスト ボックス 448"/>
        <xdr:cNvSpPr txBox="1"/>
      </xdr:nvSpPr>
      <xdr:spPr>
        <a:xfrm>
          <a:off x="14401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15784</xdr:rowOff>
    </xdr:from>
    <xdr:to>
      <xdr:col>20</xdr:col>
      <xdr:colOff>209550</xdr:colOff>
      <xdr:row>81</xdr:row>
      <xdr:rowOff>117384</xdr:rowOff>
    </xdr:to>
    <xdr:sp macro="" textlink="">
      <xdr:nvSpPr>
        <xdr:cNvPr id="450" name="円/楕円 449"/>
        <xdr:cNvSpPr/>
      </xdr:nvSpPr>
      <xdr:spPr>
        <a:xfrm>
          <a:off x="13843000" y="139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102161</xdr:rowOff>
    </xdr:from>
    <xdr:ext cx="762000" cy="259045"/>
    <xdr:sp macro="" textlink="">
      <xdr:nvSpPr>
        <xdr:cNvPr id="451" name="テキスト ボックス 450"/>
        <xdr:cNvSpPr txBox="1"/>
      </xdr:nvSpPr>
      <xdr:spPr>
        <a:xfrm>
          <a:off x="13512800" y="1398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48442</xdr:rowOff>
    </xdr:from>
    <xdr:to>
      <xdr:col>19</xdr:col>
      <xdr:colOff>6350</xdr:colOff>
      <xdr:row>81</xdr:row>
      <xdr:rowOff>150042</xdr:rowOff>
    </xdr:to>
    <xdr:sp macro="" textlink="">
      <xdr:nvSpPr>
        <xdr:cNvPr id="452" name="円/楕円 451"/>
        <xdr:cNvSpPr/>
      </xdr:nvSpPr>
      <xdr:spPr>
        <a:xfrm>
          <a:off x="129540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134819</xdr:rowOff>
    </xdr:from>
    <xdr:ext cx="762000" cy="259045"/>
    <xdr:sp macro="" textlink="">
      <xdr:nvSpPr>
        <xdr:cNvPr id="453" name="テキスト ボックス 452"/>
        <xdr:cNvSpPr txBox="1"/>
      </xdr:nvSpPr>
      <xdr:spPr>
        <a:xfrm>
          <a:off x="12623800" y="1402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京都府笠置町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170685</xdr:rowOff>
    </xdr:from>
    <xdr:to>
      <xdr:col>4</xdr:col>
      <xdr:colOff>1117600</xdr:colOff>
      <xdr:row>18</xdr:row>
      <xdr:rowOff>3281</xdr:rowOff>
    </xdr:to>
    <xdr:cxnSp macro="">
      <xdr:nvCxnSpPr>
        <xdr:cNvPr id="51" name="直線コネクタ 50"/>
        <xdr:cNvCxnSpPr/>
      </xdr:nvCxnSpPr>
      <xdr:spPr bwMode="auto">
        <a:xfrm>
          <a:off x="5003800" y="3132960"/>
          <a:ext cx="6477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159508</xdr:rowOff>
    </xdr:from>
    <xdr:ext cx="762000" cy="259045"/>
    <xdr:sp macro="" textlink="">
      <xdr:nvSpPr>
        <xdr:cNvPr id="52" name="人口1人当たり決算額の推移平均値テキスト130"/>
        <xdr:cNvSpPr txBox="1"/>
      </xdr:nvSpPr>
      <xdr:spPr>
        <a:xfrm>
          <a:off x="5740400" y="3121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170685</xdr:rowOff>
    </xdr:from>
    <xdr:to>
      <xdr:col>4</xdr:col>
      <xdr:colOff>469900</xdr:colOff>
      <xdr:row>18</xdr:row>
      <xdr:rowOff>14277</xdr:rowOff>
    </xdr:to>
    <xdr:cxnSp macro="">
      <xdr:nvCxnSpPr>
        <xdr:cNvPr id="54" name="直線コネクタ 53"/>
        <xdr:cNvCxnSpPr/>
      </xdr:nvCxnSpPr>
      <xdr:spPr bwMode="auto">
        <a:xfrm flipV="1">
          <a:off x="4305300" y="3132960"/>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14277</xdr:rowOff>
    </xdr:from>
    <xdr:to>
      <xdr:col>3</xdr:col>
      <xdr:colOff>904875</xdr:colOff>
      <xdr:row>18</xdr:row>
      <xdr:rowOff>46624</xdr:rowOff>
    </xdr:to>
    <xdr:cxnSp macro="">
      <xdr:nvCxnSpPr>
        <xdr:cNvPr id="57" name="直線コネクタ 56"/>
        <xdr:cNvCxnSpPr/>
      </xdr:nvCxnSpPr>
      <xdr:spPr bwMode="auto">
        <a:xfrm flipV="1">
          <a:off x="3606800" y="3148002"/>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46624</xdr:rowOff>
    </xdr:from>
    <xdr:to>
      <xdr:col>3</xdr:col>
      <xdr:colOff>206375</xdr:colOff>
      <xdr:row>18</xdr:row>
      <xdr:rowOff>49073</xdr:rowOff>
    </xdr:to>
    <xdr:cxnSp macro="">
      <xdr:nvCxnSpPr>
        <xdr:cNvPr id="60" name="直線コネクタ 59"/>
        <xdr:cNvCxnSpPr/>
      </xdr:nvCxnSpPr>
      <xdr:spPr bwMode="auto">
        <a:xfrm flipV="1">
          <a:off x="2908300" y="3180349"/>
          <a:ext cx="698500" cy="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123931</xdr:rowOff>
    </xdr:from>
    <xdr:to>
      <xdr:col>5</xdr:col>
      <xdr:colOff>34925</xdr:colOff>
      <xdr:row>18</xdr:row>
      <xdr:rowOff>54081</xdr:rowOff>
    </xdr:to>
    <xdr:sp macro="" textlink="">
      <xdr:nvSpPr>
        <xdr:cNvPr id="70" name="円/楕円 69"/>
        <xdr:cNvSpPr/>
      </xdr:nvSpPr>
      <xdr:spPr bwMode="auto">
        <a:xfrm>
          <a:off x="5600700" y="3086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140458</xdr:rowOff>
    </xdr:from>
    <xdr:ext cx="762000" cy="259045"/>
    <xdr:sp macro="" textlink="">
      <xdr:nvSpPr>
        <xdr:cNvPr id="71" name="人口1人当たり決算額の推移該当値テキスト130"/>
        <xdr:cNvSpPr txBox="1"/>
      </xdr:nvSpPr>
      <xdr:spPr>
        <a:xfrm>
          <a:off x="5740400" y="293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289,935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119885</xdr:rowOff>
    </xdr:from>
    <xdr:to>
      <xdr:col>4</xdr:col>
      <xdr:colOff>520700</xdr:colOff>
      <xdr:row>18</xdr:row>
      <xdr:rowOff>50035</xdr:rowOff>
    </xdr:to>
    <xdr:sp macro="" textlink="">
      <xdr:nvSpPr>
        <xdr:cNvPr id="72" name="円/楕円 71"/>
        <xdr:cNvSpPr/>
      </xdr:nvSpPr>
      <xdr:spPr bwMode="auto">
        <a:xfrm>
          <a:off x="4953000" y="308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60212</xdr:rowOff>
    </xdr:from>
    <xdr:ext cx="736600" cy="259045"/>
    <xdr:sp macro="" textlink="">
      <xdr:nvSpPr>
        <xdr:cNvPr id="73" name="テキスト ボックス 72"/>
        <xdr:cNvSpPr txBox="1"/>
      </xdr:nvSpPr>
      <xdr:spPr>
        <a:xfrm>
          <a:off x="4622800" y="285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292,413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134927</xdr:rowOff>
    </xdr:from>
    <xdr:to>
      <xdr:col>3</xdr:col>
      <xdr:colOff>955675</xdr:colOff>
      <xdr:row>18</xdr:row>
      <xdr:rowOff>65077</xdr:rowOff>
    </xdr:to>
    <xdr:sp macro="" textlink="">
      <xdr:nvSpPr>
        <xdr:cNvPr id="74" name="円/楕円 73"/>
        <xdr:cNvSpPr/>
      </xdr:nvSpPr>
      <xdr:spPr bwMode="auto">
        <a:xfrm>
          <a:off x="4254500" y="309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75254</xdr:rowOff>
    </xdr:from>
    <xdr:ext cx="762000" cy="259045"/>
    <xdr:sp macro="" textlink="">
      <xdr:nvSpPr>
        <xdr:cNvPr id="75" name="テキスト ボックス 74"/>
        <xdr:cNvSpPr txBox="1"/>
      </xdr:nvSpPr>
      <xdr:spPr>
        <a:xfrm>
          <a:off x="3924300" y="286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283,201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167274</xdr:rowOff>
    </xdr:from>
    <xdr:to>
      <xdr:col>3</xdr:col>
      <xdr:colOff>257175</xdr:colOff>
      <xdr:row>18</xdr:row>
      <xdr:rowOff>97424</xdr:rowOff>
    </xdr:to>
    <xdr:sp macro="" textlink="">
      <xdr:nvSpPr>
        <xdr:cNvPr id="76" name="円/楕円 75"/>
        <xdr:cNvSpPr/>
      </xdr:nvSpPr>
      <xdr:spPr bwMode="auto">
        <a:xfrm>
          <a:off x="3556000" y="3129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107601</xdr:rowOff>
    </xdr:from>
    <xdr:ext cx="762000" cy="259045"/>
    <xdr:sp macro="" textlink="">
      <xdr:nvSpPr>
        <xdr:cNvPr id="77" name="テキスト ボックス 76"/>
        <xdr:cNvSpPr txBox="1"/>
      </xdr:nvSpPr>
      <xdr:spPr>
        <a:xfrm>
          <a:off x="3225800" y="289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169723</xdr:rowOff>
    </xdr:from>
    <xdr:to>
      <xdr:col>2</xdr:col>
      <xdr:colOff>692150</xdr:colOff>
      <xdr:row>18</xdr:row>
      <xdr:rowOff>99873</xdr:rowOff>
    </xdr:to>
    <xdr:sp macro="" textlink="">
      <xdr:nvSpPr>
        <xdr:cNvPr id="78" name="円/楕円 77"/>
        <xdr:cNvSpPr/>
      </xdr:nvSpPr>
      <xdr:spPr bwMode="auto">
        <a:xfrm>
          <a:off x="2857500" y="313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110050</xdr:rowOff>
    </xdr:from>
    <xdr:ext cx="762000" cy="259045"/>
    <xdr:sp macro="" textlink="">
      <xdr:nvSpPr>
        <xdr:cNvPr id="79" name="テキスト ボックス 78"/>
        <xdr:cNvSpPr txBox="1"/>
      </xdr:nvSpPr>
      <xdr:spPr>
        <a:xfrm>
          <a:off x="2527300" y="290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3560</xdr:rowOff>
    </xdr:from>
    <xdr:to>
      <xdr:col>4</xdr:col>
      <xdr:colOff>1117600</xdr:colOff>
      <xdr:row>36</xdr:row>
      <xdr:rowOff>36095</xdr:rowOff>
    </xdr:to>
    <xdr:cxnSp macro="">
      <xdr:nvCxnSpPr>
        <xdr:cNvPr id="110" name="直線コネクタ 109"/>
        <xdr:cNvCxnSpPr/>
      </xdr:nvCxnSpPr>
      <xdr:spPr bwMode="auto">
        <a:xfrm flipV="1">
          <a:off x="5003800" y="6956810"/>
          <a:ext cx="647700" cy="3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184795</xdr:rowOff>
    </xdr:from>
    <xdr:to>
      <xdr:col>4</xdr:col>
      <xdr:colOff>469900</xdr:colOff>
      <xdr:row>36</xdr:row>
      <xdr:rowOff>36095</xdr:rowOff>
    </xdr:to>
    <xdr:cxnSp macro="">
      <xdr:nvCxnSpPr>
        <xdr:cNvPr id="113" name="直線コネクタ 112"/>
        <xdr:cNvCxnSpPr/>
      </xdr:nvCxnSpPr>
      <xdr:spPr bwMode="auto">
        <a:xfrm>
          <a:off x="4305300" y="6795145"/>
          <a:ext cx="698500" cy="19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147007</xdr:rowOff>
    </xdr:from>
    <xdr:to>
      <xdr:col>3</xdr:col>
      <xdr:colOff>904875</xdr:colOff>
      <xdr:row>35</xdr:row>
      <xdr:rowOff>184795</xdr:rowOff>
    </xdr:to>
    <xdr:cxnSp macro="">
      <xdr:nvCxnSpPr>
        <xdr:cNvPr id="116" name="直線コネクタ 115"/>
        <xdr:cNvCxnSpPr/>
      </xdr:nvCxnSpPr>
      <xdr:spPr bwMode="auto">
        <a:xfrm>
          <a:off x="3606800" y="6757357"/>
          <a:ext cx="698500" cy="37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267486</xdr:rowOff>
    </xdr:from>
    <xdr:ext cx="762000" cy="259045"/>
    <xdr:sp macro="" textlink="">
      <xdr:nvSpPr>
        <xdr:cNvPr id="118" name="テキスト ボックス 117"/>
        <xdr:cNvSpPr txBox="1"/>
      </xdr:nvSpPr>
      <xdr:spPr>
        <a:xfrm>
          <a:off x="3924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107898</xdr:rowOff>
    </xdr:from>
    <xdr:to>
      <xdr:col>3</xdr:col>
      <xdr:colOff>206375</xdr:colOff>
      <xdr:row>35</xdr:row>
      <xdr:rowOff>147007</xdr:rowOff>
    </xdr:to>
    <xdr:cxnSp macro="">
      <xdr:nvCxnSpPr>
        <xdr:cNvPr id="119" name="直線コネクタ 118"/>
        <xdr:cNvCxnSpPr/>
      </xdr:nvCxnSpPr>
      <xdr:spPr bwMode="auto">
        <a:xfrm>
          <a:off x="2908300" y="6718248"/>
          <a:ext cx="698500" cy="39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243524</xdr:rowOff>
    </xdr:from>
    <xdr:ext cx="762000" cy="259045"/>
    <xdr:sp macro="" textlink="">
      <xdr:nvSpPr>
        <xdr:cNvPr id="121" name="テキスト ボックス 120"/>
        <xdr:cNvSpPr txBox="1"/>
      </xdr:nvSpPr>
      <xdr:spPr>
        <a:xfrm>
          <a:off x="32258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295660</xdr:rowOff>
    </xdr:from>
    <xdr:to>
      <xdr:col>5</xdr:col>
      <xdr:colOff>34925</xdr:colOff>
      <xdr:row>36</xdr:row>
      <xdr:rowOff>54360</xdr:rowOff>
    </xdr:to>
    <xdr:sp macro="" textlink="">
      <xdr:nvSpPr>
        <xdr:cNvPr id="129" name="円/楕円 128"/>
        <xdr:cNvSpPr/>
      </xdr:nvSpPr>
      <xdr:spPr bwMode="auto">
        <a:xfrm>
          <a:off x="5600700" y="6906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267737</xdr:rowOff>
    </xdr:from>
    <xdr:ext cx="762000" cy="259045"/>
    <xdr:sp macro="" textlink="">
      <xdr:nvSpPr>
        <xdr:cNvPr id="130" name="人口1人当たり決算額の推移該当値テキスト445"/>
        <xdr:cNvSpPr txBox="1"/>
      </xdr:nvSpPr>
      <xdr:spPr>
        <a:xfrm>
          <a:off x="5740400" y="687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328195</xdr:rowOff>
    </xdr:from>
    <xdr:to>
      <xdr:col>4</xdr:col>
      <xdr:colOff>520700</xdr:colOff>
      <xdr:row>36</xdr:row>
      <xdr:rowOff>86895</xdr:rowOff>
    </xdr:to>
    <xdr:sp macro="" textlink="">
      <xdr:nvSpPr>
        <xdr:cNvPr id="131" name="円/楕円 130"/>
        <xdr:cNvSpPr/>
      </xdr:nvSpPr>
      <xdr:spPr bwMode="auto">
        <a:xfrm>
          <a:off x="4953000" y="693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71672</xdr:rowOff>
    </xdr:from>
    <xdr:ext cx="736600" cy="259045"/>
    <xdr:sp macro="" textlink="">
      <xdr:nvSpPr>
        <xdr:cNvPr id="132" name="テキスト ボックス 131"/>
        <xdr:cNvSpPr txBox="1"/>
      </xdr:nvSpPr>
      <xdr:spPr>
        <a:xfrm>
          <a:off x="4622800" y="702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133995</xdr:rowOff>
    </xdr:from>
    <xdr:to>
      <xdr:col>3</xdr:col>
      <xdr:colOff>955675</xdr:colOff>
      <xdr:row>35</xdr:row>
      <xdr:rowOff>235595</xdr:rowOff>
    </xdr:to>
    <xdr:sp macro="" textlink="">
      <xdr:nvSpPr>
        <xdr:cNvPr id="133" name="円/楕円 132"/>
        <xdr:cNvSpPr/>
      </xdr:nvSpPr>
      <xdr:spPr bwMode="auto">
        <a:xfrm>
          <a:off x="4254500" y="674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245772</xdr:rowOff>
    </xdr:from>
    <xdr:ext cx="762000" cy="259045"/>
    <xdr:sp macro="" textlink="">
      <xdr:nvSpPr>
        <xdr:cNvPr id="134" name="テキスト ボックス 133"/>
        <xdr:cNvSpPr txBox="1"/>
      </xdr:nvSpPr>
      <xdr:spPr>
        <a:xfrm>
          <a:off x="3924300" y="651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49,859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96207</xdr:rowOff>
    </xdr:from>
    <xdr:to>
      <xdr:col>3</xdr:col>
      <xdr:colOff>257175</xdr:colOff>
      <xdr:row>35</xdr:row>
      <xdr:rowOff>197807</xdr:rowOff>
    </xdr:to>
    <xdr:sp macro="" textlink="">
      <xdr:nvSpPr>
        <xdr:cNvPr id="135" name="円/楕円 134"/>
        <xdr:cNvSpPr/>
      </xdr:nvSpPr>
      <xdr:spPr bwMode="auto">
        <a:xfrm>
          <a:off x="3556000" y="670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207984</xdr:rowOff>
    </xdr:from>
    <xdr:ext cx="762000" cy="259045"/>
    <xdr:sp macro="" textlink="">
      <xdr:nvSpPr>
        <xdr:cNvPr id="136" name="テキスト ボックス 135"/>
        <xdr:cNvSpPr txBox="1"/>
      </xdr:nvSpPr>
      <xdr:spPr>
        <a:xfrm>
          <a:off x="3225800" y="64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57098</xdr:rowOff>
    </xdr:from>
    <xdr:to>
      <xdr:col>2</xdr:col>
      <xdr:colOff>692150</xdr:colOff>
      <xdr:row>35</xdr:row>
      <xdr:rowOff>158698</xdr:rowOff>
    </xdr:to>
    <xdr:sp macro="" textlink="">
      <xdr:nvSpPr>
        <xdr:cNvPr id="137" name="円/楕円 136"/>
        <xdr:cNvSpPr/>
      </xdr:nvSpPr>
      <xdr:spPr bwMode="auto">
        <a:xfrm>
          <a:off x="2857500" y="6667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168875</xdr:rowOff>
    </xdr:from>
    <xdr:ext cx="762000" cy="259045"/>
    <xdr:sp macro="" textlink="">
      <xdr:nvSpPr>
        <xdr:cNvPr id="138" name="テキスト ボックス 137"/>
        <xdr:cNvSpPr txBox="1"/>
      </xdr:nvSpPr>
      <xdr:spPr>
        <a:xfrm>
          <a:off x="2527300" y="64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58638</xdr:rowOff>
    </xdr:from>
    <xdr:to>
      <xdr:col>6</xdr:col>
      <xdr:colOff>511175</xdr:colOff>
      <xdr:row>37</xdr:row>
      <xdr:rowOff>78687</xdr:rowOff>
    </xdr:to>
    <xdr:cxnSp macro="">
      <xdr:nvCxnSpPr>
        <xdr:cNvPr id="62" name="直線コネクタ 61"/>
        <xdr:cNvCxnSpPr/>
      </xdr:nvCxnSpPr>
      <xdr:spPr>
        <a:xfrm>
          <a:off x="3797300" y="6402288"/>
          <a:ext cx="8382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58638</xdr:rowOff>
    </xdr:from>
    <xdr:to>
      <xdr:col>5</xdr:col>
      <xdr:colOff>358775</xdr:colOff>
      <xdr:row>37</xdr:row>
      <xdr:rowOff>69139</xdr:rowOff>
    </xdr:to>
    <xdr:cxnSp macro="">
      <xdr:nvCxnSpPr>
        <xdr:cNvPr id="65" name="直線コネクタ 64"/>
        <xdr:cNvCxnSpPr/>
      </xdr:nvCxnSpPr>
      <xdr:spPr>
        <a:xfrm flipV="1">
          <a:off x="2908300" y="6402288"/>
          <a:ext cx="889000" cy="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69139</xdr:rowOff>
    </xdr:from>
    <xdr:to>
      <xdr:col>4</xdr:col>
      <xdr:colOff>155575</xdr:colOff>
      <xdr:row>37</xdr:row>
      <xdr:rowOff>95768</xdr:rowOff>
    </xdr:to>
    <xdr:cxnSp macro="">
      <xdr:nvCxnSpPr>
        <xdr:cNvPr id="68" name="直線コネクタ 67"/>
        <xdr:cNvCxnSpPr/>
      </xdr:nvCxnSpPr>
      <xdr:spPr>
        <a:xfrm flipV="1">
          <a:off x="2019300" y="6412789"/>
          <a:ext cx="889000" cy="2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95768</xdr:rowOff>
    </xdr:from>
    <xdr:to>
      <xdr:col>2</xdr:col>
      <xdr:colOff>638175</xdr:colOff>
      <xdr:row>37</xdr:row>
      <xdr:rowOff>97030</xdr:rowOff>
    </xdr:to>
    <xdr:cxnSp macro="">
      <xdr:nvCxnSpPr>
        <xdr:cNvPr id="71" name="直線コネクタ 70"/>
        <xdr:cNvCxnSpPr/>
      </xdr:nvCxnSpPr>
      <xdr:spPr>
        <a:xfrm flipV="1">
          <a:off x="1130300" y="6439418"/>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27887</xdr:rowOff>
    </xdr:from>
    <xdr:to>
      <xdr:col>6</xdr:col>
      <xdr:colOff>561975</xdr:colOff>
      <xdr:row>37</xdr:row>
      <xdr:rowOff>129487</xdr:rowOff>
    </xdr:to>
    <xdr:sp macro="" textlink="">
      <xdr:nvSpPr>
        <xdr:cNvPr id="81" name="円/楕円 80"/>
        <xdr:cNvSpPr/>
      </xdr:nvSpPr>
      <xdr:spPr>
        <a:xfrm>
          <a:off x="4584700" y="63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50764</xdr:rowOff>
    </xdr:from>
    <xdr:ext cx="599010" cy="259045"/>
    <xdr:sp macro="" textlink="">
      <xdr:nvSpPr>
        <xdr:cNvPr id="82" name="人件費該当値テキスト"/>
        <xdr:cNvSpPr txBox="1"/>
      </xdr:nvSpPr>
      <xdr:spPr>
        <a:xfrm>
          <a:off x="4686300" y="622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222,366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7838</xdr:rowOff>
    </xdr:from>
    <xdr:to>
      <xdr:col>5</xdr:col>
      <xdr:colOff>409575</xdr:colOff>
      <xdr:row>37</xdr:row>
      <xdr:rowOff>109438</xdr:rowOff>
    </xdr:to>
    <xdr:sp macro="" textlink="">
      <xdr:nvSpPr>
        <xdr:cNvPr id="83" name="円/楕円 82"/>
        <xdr:cNvSpPr/>
      </xdr:nvSpPr>
      <xdr:spPr>
        <a:xfrm>
          <a:off x="3746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125965</xdr:rowOff>
    </xdr:from>
    <xdr:ext cx="599010" cy="259045"/>
    <xdr:sp macro="" textlink="">
      <xdr:nvSpPr>
        <xdr:cNvPr id="84" name="テキスト ボックス 83"/>
        <xdr:cNvSpPr txBox="1"/>
      </xdr:nvSpPr>
      <xdr:spPr>
        <a:xfrm>
          <a:off x="3497794" y="61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18339</xdr:rowOff>
    </xdr:from>
    <xdr:to>
      <xdr:col>4</xdr:col>
      <xdr:colOff>206375</xdr:colOff>
      <xdr:row>37</xdr:row>
      <xdr:rowOff>119939</xdr:rowOff>
    </xdr:to>
    <xdr:sp macro="" textlink="">
      <xdr:nvSpPr>
        <xdr:cNvPr id="85" name="円/楕円 84"/>
        <xdr:cNvSpPr/>
      </xdr:nvSpPr>
      <xdr:spPr>
        <a:xfrm>
          <a:off x="2857500" y="63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136466</xdr:rowOff>
    </xdr:from>
    <xdr:ext cx="599010" cy="259045"/>
    <xdr:sp macro="" textlink="">
      <xdr:nvSpPr>
        <xdr:cNvPr id="86" name="テキスト ボックス 85"/>
        <xdr:cNvSpPr txBox="1"/>
      </xdr:nvSpPr>
      <xdr:spPr>
        <a:xfrm>
          <a:off x="2608794" y="61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44968</xdr:rowOff>
    </xdr:from>
    <xdr:to>
      <xdr:col>3</xdr:col>
      <xdr:colOff>3175</xdr:colOff>
      <xdr:row>37</xdr:row>
      <xdr:rowOff>146568</xdr:rowOff>
    </xdr:to>
    <xdr:sp macro="" textlink="">
      <xdr:nvSpPr>
        <xdr:cNvPr id="87" name="円/楕円 86"/>
        <xdr:cNvSpPr/>
      </xdr:nvSpPr>
      <xdr:spPr>
        <a:xfrm>
          <a:off x="1968500" y="63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163095</xdr:rowOff>
    </xdr:from>
    <xdr:ext cx="599010" cy="259045"/>
    <xdr:sp macro="" textlink="">
      <xdr:nvSpPr>
        <xdr:cNvPr id="88" name="テキスト ボックス 87"/>
        <xdr:cNvSpPr txBox="1"/>
      </xdr:nvSpPr>
      <xdr:spPr>
        <a:xfrm>
          <a:off x="1719794" y="616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46230</xdr:rowOff>
    </xdr:from>
    <xdr:to>
      <xdr:col>1</xdr:col>
      <xdr:colOff>485775</xdr:colOff>
      <xdr:row>37</xdr:row>
      <xdr:rowOff>147830</xdr:rowOff>
    </xdr:to>
    <xdr:sp macro="" textlink="">
      <xdr:nvSpPr>
        <xdr:cNvPr id="89" name="円/楕円 88"/>
        <xdr:cNvSpPr/>
      </xdr:nvSpPr>
      <xdr:spPr>
        <a:xfrm>
          <a:off x="1079500" y="6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164357</xdr:rowOff>
    </xdr:from>
    <xdr:ext cx="599010" cy="259045"/>
    <xdr:sp macro="" textlink="">
      <xdr:nvSpPr>
        <xdr:cNvPr id="90" name="テキスト ボックス 89"/>
        <xdr:cNvSpPr txBox="1"/>
      </xdr:nvSpPr>
      <xdr:spPr>
        <a:xfrm>
          <a:off x="830794" y="616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130562</xdr:rowOff>
    </xdr:from>
    <xdr:to>
      <xdr:col>6</xdr:col>
      <xdr:colOff>511175</xdr:colOff>
      <xdr:row>57</xdr:row>
      <xdr:rowOff>145366</xdr:rowOff>
    </xdr:to>
    <xdr:cxnSp macro="">
      <xdr:nvCxnSpPr>
        <xdr:cNvPr id="115" name="直線コネクタ 114"/>
        <xdr:cNvCxnSpPr/>
      </xdr:nvCxnSpPr>
      <xdr:spPr>
        <a:xfrm flipV="1">
          <a:off x="3797300" y="9903212"/>
          <a:ext cx="838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145366</xdr:rowOff>
    </xdr:from>
    <xdr:to>
      <xdr:col>5</xdr:col>
      <xdr:colOff>358775</xdr:colOff>
      <xdr:row>57</xdr:row>
      <xdr:rowOff>150841</xdr:rowOff>
    </xdr:to>
    <xdr:cxnSp macro="">
      <xdr:nvCxnSpPr>
        <xdr:cNvPr id="118" name="直線コネクタ 117"/>
        <xdr:cNvCxnSpPr/>
      </xdr:nvCxnSpPr>
      <xdr:spPr>
        <a:xfrm flipV="1">
          <a:off x="2908300" y="9918016"/>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150841</xdr:rowOff>
    </xdr:from>
    <xdr:to>
      <xdr:col>4</xdr:col>
      <xdr:colOff>155575</xdr:colOff>
      <xdr:row>57</xdr:row>
      <xdr:rowOff>158248</xdr:rowOff>
    </xdr:to>
    <xdr:cxnSp macro="">
      <xdr:nvCxnSpPr>
        <xdr:cNvPr id="121" name="直線コネクタ 120"/>
        <xdr:cNvCxnSpPr/>
      </xdr:nvCxnSpPr>
      <xdr:spPr>
        <a:xfrm flipV="1">
          <a:off x="2019300" y="9923491"/>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155759</xdr:rowOff>
    </xdr:from>
    <xdr:to>
      <xdr:col>2</xdr:col>
      <xdr:colOff>638175</xdr:colOff>
      <xdr:row>57</xdr:row>
      <xdr:rowOff>158248</xdr:rowOff>
    </xdr:to>
    <xdr:cxnSp macro="">
      <xdr:nvCxnSpPr>
        <xdr:cNvPr id="124" name="直線コネクタ 123"/>
        <xdr:cNvCxnSpPr/>
      </xdr:nvCxnSpPr>
      <xdr:spPr>
        <a:xfrm>
          <a:off x="1130300" y="9928409"/>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79762</xdr:rowOff>
    </xdr:from>
    <xdr:to>
      <xdr:col>6</xdr:col>
      <xdr:colOff>561975</xdr:colOff>
      <xdr:row>58</xdr:row>
      <xdr:rowOff>9912</xdr:rowOff>
    </xdr:to>
    <xdr:sp macro="" textlink="">
      <xdr:nvSpPr>
        <xdr:cNvPr id="134" name="円/楕円 133"/>
        <xdr:cNvSpPr/>
      </xdr:nvSpPr>
      <xdr:spPr>
        <a:xfrm>
          <a:off x="4584700" y="985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166139</xdr:rowOff>
    </xdr:from>
    <xdr:ext cx="599010" cy="259045"/>
    <xdr:sp macro="" textlink="">
      <xdr:nvSpPr>
        <xdr:cNvPr id="135" name="物件費該当値テキスト"/>
        <xdr:cNvSpPr txBox="1"/>
      </xdr:nvSpPr>
      <xdr:spPr>
        <a:xfrm>
          <a:off x="4686300" y="976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115,990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94566</xdr:rowOff>
    </xdr:from>
    <xdr:to>
      <xdr:col>5</xdr:col>
      <xdr:colOff>409575</xdr:colOff>
      <xdr:row>58</xdr:row>
      <xdr:rowOff>24716</xdr:rowOff>
    </xdr:to>
    <xdr:sp macro="" textlink="">
      <xdr:nvSpPr>
        <xdr:cNvPr id="136" name="円/楕円 135"/>
        <xdr:cNvSpPr/>
      </xdr:nvSpPr>
      <xdr:spPr>
        <a:xfrm>
          <a:off x="3746500" y="98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15843</xdr:rowOff>
    </xdr:from>
    <xdr:ext cx="534377" cy="259045"/>
    <xdr:sp macro="" textlink="">
      <xdr:nvSpPr>
        <xdr:cNvPr id="137" name="テキスト ボックス 136"/>
        <xdr:cNvSpPr txBox="1"/>
      </xdr:nvSpPr>
      <xdr:spPr>
        <a:xfrm>
          <a:off x="3530111" y="995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100041</xdr:rowOff>
    </xdr:from>
    <xdr:to>
      <xdr:col>4</xdr:col>
      <xdr:colOff>206375</xdr:colOff>
      <xdr:row>58</xdr:row>
      <xdr:rowOff>30191</xdr:rowOff>
    </xdr:to>
    <xdr:sp macro="" textlink="">
      <xdr:nvSpPr>
        <xdr:cNvPr id="138" name="円/楕円 137"/>
        <xdr:cNvSpPr/>
      </xdr:nvSpPr>
      <xdr:spPr>
        <a:xfrm>
          <a:off x="2857500" y="98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21318</xdr:rowOff>
    </xdr:from>
    <xdr:ext cx="534377" cy="259045"/>
    <xdr:sp macro="" textlink="">
      <xdr:nvSpPr>
        <xdr:cNvPr id="139" name="テキスト ボックス 138"/>
        <xdr:cNvSpPr txBox="1"/>
      </xdr:nvSpPr>
      <xdr:spPr>
        <a:xfrm>
          <a:off x="2641111" y="99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107448</xdr:rowOff>
    </xdr:from>
    <xdr:to>
      <xdr:col>3</xdr:col>
      <xdr:colOff>3175</xdr:colOff>
      <xdr:row>58</xdr:row>
      <xdr:rowOff>37598</xdr:rowOff>
    </xdr:to>
    <xdr:sp macro="" textlink="">
      <xdr:nvSpPr>
        <xdr:cNvPr id="140" name="円/楕円 139"/>
        <xdr:cNvSpPr/>
      </xdr:nvSpPr>
      <xdr:spPr>
        <a:xfrm>
          <a:off x="1968500" y="98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28725</xdr:rowOff>
    </xdr:from>
    <xdr:ext cx="534377" cy="259045"/>
    <xdr:sp macro="" textlink="">
      <xdr:nvSpPr>
        <xdr:cNvPr id="141" name="テキスト ボックス 140"/>
        <xdr:cNvSpPr txBox="1"/>
      </xdr:nvSpPr>
      <xdr:spPr>
        <a:xfrm>
          <a:off x="1752111" y="997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104959</xdr:rowOff>
    </xdr:from>
    <xdr:to>
      <xdr:col>1</xdr:col>
      <xdr:colOff>485775</xdr:colOff>
      <xdr:row>58</xdr:row>
      <xdr:rowOff>35109</xdr:rowOff>
    </xdr:to>
    <xdr:sp macro="" textlink="">
      <xdr:nvSpPr>
        <xdr:cNvPr id="142" name="円/楕円 141"/>
        <xdr:cNvSpPr/>
      </xdr:nvSpPr>
      <xdr:spPr>
        <a:xfrm>
          <a:off x="1079500" y="98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26236</xdr:rowOff>
    </xdr:from>
    <xdr:ext cx="534377" cy="259045"/>
    <xdr:sp macro="" textlink="">
      <xdr:nvSpPr>
        <xdr:cNvPr id="143" name="テキスト ボックス 142"/>
        <xdr:cNvSpPr txBox="1"/>
      </xdr:nvSpPr>
      <xdr:spPr>
        <a:xfrm>
          <a:off x="863111" y="997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130108</xdr:rowOff>
    </xdr:from>
    <xdr:to>
      <xdr:col>6</xdr:col>
      <xdr:colOff>511175</xdr:colOff>
      <xdr:row>78</xdr:row>
      <xdr:rowOff>131183</xdr:rowOff>
    </xdr:to>
    <xdr:cxnSp macro="">
      <xdr:nvCxnSpPr>
        <xdr:cNvPr id="170" name="直線コネクタ 169"/>
        <xdr:cNvCxnSpPr/>
      </xdr:nvCxnSpPr>
      <xdr:spPr>
        <a:xfrm flipV="1">
          <a:off x="3797300" y="13503208"/>
          <a:ext cx="8382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131183</xdr:rowOff>
    </xdr:from>
    <xdr:to>
      <xdr:col>5</xdr:col>
      <xdr:colOff>358775</xdr:colOff>
      <xdr:row>78</xdr:row>
      <xdr:rowOff>134936</xdr:rowOff>
    </xdr:to>
    <xdr:cxnSp macro="">
      <xdr:nvCxnSpPr>
        <xdr:cNvPr id="173" name="直線コネクタ 172"/>
        <xdr:cNvCxnSpPr/>
      </xdr:nvCxnSpPr>
      <xdr:spPr>
        <a:xfrm flipV="1">
          <a:off x="2908300" y="13504283"/>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134936</xdr:rowOff>
    </xdr:from>
    <xdr:to>
      <xdr:col>4</xdr:col>
      <xdr:colOff>155575</xdr:colOff>
      <xdr:row>78</xdr:row>
      <xdr:rowOff>136847</xdr:rowOff>
    </xdr:to>
    <xdr:cxnSp macro="">
      <xdr:nvCxnSpPr>
        <xdr:cNvPr id="176" name="直線コネクタ 175"/>
        <xdr:cNvCxnSpPr/>
      </xdr:nvCxnSpPr>
      <xdr:spPr>
        <a:xfrm flipV="1">
          <a:off x="2019300" y="13508036"/>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136847</xdr:rowOff>
    </xdr:from>
    <xdr:to>
      <xdr:col>2</xdr:col>
      <xdr:colOff>638175</xdr:colOff>
      <xdr:row>78</xdr:row>
      <xdr:rowOff>137153</xdr:rowOff>
    </xdr:to>
    <xdr:cxnSp macro="">
      <xdr:nvCxnSpPr>
        <xdr:cNvPr id="179" name="直線コネクタ 178"/>
        <xdr:cNvCxnSpPr/>
      </xdr:nvCxnSpPr>
      <xdr:spPr>
        <a:xfrm flipV="1">
          <a:off x="1130300" y="13509947"/>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79308</xdr:rowOff>
    </xdr:from>
    <xdr:to>
      <xdr:col>6</xdr:col>
      <xdr:colOff>561975</xdr:colOff>
      <xdr:row>79</xdr:row>
      <xdr:rowOff>9458</xdr:rowOff>
    </xdr:to>
    <xdr:sp macro="" textlink="">
      <xdr:nvSpPr>
        <xdr:cNvPr id="189" name="円/楕円 188"/>
        <xdr:cNvSpPr/>
      </xdr:nvSpPr>
      <xdr:spPr>
        <a:xfrm>
          <a:off x="4584700" y="134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165685</xdr:rowOff>
    </xdr:from>
    <xdr:ext cx="469744" cy="259045"/>
    <xdr:sp macro="" textlink="">
      <xdr:nvSpPr>
        <xdr:cNvPr id="190" name="維持補修費該当値テキスト"/>
        <xdr:cNvSpPr txBox="1"/>
      </xdr:nvSpPr>
      <xdr:spPr>
        <a:xfrm>
          <a:off x="4686300" y="1336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80383</xdr:rowOff>
    </xdr:from>
    <xdr:to>
      <xdr:col>5</xdr:col>
      <xdr:colOff>409575</xdr:colOff>
      <xdr:row>79</xdr:row>
      <xdr:rowOff>10533</xdr:rowOff>
    </xdr:to>
    <xdr:sp macro="" textlink="">
      <xdr:nvSpPr>
        <xdr:cNvPr id="191" name="円/楕円 190"/>
        <xdr:cNvSpPr/>
      </xdr:nvSpPr>
      <xdr:spPr>
        <a:xfrm>
          <a:off x="3746500" y="134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1660</xdr:rowOff>
    </xdr:from>
    <xdr:ext cx="469744" cy="259045"/>
    <xdr:sp macro="" textlink="">
      <xdr:nvSpPr>
        <xdr:cNvPr id="192" name="テキスト ボックス 191"/>
        <xdr:cNvSpPr txBox="1"/>
      </xdr:nvSpPr>
      <xdr:spPr>
        <a:xfrm>
          <a:off x="3562427" y="1354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84136</xdr:rowOff>
    </xdr:from>
    <xdr:to>
      <xdr:col>4</xdr:col>
      <xdr:colOff>206375</xdr:colOff>
      <xdr:row>79</xdr:row>
      <xdr:rowOff>14286</xdr:rowOff>
    </xdr:to>
    <xdr:sp macro="" textlink="">
      <xdr:nvSpPr>
        <xdr:cNvPr id="193" name="円/楕円 192"/>
        <xdr:cNvSpPr/>
      </xdr:nvSpPr>
      <xdr:spPr>
        <a:xfrm>
          <a:off x="2857500" y="134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5413</xdr:rowOff>
    </xdr:from>
    <xdr:ext cx="469744" cy="259045"/>
    <xdr:sp macro="" textlink="">
      <xdr:nvSpPr>
        <xdr:cNvPr id="194" name="テキスト ボックス 193"/>
        <xdr:cNvSpPr txBox="1"/>
      </xdr:nvSpPr>
      <xdr:spPr>
        <a:xfrm>
          <a:off x="2673427" y="135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86047</xdr:rowOff>
    </xdr:from>
    <xdr:to>
      <xdr:col>3</xdr:col>
      <xdr:colOff>3175</xdr:colOff>
      <xdr:row>79</xdr:row>
      <xdr:rowOff>16197</xdr:rowOff>
    </xdr:to>
    <xdr:sp macro="" textlink="">
      <xdr:nvSpPr>
        <xdr:cNvPr id="195" name="円/楕円 194"/>
        <xdr:cNvSpPr/>
      </xdr:nvSpPr>
      <xdr:spPr>
        <a:xfrm>
          <a:off x="1968500" y="1345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7324</xdr:rowOff>
    </xdr:from>
    <xdr:ext cx="378565" cy="259045"/>
    <xdr:sp macro="" textlink="">
      <xdr:nvSpPr>
        <xdr:cNvPr id="196" name="テキスト ボックス 195"/>
        <xdr:cNvSpPr txBox="1"/>
      </xdr:nvSpPr>
      <xdr:spPr>
        <a:xfrm>
          <a:off x="1830017" y="13551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86353</xdr:rowOff>
    </xdr:from>
    <xdr:to>
      <xdr:col>1</xdr:col>
      <xdr:colOff>485775</xdr:colOff>
      <xdr:row>79</xdr:row>
      <xdr:rowOff>16503</xdr:rowOff>
    </xdr:to>
    <xdr:sp macro="" textlink="">
      <xdr:nvSpPr>
        <xdr:cNvPr id="197" name="円/楕円 196"/>
        <xdr:cNvSpPr/>
      </xdr:nvSpPr>
      <xdr:spPr>
        <a:xfrm>
          <a:off x="1079500" y="134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7630</xdr:rowOff>
    </xdr:from>
    <xdr:ext cx="378565" cy="259045"/>
    <xdr:sp macro="" textlink="">
      <xdr:nvSpPr>
        <xdr:cNvPr id="198" name="テキスト ボックス 197"/>
        <xdr:cNvSpPr txBox="1"/>
      </xdr:nvSpPr>
      <xdr:spPr>
        <a:xfrm>
          <a:off x="941017" y="1355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163139</xdr:rowOff>
    </xdr:from>
    <xdr:to>
      <xdr:col>6</xdr:col>
      <xdr:colOff>511175</xdr:colOff>
      <xdr:row>96</xdr:row>
      <xdr:rowOff>167590</xdr:rowOff>
    </xdr:to>
    <xdr:cxnSp macro="">
      <xdr:nvCxnSpPr>
        <xdr:cNvPr id="227" name="直線コネクタ 226"/>
        <xdr:cNvCxnSpPr/>
      </xdr:nvCxnSpPr>
      <xdr:spPr>
        <a:xfrm flipV="1">
          <a:off x="3797300" y="16622339"/>
          <a:ext cx="8382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159955</xdr:rowOff>
    </xdr:from>
    <xdr:to>
      <xdr:col>5</xdr:col>
      <xdr:colOff>358775</xdr:colOff>
      <xdr:row>96</xdr:row>
      <xdr:rowOff>167590</xdr:rowOff>
    </xdr:to>
    <xdr:cxnSp macro="">
      <xdr:nvCxnSpPr>
        <xdr:cNvPr id="230" name="直線コネクタ 229"/>
        <xdr:cNvCxnSpPr/>
      </xdr:nvCxnSpPr>
      <xdr:spPr>
        <a:xfrm>
          <a:off x="2908300" y="16619155"/>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159955</xdr:rowOff>
    </xdr:from>
    <xdr:to>
      <xdr:col>4</xdr:col>
      <xdr:colOff>155575</xdr:colOff>
      <xdr:row>97</xdr:row>
      <xdr:rowOff>11173</xdr:rowOff>
    </xdr:to>
    <xdr:cxnSp macro="">
      <xdr:nvCxnSpPr>
        <xdr:cNvPr id="233" name="直線コネクタ 232"/>
        <xdr:cNvCxnSpPr/>
      </xdr:nvCxnSpPr>
      <xdr:spPr>
        <a:xfrm flipV="1">
          <a:off x="2019300" y="16619155"/>
          <a:ext cx="889000" cy="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11173</xdr:rowOff>
    </xdr:from>
    <xdr:to>
      <xdr:col>2</xdr:col>
      <xdr:colOff>638175</xdr:colOff>
      <xdr:row>97</xdr:row>
      <xdr:rowOff>32227</xdr:rowOff>
    </xdr:to>
    <xdr:cxnSp macro="">
      <xdr:nvCxnSpPr>
        <xdr:cNvPr id="236" name="直線コネクタ 235"/>
        <xdr:cNvCxnSpPr/>
      </xdr:nvCxnSpPr>
      <xdr:spPr>
        <a:xfrm flipV="1">
          <a:off x="1130300" y="16641823"/>
          <a:ext cx="8890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112339</xdr:rowOff>
    </xdr:from>
    <xdr:to>
      <xdr:col>6</xdr:col>
      <xdr:colOff>561975</xdr:colOff>
      <xdr:row>97</xdr:row>
      <xdr:rowOff>42489</xdr:rowOff>
    </xdr:to>
    <xdr:sp macro="" textlink="">
      <xdr:nvSpPr>
        <xdr:cNvPr id="246" name="円/楕円 245"/>
        <xdr:cNvSpPr/>
      </xdr:nvSpPr>
      <xdr:spPr>
        <a:xfrm>
          <a:off x="4584700" y="165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90766</xdr:rowOff>
    </xdr:from>
    <xdr:ext cx="534377" cy="259045"/>
    <xdr:sp macro="" textlink="">
      <xdr:nvSpPr>
        <xdr:cNvPr id="247" name="扶助費該当値テキスト"/>
        <xdr:cNvSpPr txBox="1"/>
      </xdr:nvSpPr>
      <xdr:spPr>
        <a:xfrm>
          <a:off x="4686300" y="1654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116790</xdr:rowOff>
    </xdr:from>
    <xdr:to>
      <xdr:col>5</xdr:col>
      <xdr:colOff>409575</xdr:colOff>
      <xdr:row>97</xdr:row>
      <xdr:rowOff>46940</xdr:rowOff>
    </xdr:to>
    <xdr:sp macro="" textlink="">
      <xdr:nvSpPr>
        <xdr:cNvPr id="248" name="円/楕円 247"/>
        <xdr:cNvSpPr/>
      </xdr:nvSpPr>
      <xdr:spPr>
        <a:xfrm>
          <a:off x="3746500" y="165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38067</xdr:rowOff>
    </xdr:from>
    <xdr:ext cx="534377" cy="259045"/>
    <xdr:sp macro="" textlink="">
      <xdr:nvSpPr>
        <xdr:cNvPr id="249" name="テキスト ボックス 248"/>
        <xdr:cNvSpPr txBox="1"/>
      </xdr:nvSpPr>
      <xdr:spPr>
        <a:xfrm>
          <a:off x="3530111" y="166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109155</xdr:rowOff>
    </xdr:from>
    <xdr:to>
      <xdr:col>4</xdr:col>
      <xdr:colOff>206375</xdr:colOff>
      <xdr:row>97</xdr:row>
      <xdr:rowOff>39305</xdr:rowOff>
    </xdr:to>
    <xdr:sp macro="" textlink="">
      <xdr:nvSpPr>
        <xdr:cNvPr id="250" name="円/楕円 249"/>
        <xdr:cNvSpPr/>
      </xdr:nvSpPr>
      <xdr:spPr>
        <a:xfrm>
          <a:off x="2857500" y="16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30432</xdr:rowOff>
    </xdr:from>
    <xdr:ext cx="534377" cy="259045"/>
    <xdr:sp macro="" textlink="">
      <xdr:nvSpPr>
        <xdr:cNvPr id="251" name="テキスト ボックス 250"/>
        <xdr:cNvSpPr txBox="1"/>
      </xdr:nvSpPr>
      <xdr:spPr>
        <a:xfrm>
          <a:off x="2641111" y="166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131823</xdr:rowOff>
    </xdr:from>
    <xdr:to>
      <xdr:col>3</xdr:col>
      <xdr:colOff>3175</xdr:colOff>
      <xdr:row>97</xdr:row>
      <xdr:rowOff>61973</xdr:rowOff>
    </xdr:to>
    <xdr:sp macro="" textlink="">
      <xdr:nvSpPr>
        <xdr:cNvPr id="252" name="円/楕円 251"/>
        <xdr:cNvSpPr/>
      </xdr:nvSpPr>
      <xdr:spPr>
        <a:xfrm>
          <a:off x="1968500" y="1659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53100</xdr:rowOff>
    </xdr:from>
    <xdr:ext cx="534377" cy="259045"/>
    <xdr:sp macro="" textlink="">
      <xdr:nvSpPr>
        <xdr:cNvPr id="253" name="テキスト ボックス 252"/>
        <xdr:cNvSpPr txBox="1"/>
      </xdr:nvSpPr>
      <xdr:spPr>
        <a:xfrm>
          <a:off x="1752111" y="166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152877</xdr:rowOff>
    </xdr:from>
    <xdr:to>
      <xdr:col>1</xdr:col>
      <xdr:colOff>485775</xdr:colOff>
      <xdr:row>97</xdr:row>
      <xdr:rowOff>83027</xdr:rowOff>
    </xdr:to>
    <xdr:sp macro="" textlink="">
      <xdr:nvSpPr>
        <xdr:cNvPr id="254" name="円/楕円 253"/>
        <xdr:cNvSpPr/>
      </xdr:nvSpPr>
      <xdr:spPr>
        <a:xfrm>
          <a:off x="1079500" y="166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74154</xdr:rowOff>
    </xdr:from>
    <xdr:ext cx="534377" cy="259045"/>
    <xdr:sp macro="" textlink="">
      <xdr:nvSpPr>
        <xdr:cNvPr id="255" name="テキスト ボックス 254"/>
        <xdr:cNvSpPr txBox="1"/>
      </xdr:nvSpPr>
      <xdr:spPr>
        <a:xfrm>
          <a:off x="863111" y="167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3987</xdr:rowOff>
    </xdr:from>
    <xdr:to>
      <xdr:col>15</xdr:col>
      <xdr:colOff>180975</xdr:colOff>
      <xdr:row>35</xdr:row>
      <xdr:rowOff>19989</xdr:rowOff>
    </xdr:to>
    <xdr:cxnSp macro="">
      <xdr:nvCxnSpPr>
        <xdr:cNvPr id="286" name="直線コネクタ 285"/>
        <xdr:cNvCxnSpPr/>
      </xdr:nvCxnSpPr>
      <xdr:spPr>
        <a:xfrm>
          <a:off x="9639300" y="600473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3987</xdr:rowOff>
    </xdr:from>
    <xdr:to>
      <xdr:col>14</xdr:col>
      <xdr:colOff>28575</xdr:colOff>
      <xdr:row>35</xdr:row>
      <xdr:rowOff>134194</xdr:rowOff>
    </xdr:to>
    <xdr:cxnSp macro="">
      <xdr:nvCxnSpPr>
        <xdr:cNvPr id="289" name="直線コネクタ 288"/>
        <xdr:cNvCxnSpPr/>
      </xdr:nvCxnSpPr>
      <xdr:spPr>
        <a:xfrm flipV="1">
          <a:off x="8750300" y="6004737"/>
          <a:ext cx="889000" cy="1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77292</xdr:rowOff>
    </xdr:from>
    <xdr:to>
      <xdr:col>12</xdr:col>
      <xdr:colOff>511175</xdr:colOff>
      <xdr:row>35</xdr:row>
      <xdr:rowOff>134194</xdr:rowOff>
    </xdr:to>
    <xdr:cxnSp macro="">
      <xdr:nvCxnSpPr>
        <xdr:cNvPr id="292" name="直線コネクタ 291"/>
        <xdr:cNvCxnSpPr/>
      </xdr:nvCxnSpPr>
      <xdr:spPr>
        <a:xfrm>
          <a:off x="7861300" y="6078042"/>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77292</xdr:rowOff>
    </xdr:from>
    <xdr:to>
      <xdr:col>11</xdr:col>
      <xdr:colOff>307975</xdr:colOff>
      <xdr:row>35</xdr:row>
      <xdr:rowOff>130883</xdr:rowOff>
    </xdr:to>
    <xdr:cxnSp macro="">
      <xdr:nvCxnSpPr>
        <xdr:cNvPr id="295" name="直線コネクタ 294"/>
        <xdr:cNvCxnSpPr/>
      </xdr:nvCxnSpPr>
      <xdr:spPr>
        <a:xfrm flipV="1">
          <a:off x="6972300" y="6078042"/>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140639</xdr:rowOff>
    </xdr:from>
    <xdr:to>
      <xdr:col>15</xdr:col>
      <xdr:colOff>231775</xdr:colOff>
      <xdr:row>35</xdr:row>
      <xdr:rowOff>70789</xdr:rowOff>
    </xdr:to>
    <xdr:sp macro="" textlink="">
      <xdr:nvSpPr>
        <xdr:cNvPr id="305" name="円/楕円 304"/>
        <xdr:cNvSpPr/>
      </xdr:nvSpPr>
      <xdr:spPr>
        <a:xfrm>
          <a:off x="10426700" y="59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163516</xdr:rowOff>
    </xdr:from>
    <xdr:ext cx="599010" cy="259045"/>
    <xdr:sp macro="" textlink="">
      <xdr:nvSpPr>
        <xdr:cNvPr id="306" name="補助費等該当値テキスト"/>
        <xdr:cNvSpPr txBox="1"/>
      </xdr:nvSpPr>
      <xdr:spPr>
        <a:xfrm>
          <a:off x="10528300" y="58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234,157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124637</xdr:rowOff>
    </xdr:from>
    <xdr:to>
      <xdr:col>14</xdr:col>
      <xdr:colOff>79375</xdr:colOff>
      <xdr:row>35</xdr:row>
      <xdr:rowOff>54787</xdr:rowOff>
    </xdr:to>
    <xdr:sp macro="" textlink="">
      <xdr:nvSpPr>
        <xdr:cNvPr id="307" name="円/楕円 306"/>
        <xdr:cNvSpPr/>
      </xdr:nvSpPr>
      <xdr:spPr>
        <a:xfrm>
          <a:off x="9588500" y="59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71314</xdr:rowOff>
    </xdr:from>
    <xdr:ext cx="599010" cy="259045"/>
    <xdr:sp macro="" textlink="">
      <xdr:nvSpPr>
        <xdr:cNvPr id="308" name="テキスト ボックス 307"/>
        <xdr:cNvSpPr txBox="1"/>
      </xdr:nvSpPr>
      <xdr:spPr>
        <a:xfrm>
          <a:off x="9339794" y="572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239,057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83394</xdr:rowOff>
    </xdr:from>
    <xdr:to>
      <xdr:col>12</xdr:col>
      <xdr:colOff>561975</xdr:colOff>
      <xdr:row>36</xdr:row>
      <xdr:rowOff>13544</xdr:rowOff>
    </xdr:to>
    <xdr:sp macro="" textlink="">
      <xdr:nvSpPr>
        <xdr:cNvPr id="309" name="円/楕円 308"/>
        <xdr:cNvSpPr/>
      </xdr:nvSpPr>
      <xdr:spPr>
        <a:xfrm>
          <a:off x="8699500" y="60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30071</xdr:rowOff>
    </xdr:from>
    <xdr:ext cx="599010" cy="259045"/>
    <xdr:sp macro="" textlink="">
      <xdr:nvSpPr>
        <xdr:cNvPr id="310" name="テキスト ボックス 309"/>
        <xdr:cNvSpPr txBox="1"/>
      </xdr:nvSpPr>
      <xdr:spPr>
        <a:xfrm>
          <a:off x="8450794" y="58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26492</xdr:rowOff>
    </xdr:from>
    <xdr:to>
      <xdr:col>11</xdr:col>
      <xdr:colOff>358775</xdr:colOff>
      <xdr:row>35</xdr:row>
      <xdr:rowOff>128092</xdr:rowOff>
    </xdr:to>
    <xdr:sp macro="" textlink="">
      <xdr:nvSpPr>
        <xdr:cNvPr id="311" name="円/楕円 310"/>
        <xdr:cNvSpPr/>
      </xdr:nvSpPr>
      <xdr:spPr>
        <a:xfrm>
          <a:off x="78105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144619</xdr:rowOff>
    </xdr:from>
    <xdr:ext cx="599010" cy="259045"/>
    <xdr:sp macro="" textlink="">
      <xdr:nvSpPr>
        <xdr:cNvPr id="312" name="テキスト ボックス 311"/>
        <xdr:cNvSpPr txBox="1"/>
      </xdr:nvSpPr>
      <xdr:spPr>
        <a:xfrm>
          <a:off x="7561794"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216,610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80083</xdr:rowOff>
    </xdr:from>
    <xdr:to>
      <xdr:col>10</xdr:col>
      <xdr:colOff>155575</xdr:colOff>
      <xdr:row>36</xdr:row>
      <xdr:rowOff>10233</xdr:rowOff>
    </xdr:to>
    <xdr:sp macro="" textlink="">
      <xdr:nvSpPr>
        <xdr:cNvPr id="313" name="円/楕円 312"/>
        <xdr:cNvSpPr/>
      </xdr:nvSpPr>
      <xdr:spPr>
        <a:xfrm>
          <a:off x="6921500" y="60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26760</xdr:rowOff>
    </xdr:from>
    <xdr:ext cx="599010" cy="259045"/>
    <xdr:sp macro="" textlink="">
      <xdr:nvSpPr>
        <xdr:cNvPr id="314" name="テキスト ボックス 313"/>
        <xdr:cNvSpPr txBox="1"/>
      </xdr:nvSpPr>
      <xdr:spPr>
        <a:xfrm>
          <a:off x="6672794" y="585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103872</xdr:rowOff>
    </xdr:from>
    <xdr:to>
      <xdr:col>15</xdr:col>
      <xdr:colOff>180975</xdr:colOff>
      <xdr:row>59</xdr:row>
      <xdr:rowOff>12597</xdr:rowOff>
    </xdr:to>
    <xdr:cxnSp macro="">
      <xdr:nvCxnSpPr>
        <xdr:cNvPr id="343" name="直線コネクタ 342"/>
        <xdr:cNvCxnSpPr/>
      </xdr:nvCxnSpPr>
      <xdr:spPr>
        <a:xfrm flipV="1">
          <a:off x="9639300" y="10047972"/>
          <a:ext cx="8382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6054</xdr:rowOff>
    </xdr:from>
    <xdr:to>
      <xdr:col>14</xdr:col>
      <xdr:colOff>28575</xdr:colOff>
      <xdr:row>59</xdr:row>
      <xdr:rowOff>12597</xdr:rowOff>
    </xdr:to>
    <xdr:cxnSp macro="">
      <xdr:nvCxnSpPr>
        <xdr:cNvPr id="346" name="直線コネクタ 345"/>
        <xdr:cNvCxnSpPr/>
      </xdr:nvCxnSpPr>
      <xdr:spPr>
        <a:xfrm>
          <a:off x="8750300" y="10121604"/>
          <a:ext cx="889000" cy="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6054</xdr:rowOff>
    </xdr:from>
    <xdr:to>
      <xdr:col>12</xdr:col>
      <xdr:colOff>511175</xdr:colOff>
      <xdr:row>59</xdr:row>
      <xdr:rowOff>13295</xdr:rowOff>
    </xdr:to>
    <xdr:cxnSp macro="">
      <xdr:nvCxnSpPr>
        <xdr:cNvPr id="349" name="直線コネクタ 348"/>
        <xdr:cNvCxnSpPr/>
      </xdr:nvCxnSpPr>
      <xdr:spPr>
        <a:xfrm flipV="1">
          <a:off x="7861300" y="10121604"/>
          <a:ext cx="8890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8063</xdr:rowOff>
    </xdr:from>
    <xdr:to>
      <xdr:col>11</xdr:col>
      <xdr:colOff>307975</xdr:colOff>
      <xdr:row>59</xdr:row>
      <xdr:rowOff>13295</xdr:rowOff>
    </xdr:to>
    <xdr:cxnSp macro="">
      <xdr:nvCxnSpPr>
        <xdr:cNvPr id="352" name="直線コネクタ 351"/>
        <xdr:cNvCxnSpPr/>
      </xdr:nvCxnSpPr>
      <xdr:spPr>
        <a:xfrm>
          <a:off x="6972300" y="10123613"/>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53072</xdr:rowOff>
    </xdr:from>
    <xdr:to>
      <xdr:col>15</xdr:col>
      <xdr:colOff>231775</xdr:colOff>
      <xdr:row>58</xdr:row>
      <xdr:rowOff>154672</xdr:rowOff>
    </xdr:to>
    <xdr:sp macro="" textlink="">
      <xdr:nvSpPr>
        <xdr:cNvPr id="362" name="円/楕円 361"/>
        <xdr:cNvSpPr/>
      </xdr:nvSpPr>
      <xdr:spPr>
        <a:xfrm>
          <a:off x="10426700" y="99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25302</xdr:rowOff>
    </xdr:from>
    <xdr:ext cx="599010" cy="259045"/>
    <xdr:sp macro="" textlink="">
      <xdr:nvSpPr>
        <xdr:cNvPr id="363" name="普通建設事業費該当値テキスト"/>
        <xdr:cNvSpPr txBox="1"/>
      </xdr:nvSpPr>
      <xdr:spPr>
        <a:xfrm>
          <a:off x="10528300" y="996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294,036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133247</xdr:rowOff>
    </xdr:from>
    <xdr:to>
      <xdr:col>14</xdr:col>
      <xdr:colOff>79375</xdr:colOff>
      <xdr:row>59</xdr:row>
      <xdr:rowOff>63397</xdr:rowOff>
    </xdr:to>
    <xdr:sp macro="" textlink="">
      <xdr:nvSpPr>
        <xdr:cNvPr id="364" name="円/楕円 363"/>
        <xdr:cNvSpPr/>
      </xdr:nvSpPr>
      <xdr:spPr>
        <a:xfrm>
          <a:off x="9588500" y="1007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54524</xdr:rowOff>
    </xdr:from>
    <xdr:ext cx="534377" cy="259045"/>
    <xdr:sp macro="" textlink="">
      <xdr:nvSpPr>
        <xdr:cNvPr id="365" name="テキスト ボックス 364"/>
        <xdr:cNvSpPr txBox="1"/>
      </xdr:nvSpPr>
      <xdr:spPr>
        <a:xfrm>
          <a:off x="9372111" y="1017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126704</xdr:rowOff>
    </xdr:from>
    <xdr:to>
      <xdr:col>12</xdr:col>
      <xdr:colOff>561975</xdr:colOff>
      <xdr:row>59</xdr:row>
      <xdr:rowOff>56854</xdr:rowOff>
    </xdr:to>
    <xdr:sp macro="" textlink="">
      <xdr:nvSpPr>
        <xdr:cNvPr id="366" name="円/楕円 365"/>
        <xdr:cNvSpPr/>
      </xdr:nvSpPr>
      <xdr:spPr>
        <a:xfrm>
          <a:off x="8699500" y="100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47981</xdr:rowOff>
    </xdr:from>
    <xdr:ext cx="599010" cy="259045"/>
    <xdr:sp macro="" textlink="">
      <xdr:nvSpPr>
        <xdr:cNvPr id="367" name="テキスト ボックス 366"/>
        <xdr:cNvSpPr txBox="1"/>
      </xdr:nvSpPr>
      <xdr:spPr>
        <a:xfrm>
          <a:off x="8450794" y="1016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133945</xdr:rowOff>
    </xdr:from>
    <xdr:to>
      <xdr:col>11</xdr:col>
      <xdr:colOff>358775</xdr:colOff>
      <xdr:row>59</xdr:row>
      <xdr:rowOff>64095</xdr:rowOff>
    </xdr:to>
    <xdr:sp macro="" textlink="">
      <xdr:nvSpPr>
        <xdr:cNvPr id="368" name="円/楕円 367"/>
        <xdr:cNvSpPr/>
      </xdr:nvSpPr>
      <xdr:spPr>
        <a:xfrm>
          <a:off x="7810500" y="100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55222</xdr:rowOff>
    </xdr:from>
    <xdr:ext cx="534377" cy="259045"/>
    <xdr:sp macro="" textlink="">
      <xdr:nvSpPr>
        <xdr:cNvPr id="369" name="テキスト ボックス 368"/>
        <xdr:cNvSpPr txBox="1"/>
      </xdr:nvSpPr>
      <xdr:spPr>
        <a:xfrm>
          <a:off x="7594111" y="1017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128713</xdr:rowOff>
    </xdr:from>
    <xdr:to>
      <xdr:col>10</xdr:col>
      <xdr:colOff>155575</xdr:colOff>
      <xdr:row>59</xdr:row>
      <xdr:rowOff>58863</xdr:rowOff>
    </xdr:to>
    <xdr:sp macro="" textlink="">
      <xdr:nvSpPr>
        <xdr:cNvPr id="370" name="円/楕円 369"/>
        <xdr:cNvSpPr/>
      </xdr:nvSpPr>
      <xdr:spPr>
        <a:xfrm>
          <a:off x="6921500" y="100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49990</xdr:rowOff>
    </xdr:from>
    <xdr:ext cx="534377" cy="259045"/>
    <xdr:sp macro="" textlink="">
      <xdr:nvSpPr>
        <xdr:cNvPr id="371" name="テキスト ボックス 370"/>
        <xdr:cNvSpPr txBox="1"/>
      </xdr:nvSpPr>
      <xdr:spPr>
        <a:xfrm>
          <a:off x="6705111" y="101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106640</xdr:rowOff>
    </xdr:from>
    <xdr:to>
      <xdr:col>15</xdr:col>
      <xdr:colOff>180975</xdr:colOff>
      <xdr:row>78</xdr:row>
      <xdr:rowOff>126346</xdr:rowOff>
    </xdr:to>
    <xdr:cxnSp macro="">
      <xdr:nvCxnSpPr>
        <xdr:cNvPr id="398" name="直線コネクタ 397"/>
        <xdr:cNvCxnSpPr/>
      </xdr:nvCxnSpPr>
      <xdr:spPr>
        <a:xfrm flipV="1">
          <a:off x="9639300" y="13479740"/>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116799</xdr:rowOff>
    </xdr:from>
    <xdr:to>
      <xdr:col>14</xdr:col>
      <xdr:colOff>28575</xdr:colOff>
      <xdr:row>78</xdr:row>
      <xdr:rowOff>126346</xdr:rowOff>
    </xdr:to>
    <xdr:cxnSp macro="">
      <xdr:nvCxnSpPr>
        <xdr:cNvPr id="401" name="直線コネクタ 400"/>
        <xdr:cNvCxnSpPr/>
      </xdr:nvCxnSpPr>
      <xdr:spPr>
        <a:xfrm>
          <a:off x="8750300" y="13489899"/>
          <a:ext cx="889000" cy="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150649</xdr:rowOff>
    </xdr:from>
    <xdr:ext cx="599010" cy="259045"/>
    <xdr:sp macro="" textlink="">
      <xdr:nvSpPr>
        <xdr:cNvPr id="403" name="テキスト ボックス 402"/>
        <xdr:cNvSpPr txBox="1"/>
      </xdr:nvSpPr>
      <xdr:spPr>
        <a:xfrm>
          <a:off x="9339794" y="1318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55840</xdr:rowOff>
    </xdr:from>
    <xdr:to>
      <xdr:col>15</xdr:col>
      <xdr:colOff>231775</xdr:colOff>
      <xdr:row>78</xdr:row>
      <xdr:rowOff>157440</xdr:rowOff>
    </xdr:to>
    <xdr:sp macro="" textlink="">
      <xdr:nvSpPr>
        <xdr:cNvPr id="411" name="円/楕円 410"/>
        <xdr:cNvSpPr/>
      </xdr:nvSpPr>
      <xdr:spPr>
        <a:xfrm>
          <a:off x="10426700" y="134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12597</xdr:rowOff>
    </xdr:from>
    <xdr:ext cx="534377" cy="259045"/>
    <xdr:sp macro="" textlink="">
      <xdr:nvSpPr>
        <xdr:cNvPr id="412" name="普通建設事業費 （ うち新規整備　）該当値テキスト"/>
        <xdr:cNvSpPr txBox="1"/>
      </xdr:nvSpPr>
      <xdr:spPr>
        <a:xfrm>
          <a:off x="10528300" y="133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75546</xdr:rowOff>
    </xdr:from>
    <xdr:to>
      <xdr:col>14</xdr:col>
      <xdr:colOff>79375</xdr:colOff>
      <xdr:row>79</xdr:row>
      <xdr:rowOff>5696</xdr:rowOff>
    </xdr:to>
    <xdr:sp macro="" textlink="">
      <xdr:nvSpPr>
        <xdr:cNvPr id="413" name="円/楕円 412"/>
        <xdr:cNvSpPr/>
      </xdr:nvSpPr>
      <xdr:spPr>
        <a:xfrm>
          <a:off x="9588500" y="134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168273</xdr:rowOff>
    </xdr:from>
    <xdr:ext cx="534377" cy="259045"/>
    <xdr:sp macro="" textlink="">
      <xdr:nvSpPr>
        <xdr:cNvPr id="414" name="テキスト ボックス 413"/>
        <xdr:cNvSpPr txBox="1"/>
      </xdr:nvSpPr>
      <xdr:spPr>
        <a:xfrm>
          <a:off x="9372111" y="1354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65999</xdr:rowOff>
    </xdr:from>
    <xdr:to>
      <xdr:col>12</xdr:col>
      <xdr:colOff>561975</xdr:colOff>
      <xdr:row>78</xdr:row>
      <xdr:rowOff>167599</xdr:rowOff>
    </xdr:to>
    <xdr:sp macro="" textlink="">
      <xdr:nvSpPr>
        <xdr:cNvPr id="415" name="円/楕円 414"/>
        <xdr:cNvSpPr/>
      </xdr:nvSpPr>
      <xdr:spPr>
        <a:xfrm>
          <a:off x="8699500" y="134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158726</xdr:rowOff>
    </xdr:from>
    <xdr:ext cx="534377" cy="259045"/>
    <xdr:sp macro="" textlink="">
      <xdr:nvSpPr>
        <xdr:cNvPr id="416" name="テキスト ボックス 415"/>
        <xdr:cNvSpPr txBox="1"/>
      </xdr:nvSpPr>
      <xdr:spPr>
        <a:xfrm>
          <a:off x="8483111" y="135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55930</xdr:rowOff>
    </xdr:from>
    <xdr:to>
      <xdr:col>15</xdr:col>
      <xdr:colOff>180975</xdr:colOff>
      <xdr:row>99</xdr:row>
      <xdr:rowOff>12760</xdr:rowOff>
    </xdr:to>
    <xdr:cxnSp macro="">
      <xdr:nvCxnSpPr>
        <xdr:cNvPr id="445" name="直線コネクタ 444"/>
        <xdr:cNvCxnSpPr/>
      </xdr:nvCxnSpPr>
      <xdr:spPr>
        <a:xfrm flipV="1">
          <a:off x="9639300" y="16858030"/>
          <a:ext cx="838200" cy="1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6"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5823</xdr:rowOff>
    </xdr:from>
    <xdr:to>
      <xdr:col>14</xdr:col>
      <xdr:colOff>28575</xdr:colOff>
      <xdr:row>99</xdr:row>
      <xdr:rowOff>12760</xdr:rowOff>
    </xdr:to>
    <xdr:cxnSp macro="">
      <xdr:nvCxnSpPr>
        <xdr:cNvPr id="448" name="直線コネクタ 447"/>
        <xdr:cNvCxnSpPr/>
      </xdr:nvCxnSpPr>
      <xdr:spPr>
        <a:xfrm>
          <a:off x="8750300" y="16979373"/>
          <a:ext cx="889000" cy="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5130</xdr:rowOff>
    </xdr:from>
    <xdr:to>
      <xdr:col>15</xdr:col>
      <xdr:colOff>231775</xdr:colOff>
      <xdr:row>98</xdr:row>
      <xdr:rowOff>106730</xdr:rowOff>
    </xdr:to>
    <xdr:sp macro="" textlink="">
      <xdr:nvSpPr>
        <xdr:cNvPr id="458" name="円/楕円 457"/>
        <xdr:cNvSpPr/>
      </xdr:nvSpPr>
      <xdr:spPr>
        <a:xfrm>
          <a:off x="10426700" y="168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28007</xdr:rowOff>
    </xdr:from>
    <xdr:ext cx="599010" cy="259045"/>
    <xdr:sp macro="" textlink="">
      <xdr:nvSpPr>
        <xdr:cNvPr id="459" name="普通建設事業費 （ うち更新整備　）該当値テキスト"/>
        <xdr:cNvSpPr txBox="1"/>
      </xdr:nvSpPr>
      <xdr:spPr>
        <a:xfrm>
          <a:off x="10528300" y="1665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133410</xdr:rowOff>
    </xdr:from>
    <xdr:to>
      <xdr:col>14</xdr:col>
      <xdr:colOff>79375</xdr:colOff>
      <xdr:row>99</xdr:row>
      <xdr:rowOff>63560</xdr:rowOff>
    </xdr:to>
    <xdr:sp macro="" textlink="">
      <xdr:nvSpPr>
        <xdr:cNvPr id="460" name="円/楕円 459"/>
        <xdr:cNvSpPr/>
      </xdr:nvSpPr>
      <xdr:spPr>
        <a:xfrm>
          <a:off x="9588500" y="169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54687</xdr:rowOff>
    </xdr:from>
    <xdr:ext cx="534377" cy="259045"/>
    <xdr:sp macro="" textlink="">
      <xdr:nvSpPr>
        <xdr:cNvPr id="461" name="テキスト ボックス 460"/>
        <xdr:cNvSpPr txBox="1"/>
      </xdr:nvSpPr>
      <xdr:spPr>
        <a:xfrm>
          <a:off x="9372111" y="170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126473</xdr:rowOff>
    </xdr:from>
    <xdr:to>
      <xdr:col>12</xdr:col>
      <xdr:colOff>561975</xdr:colOff>
      <xdr:row>99</xdr:row>
      <xdr:rowOff>56623</xdr:rowOff>
    </xdr:to>
    <xdr:sp macro="" textlink="">
      <xdr:nvSpPr>
        <xdr:cNvPr id="462" name="円/楕円 461"/>
        <xdr:cNvSpPr/>
      </xdr:nvSpPr>
      <xdr:spPr>
        <a:xfrm>
          <a:off x="8699500" y="169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47750</xdr:rowOff>
    </xdr:from>
    <xdr:ext cx="534377" cy="259045"/>
    <xdr:sp macro="" textlink="">
      <xdr:nvSpPr>
        <xdr:cNvPr id="463" name="テキスト ボックス 462"/>
        <xdr:cNvSpPr txBox="1"/>
      </xdr:nvSpPr>
      <xdr:spPr>
        <a:xfrm>
          <a:off x="8483111" y="1702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92793</xdr:rowOff>
    </xdr:from>
    <xdr:to>
      <xdr:col>23</xdr:col>
      <xdr:colOff>517525</xdr:colOff>
      <xdr:row>39</xdr:row>
      <xdr:rowOff>95223</xdr:rowOff>
    </xdr:to>
    <xdr:cxnSp macro="">
      <xdr:nvCxnSpPr>
        <xdr:cNvPr id="494" name="直線コネクタ 493"/>
        <xdr:cNvCxnSpPr/>
      </xdr:nvCxnSpPr>
      <xdr:spPr>
        <a:xfrm flipV="1">
          <a:off x="15481300" y="6779343"/>
          <a:ext cx="8382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94280</xdr:rowOff>
    </xdr:from>
    <xdr:to>
      <xdr:col>22</xdr:col>
      <xdr:colOff>365125</xdr:colOff>
      <xdr:row>39</xdr:row>
      <xdr:rowOff>95223</xdr:rowOff>
    </xdr:to>
    <xdr:cxnSp macro="">
      <xdr:nvCxnSpPr>
        <xdr:cNvPr id="497" name="直線コネクタ 496"/>
        <xdr:cNvCxnSpPr/>
      </xdr:nvCxnSpPr>
      <xdr:spPr>
        <a:xfrm>
          <a:off x="14592300" y="6780830"/>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94280</xdr:rowOff>
    </xdr:from>
    <xdr:to>
      <xdr:col>21</xdr:col>
      <xdr:colOff>161925</xdr:colOff>
      <xdr:row>39</xdr:row>
      <xdr:rowOff>96743</xdr:rowOff>
    </xdr:to>
    <xdr:cxnSp macro="">
      <xdr:nvCxnSpPr>
        <xdr:cNvPr id="500" name="直線コネクタ 499"/>
        <xdr:cNvCxnSpPr/>
      </xdr:nvCxnSpPr>
      <xdr:spPr>
        <a:xfrm flipV="1">
          <a:off x="13703300" y="6780830"/>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96743</xdr:rowOff>
    </xdr:from>
    <xdr:to>
      <xdr:col>19</xdr:col>
      <xdr:colOff>644525</xdr:colOff>
      <xdr:row>39</xdr:row>
      <xdr:rowOff>98878</xdr:rowOff>
    </xdr:to>
    <xdr:cxnSp macro="">
      <xdr:nvCxnSpPr>
        <xdr:cNvPr id="503" name="直線コネクタ 502"/>
        <xdr:cNvCxnSpPr/>
      </xdr:nvCxnSpPr>
      <xdr:spPr>
        <a:xfrm flipV="1">
          <a:off x="12814300" y="6783293"/>
          <a:ext cx="8890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41993</xdr:rowOff>
    </xdr:from>
    <xdr:to>
      <xdr:col>23</xdr:col>
      <xdr:colOff>568325</xdr:colOff>
      <xdr:row>39</xdr:row>
      <xdr:rowOff>143593</xdr:rowOff>
    </xdr:to>
    <xdr:sp macro="" textlink="">
      <xdr:nvSpPr>
        <xdr:cNvPr id="513" name="円/楕円 512"/>
        <xdr:cNvSpPr/>
      </xdr:nvSpPr>
      <xdr:spPr>
        <a:xfrm>
          <a:off x="16268700" y="67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469744" cy="259045"/>
    <xdr:sp macro="" textlink="">
      <xdr:nvSpPr>
        <xdr:cNvPr id="514" name="災害復旧事業費該当値テキスト"/>
        <xdr:cNvSpPr txBox="1"/>
      </xdr:nvSpPr>
      <xdr:spPr>
        <a:xfrm>
          <a:off x="16370300" y="669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44423</xdr:rowOff>
    </xdr:from>
    <xdr:to>
      <xdr:col>22</xdr:col>
      <xdr:colOff>415925</xdr:colOff>
      <xdr:row>39</xdr:row>
      <xdr:rowOff>146023</xdr:rowOff>
    </xdr:to>
    <xdr:sp macro="" textlink="">
      <xdr:nvSpPr>
        <xdr:cNvPr id="515" name="円/楕円 514"/>
        <xdr:cNvSpPr/>
      </xdr:nvSpPr>
      <xdr:spPr>
        <a:xfrm>
          <a:off x="15430500" y="67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137150</xdr:rowOff>
    </xdr:from>
    <xdr:ext cx="469744" cy="259045"/>
    <xdr:sp macro="" textlink="">
      <xdr:nvSpPr>
        <xdr:cNvPr id="516" name="テキスト ボックス 515"/>
        <xdr:cNvSpPr txBox="1"/>
      </xdr:nvSpPr>
      <xdr:spPr>
        <a:xfrm>
          <a:off x="15246427" y="682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43480</xdr:rowOff>
    </xdr:from>
    <xdr:to>
      <xdr:col>21</xdr:col>
      <xdr:colOff>212725</xdr:colOff>
      <xdr:row>39</xdr:row>
      <xdr:rowOff>145080</xdr:rowOff>
    </xdr:to>
    <xdr:sp macro="" textlink="">
      <xdr:nvSpPr>
        <xdr:cNvPr id="517" name="円/楕円 516"/>
        <xdr:cNvSpPr/>
      </xdr:nvSpPr>
      <xdr:spPr>
        <a:xfrm>
          <a:off x="14541500" y="67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136207</xdr:rowOff>
    </xdr:from>
    <xdr:ext cx="469744" cy="259045"/>
    <xdr:sp macro="" textlink="">
      <xdr:nvSpPr>
        <xdr:cNvPr id="518" name="テキスト ボックス 517"/>
        <xdr:cNvSpPr txBox="1"/>
      </xdr:nvSpPr>
      <xdr:spPr>
        <a:xfrm>
          <a:off x="14357427" y="68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45943</xdr:rowOff>
    </xdr:from>
    <xdr:to>
      <xdr:col>20</xdr:col>
      <xdr:colOff>9525</xdr:colOff>
      <xdr:row>39</xdr:row>
      <xdr:rowOff>147543</xdr:rowOff>
    </xdr:to>
    <xdr:sp macro="" textlink="">
      <xdr:nvSpPr>
        <xdr:cNvPr id="519" name="円/楕円 518"/>
        <xdr:cNvSpPr/>
      </xdr:nvSpPr>
      <xdr:spPr>
        <a:xfrm>
          <a:off x="13652500" y="673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138670</xdr:rowOff>
    </xdr:from>
    <xdr:ext cx="469744" cy="259045"/>
    <xdr:sp macro="" textlink="">
      <xdr:nvSpPr>
        <xdr:cNvPr id="520" name="テキスト ボックス 519"/>
        <xdr:cNvSpPr txBox="1"/>
      </xdr:nvSpPr>
      <xdr:spPr>
        <a:xfrm>
          <a:off x="13468427" y="68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159310</xdr:rowOff>
    </xdr:from>
    <xdr:to>
      <xdr:col>23</xdr:col>
      <xdr:colOff>517525</xdr:colOff>
      <xdr:row>78</xdr:row>
      <xdr:rowOff>159544</xdr:rowOff>
    </xdr:to>
    <xdr:cxnSp macro="">
      <xdr:nvCxnSpPr>
        <xdr:cNvPr id="610" name="直線コネクタ 609"/>
        <xdr:cNvCxnSpPr/>
      </xdr:nvCxnSpPr>
      <xdr:spPr>
        <a:xfrm flipV="1">
          <a:off x="15481300" y="13532410"/>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147720</xdr:rowOff>
    </xdr:from>
    <xdr:to>
      <xdr:col>22</xdr:col>
      <xdr:colOff>365125</xdr:colOff>
      <xdr:row>78</xdr:row>
      <xdr:rowOff>159544</xdr:rowOff>
    </xdr:to>
    <xdr:cxnSp macro="">
      <xdr:nvCxnSpPr>
        <xdr:cNvPr id="613" name="直線コネクタ 612"/>
        <xdr:cNvCxnSpPr/>
      </xdr:nvCxnSpPr>
      <xdr:spPr>
        <a:xfrm>
          <a:off x="14592300" y="13349370"/>
          <a:ext cx="889000" cy="1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147720</xdr:rowOff>
    </xdr:from>
    <xdr:to>
      <xdr:col>21</xdr:col>
      <xdr:colOff>161925</xdr:colOff>
      <xdr:row>78</xdr:row>
      <xdr:rowOff>101577</xdr:rowOff>
    </xdr:to>
    <xdr:cxnSp macro="">
      <xdr:nvCxnSpPr>
        <xdr:cNvPr id="616" name="直線コネクタ 615"/>
        <xdr:cNvCxnSpPr/>
      </xdr:nvCxnSpPr>
      <xdr:spPr>
        <a:xfrm flipV="1">
          <a:off x="13703300" y="13349370"/>
          <a:ext cx="889000" cy="1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99626</xdr:rowOff>
    </xdr:from>
    <xdr:to>
      <xdr:col>19</xdr:col>
      <xdr:colOff>644525</xdr:colOff>
      <xdr:row>78</xdr:row>
      <xdr:rowOff>101577</xdr:rowOff>
    </xdr:to>
    <xdr:cxnSp macro="">
      <xdr:nvCxnSpPr>
        <xdr:cNvPr id="619" name="直線コネクタ 618"/>
        <xdr:cNvCxnSpPr/>
      </xdr:nvCxnSpPr>
      <xdr:spPr>
        <a:xfrm>
          <a:off x="12814300" y="13472726"/>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108510</xdr:rowOff>
    </xdr:from>
    <xdr:to>
      <xdr:col>23</xdr:col>
      <xdr:colOff>568325</xdr:colOff>
      <xdr:row>79</xdr:row>
      <xdr:rowOff>38660</xdr:rowOff>
    </xdr:to>
    <xdr:sp macro="" textlink="">
      <xdr:nvSpPr>
        <xdr:cNvPr id="629" name="円/楕円 628"/>
        <xdr:cNvSpPr/>
      </xdr:nvSpPr>
      <xdr:spPr>
        <a:xfrm>
          <a:off x="16268700" y="134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23437</xdr:rowOff>
    </xdr:from>
    <xdr:ext cx="534377" cy="259045"/>
    <xdr:sp macro="" textlink="">
      <xdr:nvSpPr>
        <xdr:cNvPr id="630" name="公債費該当値テキスト"/>
        <xdr:cNvSpPr txBox="1"/>
      </xdr:nvSpPr>
      <xdr:spPr>
        <a:xfrm>
          <a:off x="16370300" y="133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108744</xdr:rowOff>
    </xdr:from>
    <xdr:to>
      <xdr:col>22</xdr:col>
      <xdr:colOff>415925</xdr:colOff>
      <xdr:row>79</xdr:row>
      <xdr:rowOff>38894</xdr:rowOff>
    </xdr:to>
    <xdr:sp macro="" textlink="">
      <xdr:nvSpPr>
        <xdr:cNvPr id="631" name="円/楕円 630"/>
        <xdr:cNvSpPr/>
      </xdr:nvSpPr>
      <xdr:spPr>
        <a:xfrm>
          <a:off x="15430500" y="134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30021</xdr:rowOff>
    </xdr:from>
    <xdr:ext cx="534377" cy="259045"/>
    <xdr:sp macro="" textlink="">
      <xdr:nvSpPr>
        <xdr:cNvPr id="632" name="テキスト ボックス 631"/>
        <xdr:cNvSpPr txBox="1"/>
      </xdr:nvSpPr>
      <xdr:spPr>
        <a:xfrm>
          <a:off x="15214111" y="135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96920</xdr:rowOff>
    </xdr:from>
    <xdr:to>
      <xdr:col>21</xdr:col>
      <xdr:colOff>212725</xdr:colOff>
      <xdr:row>78</xdr:row>
      <xdr:rowOff>27070</xdr:rowOff>
    </xdr:to>
    <xdr:sp macro="" textlink="">
      <xdr:nvSpPr>
        <xdr:cNvPr id="633" name="円/楕円 632"/>
        <xdr:cNvSpPr/>
      </xdr:nvSpPr>
      <xdr:spPr>
        <a:xfrm>
          <a:off x="14541500" y="132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43597</xdr:rowOff>
    </xdr:from>
    <xdr:ext cx="599010" cy="259045"/>
    <xdr:sp macro="" textlink="">
      <xdr:nvSpPr>
        <xdr:cNvPr id="634" name="テキスト ボックス 633"/>
        <xdr:cNvSpPr txBox="1"/>
      </xdr:nvSpPr>
      <xdr:spPr>
        <a:xfrm>
          <a:off x="14292794" y="1307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50777</xdr:rowOff>
    </xdr:from>
    <xdr:to>
      <xdr:col>20</xdr:col>
      <xdr:colOff>9525</xdr:colOff>
      <xdr:row>78</xdr:row>
      <xdr:rowOff>152377</xdr:rowOff>
    </xdr:to>
    <xdr:sp macro="" textlink="">
      <xdr:nvSpPr>
        <xdr:cNvPr id="635" name="円/楕円 634"/>
        <xdr:cNvSpPr/>
      </xdr:nvSpPr>
      <xdr:spPr>
        <a:xfrm>
          <a:off x="13652500" y="1342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143504</xdr:rowOff>
    </xdr:from>
    <xdr:ext cx="599010" cy="259045"/>
    <xdr:sp macro="" textlink="">
      <xdr:nvSpPr>
        <xdr:cNvPr id="636" name="テキスト ボックス 635"/>
        <xdr:cNvSpPr txBox="1"/>
      </xdr:nvSpPr>
      <xdr:spPr>
        <a:xfrm>
          <a:off x="13403794" y="13516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48826</xdr:rowOff>
    </xdr:from>
    <xdr:to>
      <xdr:col>18</xdr:col>
      <xdr:colOff>492125</xdr:colOff>
      <xdr:row>78</xdr:row>
      <xdr:rowOff>150426</xdr:rowOff>
    </xdr:to>
    <xdr:sp macro="" textlink="">
      <xdr:nvSpPr>
        <xdr:cNvPr id="637" name="円/楕円 636"/>
        <xdr:cNvSpPr/>
      </xdr:nvSpPr>
      <xdr:spPr>
        <a:xfrm>
          <a:off x="12763500" y="134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141553</xdr:rowOff>
    </xdr:from>
    <xdr:ext cx="599010" cy="259045"/>
    <xdr:sp macro="" textlink="">
      <xdr:nvSpPr>
        <xdr:cNvPr id="638" name="テキスト ボックス 637"/>
        <xdr:cNvSpPr txBox="1"/>
      </xdr:nvSpPr>
      <xdr:spPr>
        <a:xfrm>
          <a:off x="12514794" y="1351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128471</xdr:rowOff>
    </xdr:from>
    <xdr:to>
      <xdr:col>23</xdr:col>
      <xdr:colOff>517525</xdr:colOff>
      <xdr:row>98</xdr:row>
      <xdr:rowOff>142328</xdr:rowOff>
    </xdr:to>
    <xdr:cxnSp macro="">
      <xdr:nvCxnSpPr>
        <xdr:cNvPr id="667" name="直線コネクタ 666"/>
        <xdr:cNvCxnSpPr/>
      </xdr:nvCxnSpPr>
      <xdr:spPr>
        <a:xfrm>
          <a:off x="15481300" y="16930571"/>
          <a:ext cx="838200" cy="1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128471</xdr:rowOff>
    </xdr:from>
    <xdr:to>
      <xdr:col>22</xdr:col>
      <xdr:colOff>365125</xdr:colOff>
      <xdr:row>99</xdr:row>
      <xdr:rowOff>43551</xdr:rowOff>
    </xdr:to>
    <xdr:cxnSp macro="">
      <xdr:nvCxnSpPr>
        <xdr:cNvPr id="670" name="直線コネクタ 669"/>
        <xdr:cNvCxnSpPr/>
      </xdr:nvCxnSpPr>
      <xdr:spPr>
        <a:xfrm flipV="1">
          <a:off x="14592300" y="16930571"/>
          <a:ext cx="889000" cy="8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23296</xdr:rowOff>
    </xdr:from>
    <xdr:to>
      <xdr:col>21</xdr:col>
      <xdr:colOff>161925</xdr:colOff>
      <xdr:row>99</xdr:row>
      <xdr:rowOff>43551</xdr:rowOff>
    </xdr:to>
    <xdr:cxnSp macro="">
      <xdr:nvCxnSpPr>
        <xdr:cNvPr id="673" name="直線コネクタ 672"/>
        <xdr:cNvCxnSpPr/>
      </xdr:nvCxnSpPr>
      <xdr:spPr>
        <a:xfrm>
          <a:off x="13703300" y="16996846"/>
          <a:ext cx="889000" cy="2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37617</xdr:rowOff>
    </xdr:from>
    <xdr:ext cx="534377" cy="259045"/>
    <xdr:sp macro="" textlink="">
      <xdr:nvSpPr>
        <xdr:cNvPr id="675" name="テキスト ボックス 674"/>
        <xdr:cNvSpPr txBox="1"/>
      </xdr:nvSpPr>
      <xdr:spPr>
        <a:xfrm>
          <a:off x="14325111" y="166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16139</xdr:rowOff>
    </xdr:from>
    <xdr:to>
      <xdr:col>19</xdr:col>
      <xdr:colOff>644525</xdr:colOff>
      <xdr:row>99</xdr:row>
      <xdr:rowOff>23296</xdr:rowOff>
    </xdr:to>
    <xdr:cxnSp macro="">
      <xdr:nvCxnSpPr>
        <xdr:cNvPr id="676" name="直線コネクタ 675"/>
        <xdr:cNvCxnSpPr/>
      </xdr:nvCxnSpPr>
      <xdr:spPr>
        <a:xfrm>
          <a:off x="12814300" y="16989689"/>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157216</xdr:rowOff>
    </xdr:from>
    <xdr:ext cx="534377" cy="259045"/>
    <xdr:sp macro="" textlink="">
      <xdr:nvSpPr>
        <xdr:cNvPr id="678" name="テキスト ボックス 677"/>
        <xdr:cNvSpPr txBox="1"/>
      </xdr:nvSpPr>
      <xdr:spPr>
        <a:xfrm>
          <a:off x="13436111" y="166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91528</xdr:rowOff>
    </xdr:from>
    <xdr:to>
      <xdr:col>23</xdr:col>
      <xdr:colOff>568325</xdr:colOff>
      <xdr:row>99</xdr:row>
      <xdr:rowOff>21678</xdr:rowOff>
    </xdr:to>
    <xdr:sp macro="" textlink="">
      <xdr:nvSpPr>
        <xdr:cNvPr id="686" name="円/楕円 685"/>
        <xdr:cNvSpPr/>
      </xdr:nvSpPr>
      <xdr:spPr>
        <a:xfrm>
          <a:off x="16268700" y="168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31728</xdr:rowOff>
    </xdr:from>
    <xdr:ext cx="534377" cy="259045"/>
    <xdr:sp macro="" textlink="">
      <xdr:nvSpPr>
        <xdr:cNvPr id="687" name="積立金該当値テキスト"/>
        <xdr:cNvSpPr txBox="1"/>
      </xdr:nvSpPr>
      <xdr:spPr>
        <a:xfrm>
          <a:off x="16370300" y="168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77671</xdr:rowOff>
    </xdr:from>
    <xdr:to>
      <xdr:col>22</xdr:col>
      <xdr:colOff>415925</xdr:colOff>
      <xdr:row>99</xdr:row>
      <xdr:rowOff>7821</xdr:rowOff>
    </xdr:to>
    <xdr:sp macro="" textlink="">
      <xdr:nvSpPr>
        <xdr:cNvPr id="688" name="円/楕円 687"/>
        <xdr:cNvSpPr/>
      </xdr:nvSpPr>
      <xdr:spPr>
        <a:xfrm>
          <a:off x="15430500" y="168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170398</xdr:rowOff>
    </xdr:from>
    <xdr:ext cx="534377" cy="259045"/>
    <xdr:sp macro="" textlink="">
      <xdr:nvSpPr>
        <xdr:cNvPr id="689" name="テキスト ボックス 688"/>
        <xdr:cNvSpPr txBox="1"/>
      </xdr:nvSpPr>
      <xdr:spPr>
        <a:xfrm>
          <a:off x="15214111" y="169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164201</xdr:rowOff>
    </xdr:from>
    <xdr:to>
      <xdr:col>21</xdr:col>
      <xdr:colOff>212725</xdr:colOff>
      <xdr:row>99</xdr:row>
      <xdr:rowOff>94351</xdr:rowOff>
    </xdr:to>
    <xdr:sp macro="" textlink="">
      <xdr:nvSpPr>
        <xdr:cNvPr id="690" name="円/楕円 689"/>
        <xdr:cNvSpPr/>
      </xdr:nvSpPr>
      <xdr:spPr>
        <a:xfrm>
          <a:off x="14541500" y="1696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85478</xdr:rowOff>
    </xdr:from>
    <xdr:ext cx="378565" cy="259045"/>
    <xdr:sp macro="" textlink="">
      <xdr:nvSpPr>
        <xdr:cNvPr id="691" name="テキスト ボックス 690"/>
        <xdr:cNvSpPr txBox="1"/>
      </xdr:nvSpPr>
      <xdr:spPr>
        <a:xfrm>
          <a:off x="14403017" y="1705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143946</xdr:rowOff>
    </xdr:from>
    <xdr:to>
      <xdr:col>20</xdr:col>
      <xdr:colOff>9525</xdr:colOff>
      <xdr:row>99</xdr:row>
      <xdr:rowOff>74096</xdr:rowOff>
    </xdr:to>
    <xdr:sp macro="" textlink="">
      <xdr:nvSpPr>
        <xdr:cNvPr id="692" name="円/楕円 691"/>
        <xdr:cNvSpPr/>
      </xdr:nvSpPr>
      <xdr:spPr>
        <a:xfrm>
          <a:off x="13652500" y="169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65223</xdr:rowOff>
    </xdr:from>
    <xdr:ext cx="534377" cy="259045"/>
    <xdr:sp macro="" textlink="">
      <xdr:nvSpPr>
        <xdr:cNvPr id="693" name="テキスト ボックス 692"/>
        <xdr:cNvSpPr txBox="1"/>
      </xdr:nvSpPr>
      <xdr:spPr>
        <a:xfrm>
          <a:off x="13436111" y="1703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136789</xdr:rowOff>
    </xdr:from>
    <xdr:to>
      <xdr:col>18</xdr:col>
      <xdr:colOff>492125</xdr:colOff>
      <xdr:row>99</xdr:row>
      <xdr:rowOff>66939</xdr:rowOff>
    </xdr:to>
    <xdr:sp macro="" textlink="">
      <xdr:nvSpPr>
        <xdr:cNvPr id="694" name="円/楕円 693"/>
        <xdr:cNvSpPr/>
      </xdr:nvSpPr>
      <xdr:spPr>
        <a:xfrm>
          <a:off x="12763500" y="1693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58066</xdr:rowOff>
    </xdr:from>
    <xdr:ext cx="534377" cy="259045"/>
    <xdr:sp macro="" textlink="">
      <xdr:nvSpPr>
        <xdr:cNvPr id="695" name="テキスト ボックス 694"/>
        <xdr:cNvSpPr txBox="1"/>
      </xdr:nvSpPr>
      <xdr:spPr>
        <a:xfrm>
          <a:off x="12547111" y="170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123698</xdr:rowOff>
    </xdr:from>
    <xdr:to>
      <xdr:col>32</xdr:col>
      <xdr:colOff>187325</xdr:colOff>
      <xdr:row>38</xdr:row>
      <xdr:rowOff>139700</xdr:rowOff>
    </xdr:to>
    <xdr:cxnSp macro="">
      <xdr:nvCxnSpPr>
        <xdr:cNvPr id="722" name="直線コネクタ 721"/>
        <xdr:cNvCxnSpPr/>
      </xdr:nvCxnSpPr>
      <xdr:spPr>
        <a:xfrm flipV="1">
          <a:off x="21323300" y="663879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72898</xdr:rowOff>
    </xdr:from>
    <xdr:to>
      <xdr:col>32</xdr:col>
      <xdr:colOff>238125</xdr:colOff>
      <xdr:row>39</xdr:row>
      <xdr:rowOff>3048</xdr:rowOff>
    </xdr:to>
    <xdr:sp macro="" textlink="">
      <xdr:nvSpPr>
        <xdr:cNvPr id="741" name="円/楕円 740"/>
        <xdr:cNvSpPr/>
      </xdr:nvSpPr>
      <xdr:spPr>
        <a:xfrm>
          <a:off x="22110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378565" cy="259045"/>
    <xdr:sp macro="" textlink="">
      <xdr:nvSpPr>
        <xdr:cNvPr id="742" name="投資及び出資金該当値テキスト"/>
        <xdr:cNvSpPr txBox="1"/>
      </xdr:nvSpPr>
      <xdr:spPr>
        <a:xfrm>
          <a:off x="22212300" y="653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9" name="直線コネクタ 77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2" name="直線コネクタ 78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5" name="直線コネクタ 78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8" name="直線コネクタ 78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0" name="円/楕円 79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1" name="テキスト ボックス 80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2" name="円/楕円 80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3" name="テキスト ボックス 80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4" name="円/楕円 80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6" name="円/楕円 80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7" name="テキスト ボックス 80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98895</xdr:rowOff>
    </xdr:from>
    <xdr:to>
      <xdr:col>32</xdr:col>
      <xdr:colOff>187325</xdr:colOff>
      <xdr:row>77</xdr:row>
      <xdr:rowOff>105676</xdr:rowOff>
    </xdr:to>
    <xdr:cxnSp macro="">
      <xdr:nvCxnSpPr>
        <xdr:cNvPr id="834" name="直線コネクタ 833"/>
        <xdr:cNvCxnSpPr/>
      </xdr:nvCxnSpPr>
      <xdr:spPr>
        <a:xfrm flipV="1">
          <a:off x="21323300" y="13300545"/>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105676</xdr:rowOff>
    </xdr:from>
    <xdr:to>
      <xdr:col>31</xdr:col>
      <xdr:colOff>34925</xdr:colOff>
      <xdr:row>77</xdr:row>
      <xdr:rowOff>112959</xdr:rowOff>
    </xdr:to>
    <xdr:cxnSp macro="">
      <xdr:nvCxnSpPr>
        <xdr:cNvPr id="837" name="直線コネクタ 836"/>
        <xdr:cNvCxnSpPr/>
      </xdr:nvCxnSpPr>
      <xdr:spPr>
        <a:xfrm flipV="1">
          <a:off x="20434300" y="13307326"/>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112959</xdr:rowOff>
    </xdr:from>
    <xdr:to>
      <xdr:col>29</xdr:col>
      <xdr:colOff>517525</xdr:colOff>
      <xdr:row>77</xdr:row>
      <xdr:rowOff>130876</xdr:rowOff>
    </xdr:to>
    <xdr:cxnSp macro="">
      <xdr:nvCxnSpPr>
        <xdr:cNvPr id="840" name="直線コネクタ 839"/>
        <xdr:cNvCxnSpPr/>
      </xdr:nvCxnSpPr>
      <xdr:spPr>
        <a:xfrm flipV="1">
          <a:off x="19545300" y="13314609"/>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113018</xdr:rowOff>
    </xdr:from>
    <xdr:to>
      <xdr:col>28</xdr:col>
      <xdr:colOff>314325</xdr:colOff>
      <xdr:row>77</xdr:row>
      <xdr:rowOff>130876</xdr:rowOff>
    </xdr:to>
    <xdr:cxnSp macro="">
      <xdr:nvCxnSpPr>
        <xdr:cNvPr id="843" name="直線コネクタ 842"/>
        <xdr:cNvCxnSpPr/>
      </xdr:nvCxnSpPr>
      <xdr:spPr>
        <a:xfrm>
          <a:off x="18656300" y="13314668"/>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48095</xdr:rowOff>
    </xdr:from>
    <xdr:to>
      <xdr:col>32</xdr:col>
      <xdr:colOff>238125</xdr:colOff>
      <xdr:row>77</xdr:row>
      <xdr:rowOff>149695</xdr:rowOff>
    </xdr:to>
    <xdr:sp macro="" textlink="">
      <xdr:nvSpPr>
        <xdr:cNvPr id="853" name="円/楕円 852"/>
        <xdr:cNvSpPr/>
      </xdr:nvSpPr>
      <xdr:spPr>
        <a:xfrm>
          <a:off x="221107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34377" cy="259045"/>
    <xdr:sp macro="" textlink="">
      <xdr:nvSpPr>
        <xdr:cNvPr id="854" name="繰出金該当値テキスト"/>
        <xdr:cNvSpPr txBox="1"/>
      </xdr:nvSpPr>
      <xdr:spPr>
        <a:xfrm>
          <a:off x="22212300" y="13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92,850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54876</xdr:rowOff>
    </xdr:from>
    <xdr:to>
      <xdr:col>31</xdr:col>
      <xdr:colOff>85725</xdr:colOff>
      <xdr:row>77</xdr:row>
      <xdr:rowOff>156476</xdr:rowOff>
    </xdr:to>
    <xdr:sp macro="" textlink="">
      <xdr:nvSpPr>
        <xdr:cNvPr id="855" name="円/楕円 854"/>
        <xdr:cNvSpPr/>
      </xdr:nvSpPr>
      <xdr:spPr>
        <a:xfrm>
          <a:off x="21272500" y="132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147603</xdr:rowOff>
    </xdr:from>
    <xdr:ext cx="534377" cy="259045"/>
    <xdr:sp macro="" textlink="">
      <xdr:nvSpPr>
        <xdr:cNvPr id="856" name="テキスト ボックス 855"/>
        <xdr:cNvSpPr txBox="1"/>
      </xdr:nvSpPr>
      <xdr:spPr>
        <a:xfrm>
          <a:off x="21056111" y="133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89,884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62159</xdr:rowOff>
    </xdr:from>
    <xdr:to>
      <xdr:col>29</xdr:col>
      <xdr:colOff>568325</xdr:colOff>
      <xdr:row>77</xdr:row>
      <xdr:rowOff>163759</xdr:rowOff>
    </xdr:to>
    <xdr:sp macro="" textlink="">
      <xdr:nvSpPr>
        <xdr:cNvPr id="857" name="円/楕円 856"/>
        <xdr:cNvSpPr/>
      </xdr:nvSpPr>
      <xdr:spPr>
        <a:xfrm>
          <a:off x="20383500" y="132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154886</xdr:rowOff>
    </xdr:from>
    <xdr:ext cx="534377" cy="259045"/>
    <xdr:sp macro="" textlink="">
      <xdr:nvSpPr>
        <xdr:cNvPr id="858" name="テキスト ボックス 857"/>
        <xdr:cNvSpPr txBox="1"/>
      </xdr:nvSpPr>
      <xdr:spPr>
        <a:xfrm>
          <a:off x="20167111" y="1335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86,698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80076</xdr:rowOff>
    </xdr:from>
    <xdr:to>
      <xdr:col>28</xdr:col>
      <xdr:colOff>365125</xdr:colOff>
      <xdr:row>78</xdr:row>
      <xdr:rowOff>10226</xdr:rowOff>
    </xdr:to>
    <xdr:sp macro="" textlink="">
      <xdr:nvSpPr>
        <xdr:cNvPr id="859" name="円/楕円 858"/>
        <xdr:cNvSpPr/>
      </xdr:nvSpPr>
      <xdr:spPr>
        <a:xfrm>
          <a:off x="19494500" y="132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1353</xdr:rowOff>
    </xdr:from>
    <xdr:ext cx="534377" cy="259045"/>
    <xdr:sp macro="" textlink="">
      <xdr:nvSpPr>
        <xdr:cNvPr id="860" name="テキスト ボックス 859"/>
        <xdr:cNvSpPr txBox="1"/>
      </xdr:nvSpPr>
      <xdr:spPr>
        <a:xfrm>
          <a:off x="19278111" y="133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62218</xdr:rowOff>
    </xdr:from>
    <xdr:to>
      <xdr:col>27</xdr:col>
      <xdr:colOff>161925</xdr:colOff>
      <xdr:row>77</xdr:row>
      <xdr:rowOff>163818</xdr:rowOff>
    </xdr:to>
    <xdr:sp macro="" textlink="">
      <xdr:nvSpPr>
        <xdr:cNvPr id="861" name="円/楕円 860"/>
        <xdr:cNvSpPr/>
      </xdr:nvSpPr>
      <xdr:spPr>
        <a:xfrm>
          <a:off x="18605500" y="132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154945</xdr:rowOff>
    </xdr:from>
    <xdr:ext cx="534377" cy="259045"/>
    <xdr:sp macro="" textlink="">
      <xdr:nvSpPr>
        <xdr:cNvPr id="862" name="テキスト ボックス 861"/>
        <xdr:cNvSpPr txBox="1"/>
      </xdr:nvSpPr>
      <xdr:spPr>
        <a:xfrm>
          <a:off x="18389111" y="1335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人件費、補助費等及び普通建設事業費（うち更新整備）の人口１人当たりの金額が類似団体平均と比較して高い水準を示している。</a:t>
          </a:r>
        </a:p>
        <a:p>
          <a:r>
            <a:rPr kumimoji="1" lang="ja-JP" altLang="en-US" sz="1200">
              <a:latin typeface="ＭＳ Ｐゴシック"/>
            </a:rPr>
            <a:t>　　人件費においては、人口</a:t>
          </a:r>
          <a:r>
            <a:rPr kumimoji="1" lang="en-US" altLang="ja-JP" sz="1200">
              <a:latin typeface="ＭＳ Ｐゴシック"/>
            </a:rPr>
            <a:t>1,000</a:t>
          </a:r>
          <a:r>
            <a:rPr kumimoji="1" lang="ja-JP" altLang="en-US" sz="1200">
              <a:latin typeface="ＭＳ Ｐゴシック"/>
            </a:rPr>
            <a:t>人当たり職員数が類似団体と比較して多いことと併せて、ごみ処理や教育その他の行政サービス等について、事務移管している一部事務組合負担金（補助費等）に含まれる人件費に準ずる費用の割合が高いためと考えられる。</a:t>
          </a:r>
        </a:p>
        <a:p>
          <a:r>
            <a:rPr kumimoji="1" lang="ja-JP" altLang="en-US" sz="1200">
              <a:latin typeface="ＭＳ Ｐゴシック"/>
            </a:rPr>
            <a:t>　　また、これは類似団体平均より当町の人口が少ないことが要因として考えられ、それが人件費を多く支出しているような錯覚を起こしていると推察されるが、ラスパイレス指数が示すとおり、類似団体平均が</a:t>
          </a:r>
          <a:r>
            <a:rPr kumimoji="1" lang="en-US" altLang="ja-JP" sz="1200">
              <a:latin typeface="ＭＳ Ｐゴシック"/>
            </a:rPr>
            <a:t>94.2</a:t>
          </a:r>
          <a:r>
            <a:rPr kumimoji="1" lang="ja-JP" altLang="en-US" sz="1200">
              <a:latin typeface="ＭＳ Ｐゴシック"/>
            </a:rPr>
            <a:t>であるに対し当町では</a:t>
          </a:r>
          <a:r>
            <a:rPr kumimoji="1" lang="en-US" altLang="ja-JP" sz="1200">
              <a:latin typeface="ＭＳ Ｐゴシック"/>
            </a:rPr>
            <a:t>89.1</a:t>
          </a:r>
          <a:r>
            <a:rPr kumimoji="1" lang="ja-JP" altLang="en-US" sz="1200">
              <a:latin typeface="ＭＳ Ｐゴシック"/>
            </a:rPr>
            <a:t>と低い水準となっていることから、単純に当町職員の給与水準が高いという訳ではない。</a:t>
          </a:r>
        </a:p>
        <a:p>
          <a:r>
            <a:rPr kumimoji="1" lang="ja-JP" altLang="en-US" sz="1200">
              <a:latin typeface="ＭＳ Ｐゴシック"/>
            </a:rPr>
            <a:t>　　補助費等については、一部事務組合等への負担金が多く、中でもごみ処理施設や教育行政を行っている相楽東部広域連合や消防組織となる相楽中部消防組合への負担金が多くを占めている。</a:t>
          </a:r>
        </a:p>
        <a:p>
          <a:r>
            <a:rPr kumimoji="1" lang="ja-JP" altLang="en-US" sz="1200">
              <a:latin typeface="ＭＳ Ｐゴシック"/>
            </a:rPr>
            <a:t>　　引き続き構成市町村と連携を図り、各市町村の現状に沿った負担金の見直し等を行い、負担金支出の適正化を図っていくことが必要がある。</a:t>
          </a:r>
        </a:p>
        <a:p>
          <a:r>
            <a:rPr kumimoji="1" lang="ja-JP" altLang="en-US" sz="1200">
              <a:latin typeface="ＭＳ Ｐゴシック"/>
            </a:rPr>
            <a:t>　　普通建設事業費（うち更新整備）については、</a:t>
          </a:r>
          <a:r>
            <a:rPr kumimoji="1" lang="en-US" altLang="ja-JP" sz="1200">
              <a:latin typeface="ＭＳ Ｐゴシック"/>
            </a:rPr>
            <a:t>H28</a:t>
          </a:r>
          <a:r>
            <a:rPr kumimoji="1" lang="ja-JP" altLang="en-US" sz="1200">
              <a:latin typeface="ＭＳ Ｐゴシック"/>
            </a:rPr>
            <a:t>年度に笠置会館耐震補強及び大規模修繕工事（</a:t>
          </a:r>
          <a:r>
            <a:rPr kumimoji="1" lang="en-US" altLang="ja-JP" sz="1200">
              <a:latin typeface="ＭＳ Ｐゴシック"/>
            </a:rPr>
            <a:t>64.5</a:t>
          </a:r>
          <a:r>
            <a:rPr kumimoji="1" lang="ja-JP" altLang="en-US" sz="1200">
              <a:latin typeface="ＭＳ Ｐゴシック"/>
            </a:rPr>
            <a:t>百万円）や情報ｾｷｭﾘﾃｨ強靭性向上事業（</a:t>
          </a:r>
          <a:r>
            <a:rPr kumimoji="1" lang="en-US" altLang="ja-JP" sz="1200">
              <a:latin typeface="ＭＳ Ｐゴシック"/>
            </a:rPr>
            <a:t>30.6</a:t>
          </a:r>
          <a:r>
            <a:rPr kumimoji="1" lang="ja-JP" altLang="en-US" sz="1200">
              <a:latin typeface="ＭＳ Ｐゴシック"/>
            </a:rPr>
            <a:t>百万円）等の実施により大きく増額となった。</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京都府笠置町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1,430
1,425
23.52
1,708,055
1,635,090
42,171
904,481
1,188,512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117462</xdr:rowOff>
    </xdr:from>
    <xdr:to>
      <xdr:col>6</xdr:col>
      <xdr:colOff>511175</xdr:colOff>
      <xdr:row>37</xdr:row>
      <xdr:rowOff>22568</xdr:rowOff>
    </xdr:to>
    <xdr:cxnSp macro="">
      <xdr:nvCxnSpPr>
        <xdr:cNvPr id="60" name="直線コネクタ 59"/>
        <xdr:cNvCxnSpPr/>
      </xdr:nvCxnSpPr>
      <xdr:spPr>
        <a:xfrm>
          <a:off x="3797300" y="6289662"/>
          <a:ext cx="838200" cy="7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117462</xdr:rowOff>
    </xdr:from>
    <xdr:to>
      <xdr:col>5</xdr:col>
      <xdr:colOff>358775</xdr:colOff>
      <xdr:row>36</xdr:row>
      <xdr:rowOff>154140</xdr:rowOff>
    </xdr:to>
    <xdr:cxnSp macro="">
      <xdr:nvCxnSpPr>
        <xdr:cNvPr id="63" name="直線コネクタ 62"/>
        <xdr:cNvCxnSpPr/>
      </xdr:nvCxnSpPr>
      <xdr:spPr>
        <a:xfrm flipV="1">
          <a:off x="2908300" y="628966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154140</xdr:rowOff>
    </xdr:from>
    <xdr:to>
      <xdr:col>4</xdr:col>
      <xdr:colOff>155575</xdr:colOff>
      <xdr:row>37</xdr:row>
      <xdr:rowOff>14834</xdr:rowOff>
    </xdr:to>
    <xdr:cxnSp macro="">
      <xdr:nvCxnSpPr>
        <xdr:cNvPr id="66" name="直線コネクタ 65"/>
        <xdr:cNvCxnSpPr/>
      </xdr:nvCxnSpPr>
      <xdr:spPr>
        <a:xfrm flipV="1">
          <a:off x="2019300" y="6326340"/>
          <a:ext cx="8890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14173</xdr:rowOff>
    </xdr:from>
    <xdr:to>
      <xdr:col>2</xdr:col>
      <xdr:colOff>638175</xdr:colOff>
      <xdr:row>37</xdr:row>
      <xdr:rowOff>14834</xdr:rowOff>
    </xdr:to>
    <xdr:cxnSp macro="">
      <xdr:nvCxnSpPr>
        <xdr:cNvPr id="69" name="直線コネクタ 68"/>
        <xdr:cNvCxnSpPr/>
      </xdr:nvCxnSpPr>
      <xdr:spPr>
        <a:xfrm>
          <a:off x="1130300" y="6357823"/>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143218</xdr:rowOff>
    </xdr:from>
    <xdr:to>
      <xdr:col>6</xdr:col>
      <xdr:colOff>561975</xdr:colOff>
      <xdr:row>37</xdr:row>
      <xdr:rowOff>73368</xdr:rowOff>
    </xdr:to>
    <xdr:sp macro="" textlink="">
      <xdr:nvSpPr>
        <xdr:cNvPr id="79" name="円/楕円 78"/>
        <xdr:cNvSpPr/>
      </xdr:nvSpPr>
      <xdr:spPr>
        <a:xfrm>
          <a:off x="4584700" y="63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166095</xdr:rowOff>
    </xdr:from>
    <xdr:ext cx="534377" cy="259045"/>
    <xdr:sp macro="" textlink="">
      <xdr:nvSpPr>
        <xdr:cNvPr id="80" name="議会費該当値テキスト"/>
        <xdr:cNvSpPr txBox="1"/>
      </xdr:nvSpPr>
      <xdr:spPr>
        <a:xfrm>
          <a:off x="4686300" y="61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66662</xdr:rowOff>
    </xdr:from>
    <xdr:to>
      <xdr:col>5</xdr:col>
      <xdr:colOff>409575</xdr:colOff>
      <xdr:row>36</xdr:row>
      <xdr:rowOff>168262</xdr:rowOff>
    </xdr:to>
    <xdr:sp macro="" textlink="">
      <xdr:nvSpPr>
        <xdr:cNvPr id="81" name="円/楕円 80"/>
        <xdr:cNvSpPr/>
      </xdr:nvSpPr>
      <xdr:spPr>
        <a:xfrm>
          <a:off x="3746500" y="62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13339</xdr:rowOff>
    </xdr:from>
    <xdr:ext cx="534377" cy="259045"/>
    <xdr:sp macro="" textlink="">
      <xdr:nvSpPr>
        <xdr:cNvPr id="82" name="テキスト ボックス 81"/>
        <xdr:cNvSpPr txBox="1"/>
      </xdr:nvSpPr>
      <xdr:spPr>
        <a:xfrm>
          <a:off x="3530111" y="60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103340</xdr:rowOff>
    </xdr:from>
    <xdr:to>
      <xdr:col>4</xdr:col>
      <xdr:colOff>206375</xdr:colOff>
      <xdr:row>37</xdr:row>
      <xdr:rowOff>33490</xdr:rowOff>
    </xdr:to>
    <xdr:sp macro="" textlink="">
      <xdr:nvSpPr>
        <xdr:cNvPr id="83" name="円/楕円 82"/>
        <xdr:cNvSpPr/>
      </xdr:nvSpPr>
      <xdr:spPr>
        <a:xfrm>
          <a:off x="2857500" y="62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50017</xdr:rowOff>
    </xdr:from>
    <xdr:ext cx="534377" cy="259045"/>
    <xdr:sp macro="" textlink="">
      <xdr:nvSpPr>
        <xdr:cNvPr id="84" name="テキスト ボックス 83"/>
        <xdr:cNvSpPr txBox="1"/>
      </xdr:nvSpPr>
      <xdr:spPr>
        <a:xfrm>
          <a:off x="2641111" y="60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135484</xdr:rowOff>
    </xdr:from>
    <xdr:to>
      <xdr:col>3</xdr:col>
      <xdr:colOff>3175</xdr:colOff>
      <xdr:row>37</xdr:row>
      <xdr:rowOff>65634</xdr:rowOff>
    </xdr:to>
    <xdr:sp macro="" textlink="">
      <xdr:nvSpPr>
        <xdr:cNvPr id="85" name="円/楕円 84"/>
        <xdr:cNvSpPr/>
      </xdr:nvSpPr>
      <xdr:spPr>
        <a:xfrm>
          <a:off x="1968500" y="63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82161</xdr:rowOff>
    </xdr:from>
    <xdr:ext cx="534377" cy="259045"/>
    <xdr:sp macro="" textlink="">
      <xdr:nvSpPr>
        <xdr:cNvPr id="86" name="テキスト ボックス 85"/>
        <xdr:cNvSpPr txBox="1"/>
      </xdr:nvSpPr>
      <xdr:spPr>
        <a:xfrm>
          <a:off x="1752111" y="608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134823</xdr:rowOff>
    </xdr:from>
    <xdr:to>
      <xdr:col>1</xdr:col>
      <xdr:colOff>485775</xdr:colOff>
      <xdr:row>37</xdr:row>
      <xdr:rowOff>64973</xdr:rowOff>
    </xdr:to>
    <xdr:sp macro="" textlink="">
      <xdr:nvSpPr>
        <xdr:cNvPr id="87" name="円/楕円 86"/>
        <xdr:cNvSpPr/>
      </xdr:nvSpPr>
      <xdr:spPr>
        <a:xfrm>
          <a:off x="1079500" y="63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81500</xdr:rowOff>
    </xdr:from>
    <xdr:ext cx="534377" cy="259045"/>
    <xdr:sp macro="" textlink="">
      <xdr:nvSpPr>
        <xdr:cNvPr id="88" name="テキスト ボックス 87"/>
        <xdr:cNvSpPr txBox="1"/>
      </xdr:nvSpPr>
      <xdr:spPr>
        <a:xfrm>
          <a:off x="863111" y="608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133224</xdr:rowOff>
    </xdr:from>
    <xdr:to>
      <xdr:col>6</xdr:col>
      <xdr:colOff>511175</xdr:colOff>
      <xdr:row>59</xdr:row>
      <xdr:rowOff>9278</xdr:rowOff>
    </xdr:to>
    <xdr:cxnSp macro="">
      <xdr:nvCxnSpPr>
        <xdr:cNvPr id="119" name="直線コネクタ 118"/>
        <xdr:cNvCxnSpPr/>
      </xdr:nvCxnSpPr>
      <xdr:spPr>
        <a:xfrm flipV="1">
          <a:off x="3797300" y="10077324"/>
          <a:ext cx="8382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9278</xdr:rowOff>
    </xdr:from>
    <xdr:to>
      <xdr:col>5</xdr:col>
      <xdr:colOff>358775</xdr:colOff>
      <xdr:row>59</xdr:row>
      <xdr:rowOff>40775</xdr:rowOff>
    </xdr:to>
    <xdr:cxnSp macro="">
      <xdr:nvCxnSpPr>
        <xdr:cNvPr id="122" name="直線コネクタ 121"/>
        <xdr:cNvCxnSpPr/>
      </xdr:nvCxnSpPr>
      <xdr:spPr>
        <a:xfrm flipV="1">
          <a:off x="2908300" y="10124828"/>
          <a:ext cx="889000" cy="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32055</xdr:rowOff>
    </xdr:from>
    <xdr:to>
      <xdr:col>4</xdr:col>
      <xdr:colOff>155575</xdr:colOff>
      <xdr:row>59</xdr:row>
      <xdr:rowOff>40775</xdr:rowOff>
    </xdr:to>
    <xdr:cxnSp macro="">
      <xdr:nvCxnSpPr>
        <xdr:cNvPr id="125" name="直線コネクタ 124"/>
        <xdr:cNvCxnSpPr/>
      </xdr:nvCxnSpPr>
      <xdr:spPr>
        <a:xfrm>
          <a:off x="2019300" y="10147605"/>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30486</xdr:rowOff>
    </xdr:from>
    <xdr:to>
      <xdr:col>2</xdr:col>
      <xdr:colOff>638175</xdr:colOff>
      <xdr:row>59</xdr:row>
      <xdr:rowOff>32055</xdr:rowOff>
    </xdr:to>
    <xdr:cxnSp macro="">
      <xdr:nvCxnSpPr>
        <xdr:cNvPr id="128" name="直線コネクタ 127"/>
        <xdr:cNvCxnSpPr/>
      </xdr:nvCxnSpPr>
      <xdr:spPr>
        <a:xfrm>
          <a:off x="1130300" y="10146036"/>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82424</xdr:rowOff>
    </xdr:from>
    <xdr:to>
      <xdr:col>6</xdr:col>
      <xdr:colOff>561975</xdr:colOff>
      <xdr:row>59</xdr:row>
      <xdr:rowOff>12574</xdr:rowOff>
    </xdr:to>
    <xdr:sp macro="" textlink="">
      <xdr:nvSpPr>
        <xdr:cNvPr id="138" name="円/楕円 137"/>
        <xdr:cNvSpPr/>
      </xdr:nvSpPr>
      <xdr:spPr>
        <a:xfrm>
          <a:off x="4584700" y="100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41801</xdr:rowOff>
    </xdr:from>
    <xdr:ext cx="599010" cy="259045"/>
    <xdr:sp macro="" textlink="">
      <xdr:nvSpPr>
        <xdr:cNvPr id="139" name="総務費該当値テキスト"/>
        <xdr:cNvSpPr txBox="1"/>
      </xdr:nvSpPr>
      <xdr:spPr>
        <a:xfrm>
          <a:off x="4686300" y="981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419,832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129928</xdr:rowOff>
    </xdr:from>
    <xdr:to>
      <xdr:col>5</xdr:col>
      <xdr:colOff>409575</xdr:colOff>
      <xdr:row>59</xdr:row>
      <xdr:rowOff>60078</xdr:rowOff>
    </xdr:to>
    <xdr:sp macro="" textlink="">
      <xdr:nvSpPr>
        <xdr:cNvPr id="140" name="円/楕円 139"/>
        <xdr:cNvSpPr/>
      </xdr:nvSpPr>
      <xdr:spPr>
        <a:xfrm>
          <a:off x="3746500" y="100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51205</xdr:rowOff>
    </xdr:from>
    <xdr:ext cx="599010" cy="259045"/>
    <xdr:sp macro="" textlink="">
      <xdr:nvSpPr>
        <xdr:cNvPr id="141" name="テキスト ボックス 140"/>
        <xdr:cNvSpPr txBox="1"/>
      </xdr:nvSpPr>
      <xdr:spPr>
        <a:xfrm>
          <a:off x="3497794" y="1016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161425</xdr:rowOff>
    </xdr:from>
    <xdr:to>
      <xdr:col>4</xdr:col>
      <xdr:colOff>206375</xdr:colOff>
      <xdr:row>59</xdr:row>
      <xdr:rowOff>91575</xdr:rowOff>
    </xdr:to>
    <xdr:sp macro="" textlink="">
      <xdr:nvSpPr>
        <xdr:cNvPr id="142" name="円/楕円 141"/>
        <xdr:cNvSpPr/>
      </xdr:nvSpPr>
      <xdr:spPr>
        <a:xfrm>
          <a:off x="2857500" y="10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82702</xdr:rowOff>
    </xdr:from>
    <xdr:ext cx="599010" cy="259045"/>
    <xdr:sp macro="" textlink="">
      <xdr:nvSpPr>
        <xdr:cNvPr id="143" name="テキスト ボックス 142"/>
        <xdr:cNvSpPr txBox="1"/>
      </xdr:nvSpPr>
      <xdr:spPr>
        <a:xfrm>
          <a:off x="2608794" y="1019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152705</xdr:rowOff>
    </xdr:from>
    <xdr:to>
      <xdr:col>3</xdr:col>
      <xdr:colOff>3175</xdr:colOff>
      <xdr:row>59</xdr:row>
      <xdr:rowOff>82855</xdr:rowOff>
    </xdr:to>
    <xdr:sp macro="" textlink="">
      <xdr:nvSpPr>
        <xdr:cNvPr id="144" name="円/楕円 143"/>
        <xdr:cNvSpPr/>
      </xdr:nvSpPr>
      <xdr:spPr>
        <a:xfrm>
          <a:off x="1968500" y="10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73982</xdr:rowOff>
    </xdr:from>
    <xdr:ext cx="599010" cy="259045"/>
    <xdr:sp macro="" textlink="">
      <xdr:nvSpPr>
        <xdr:cNvPr id="145" name="テキスト ボックス 144"/>
        <xdr:cNvSpPr txBox="1"/>
      </xdr:nvSpPr>
      <xdr:spPr>
        <a:xfrm>
          <a:off x="1719794" y="101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151136</xdr:rowOff>
    </xdr:from>
    <xdr:to>
      <xdr:col>1</xdr:col>
      <xdr:colOff>485775</xdr:colOff>
      <xdr:row>59</xdr:row>
      <xdr:rowOff>81286</xdr:rowOff>
    </xdr:to>
    <xdr:sp macro="" textlink="">
      <xdr:nvSpPr>
        <xdr:cNvPr id="146" name="円/楕円 145"/>
        <xdr:cNvSpPr/>
      </xdr:nvSpPr>
      <xdr:spPr>
        <a:xfrm>
          <a:off x="1079500" y="100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72413</xdr:rowOff>
    </xdr:from>
    <xdr:ext cx="599010" cy="259045"/>
    <xdr:sp macro="" textlink="">
      <xdr:nvSpPr>
        <xdr:cNvPr id="147" name="テキスト ボックス 146"/>
        <xdr:cNvSpPr txBox="1"/>
      </xdr:nvSpPr>
      <xdr:spPr>
        <a:xfrm>
          <a:off x="830794" y="101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86003</xdr:rowOff>
    </xdr:from>
    <xdr:to>
      <xdr:col>6</xdr:col>
      <xdr:colOff>511175</xdr:colOff>
      <xdr:row>78</xdr:row>
      <xdr:rowOff>92280</xdr:rowOff>
    </xdr:to>
    <xdr:cxnSp macro="">
      <xdr:nvCxnSpPr>
        <xdr:cNvPr id="180" name="直線コネクタ 179"/>
        <xdr:cNvCxnSpPr/>
      </xdr:nvCxnSpPr>
      <xdr:spPr>
        <a:xfrm flipV="1">
          <a:off x="3797300" y="13459103"/>
          <a:ext cx="8382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92280</xdr:rowOff>
    </xdr:from>
    <xdr:to>
      <xdr:col>5</xdr:col>
      <xdr:colOff>358775</xdr:colOff>
      <xdr:row>78</xdr:row>
      <xdr:rowOff>111626</xdr:rowOff>
    </xdr:to>
    <xdr:cxnSp macro="">
      <xdr:nvCxnSpPr>
        <xdr:cNvPr id="183" name="直線コネクタ 182"/>
        <xdr:cNvCxnSpPr/>
      </xdr:nvCxnSpPr>
      <xdr:spPr>
        <a:xfrm flipV="1">
          <a:off x="2908300" y="13465380"/>
          <a:ext cx="889000" cy="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111626</xdr:rowOff>
    </xdr:from>
    <xdr:to>
      <xdr:col>4</xdr:col>
      <xdr:colOff>155575</xdr:colOff>
      <xdr:row>78</xdr:row>
      <xdr:rowOff>117796</xdr:rowOff>
    </xdr:to>
    <xdr:cxnSp macro="">
      <xdr:nvCxnSpPr>
        <xdr:cNvPr id="186" name="直線コネクタ 185"/>
        <xdr:cNvCxnSpPr/>
      </xdr:nvCxnSpPr>
      <xdr:spPr>
        <a:xfrm flipV="1">
          <a:off x="2019300" y="13484726"/>
          <a:ext cx="889000" cy="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117796</xdr:rowOff>
    </xdr:from>
    <xdr:to>
      <xdr:col>2</xdr:col>
      <xdr:colOff>638175</xdr:colOff>
      <xdr:row>78</xdr:row>
      <xdr:rowOff>134889</xdr:rowOff>
    </xdr:to>
    <xdr:cxnSp macro="">
      <xdr:nvCxnSpPr>
        <xdr:cNvPr id="189" name="直線コネクタ 188"/>
        <xdr:cNvCxnSpPr/>
      </xdr:nvCxnSpPr>
      <xdr:spPr>
        <a:xfrm flipV="1">
          <a:off x="1130300" y="13490896"/>
          <a:ext cx="889000" cy="1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35203</xdr:rowOff>
    </xdr:from>
    <xdr:to>
      <xdr:col>6</xdr:col>
      <xdr:colOff>561975</xdr:colOff>
      <xdr:row>78</xdr:row>
      <xdr:rowOff>136803</xdr:rowOff>
    </xdr:to>
    <xdr:sp macro="" textlink="">
      <xdr:nvSpPr>
        <xdr:cNvPr id="199" name="円/楕円 198"/>
        <xdr:cNvSpPr/>
      </xdr:nvSpPr>
      <xdr:spPr>
        <a:xfrm>
          <a:off x="4584700" y="134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166030</xdr:rowOff>
    </xdr:from>
    <xdr:ext cx="599010" cy="259045"/>
    <xdr:sp macro="" textlink="">
      <xdr:nvSpPr>
        <xdr:cNvPr id="200" name="民生費該当値テキスト"/>
        <xdr:cNvSpPr txBox="1"/>
      </xdr:nvSpPr>
      <xdr:spPr>
        <a:xfrm>
          <a:off x="4686300" y="1319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236,375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41480</xdr:rowOff>
    </xdr:from>
    <xdr:to>
      <xdr:col>5</xdr:col>
      <xdr:colOff>409575</xdr:colOff>
      <xdr:row>78</xdr:row>
      <xdr:rowOff>143080</xdr:rowOff>
    </xdr:to>
    <xdr:sp macro="" textlink="">
      <xdr:nvSpPr>
        <xdr:cNvPr id="201" name="円/楕円 200"/>
        <xdr:cNvSpPr/>
      </xdr:nvSpPr>
      <xdr:spPr>
        <a:xfrm>
          <a:off x="3746500" y="1341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134207</xdr:rowOff>
    </xdr:from>
    <xdr:ext cx="599010" cy="259045"/>
    <xdr:sp macro="" textlink="">
      <xdr:nvSpPr>
        <xdr:cNvPr id="202" name="テキスト ボックス 201"/>
        <xdr:cNvSpPr txBox="1"/>
      </xdr:nvSpPr>
      <xdr:spPr>
        <a:xfrm>
          <a:off x="3497794" y="1350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60826</xdr:rowOff>
    </xdr:from>
    <xdr:to>
      <xdr:col>4</xdr:col>
      <xdr:colOff>206375</xdr:colOff>
      <xdr:row>78</xdr:row>
      <xdr:rowOff>162426</xdr:rowOff>
    </xdr:to>
    <xdr:sp macro="" textlink="">
      <xdr:nvSpPr>
        <xdr:cNvPr id="203" name="円/楕円 202"/>
        <xdr:cNvSpPr/>
      </xdr:nvSpPr>
      <xdr:spPr>
        <a:xfrm>
          <a:off x="2857500" y="134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7503</xdr:rowOff>
    </xdr:from>
    <xdr:ext cx="599010" cy="259045"/>
    <xdr:sp macro="" textlink="">
      <xdr:nvSpPr>
        <xdr:cNvPr id="204" name="テキスト ボックス 203"/>
        <xdr:cNvSpPr txBox="1"/>
      </xdr:nvSpPr>
      <xdr:spPr>
        <a:xfrm>
          <a:off x="2608794" y="132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66996</xdr:rowOff>
    </xdr:from>
    <xdr:to>
      <xdr:col>3</xdr:col>
      <xdr:colOff>3175</xdr:colOff>
      <xdr:row>78</xdr:row>
      <xdr:rowOff>168596</xdr:rowOff>
    </xdr:to>
    <xdr:sp macro="" textlink="">
      <xdr:nvSpPr>
        <xdr:cNvPr id="205" name="円/楕円 204"/>
        <xdr:cNvSpPr/>
      </xdr:nvSpPr>
      <xdr:spPr>
        <a:xfrm>
          <a:off x="1968500" y="134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13673</xdr:rowOff>
    </xdr:from>
    <xdr:ext cx="599010" cy="259045"/>
    <xdr:sp macro="" textlink="">
      <xdr:nvSpPr>
        <xdr:cNvPr id="206" name="テキスト ボックス 205"/>
        <xdr:cNvSpPr txBox="1"/>
      </xdr:nvSpPr>
      <xdr:spPr>
        <a:xfrm>
          <a:off x="1719794" y="132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84089</xdr:rowOff>
    </xdr:from>
    <xdr:to>
      <xdr:col>1</xdr:col>
      <xdr:colOff>485775</xdr:colOff>
      <xdr:row>79</xdr:row>
      <xdr:rowOff>14239</xdr:rowOff>
    </xdr:to>
    <xdr:sp macro="" textlink="">
      <xdr:nvSpPr>
        <xdr:cNvPr id="207" name="円/楕円 206"/>
        <xdr:cNvSpPr/>
      </xdr:nvSpPr>
      <xdr:spPr>
        <a:xfrm>
          <a:off x="1079500" y="134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5366</xdr:rowOff>
    </xdr:from>
    <xdr:ext cx="599010" cy="259045"/>
    <xdr:sp macro="" textlink="">
      <xdr:nvSpPr>
        <xdr:cNvPr id="208" name="テキスト ボックス 207"/>
        <xdr:cNvSpPr txBox="1"/>
      </xdr:nvSpPr>
      <xdr:spPr>
        <a:xfrm>
          <a:off x="830794" y="1354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41700</xdr:rowOff>
    </xdr:from>
    <xdr:to>
      <xdr:col>6</xdr:col>
      <xdr:colOff>511175</xdr:colOff>
      <xdr:row>98</xdr:row>
      <xdr:rowOff>45665</xdr:rowOff>
    </xdr:to>
    <xdr:cxnSp macro="">
      <xdr:nvCxnSpPr>
        <xdr:cNvPr id="237" name="直線コネクタ 236"/>
        <xdr:cNvCxnSpPr/>
      </xdr:nvCxnSpPr>
      <xdr:spPr>
        <a:xfrm flipV="1">
          <a:off x="3797300" y="16843800"/>
          <a:ext cx="838200" cy="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28555</xdr:rowOff>
    </xdr:from>
    <xdr:to>
      <xdr:col>5</xdr:col>
      <xdr:colOff>358775</xdr:colOff>
      <xdr:row>98</xdr:row>
      <xdr:rowOff>45665</xdr:rowOff>
    </xdr:to>
    <xdr:cxnSp macro="">
      <xdr:nvCxnSpPr>
        <xdr:cNvPr id="240" name="直線コネクタ 239"/>
        <xdr:cNvCxnSpPr/>
      </xdr:nvCxnSpPr>
      <xdr:spPr>
        <a:xfrm>
          <a:off x="2908300" y="16830655"/>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22392</xdr:rowOff>
    </xdr:from>
    <xdr:to>
      <xdr:col>4</xdr:col>
      <xdr:colOff>155575</xdr:colOff>
      <xdr:row>98</xdr:row>
      <xdr:rowOff>28555</xdr:rowOff>
    </xdr:to>
    <xdr:cxnSp macro="">
      <xdr:nvCxnSpPr>
        <xdr:cNvPr id="243" name="直線コネクタ 242"/>
        <xdr:cNvCxnSpPr/>
      </xdr:nvCxnSpPr>
      <xdr:spPr>
        <a:xfrm>
          <a:off x="2019300" y="16824492"/>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160102</xdr:rowOff>
    </xdr:from>
    <xdr:to>
      <xdr:col>2</xdr:col>
      <xdr:colOff>638175</xdr:colOff>
      <xdr:row>98</xdr:row>
      <xdr:rowOff>22392</xdr:rowOff>
    </xdr:to>
    <xdr:cxnSp macro="">
      <xdr:nvCxnSpPr>
        <xdr:cNvPr id="246" name="直線コネクタ 245"/>
        <xdr:cNvCxnSpPr/>
      </xdr:nvCxnSpPr>
      <xdr:spPr>
        <a:xfrm>
          <a:off x="1130300" y="16790752"/>
          <a:ext cx="889000" cy="3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162350</xdr:rowOff>
    </xdr:from>
    <xdr:to>
      <xdr:col>6</xdr:col>
      <xdr:colOff>561975</xdr:colOff>
      <xdr:row>98</xdr:row>
      <xdr:rowOff>92500</xdr:rowOff>
    </xdr:to>
    <xdr:sp macro="" textlink="">
      <xdr:nvSpPr>
        <xdr:cNvPr id="256" name="円/楕円 255"/>
        <xdr:cNvSpPr/>
      </xdr:nvSpPr>
      <xdr:spPr>
        <a:xfrm>
          <a:off x="4584700" y="167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140777</xdr:rowOff>
    </xdr:from>
    <xdr:ext cx="534377" cy="259045"/>
    <xdr:sp macro="" textlink="">
      <xdr:nvSpPr>
        <xdr:cNvPr id="257" name="衛生費該当値テキスト"/>
        <xdr:cNvSpPr txBox="1"/>
      </xdr:nvSpPr>
      <xdr:spPr>
        <a:xfrm>
          <a:off x="4686300" y="1677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166315</xdr:rowOff>
    </xdr:from>
    <xdr:to>
      <xdr:col>5</xdr:col>
      <xdr:colOff>409575</xdr:colOff>
      <xdr:row>98</xdr:row>
      <xdr:rowOff>96465</xdr:rowOff>
    </xdr:to>
    <xdr:sp macro="" textlink="">
      <xdr:nvSpPr>
        <xdr:cNvPr id="258" name="円/楕円 257"/>
        <xdr:cNvSpPr/>
      </xdr:nvSpPr>
      <xdr:spPr>
        <a:xfrm>
          <a:off x="3746500" y="167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87592</xdr:rowOff>
    </xdr:from>
    <xdr:ext cx="534377" cy="259045"/>
    <xdr:sp macro="" textlink="">
      <xdr:nvSpPr>
        <xdr:cNvPr id="259" name="テキスト ボックス 258"/>
        <xdr:cNvSpPr txBox="1"/>
      </xdr:nvSpPr>
      <xdr:spPr>
        <a:xfrm>
          <a:off x="3530111" y="168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89,362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149205</xdr:rowOff>
    </xdr:from>
    <xdr:to>
      <xdr:col>4</xdr:col>
      <xdr:colOff>206375</xdr:colOff>
      <xdr:row>98</xdr:row>
      <xdr:rowOff>79355</xdr:rowOff>
    </xdr:to>
    <xdr:sp macro="" textlink="">
      <xdr:nvSpPr>
        <xdr:cNvPr id="260" name="円/楕円 259"/>
        <xdr:cNvSpPr/>
      </xdr:nvSpPr>
      <xdr:spPr>
        <a:xfrm>
          <a:off x="2857500" y="167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70482</xdr:rowOff>
    </xdr:from>
    <xdr:ext cx="534377" cy="259045"/>
    <xdr:sp macro="" textlink="">
      <xdr:nvSpPr>
        <xdr:cNvPr id="261" name="テキスト ボックス 260"/>
        <xdr:cNvSpPr txBox="1"/>
      </xdr:nvSpPr>
      <xdr:spPr>
        <a:xfrm>
          <a:off x="2641111" y="1687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143042</xdr:rowOff>
    </xdr:from>
    <xdr:to>
      <xdr:col>3</xdr:col>
      <xdr:colOff>3175</xdr:colOff>
      <xdr:row>98</xdr:row>
      <xdr:rowOff>73192</xdr:rowOff>
    </xdr:to>
    <xdr:sp macro="" textlink="">
      <xdr:nvSpPr>
        <xdr:cNvPr id="262" name="円/楕円 261"/>
        <xdr:cNvSpPr/>
      </xdr:nvSpPr>
      <xdr:spPr>
        <a:xfrm>
          <a:off x="1968500" y="167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64319</xdr:rowOff>
    </xdr:from>
    <xdr:ext cx="599010" cy="259045"/>
    <xdr:sp macro="" textlink="">
      <xdr:nvSpPr>
        <xdr:cNvPr id="263" name="テキスト ボックス 262"/>
        <xdr:cNvSpPr txBox="1"/>
      </xdr:nvSpPr>
      <xdr:spPr>
        <a:xfrm>
          <a:off x="1719794" y="1686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109302</xdr:rowOff>
    </xdr:from>
    <xdr:to>
      <xdr:col>1</xdr:col>
      <xdr:colOff>485775</xdr:colOff>
      <xdr:row>98</xdr:row>
      <xdr:rowOff>39452</xdr:rowOff>
    </xdr:to>
    <xdr:sp macro="" textlink="">
      <xdr:nvSpPr>
        <xdr:cNvPr id="264" name="円/楕円 263"/>
        <xdr:cNvSpPr/>
      </xdr:nvSpPr>
      <xdr:spPr>
        <a:xfrm>
          <a:off x="1079500" y="167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55979</xdr:rowOff>
    </xdr:from>
    <xdr:ext cx="599010" cy="259045"/>
    <xdr:sp macro="" textlink="">
      <xdr:nvSpPr>
        <xdr:cNvPr id="265" name="テキスト ボックス 264"/>
        <xdr:cNvSpPr txBox="1"/>
      </xdr:nvSpPr>
      <xdr:spPr>
        <a:xfrm>
          <a:off x="830794" y="1651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12843</xdr:rowOff>
    </xdr:from>
    <xdr:to>
      <xdr:col>15</xdr:col>
      <xdr:colOff>180975</xdr:colOff>
      <xdr:row>59</xdr:row>
      <xdr:rowOff>18473</xdr:rowOff>
    </xdr:to>
    <xdr:cxnSp macro="">
      <xdr:nvCxnSpPr>
        <xdr:cNvPr id="353" name="直線コネクタ 352"/>
        <xdr:cNvCxnSpPr/>
      </xdr:nvCxnSpPr>
      <xdr:spPr>
        <a:xfrm flipV="1">
          <a:off x="9639300" y="10128393"/>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15721</xdr:rowOff>
    </xdr:from>
    <xdr:to>
      <xdr:col>14</xdr:col>
      <xdr:colOff>28575</xdr:colOff>
      <xdr:row>59</xdr:row>
      <xdr:rowOff>18473</xdr:rowOff>
    </xdr:to>
    <xdr:cxnSp macro="">
      <xdr:nvCxnSpPr>
        <xdr:cNvPr id="356" name="直線コネクタ 355"/>
        <xdr:cNvCxnSpPr/>
      </xdr:nvCxnSpPr>
      <xdr:spPr>
        <a:xfrm>
          <a:off x="8750300" y="10131271"/>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15721</xdr:rowOff>
    </xdr:from>
    <xdr:to>
      <xdr:col>12</xdr:col>
      <xdr:colOff>511175</xdr:colOff>
      <xdr:row>59</xdr:row>
      <xdr:rowOff>20401</xdr:rowOff>
    </xdr:to>
    <xdr:cxnSp macro="">
      <xdr:nvCxnSpPr>
        <xdr:cNvPr id="359" name="直線コネクタ 358"/>
        <xdr:cNvCxnSpPr/>
      </xdr:nvCxnSpPr>
      <xdr:spPr>
        <a:xfrm flipV="1">
          <a:off x="7861300" y="1013127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20401</xdr:rowOff>
    </xdr:from>
    <xdr:to>
      <xdr:col>11</xdr:col>
      <xdr:colOff>307975</xdr:colOff>
      <xdr:row>59</xdr:row>
      <xdr:rowOff>27282</xdr:rowOff>
    </xdr:to>
    <xdr:cxnSp macro="">
      <xdr:nvCxnSpPr>
        <xdr:cNvPr id="362" name="直線コネクタ 361"/>
        <xdr:cNvCxnSpPr/>
      </xdr:nvCxnSpPr>
      <xdr:spPr>
        <a:xfrm flipV="1">
          <a:off x="6972300" y="10135951"/>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133493</xdr:rowOff>
    </xdr:from>
    <xdr:to>
      <xdr:col>15</xdr:col>
      <xdr:colOff>231775</xdr:colOff>
      <xdr:row>59</xdr:row>
      <xdr:rowOff>63643</xdr:rowOff>
    </xdr:to>
    <xdr:sp macro="" textlink="">
      <xdr:nvSpPr>
        <xdr:cNvPr id="372" name="円/楕円 371"/>
        <xdr:cNvSpPr/>
      </xdr:nvSpPr>
      <xdr:spPr>
        <a:xfrm>
          <a:off x="10426700" y="100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48420</xdr:rowOff>
    </xdr:from>
    <xdr:ext cx="534377" cy="259045"/>
    <xdr:sp macro="" textlink="">
      <xdr:nvSpPr>
        <xdr:cNvPr id="373" name="農林水産業費該当値テキスト"/>
        <xdr:cNvSpPr txBox="1"/>
      </xdr:nvSpPr>
      <xdr:spPr>
        <a:xfrm>
          <a:off x="10528300" y="999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139123</xdr:rowOff>
    </xdr:from>
    <xdr:to>
      <xdr:col>14</xdr:col>
      <xdr:colOff>79375</xdr:colOff>
      <xdr:row>59</xdr:row>
      <xdr:rowOff>69273</xdr:rowOff>
    </xdr:to>
    <xdr:sp macro="" textlink="">
      <xdr:nvSpPr>
        <xdr:cNvPr id="374" name="円/楕円 373"/>
        <xdr:cNvSpPr/>
      </xdr:nvSpPr>
      <xdr:spPr>
        <a:xfrm>
          <a:off x="9588500" y="100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60400</xdr:rowOff>
    </xdr:from>
    <xdr:ext cx="534377" cy="259045"/>
    <xdr:sp macro="" textlink="">
      <xdr:nvSpPr>
        <xdr:cNvPr id="375" name="テキスト ボックス 374"/>
        <xdr:cNvSpPr txBox="1"/>
      </xdr:nvSpPr>
      <xdr:spPr>
        <a:xfrm>
          <a:off x="9372111" y="101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136371</xdr:rowOff>
    </xdr:from>
    <xdr:to>
      <xdr:col>12</xdr:col>
      <xdr:colOff>561975</xdr:colOff>
      <xdr:row>59</xdr:row>
      <xdr:rowOff>66521</xdr:rowOff>
    </xdr:to>
    <xdr:sp macro="" textlink="">
      <xdr:nvSpPr>
        <xdr:cNvPr id="376" name="円/楕円 375"/>
        <xdr:cNvSpPr/>
      </xdr:nvSpPr>
      <xdr:spPr>
        <a:xfrm>
          <a:off x="8699500" y="100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57648</xdr:rowOff>
    </xdr:from>
    <xdr:ext cx="534377" cy="259045"/>
    <xdr:sp macro="" textlink="">
      <xdr:nvSpPr>
        <xdr:cNvPr id="377" name="テキスト ボックス 376"/>
        <xdr:cNvSpPr txBox="1"/>
      </xdr:nvSpPr>
      <xdr:spPr>
        <a:xfrm>
          <a:off x="8483111" y="1017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141051</xdr:rowOff>
    </xdr:from>
    <xdr:to>
      <xdr:col>11</xdr:col>
      <xdr:colOff>358775</xdr:colOff>
      <xdr:row>59</xdr:row>
      <xdr:rowOff>71201</xdr:rowOff>
    </xdr:to>
    <xdr:sp macro="" textlink="">
      <xdr:nvSpPr>
        <xdr:cNvPr id="378" name="円/楕円 377"/>
        <xdr:cNvSpPr/>
      </xdr:nvSpPr>
      <xdr:spPr>
        <a:xfrm>
          <a:off x="7810500" y="100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62328</xdr:rowOff>
    </xdr:from>
    <xdr:ext cx="534377" cy="259045"/>
    <xdr:sp macro="" textlink="">
      <xdr:nvSpPr>
        <xdr:cNvPr id="379" name="テキスト ボックス 378"/>
        <xdr:cNvSpPr txBox="1"/>
      </xdr:nvSpPr>
      <xdr:spPr>
        <a:xfrm>
          <a:off x="7594111" y="101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147932</xdr:rowOff>
    </xdr:from>
    <xdr:to>
      <xdr:col>10</xdr:col>
      <xdr:colOff>155575</xdr:colOff>
      <xdr:row>59</xdr:row>
      <xdr:rowOff>78082</xdr:rowOff>
    </xdr:to>
    <xdr:sp macro="" textlink="">
      <xdr:nvSpPr>
        <xdr:cNvPr id="380" name="円/楕円 379"/>
        <xdr:cNvSpPr/>
      </xdr:nvSpPr>
      <xdr:spPr>
        <a:xfrm>
          <a:off x="6921500" y="1009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69209</xdr:rowOff>
    </xdr:from>
    <xdr:ext cx="469744" cy="259045"/>
    <xdr:sp macro="" textlink="">
      <xdr:nvSpPr>
        <xdr:cNvPr id="381" name="テキスト ボックス 380"/>
        <xdr:cNvSpPr txBox="1"/>
      </xdr:nvSpPr>
      <xdr:spPr>
        <a:xfrm>
          <a:off x="6737427" y="1018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115221</xdr:rowOff>
    </xdr:from>
    <xdr:to>
      <xdr:col>15</xdr:col>
      <xdr:colOff>180975</xdr:colOff>
      <xdr:row>78</xdr:row>
      <xdr:rowOff>136127</xdr:rowOff>
    </xdr:to>
    <xdr:cxnSp macro="">
      <xdr:nvCxnSpPr>
        <xdr:cNvPr id="410" name="直線コネクタ 409"/>
        <xdr:cNvCxnSpPr/>
      </xdr:nvCxnSpPr>
      <xdr:spPr>
        <a:xfrm>
          <a:off x="9639300" y="13488321"/>
          <a:ext cx="838200" cy="2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115221</xdr:rowOff>
    </xdr:from>
    <xdr:to>
      <xdr:col>14</xdr:col>
      <xdr:colOff>28575</xdr:colOff>
      <xdr:row>78</xdr:row>
      <xdr:rowOff>144571</xdr:rowOff>
    </xdr:to>
    <xdr:cxnSp macro="">
      <xdr:nvCxnSpPr>
        <xdr:cNvPr id="413" name="直線コネクタ 412"/>
        <xdr:cNvCxnSpPr/>
      </xdr:nvCxnSpPr>
      <xdr:spPr>
        <a:xfrm flipV="1">
          <a:off x="8750300" y="13488321"/>
          <a:ext cx="889000" cy="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144571</xdr:rowOff>
    </xdr:from>
    <xdr:to>
      <xdr:col>12</xdr:col>
      <xdr:colOff>511175</xdr:colOff>
      <xdr:row>78</xdr:row>
      <xdr:rowOff>145788</xdr:rowOff>
    </xdr:to>
    <xdr:cxnSp macro="">
      <xdr:nvCxnSpPr>
        <xdr:cNvPr id="416" name="直線コネクタ 415"/>
        <xdr:cNvCxnSpPr/>
      </xdr:nvCxnSpPr>
      <xdr:spPr>
        <a:xfrm flipV="1">
          <a:off x="7861300" y="13517671"/>
          <a:ext cx="8890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145788</xdr:rowOff>
    </xdr:from>
    <xdr:to>
      <xdr:col>11</xdr:col>
      <xdr:colOff>307975</xdr:colOff>
      <xdr:row>78</xdr:row>
      <xdr:rowOff>147954</xdr:rowOff>
    </xdr:to>
    <xdr:cxnSp macro="">
      <xdr:nvCxnSpPr>
        <xdr:cNvPr id="419" name="直線コネクタ 418"/>
        <xdr:cNvCxnSpPr/>
      </xdr:nvCxnSpPr>
      <xdr:spPr>
        <a:xfrm flipV="1">
          <a:off x="6972300" y="13518888"/>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85327</xdr:rowOff>
    </xdr:from>
    <xdr:to>
      <xdr:col>15</xdr:col>
      <xdr:colOff>231775</xdr:colOff>
      <xdr:row>79</xdr:row>
      <xdr:rowOff>15477</xdr:rowOff>
    </xdr:to>
    <xdr:sp macro="" textlink="">
      <xdr:nvSpPr>
        <xdr:cNvPr id="429" name="円/楕円 428"/>
        <xdr:cNvSpPr/>
      </xdr:nvSpPr>
      <xdr:spPr>
        <a:xfrm>
          <a:off x="10426700" y="134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254</xdr:rowOff>
    </xdr:from>
    <xdr:ext cx="534377" cy="259045"/>
    <xdr:sp macro="" textlink="">
      <xdr:nvSpPr>
        <xdr:cNvPr id="430" name="商工費該当値テキスト"/>
        <xdr:cNvSpPr txBox="1"/>
      </xdr:nvSpPr>
      <xdr:spPr>
        <a:xfrm>
          <a:off x="10528300" y="133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64421</xdr:rowOff>
    </xdr:from>
    <xdr:to>
      <xdr:col>14</xdr:col>
      <xdr:colOff>79375</xdr:colOff>
      <xdr:row>78</xdr:row>
      <xdr:rowOff>166021</xdr:rowOff>
    </xdr:to>
    <xdr:sp macro="" textlink="">
      <xdr:nvSpPr>
        <xdr:cNvPr id="431" name="円/楕円 430"/>
        <xdr:cNvSpPr/>
      </xdr:nvSpPr>
      <xdr:spPr>
        <a:xfrm>
          <a:off x="9588500" y="134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157148</xdr:rowOff>
    </xdr:from>
    <xdr:ext cx="534377" cy="259045"/>
    <xdr:sp macro="" textlink="">
      <xdr:nvSpPr>
        <xdr:cNvPr id="432" name="テキスト ボックス 431"/>
        <xdr:cNvSpPr txBox="1"/>
      </xdr:nvSpPr>
      <xdr:spPr>
        <a:xfrm>
          <a:off x="9372111" y="135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93771</xdr:rowOff>
    </xdr:from>
    <xdr:to>
      <xdr:col>12</xdr:col>
      <xdr:colOff>561975</xdr:colOff>
      <xdr:row>79</xdr:row>
      <xdr:rowOff>23921</xdr:rowOff>
    </xdr:to>
    <xdr:sp macro="" textlink="">
      <xdr:nvSpPr>
        <xdr:cNvPr id="433" name="円/楕円 432"/>
        <xdr:cNvSpPr/>
      </xdr:nvSpPr>
      <xdr:spPr>
        <a:xfrm>
          <a:off x="8699500" y="134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15048</xdr:rowOff>
    </xdr:from>
    <xdr:ext cx="534377" cy="259045"/>
    <xdr:sp macro="" textlink="">
      <xdr:nvSpPr>
        <xdr:cNvPr id="434" name="テキスト ボックス 433"/>
        <xdr:cNvSpPr txBox="1"/>
      </xdr:nvSpPr>
      <xdr:spPr>
        <a:xfrm>
          <a:off x="8483111" y="135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94988</xdr:rowOff>
    </xdr:from>
    <xdr:to>
      <xdr:col>11</xdr:col>
      <xdr:colOff>358775</xdr:colOff>
      <xdr:row>79</xdr:row>
      <xdr:rowOff>25138</xdr:rowOff>
    </xdr:to>
    <xdr:sp macro="" textlink="">
      <xdr:nvSpPr>
        <xdr:cNvPr id="435" name="円/楕円 434"/>
        <xdr:cNvSpPr/>
      </xdr:nvSpPr>
      <xdr:spPr>
        <a:xfrm>
          <a:off x="7810500" y="1346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16265</xdr:rowOff>
    </xdr:from>
    <xdr:ext cx="534377" cy="259045"/>
    <xdr:sp macro="" textlink="">
      <xdr:nvSpPr>
        <xdr:cNvPr id="436" name="テキスト ボックス 435"/>
        <xdr:cNvSpPr txBox="1"/>
      </xdr:nvSpPr>
      <xdr:spPr>
        <a:xfrm>
          <a:off x="7594111" y="1356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97154</xdr:rowOff>
    </xdr:from>
    <xdr:to>
      <xdr:col>10</xdr:col>
      <xdr:colOff>155575</xdr:colOff>
      <xdr:row>79</xdr:row>
      <xdr:rowOff>27304</xdr:rowOff>
    </xdr:to>
    <xdr:sp macro="" textlink="">
      <xdr:nvSpPr>
        <xdr:cNvPr id="437" name="円/楕円 436"/>
        <xdr:cNvSpPr/>
      </xdr:nvSpPr>
      <xdr:spPr>
        <a:xfrm>
          <a:off x="6921500" y="1347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18431</xdr:rowOff>
    </xdr:from>
    <xdr:ext cx="534377" cy="259045"/>
    <xdr:sp macro="" textlink="">
      <xdr:nvSpPr>
        <xdr:cNvPr id="438" name="テキスト ボックス 437"/>
        <xdr:cNvSpPr txBox="1"/>
      </xdr:nvSpPr>
      <xdr:spPr>
        <a:xfrm>
          <a:off x="6705111" y="1356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118962</xdr:rowOff>
    </xdr:from>
    <xdr:to>
      <xdr:col>15</xdr:col>
      <xdr:colOff>180975</xdr:colOff>
      <xdr:row>98</xdr:row>
      <xdr:rowOff>158114</xdr:rowOff>
    </xdr:to>
    <xdr:cxnSp macro="">
      <xdr:nvCxnSpPr>
        <xdr:cNvPr id="467" name="直線コネクタ 466"/>
        <xdr:cNvCxnSpPr/>
      </xdr:nvCxnSpPr>
      <xdr:spPr>
        <a:xfrm flipV="1">
          <a:off x="9639300" y="16921062"/>
          <a:ext cx="838200" cy="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141945</xdr:rowOff>
    </xdr:from>
    <xdr:to>
      <xdr:col>14</xdr:col>
      <xdr:colOff>28575</xdr:colOff>
      <xdr:row>98</xdr:row>
      <xdr:rowOff>158114</xdr:rowOff>
    </xdr:to>
    <xdr:cxnSp macro="">
      <xdr:nvCxnSpPr>
        <xdr:cNvPr id="470" name="直線コネクタ 469"/>
        <xdr:cNvCxnSpPr/>
      </xdr:nvCxnSpPr>
      <xdr:spPr>
        <a:xfrm>
          <a:off x="8750300" y="16944045"/>
          <a:ext cx="889000" cy="1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141945</xdr:rowOff>
    </xdr:from>
    <xdr:to>
      <xdr:col>12</xdr:col>
      <xdr:colOff>511175</xdr:colOff>
      <xdr:row>98</xdr:row>
      <xdr:rowOff>168472</xdr:rowOff>
    </xdr:to>
    <xdr:cxnSp macro="">
      <xdr:nvCxnSpPr>
        <xdr:cNvPr id="473" name="直線コネクタ 472"/>
        <xdr:cNvCxnSpPr/>
      </xdr:nvCxnSpPr>
      <xdr:spPr>
        <a:xfrm flipV="1">
          <a:off x="7861300" y="16944045"/>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168472</xdr:rowOff>
    </xdr:from>
    <xdr:to>
      <xdr:col>11</xdr:col>
      <xdr:colOff>307975</xdr:colOff>
      <xdr:row>98</xdr:row>
      <xdr:rowOff>171053</xdr:rowOff>
    </xdr:to>
    <xdr:cxnSp macro="">
      <xdr:nvCxnSpPr>
        <xdr:cNvPr id="476" name="直線コネクタ 475"/>
        <xdr:cNvCxnSpPr/>
      </xdr:nvCxnSpPr>
      <xdr:spPr>
        <a:xfrm flipV="1">
          <a:off x="6972300" y="16970572"/>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68162</xdr:rowOff>
    </xdr:from>
    <xdr:to>
      <xdr:col>15</xdr:col>
      <xdr:colOff>231775</xdr:colOff>
      <xdr:row>98</xdr:row>
      <xdr:rowOff>169762</xdr:rowOff>
    </xdr:to>
    <xdr:sp macro="" textlink="">
      <xdr:nvSpPr>
        <xdr:cNvPr id="486" name="円/楕円 485"/>
        <xdr:cNvSpPr/>
      </xdr:nvSpPr>
      <xdr:spPr>
        <a:xfrm>
          <a:off x="10426700" y="168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25651</xdr:rowOff>
    </xdr:from>
    <xdr:ext cx="599010" cy="259045"/>
    <xdr:sp macro="" textlink="">
      <xdr:nvSpPr>
        <xdr:cNvPr id="487" name="土木費該当値テキスト"/>
        <xdr:cNvSpPr txBox="1"/>
      </xdr:nvSpPr>
      <xdr:spPr>
        <a:xfrm>
          <a:off x="10528300" y="1682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107314</xdr:rowOff>
    </xdr:from>
    <xdr:to>
      <xdr:col>14</xdr:col>
      <xdr:colOff>79375</xdr:colOff>
      <xdr:row>99</xdr:row>
      <xdr:rowOff>37464</xdr:rowOff>
    </xdr:to>
    <xdr:sp macro="" textlink="">
      <xdr:nvSpPr>
        <xdr:cNvPr id="488" name="円/楕円 487"/>
        <xdr:cNvSpPr/>
      </xdr:nvSpPr>
      <xdr:spPr>
        <a:xfrm>
          <a:off x="9588500" y="169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28591</xdr:rowOff>
    </xdr:from>
    <xdr:ext cx="534377" cy="259045"/>
    <xdr:sp macro="" textlink="">
      <xdr:nvSpPr>
        <xdr:cNvPr id="489" name="テキスト ボックス 488"/>
        <xdr:cNvSpPr txBox="1"/>
      </xdr:nvSpPr>
      <xdr:spPr>
        <a:xfrm>
          <a:off x="9372111" y="1700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91145</xdr:rowOff>
    </xdr:from>
    <xdr:to>
      <xdr:col>12</xdr:col>
      <xdr:colOff>561975</xdr:colOff>
      <xdr:row>99</xdr:row>
      <xdr:rowOff>21295</xdr:rowOff>
    </xdr:to>
    <xdr:sp macro="" textlink="">
      <xdr:nvSpPr>
        <xdr:cNvPr id="490" name="円/楕円 489"/>
        <xdr:cNvSpPr/>
      </xdr:nvSpPr>
      <xdr:spPr>
        <a:xfrm>
          <a:off x="8699500" y="1689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12422</xdr:rowOff>
    </xdr:from>
    <xdr:ext cx="534377" cy="259045"/>
    <xdr:sp macro="" textlink="">
      <xdr:nvSpPr>
        <xdr:cNvPr id="491" name="テキスト ボックス 490"/>
        <xdr:cNvSpPr txBox="1"/>
      </xdr:nvSpPr>
      <xdr:spPr>
        <a:xfrm>
          <a:off x="8483111" y="1698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117672</xdr:rowOff>
    </xdr:from>
    <xdr:to>
      <xdr:col>11</xdr:col>
      <xdr:colOff>358775</xdr:colOff>
      <xdr:row>99</xdr:row>
      <xdr:rowOff>47822</xdr:rowOff>
    </xdr:to>
    <xdr:sp macro="" textlink="">
      <xdr:nvSpPr>
        <xdr:cNvPr id="492" name="円/楕円 491"/>
        <xdr:cNvSpPr/>
      </xdr:nvSpPr>
      <xdr:spPr>
        <a:xfrm>
          <a:off x="7810500" y="169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38949</xdr:rowOff>
    </xdr:from>
    <xdr:ext cx="534377" cy="259045"/>
    <xdr:sp macro="" textlink="">
      <xdr:nvSpPr>
        <xdr:cNvPr id="493" name="テキスト ボックス 492"/>
        <xdr:cNvSpPr txBox="1"/>
      </xdr:nvSpPr>
      <xdr:spPr>
        <a:xfrm>
          <a:off x="7594111" y="1701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120253</xdr:rowOff>
    </xdr:from>
    <xdr:to>
      <xdr:col>10</xdr:col>
      <xdr:colOff>155575</xdr:colOff>
      <xdr:row>99</xdr:row>
      <xdr:rowOff>50403</xdr:rowOff>
    </xdr:to>
    <xdr:sp macro="" textlink="">
      <xdr:nvSpPr>
        <xdr:cNvPr id="494" name="円/楕円 493"/>
        <xdr:cNvSpPr/>
      </xdr:nvSpPr>
      <xdr:spPr>
        <a:xfrm>
          <a:off x="6921500" y="1692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41530</xdr:rowOff>
    </xdr:from>
    <xdr:ext cx="534377" cy="259045"/>
    <xdr:sp macro="" textlink="">
      <xdr:nvSpPr>
        <xdr:cNvPr id="495" name="テキスト ボックス 494"/>
        <xdr:cNvSpPr txBox="1"/>
      </xdr:nvSpPr>
      <xdr:spPr>
        <a:xfrm>
          <a:off x="6705111" y="170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62407</xdr:rowOff>
    </xdr:from>
    <xdr:to>
      <xdr:col>23</xdr:col>
      <xdr:colOff>517525</xdr:colOff>
      <xdr:row>38</xdr:row>
      <xdr:rowOff>127905</xdr:rowOff>
    </xdr:to>
    <xdr:cxnSp macro="">
      <xdr:nvCxnSpPr>
        <xdr:cNvPr id="526" name="直線コネクタ 525"/>
        <xdr:cNvCxnSpPr/>
      </xdr:nvCxnSpPr>
      <xdr:spPr>
        <a:xfrm flipV="1">
          <a:off x="15481300" y="6577507"/>
          <a:ext cx="838200" cy="6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26052</xdr:rowOff>
    </xdr:from>
    <xdr:ext cx="534377" cy="259045"/>
    <xdr:sp macro="" textlink="">
      <xdr:nvSpPr>
        <xdr:cNvPr id="527" name="消防費平均値テキスト"/>
        <xdr:cNvSpPr txBox="1"/>
      </xdr:nvSpPr>
      <xdr:spPr>
        <a:xfrm>
          <a:off x="16370300" y="636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105361</xdr:rowOff>
    </xdr:from>
    <xdr:to>
      <xdr:col>22</xdr:col>
      <xdr:colOff>365125</xdr:colOff>
      <xdr:row>38</xdr:row>
      <xdr:rowOff>127905</xdr:rowOff>
    </xdr:to>
    <xdr:cxnSp macro="">
      <xdr:nvCxnSpPr>
        <xdr:cNvPr id="529" name="直線コネクタ 528"/>
        <xdr:cNvCxnSpPr/>
      </xdr:nvCxnSpPr>
      <xdr:spPr>
        <a:xfrm>
          <a:off x="14592300" y="6620461"/>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119868</xdr:rowOff>
    </xdr:from>
    <xdr:ext cx="534377" cy="259045"/>
    <xdr:sp macro="" textlink="">
      <xdr:nvSpPr>
        <xdr:cNvPr id="531" name="テキスト ボックス 530"/>
        <xdr:cNvSpPr txBox="1"/>
      </xdr:nvSpPr>
      <xdr:spPr>
        <a:xfrm>
          <a:off x="15214111" y="62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105361</xdr:rowOff>
    </xdr:from>
    <xdr:to>
      <xdr:col>21</xdr:col>
      <xdr:colOff>161925</xdr:colOff>
      <xdr:row>38</xdr:row>
      <xdr:rowOff>122522</xdr:rowOff>
    </xdr:to>
    <xdr:cxnSp macro="">
      <xdr:nvCxnSpPr>
        <xdr:cNvPr id="532" name="直線コネクタ 531"/>
        <xdr:cNvCxnSpPr/>
      </xdr:nvCxnSpPr>
      <xdr:spPr>
        <a:xfrm flipV="1">
          <a:off x="13703300" y="6620461"/>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130763</xdr:rowOff>
    </xdr:from>
    <xdr:ext cx="534377" cy="259045"/>
    <xdr:sp macro="" textlink="">
      <xdr:nvSpPr>
        <xdr:cNvPr id="534" name="テキスト ボックス 533"/>
        <xdr:cNvSpPr txBox="1"/>
      </xdr:nvSpPr>
      <xdr:spPr>
        <a:xfrm>
          <a:off x="14325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153831</xdr:rowOff>
    </xdr:from>
    <xdr:to>
      <xdr:col>19</xdr:col>
      <xdr:colOff>644525</xdr:colOff>
      <xdr:row>38</xdr:row>
      <xdr:rowOff>122522</xdr:rowOff>
    </xdr:to>
    <xdr:cxnSp macro="">
      <xdr:nvCxnSpPr>
        <xdr:cNvPr id="535" name="直線コネクタ 534"/>
        <xdr:cNvCxnSpPr/>
      </xdr:nvCxnSpPr>
      <xdr:spPr>
        <a:xfrm>
          <a:off x="12814300" y="6497481"/>
          <a:ext cx="889000" cy="140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11607</xdr:rowOff>
    </xdr:from>
    <xdr:to>
      <xdr:col>23</xdr:col>
      <xdr:colOff>568325</xdr:colOff>
      <xdr:row>38</xdr:row>
      <xdr:rowOff>113207</xdr:rowOff>
    </xdr:to>
    <xdr:sp macro="" textlink="">
      <xdr:nvSpPr>
        <xdr:cNvPr id="545" name="円/楕円 544"/>
        <xdr:cNvSpPr/>
      </xdr:nvSpPr>
      <xdr:spPr>
        <a:xfrm>
          <a:off x="16268700" y="652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161484</xdr:rowOff>
    </xdr:from>
    <xdr:ext cx="534377" cy="259045"/>
    <xdr:sp macro="" textlink="">
      <xdr:nvSpPr>
        <xdr:cNvPr id="546" name="消防費該当値テキスト"/>
        <xdr:cNvSpPr txBox="1"/>
      </xdr:nvSpPr>
      <xdr:spPr>
        <a:xfrm>
          <a:off x="16370300" y="650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77105</xdr:rowOff>
    </xdr:from>
    <xdr:to>
      <xdr:col>22</xdr:col>
      <xdr:colOff>415925</xdr:colOff>
      <xdr:row>39</xdr:row>
      <xdr:rowOff>7255</xdr:rowOff>
    </xdr:to>
    <xdr:sp macro="" textlink="">
      <xdr:nvSpPr>
        <xdr:cNvPr id="547" name="円/楕円 546"/>
        <xdr:cNvSpPr/>
      </xdr:nvSpPr>
      <xdr:spPr>
        <a:xfrm>
          <a:off x="15430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169832</xdr:rowOff>
    </xdr:from>
    <xdr:ext cx="534377" cy="259045"/>
    <xdr:sp macro="" textlink="">
      <xdr:nvSpPr>
        <xdr:cNvPr id="548" name="テキスト ボックス 547"/>
        <xdr:cNvSpPr txBox="1"/>
      </xdr:nvSpPr>
      <xdr:spPr>
        <a:xfrm>
          <a:off x="15214111" y="66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54561</xdr:rowOff>
    </xdr:from>
    <xdr:to>
      <xdr:col>21</xdr:col>
      <xdr:colOff>212725</xdr:colOff>
      <xdr:row>38</xdr:row>
      <xdr:rowOff>156161</xdr:rowOff>
    </xdr:to>
    <xdr:sp macro="" textlink="">
      <xdr:nvSpPr>
        <xdr:cNvPr id="549" name="円/楕円 548"/>
        <xdr:cNvSpPr/>
      </xdr:nvSpPr>
      <xdr:spPr>
        <a:xfrm>
          <a:off x="14541500" y="65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147288</xdr:rowOff>
    </xdr:from>
    <xdr:ext cx="534377" cy="259045"/>
    <xdr:sp macro="" textlink="">
      <xdr:nvSpPr>
        <xdr:cNvPr id="550" name="テキスト ボックス 549"/>
        <xdr:cNvSpPr txBox="1"/>
      </xdr:nvSpPr>
      <xdr:spPr>
        <a:xfrm>
          <a:off x="14325111" y="66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71722</xdr:rowOff>
    </xdr:from>
    <xdr:to>
      <xdr:col>20</xdr:col>
      <xdr:colOff>9525</xdr:colOff>
      <xdr:row>39</xdr:row>
      <xdr:rowOff>1872</xdr:rowOff>
    </xdr:to>
    <xdr:sp macro="" textlink="">
      <xdr:nvSpPr>
        <xdr:cNvPr id="551" name="円/楕円 550"/>
        <xdr:cNvSpPr/>
      </xdr:nvSpPr>
      <xdr:spPr>
        <a:xfrm>
          <a:off x="13652500" y="65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164449</xdr:rowOff>
    </xdr:from>
    <xdr:ext cx="534377" cy="259045"/>
    <xdr:sp macro="" textlink="">
      <xdr:nvSpPr>
        <xdr:cNvPr id="552" name="テキスト ボックス 551"/>
        <xdr:cNvSpPr txBox="1"/>
      </xdr:nvSpPr>
      <xdr:spPr>
        <a:xfrm>
          <a:off x="13436111" y="66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103031</xdr:rowOff>
    </xdr:from>
    <xdr:to>
      <xdr:col>18</xdr:col>
      <xdr:colOff>492125</xdr:colOff>
      <xdr:row>38</xdr:row>
      <xdr:rowOff>33181</xdr:rowOff>
    </xdr:to>
    <xdr:sp macro="" textlink="">
      <xdr:nvSpPr>
        <xdr:cNvPr id="553" name="円/楕円 552"/>
        <xdr:cNvSpPr/>
      </xdr:nvSpPr>
      <xdr:spPr>
        <a:xfrm>
          <a:off x="12763500" y="64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49708</xdr:rowOff>
    </xdr:from>
    <xdr:ext cx="534377" cy="259045"/>
    <xdr:sp macro="" textlink="">
      <xdr:nvSpPr>
        <xdr:cNvPr id="554" name="テキスト ボックス 553"/>
        <xdr:cNvSpPr txBox="1"/>
      </xdr:nvSpPr>
      <xdr:spPr>
        <a:xfrm>
          <a:off x="12547111" y="622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48830</xdr:rowOff>
    </xdr:from>
    <xdr:to>
      <xdr:col>23</xdr:col>
      <xdr:colOff>517525</xdr:colOff>
      <xdr:row>59</xdr:row>
      <xdr:rowOff>49764</xdr:rowOff>
    </xdr:to>
    <xdr:cxnSp macro="">
      <xdr:nvCxnSpPr>
        <xdr:cNvPr id="585" name="直線コネクタ 584"/>
        <xdr:cNvCxnSpPr/>
      </xdr:nvCxnSpPr>
      <xdr:spPr>
        <a:xfrm flipV="1">
          <a:off x="15481300" y="10164380"/>
          <a:ext cx="8382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49764</xdr:rowOff>
    </xdr:from>
    <xdr:to>
      <xdr:col>22</xdr:col>
      <xdr:colOff>365125</xdr:colOff>
      <xdr:row>59</xdr:row>
      <xdr:rowOff>64284</xdr:rowOff>
    </xdr:to>
    <xdr:cxnSp macro="">
      <xdr:nvCxnSpPr>
        <xdr:cNvPr id="588" name="直線コネクタ 587"/>
        <xdr:cNvCxnSpPr/>
      </xdr:nvCxnSpPr>
      <xdr:spPr>
        <a:xfrm flipV="1">
          <a:off x="14592300" y="10165314"/>
          <a:ext cx="889000" cy="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64284</xdr:rowOff>
    </xdr:from>
    <xdr:to>
      <xdr:col>21</xdr:col>
      <xdr:colOff>161925</xdr:colOff>
      <xdr:row>59</xdr:row>
      <xdr:rowOff>68531</xdr:rowOff>
    </xdr:to>
    <xdr:cxnSp macro="">
      <xdr:nvCxnSpPr>
        <xdr:cNvPr id="591" name="直線コネクタ 590"/>
        <xdr:cNvCxnSpPr/>
      </xdr:nvCxnSpPr>
      <xdr:spPr>
        <a:xfrm flipV="1">
          <a:off x="13703300" y="10179834"/>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68531</xdr:rowOff>
    </xdr:from>
    <xdr:to>
      <xdr:col>19</xdr:col>
      <xdr:colOff>644525</xdr:colOff>
      <xdr:row>59</xdr:row>
      <xdr:rowOff>98878</xdr:rowOff>
    </xdr:to>
    <xdr:cxnSp macro="">
      <xdr:nvCxnSpPr>
        <xdr:cNvPr id="594" name="直線コネクタ 593"/>
        <xdr:cNvCxnSpPr/>
      </xdr:nvCxnSpPr>
      <xdr:spPr>
        <a:xfrm flipV="1">
          <a:off x="12814300" y="10184081"/>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169480</xdr:rowOff>
    </xdr:from>
    <xdr:to>
      <xdr:col>23</xdr:col>
      <xdr:colOff>568325</xdr:colOff>
      <xdr:row>59</xdr:row>
      <xdr:rowOff>99630</xdr:rowOff>
    </xdr:to>
    <xdr:sp macro="" textlink="">
      <xdr:nvSpPr>
        <xdr:cNvPr id="604" name="円/楕円 603"/>
        <xdr:cNvSpPr/>
      </xdr:nvSpPr>
      <xdr:spPr>
        <a:xfrm>
          <a:off x="16268700" y="101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84407</xdr:rowOff>
    </xdr:from>
    <xdr:ext cx="534377" cy="259045"/>
    <xdr:sp macro="" textlink="">
      <xdr:nvSpPr>
        <xdr:cNvPr id="605" name="教育費該当値テキスト"/>
        <xdr:cNvSpPr txBox="1"/>
      </xdr:nvSpPr>
      <xdr:spPr>
        <a:xfrm>
          <a:off x="16370300" y="1002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45,977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170414</xdr:rowOff>
    </xdr:from>
    <xdr:to>
      <xdr:col>22</xdr:col>
      <xdr:colOff>415925</xdr:colOff>
      <xdr:row>59</xdr:row>
      <xdr:rowOff>100564</xdr:rowOff>
    </xdr:to>
    <xdr:sp macro="" textlink="">
      <xdr:nvSpPr>
        <xdr:cNvPr id="606" name="円/楕円 605"/>
        <xdr:cNvSpPr/>
      </xdr:nvSpPr>
      <xdr:spPr>
        <a:xfrm>
          <a:off x="15430500" y="1011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91691</xdr:rowOff>
    </xdr:from>
    <xdr:ext cx="534377" cy="259045"/>
    <xdr:sp macro="" textlink="">
      <xdr:nvSpPr>
        <xdr:cNvPr id="607" name="テキスト ボックス 606"/>
        <xdr:cNvSpPr txBox="1"/>
      </xdr:nvSpPr>
      <xdr:spPr>
        <a:xfrm>
          <a:off x="15214111" y="1020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45,119</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13484</xdr:rowOff>
    </xdr:from>
    <xdr:to>
      <xdr:col>21</xdr:col>
      <xdr:colOff>212725</xdr:colOff>
      <xdr:row>59</xdr:row>
      <xdr:rowOff>115084</xdr:rowOff>
    </xdr:to>
    <xdr:sp macro="" textlink="">
      <xdr:nvSpPr>
        <xdr:cNvPr id="608" name="円/楕円 607"/>
        <xdr:cNvSpPr/>
      </xdr:nvSpPr>
      <xdr:spPr>
        <a:xfrm>
          <a:off x="14541500" y="101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106211</xdr:rowOff>
    </xdr:from>
    <xdr:ext cx="534377" cy="259045"/>
    <xdr:sp macro="" textlink="">
      <xdr:nvSpPr>
        <xdr:cNvPr id="609" name="テキスト ボックス 608"/>
        <xdr:cNvSpPr txBox="1"/>
      </xdr:nvSpPr>
      <xdr:spPr>
        <a:xfrm>
          <a:off x="14325111" y="102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17731</xdr:rowOff>
    </xdr:from>
    <xdr:to>
      <xdr:col>20</xdr:col>
      <xdr:colOff>9525</xdr:colOff>
      <xdr:row>59</xdr:row>
      <xdr:rowOff>119331</xdr:rowOff>
    </xdr:to>
    <xdr:sp macro="" textlink="">
      <xdr:nvSpPr>
        <xdr:cNvPr id="610" name="円/楕円 609"/>
        <xdr:cNvSpPr/>
      </xdr:nvSpPr>
      <xdr:spPr>
        <a:xfrm>
          <a:off x="13652500" y="101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110458</xdr:rowOff>
    </xdr:from>
    <xdr:ext cx="534377" cy="259045"/>
    <xdr:sp macro="" textlink="">
      <xdr:nvSpPr>
        <xdr:cNvPr id="611" name="テキスト ボックス 610"/>
        <xdr:cNvSpPr txBox="1"/>
      </xdr:nvSpPr>
      <xdr:spPr>
        <a:xfrm>
          <a:off x="13436111" y="102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27,878</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612" name="円/楕円 61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613" name="テキスト ボックス 612"/>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92793</xdr:rowOff>
    </xdr:from>
    <xdr:to>
      <xdr:col>23</xdr:col>
      <xdr:colOff>517525</xdr:colOff>
      <xdr:row>79</xdr:row>
      <xdr:rowOff>95222</xdr:rowOff>
    </xdr:to>
    <xdr:cxnSp macro="">
      <xdr:nvCxnSpPr>
        <xdr:cNvPr id="644" name="直線コネクタ 643"/>
        <xdr:cNvCxnSpPr/>
      </xdr:nvCxnSpPr>
      <xdr:spPr>
        <a:xfrm flipV="1">
          <a:off x="15481300" y="13637343"/>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94281</xdr:rowOff>
    </xdr:from>
    <xdr:to>
      <xdr:col>22</xdr:col>
      <xdr:colOff>365125</xdr:colOff>
      <xdr:row>79</xdr:row>
      <xdr:rowOff>95222</xdr:rowOff>
    </xdr:to>
    <xdr:cxnSp macro="">
      <xdr:nvCxnSpPr>
        <xdr:cNvPr id="647" name="直線コネクタ 646"/>
        <xdr:cNvCxnSpPr/>
      </xdr:nvCxnSpPr>
      <xdr:spPr>
        <a:xfrm>
          <a:off x="14592300" y="13638831"/>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94281</xdr:rowOff>
    </xdr:from>
    <xdr:to>
      <xdr:col>21</xdr:col>
      <xdr:colOff>161925</xdr:colOff>
      <xdr:row>79</xdr:row>
      <xdr:rowOff>96743</xdr:rowOff>
    </xdr:to>
    <xdr:cxnSp macro="">
      <xdr:nvCxnSpPr>
        <xdr:cNvPr id="650" name="直線コネクタ 649"/>
        <xdr:cNvCxnSpPr/>
      </xdr:nvCxnSpPr>
      <xdr:spPr>
        <a:xfrm flipV="1">
          <a:off x="13703300" y="13638831"/>
          <a:ext cx="889000" cy="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96743</xdr:rowOff>
    </xdr:from>
    <xdr:to>
      <xdr:col>19</xdr:col>
      <xdr:colOff>644525</xdr:colOff>
      <xdr:row>79</xdr:row>
      <xdr:rowOff>98879</xdr:rowOff>
    </xdr:to>
    <xdr:cxnSp macro="">
      <xdr:nvCxnSpPr>
        <xdr:cNvPr id="653" name="直線コネクタ 652"/>
        <xdr:cNvCxnSpPr/>
      </xdr:nvCxnSpPr>
      <xdr:spPr>
        <a:xfrm flipV="1">
          <a:off x="12814300" y="13641293"/>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41993</xdr:rowOff>
    </xdr:from>
    <xdr:to>
      <xdr:col>23</xdr:col>
      <xdr:colOff>568325</xdr:colOff>
      <xdr:row>79</xdr:row>
      <xdr:rowOff>143593</xdr:rowOff>
    </xdr:to>
    <xdr:sp macro="" textlink="">
      <xdr:nvSpPr>
        <xdr:cNvPr id="663" name="円/楕円 662"/>
        <xdr:cNvSpPr/>
      </xdr:nvSpPr>
      <xdr:spPr>
        <a:xfrm>
          <a:off x="16268700" y="135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469744" cy="259045"/>
    <xdr:sp macro="" textlink="">
      <xdr:nvSpPr>
        <xdr:cNvPr id="664" name="災害復旧費該当値テキスト"/>
        <xdr:cNvSpPr txBox="1"/>
      </xdr:nvSpPr>
      <xdr:spPr>
        <a:xfrm>
          <a:off x="16370300" y="135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44422</xdr:rowOff>
    </xdr:from>
    <xdr:to>
      <xdr:col>22</xdr:col>
      <xdr:colOff>415925</xdr:colOff>
      <xdr:row>79</xdr:row>
      <xdr:rowOff>146022</xdr:rowOff>
    </xdr:to>
    <xdr:sp macro="" textlink="">
      <xdr:nvSpPr>
        <xdr:cNvPr id="665" name="円/楕円 664"/>
        <xdr:cNvSpPr/>
      </xdr:nvSpPr>
      <xdr:spPr>
        <a:xfrm>
          <a:off x="15430500" y="1358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137149</xdr:rowOff>
    </xdr:from>
    <xdr:ext cx="469744" cy="259045"/>
    <xdr:sp macro="" textlink="">
      <xdr:nvSpPr>
        <xdr:cNvPr id="666" name="テキスト ボックス 665"/>
        <xdr:cNvSpPr txBox="1"/>
      </xdr:nvSpPr>
      <xdr:spPr>
        <a:xfrm>
          <a:off x="15246427" y="1368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43481</xdr:rowOff>
    </xdr:from>
    <xdr:to>
      <xdr:col>21</xdr:col>
      <xdr:colOff>212725</xdr:colOff>
      <xdr:row>79</xdr:row>
      <xdr:rowOff>145081</xdr:rowOff>
    </xdr:to>
    <xdr:sp macro="" textlink="">
      <xdr:nvSpPr>
        <xdr:cNvPr id="667" name="円/楕円 666"/>
        <xdr:cNvSpPr/>
      </xdr:nvSpPr>
      <xdr:spPr>
        <a:xfrm>
          <a:off x="14541500" y="135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136208</xdr:rowOff>
    </xdr:from>
    <xdr:ext cx="469744" cy="259045"/>
    <xdr:sp macro="" textlink="">
      <xdr:nvSpPr>
        <xdr:cNvPr id="668" name="テキスト ボックス 667"/>
        <xdr:cNvSpPr txBox="1"/>
      </xdr:nvSpPr>
      <xdr:spPr>
        <a:xfrm>
          <a:off x="14357427" y="136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45943</xdr:rowOff>
    </xdr:from>
    <xdr:to>
      <xdr:col>20</xdr:col>
      <xdr:colOff>9525</xdr:colOff>
      <xdr:row>79</xdr:row>
      <xdr:rowOff>147543</xdr:rowOff>
    </xdr:to>
    <xdr:sp macro="" textlink="">
      <xdr:nvSpPr>
        <xdr:cNvPr id="669" name="円/楕円 668"/>
        <xdr:cNvSpPr/>
      </xdr:nvSpPr>
      <xdr:spPr>
        <a:xfrm>
          <a:off x="13652500" y="135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138670</xdr:rowOff>
    </xdr:from>
    <xdr:ext cx="469744" cy="259045"/>
    <xdr:sp macro="" textlink="">
      <xdr:nvSpPr>
        <xdr:cNvPr id="670" name="テキスト ボックス 669"/>
        <xdr:cNvSpPr txBox="1"/>
      </xdr:nvSpPr>
      <xdr:spPr>
        <a:xfrm>
          <a:off x="13468427" y="1368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159310</xdr:rowOff>
    </xdr:from>
    <xdr:to>
      <xdr:col>23</xdr:col>
      <xdr:colOff>517525</xdr:colOff>
      <xdr:row>98</xdr:row>
      <xdr:rowOff>159544</xdr:rowOff>
    </xdr:to>
    <xdr:cxnSp macro="">
      <xdr:nvCxnSpPr>
        <xdr:cNvPr id="703" name="直線コネクタ 702"/>
        <xdr:cNvCxnSpPr/>
      </xdr:nvCxnSpPr>
      <xdr:spPr>
        <a:xfrm flipV="1">
          <a:off x="15481300" y="16961410"/>
          <a:ext cx="8382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147720</xdr:rowOff>
    </xdr:from>
    <xdr:to>
      <xdr:col>22</xdr:col>
      <xdr:colOff>365125</xdr:colOff>
      <xdr:row>98</xdr:row>
      <xdr:rowOff>159544</xdr:rowOff>
    </xdr:to>
    <xdr:cxnSp macro="">
      <xdr:nvCxnSpPr>
        <xdr:cNvPr id="706" name="直線コネクタ 705"/>
        <xdr:cNvCxnSpPr/>
      </xdr:nvCxnSpPr>
      <xdr:spPr>
        <a:xfrm>
          <a:off x="14592300" y="16778370"/>
          <a:ext cx="889000" cy="1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147720</xdr:rowOff>
    </xdr:from>
    <xdr:to>
      <xdr:col>21</xdr:col>
      <xdr:colOff>161925</xdr:colOff>
      <xdr:row>98</xdr:row>
      <xdr:rowOff>101577</xdr:rowOff>
    </xdr:to>
    <xdr:cxnSp macro="">
      <xdr:nvCxnSpPr>
        <xdr:cNvPr id="709" name="直線コネクタ 708"/>
        <xdr:cNvCxnSpPr/>
      </xdr:nvCxnSpPr>
      <xdr:spPr>
        <a:xfrm flipV="1">
          <a:off x="13703300" y="16778370"/>
          <a:ext cx="889000" cy="12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99626</xdr:rowOff>
    </xdr:from>
    <xdr:to>
      <xdr:col>19</xdr:col>
      <xdr:colOff>644525</xdr:colOff>
      <xdr:row>98</xdr:row>
      <xdr:rowOff>101577</xdr:rowOff>
    </xdr:to>
    <xdr:cxnSp macro="">
      <xdr:nvCxnSpPr>
        <xdr:cNvPr id="712" name="直線コネクタ 711"/>
        <xdr:cNvCxnSpPr/>
      </xdr:nvCxnSpPr>
      <xdr:spPr>
        <a:xfrm>
          <a:off x="12814300" y="16901726"/>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108510</xdr:rowOff>
    </xdr:from>
    <xdr:to>
      <xdr:col>23</xdr:col>
      <xdr:colOff>568325</xdr:colOff>
      <xdr:row>99</xdr:row>
      <xdr:rowOff>38660</xdr:rowOff>
    </xdr:to>
    <xdr:sp macro="" textlink="">
      <xdr:nvSpPr>
        <xdr:cNvPr id="722" name="円/楕円 721"/>
        <xdr:cNvSpPr/>
      </xdr:nvSpPr>
      <xdr:spPr>
        <a:xfrm>
          <a:off x="16268700" y="169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23437</xdr:rowOff>
    </xdr:from>
    <xdr:ext cx="534377" cy="259045"/>
    <xdr:sp macro="" textlink="">
      <xdr:nvSpPr>
        <xdr:cNvPr id="723" name="公債費該当値テキスト"/>
        <xdr:cNvSpPr txBox="1"/>
      </xdr:nvSpPr>
      <xdr:spPr>
        <a:xfrm>
          <a:off x="16370300" y="1682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108744</xdr:rowOff>
    </xdr:from>
    <xdr:to>
      <xdr:col>22</xdr:col>
      <xdr:colOff>415925</xdr:colOff>
      <xdr:row>99</xdr:row>
      <xdr:rowOff>38894</xdr:rowOff>
    </xdr:to>
    <xdr:sp macro="" textlink="">
      <xdr:nvSpPr>
        <xdr:cNvPr id="724" name="円/楕円 723"/>
        <xdr:cNvSpPr/>
      </xdr:nvSpPr>
      <xdr:spPr>
        <a:xfrm>
          <a:off x="15430500" y="169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30021</xdr:rowOff>
    </xdr:from>
    <xdr:ext cx="534377" cy="259045"/>
    <xdr:sp macro="" textlink="">
      <xdr:nvSpPr>
        <xdr:cNvPr id="725" name="テキスト ボックス 724"/>
        <xdr:cNvSpPr txBox="1"/>
      </xdr:nvSpPr>
      <xdr:spPr>
        <a:xfrm>
          <a:off x="15214111" y="1700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96920</xdr:rowOff>
    </xdr:from>
    <xdr:to>
      <xdr:col>21</xdr:col>
      <xdr:colOff>212725</xdr:colOff>
      <xdr:row>98</xdr:row>
      <xdr:rowOff>27070</xdr:rowOff>
    </xdr:to>
    <xdr:sp macro="" textlink="">
      <xdr:nvSpPr>
        <xdr:cNvPr id="726" name="円/楕円 725"/>
        <xdr:cNvSpPr/>
      </xdr:nvSpPr>
      <xdr:spPr>
        <a:xfrm>
          <a:off x="14541500" y="1672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43597</xdr:rowOff>
    </xdr:from>
    <xdr:ext cx="599010" cy="259045"/>
    <xdr:sp macro="" textlink="">
      <xdr:nvSpPr>
        <xdr:cNvPr id="727" name="テキスト ボックス 726"/>
        <xdr:cNvSpPr txBox="1"/>
      </xdr:nvSpPr>
      <xdr:spPr>
        <a:xfrm>
          <a:off x="14292794" y="165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50777</xdr:rowOff>
    </xdr:from>
    <xdr:to>
      <xdr:col>20</xdr:col>
      <xdr:colOff>9525</xdr:colOff>
      <xdr:row>98</xdr:row>
      <xdr:rowOff>152377</xdr:rowOff>
    </xdr:to>
    <xdr:sp macro="" textlink="">
      <xdr:nvSpPr>
        <xdr:cNvPr id="728" name="円/楕円 727"/>
        <xdr:cNvSpPr/>
      </xdr:nvSpPr>
      <xdr:spPr>
        <a:xfrm>
          <a:off x="13652500" y="168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143504</xdr:rowOff>
    </xdr:from>
    <xdr:ext cx="599010" cy="259045"/>
    <xdr:sp macro="" textlink="">
      <xdr:nvSpPr>
        <xdr:cNvPr id="729" name="テキスト ボックス 728"/>
        <xdr:cNvSpPr txBox="1"/>
      </xdr:nvSpPr>
      <xdr:spPr>
        <a:xfrm>
          <a:off x="13403794" y="1694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48826</xdr:rowOff>
    </xdr:from>
    <xdr:to>
      <xdr:col>18</xdr:col>
      <xdr:colOff>492125</xdr:colOff>
      <xdr:row>98</xdr:row>
      <xdr:rowOff>150426</xdr:rowOff>
    </xdr:to>
    <xdr:sp macro="" textlink="">
      <xdr:nvSpPr>
        <xdr:cNvPr id="730" name="円/楕円 729"/>
        <xdr:cNvSpPr/>
      </xdr:nvSpPr>
      <xdr:spPr>
        <a:xfrm>
          <a:off x="12763500" y="168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141553</xdr:rowOff>
    </xdr:from>
    <xdr:ext cx="599010" cy="259045"/>
    <xdr:sp macro="" textlink="">
      <xdr:nvSpPr>
        <xdr:cNvPr id="731" name="テキスト ボックス 730"/>
        <xdr:cNvSpPr txBox="1"/>
      </xdr:nvSpPr>
      <xdr:spPr>
        <a:xfrm>
          <a:off x="12514794" y="1694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議会費は、住民一人当たり</a:t>
          </a:r>
          <a:r>
            <a:rPr kumimoji="1" lang="en-US" altLang="ja-JP" sz="1300">
              <a:latin typeface="ＭＳ Ｐゴシック"/>
            </a:rPr>
            <a:t>28,723</a:t>
          </a:r>
          <a:r>
            <a:rPr kumimoji="1" lang="ja-JP" altLang="en-US" sz="1300">
              <a:latin typeface="ＭＳ Ｐゴシック"/>
            </a:rPr>
            <a:t>円となっており類似団体平均値より高い水準を示している。議会費のうち、そのほとんどを人件費が占めているが、職員</a:t>
          </a:r>
          <a:r>
            <a:rPr kumimoji="1" lang="en-US" altLang="ja-JP" sz="1300">
              <a:latin typeface="ＭＳ Ｐゴシック"/>
            </a:rPr>
            <a:t>2</a:t>
          </a:r>
          <a:r>
            <a:rPr kumimoji="1" lang="ja-JP" altLang="en-US" sz="1300">
              <a:latin typeface="ＭＳ Ｐゴシック"/>
            </a:rPr>
            <a:t>名、議員</a:t>
          </a:r>
          <a:r>
            <a:rPr kumimoji="1" lang="en-US" altLang="ja-JP" sz="1300">
              <a:latin typeface="ＭＳ Ｐゴシック"/>
            </a:rPr>
            <a:t>8</a:t>
          </a:r>
          <a:r>
            <a:rPr kumimoji="1" lang="ja-JP" altLang="en-US" sz="1300">
              <a:latin typeface="ＭＳ Ｐゴシック"/>
            </a:rPr>
            <a:t>名の体制であることから、これは類似団体平均より当町の人口が少ないことが人件費を多く支出しているような錯覚を起こしていると推察される。</a:t>
          </a:r>
        </a:p>
        <a:p>
          <a:r>
            <a:rPr kumimoji="1" lang="ja-JP" altLang="en-US" sz="1300">
              <a:latin typeface="ＭＳ Ｐゴシック"/>
            </a:rPr>
            <a:t>　また、総務費は、住民一人当たり</a:t>
          </a:r>
          <a:r>
            <a:rPr kumimoji="1" lang="en-US" altLang="ja-JP" sz="1300">
              <a:latin typeface="ＭＳ Ｐゴシック"/>
            </a:rPr>
            <a:t>419,832</a:t>
          </a:r>
          <a:r>
            <a:rPr kumimoji="1" lang="ja-JP" altLang="en-US" sz="1300">
              <a:latin typeface="ＭＳ Ｐゴシック"/>
            </a:rPr>
            <a:t>円と前年度から</a:t>
          </a:r>
          <a:r>
            <a:rPr kumimoji="1" lang="en-US" altLang="ja-JP" sz="1300">
              <a:latin typeface="ＭＳ Ｐゴシック"/>
            </a:rPr>
            <a:t>145,464</a:t>
          </a:r>
          <a:r>
            <a:rPr kumimoji="1" lang="ja-JP" altLang="en-US" sz="1300">
              <a:latin typeface="ＭＳ Ｐゴシック"/>
            </a:rPr>
            <a:t>円の増額となり類似団体平均値より高い水準を示している。これは、</a:t>
          </a:r>
          <a:r>
            <a:rPr kumimoji="1" lang="en-US" altLang="ja-JP" sz="1300">
              <a:latin typeface="ＭＳ Ｐゴシック"/>
            </a:rPr>
            <a:t>28</a:t>
          </a:r>
          <a:r>
            <a:rPr kumimoji="1" lang="ja-JP" altLang="en-US" sz="1300">
              <a:latin typeface="ＭＳ Ｐゴシック"/>
            </a:rPr>
            <a:t>年度に地方創生関連事業が大幅に増額となったことによる。</a:t>
          </a:r>
        </a:p>
        <a:p>
          <a:r>
            <a:rPr kumimoji="1" lang="ja-JP" altLang="en-US" sz="1300">
              <a:latin typeface="ＭＳ Ｐゴシック"/>
            </a:rPr>
            <a:t>　一方、公債費は住民一人当たり</a:t>
          </a:r>
          <a:r>
            <a:rPr kumimoji="1" lang="en-US" altLang="ja-JP" sz="1300">
              <a:latin typeface="ＭＳ Ｐゴシック"/>
            </a:rPr>
            <a:t>67,991</a:t>
          </a:r>
          <a:r>
            <a:rPr kumimoji="1" lang="ja-JP" altLang="en-US" sz="1300">
              <a:latin typeface="ＭＳ Ｐゴシック"/>
            </a:rPr>
            <a:t>円となっており類似団体平均値より低い水準を示している。これは、</a:t>
          </a:r>
          <a:r>
            <a:rPr kumimoji="1" lang="en-US" altLang="ja-JP" sz="1300">
              <a:latin typeface="ＭＳ Ｐゴシック"/>
            </a:rPr>
            <a:t>26</a:t>
          </a:r>
          <a:r>
            <a:rPr kumimoji="1" lang="ja-JP" altLang="en-US" sz="1300">
              <a:latin typeface="ＭＳ Ｐゴシック"/>
            </a:rPr>
            <a:t>年度に実施した地方債の繰上償還等により元利償還金が減少したことが要因と考える。</a:t>
          </a:r>
        </a:p>
        <a:p>
          <a:r>
            <a:rPr kumimoji="1" lang="ja-JP" altLang="en-US" sz="1300">
              <a:latin typeface="ＭＳ Ｐゴシック"/>
            </a:rPr>
            <a:t>　また、一部事務組合への負担金のうち公債費に充当した一般財源等額、いわゆる準元利償還金についても既発債の償還終了等により減額傾向にあるが、人口一人当たりの決算額が類似団体平均より高いことから今後も注視していく必要があると考え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財政調整基金残高については、適切な財源の確保と公債費の繰上償還等実施による歳出の削減等により取崩しを回避できた結果、増加傾向にある。</a:t>
          </a:r>
        </a:p>
        <a:p>
          <a:r>
            <a:rPr kumimoji="1" lang="ja-JP" altLang="en-US" sz="1200">
              <a:latin typeface="ＭＳ ゴシック" pitchFamily="49" charset="-128"/>
              <a:ea typeface="ＭＳ ゴシック" pitchFamily="49" charset="-128"/>
            </a:rPr>
            <a:t>　実質収支額について、</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年度は笠置会館耐震補強及び大規模修繕工事等の実施により前年度と比較して</a:t>
          </a:r>
          <a:r>
            <a:rPr kumimoji="1" lang="en-US" altLang="ja-JP" sz="1200">
              <a:latin typeface="ＭＳ ゴシック" pitchFamily="49" charset="-128"/>
              <a:ea typeface="ＭＳ ゴシック" pitchFamily="49" charset="-128"/>
            </a:rPr>
            <a:t>38.1</a:t>
          </a:r>
          <a:r>
            <a:rPr kumimoji="1" lang="ja-JP" altLang="en-US" sz="1200">
              <a:latin typeface="ＭＳ ゴシック" pitchFamily="49" charset="-128"/>
              <a:ea typeface="ＭＳ ゴシック" pitchFamily="49" charset="-128"/>
            </a:rPr>
            <a:t>百万円減額となったが黒字は確保できた。一方実質単年度収支では、前年度は財政調整基金</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百万円の積立や繰上償還の実施もあって</a:t>
          </a:r>
          <a:r>
            <a:rPr kumimoji="1" lang="en-US" altLang="ja-JP" sz="1200">
              <a:latin typeface="ＭＳ ゴシック" pitchFamily="49" charset="-128"/>
              <a:ea typeface="ＭＳ ゴシック" pitchFamily="49" charset="-128"/>
            </a:rPr>
            <a:t>116.5</a:t>
          </a:r>
          <a:r>
            <a:rPr kumimoji="1" lang="ja-JP" altLang="en-US" sz="1200">
              <a:latin typeface="ＭＳ ゴシック" pitchFamily="49" charset="-128"/>
              <a:ea typeface="ＭＳ ゴシック" pitchFamily="49" charset="-128"/>
            </a:rPr>
            <a:t>百万円でしたが、</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年度では</a:t>
          </a:r>
          <a:r>
            <a:rPr kumimoji="1" lang="en-US" altLang="ja-JP" sz="1200">
              <a:latin typeface="ＭＳ ゴシック" pitchFamily="49" charset="-128"/>
              <a:ea typeface="ＭＳ ゴシック" pitchFamily="49" charset="-128"/>
            </a:rPr>
            <a:t>0.03</a:t>
          </a:r>
          <a:r>
            <a:rPr kumimoji="1" lang="ja-JP" altLang="en-US" sz="1200">
              <a:latin typeface="ＭＳ ゴシック" pitchFamily="49" charset="-128"/>
              <a:ea typeface="ＭＳ ゴシック" pitchFamily="49" charset="-128"/>
            </a:rPr>
            <a:t>百万円の財政調整基金の積立のみで繰上償還も実施しなかったため△</a:t>
          </a:r>
          <a:r>
            <a:rPr kumimoji="1" lang="en-US" altLang="ja-JP" sz="1200">
              <a:latin typeface="ＭＳ ゴシック" pitchFamily="49" charset="-128"/>
              <a:ea typeface="ＭＳ ゴシック" pitchFamily="49" charset="-128"/>
            </a:rPr>
            <a:t>38.1</a:t>
          </a:r>
          <a:r>
            <a:rPr kumimoji="1" lang="ja-JP" altLang="en-US" sz="1200">
              <a:latin typeface="ＭＳ ゴシック" pitchFamily="49" charset="-128"/>
              <a:ea typeface="ＭＳ ゴシック" pitchFamily="49" charset="-128"/>
            </a:rPr>
            <a:t>百万円となっている。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各特別会計においては、赤字額は発生していないが、これは一般会計からの繰出金により赤字補てんをしていることが、一つの要因として考えられる。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1708055</v>
      </c>
      <c r="BO4" s="411"/>
      <c r="BP4" s="411"/>
      <c r="BQ4" s="411"/>
      <c r="BR4" s="411"/>
      <c r="BS4" s="411"/>
      <c r="BT4" s="411"/>
      <c r="BU4" s="412"/>
      <c r="BV4" s="410">
        <v>1474979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8.6999999999999993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1635090</v>
      </c>
      <c r="BO5" s="416"/>
      <c r="BP5" s="416"/>
      <c r="BQ5" s="416"/>
      <c r="BR5" s="416"/>
      <c r="BS5" s="416"/>
      <c r="BT5" s="416"/>
      <c r="BU5" s="417"/>
      <c r="BV5" s="415">
        <v>1364364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88.5</v>
      </c>
      <c r="CU5" s="386"/>
      <c r="CV5" s="386"/>
      <c r="CW5" s="386"/>
      <c r="CX5" s="386"/>
      <c r="CY5" s="386"/>
      <c r="CZ5" s="386"/>
      <c r="DA5" s="387"/>
      <c r="DB5" s="385">
        <v>88.6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72965</v>
      </c>
      <c r="BO6" s="416"/>
      <c r="BP6" s="416"/>
      <c r="BQ6" s="416"/>
      <c r="BR6" s="416"/>
      <c r="BS6" s="416"/>
      <c r="BT6" s="416"/>
      <c r="BU6" s="417"/>
      <c r="BV6" s="415">
        <v>110615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92.6</v>
      </c>
      <c r="CU6" s="562"/>
      <c r="CV6" s="562"/>
      <c r="CW6" s="562"/>
      <c r="CX6" s="562"/>
      <c r="CY6" s="562"/>
      <c r="CZ6" s="562"/>
      <c r="DA6" s="563"/>
      <c r="DB6" s="561">
        <v>93.7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30794</v>
      </c>
      <c r="BO7" s="416"/>
      <c r="BP7" s="416"/>
      <c r="BQ7" s="416"/>
      <c r="BR7" s="416"/>
      <c r="BS7" s="416"/>
      <c r="BT7" s="416"/>
      <c r="BU7" s="417"/>
      <c r="BV7" s="415">
        <v>30326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904481</v>
      </c>
      <c r="CU7" s="416"/>
      <c r="CV7" s="416"/>
      <c r="CW7" s="416"/>
      <c r="CX7" s="416"/>
      <c r="CY7" s="416"/>
      <c r="CZ7" s="416"/>
      <c r="DA7" s="417"/>
      <c r="DB7" s="415">
        <v>922613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42171</v>
      </c>
      <c r="BO8" s="416"/>
      <c r="BP8" s="416"/>
      <c r="BQ8" s="416"/>
      <c r="BR8" s="416"/>
      <c r="BS8" s="416"/>
      <c r="BT8" s="416"/>
      <c r="BU8" s="417"/>
      <c r="BV8" s="415">
        <v>80289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-38118</v>
      </c>
      <c r="BO9" s="416"/>
      <c r="BP9" s="416"/>
      <c r="BQ9" s="416"/>
      <c r="BR9" s="416"/>
      <c r="BS9" s="416"/>
      <c r="BT9" s="416"/>
      <c r="BU9" s="417"/>
      <c r="BV9" s="415">
        <v>45704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8.6</v>
      </c>
      <c r="CU9" s="386"/>
      <c r="CV9" s="386"/>
      <c r="CW9" s="386"/>
      <c r="CX9" s="386"/>
      <c r="CY9" s="386"/>
      <c r="CZ9" s="386"/>
      <c r="DA9" s="387"/>
      <c r="DB9" s="385">
        <v>8.8000000000000007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1626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34</v>
      </c>
      <c r="BO10" s="416"/>
      <c r="BP10" s="416"/>
      <c r="BQ10" s="416"/>
      <c r="BR10" s="416"/>
      <c r="BS10" s="416"/>
      <c r="BT10" s="416"/>
      <c r="BU10" s="417"/>
      <c r="BV10" s="415">
        <v>70021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814</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1430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1425</v>
      </c>
      <c r="S13" s="517"/>
      <c r="T13" s="517"/>
      <c r="U13" s="517"/>
      <c r="V13" s="518"/>
      <c r="W13" s="504" t="s">
        <v>124</v>
      </c>
      <c r="X13" s="428"/>
      <c r="Y13" s="428"/>
      <c r="Z13" s="428"/>
      <c r="AA13" s="428"/>
      <c r="AB13" s="429"/>
      <c r="AC13" s="391">
        <v>24</v>
      </c>
      <c r="AD13" s="392"/>
      <c r="AE13" s="392"/>
      <c r="AF13" s="392"/>
      <c r="AG13" s="393"/>
      <c r="AH13" s="391">
        <v>22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-38084</v>
      </c>
      <c r="BO13" s="416"/>
      <c r="BP13" s="416"/>
      <c r="BQ13" s="416"/>
      <c r="BR13" s="416"/>
      <c r="BS13" s="416"/>
      <c r="BT13" s="416"/>
      <c r="BU13" s="417"/>
      <c r="BV13" s="415">
        <v>116539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4.9000000000000004</v>
      </c>
      <c r="CU13" s="386"/>
      <c r="CV13" s="386"/>
      <c r="CW13" s="386"/>
      <c r="CX13" s="386"/>
      <c r="CY13" s="386"/>
      <c r="CZ13" s="386"/>
      <c r="DA13" s="387"/>
      <c r="DB13" s="385">
        <v>8.5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1468</v>
      </c>
      <c r="S14" s="517"/>
      <c r="T14" s="517"/>
      <c r="U14" s="517"/>
      <c r="V14" s="518"/>
      <c r="W14" s="519"/>
      <c r="X14" s="431"/>
      <c r="Y14" s="431"/>
      <c r="Z14" s="431"/>
      <c r="AA14" s="431"/>
      <c r="AB14" s="432"/>
      <c r="AC14" s="509">
        <v>4</v>
      </c>
      <c r="AD14" s="510"/>
      <c r="AE14" s="510"/>
      <c r="AF14" s="510"/>
      <c r="AG14" s="511"/>
      <c r="AH14" s="509">
        <v>3.2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1463</v>
      </c>
      <c r="S15" s="517"/>
      <c r="T15" s="517"/>
      <c r="U15" s="517"/>
      <c r="V15" s="518"/>
      <c r="W15" s="504" t="s">
        <v>131</v>
      </c>
      <c r="X15" s="428"/>
      <c r="Y15" s="428"/>
      <c r="Z15" s="428"/>
      <c r="AA15" s="428"/>
      <c r="AB15" s="429"/>
      <c r="AC15" s="391">
        <v>131</v>
      </c>
      <c r="AD15" s="392"/>
      <c r="AE15" s="392"/>
      <c r="AF15" s="392"/>
      <c r="AG15" s="393"/>
      <c r="AH15" s="391">
        <v>165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179066</v>
      </c>
      <c r="BO15" s="411"/>
      <c r="BP15" s="411"/>
      <c r="BQ15" s="411"/>
      <c r="BR15" s="411"/>
      <c r="BS15" s="411"/>
      <c r="BT15" s="411"/>
      <c r="BU15" s="412"/>
      <c r="BV15" s="410">
        <v>184346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v>
      </c>
      <c r="AD16" s="510"/>
      <c r="AE16" s="510"/>
      <c r="AF16" s="510"/>
      <c r="AG16" s="511"/>
      <c r="AH16" s="509">
        <v>23.9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815658</v>
      </c>
      <c r="BO16" s="416"/>
      <c r="BP16" s="416"/>
      <c r="BQ16" s="416"/>
      <c r="BR16" s="416"/>
      <c r="BS16" s="416"/>
      <c r="BT16" s="416"/>
      <c r="BU16" s="417"/>
      <c r="BV16" s="415">
        <v>830150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440</v>
      </c>
      <c r="AD17" s="392"/>
      <c r="AE17" s="392"/>
      <c r="AF17" s="392"/>
      <c r="AG17" s="393"/>
      <c r="AH17" s="391">
        <v>503</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228933</v>
      </c>
      <c r="BO17" s="416"/>
      <c r="BP17" s="416"/>
      <c r="BQ17" s="416"/>
      <c r="BR17" s="416"/>
      <c r="BS17" s="416"/>
      <c r="BT17" s="416"/>
      <c r="BU17" s="417"/>
      <c r="BV17" s="415">
        <v>235357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23.52</v>
      </c>
      <c r="M18" s="480"/>
      <c r="N18" s="480"/>
      <c r="O18" s="480"/>
      <c r="P18" s="480"/>
      <c r="Q18" s="480"/>
      <c r="R18" s="481"/>
      <c r="S18" s="481"/>
      <c r="T18" s="481"/>
      <c r="U18" s="481"/>
      <c r="V18" s="482"/>
      <c r="W18" s="496"/>
      <c r="X18" s="497"/>
      <c r="Y18" s="497"/>
      <c r="Z18" s="497"/>
      <c r="AA18" s="497"/>
      <c r="AB18" s="505"/>
      <c r="AC18" s="379">
        <v>73.900000000000006</v>
      </c>
      <c r="AD18" s="380"/>
      <c r="AE18" s="380"/>
      <c r="AF18" s="380"/>
      <c r="AG18" s="483"/>
      <c r="AH18" s="379">
        <v>72.900000000000006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800661</v>
      </c>
      <c r="BO18" s="416"/>
      <c r="BP18" s="416"/>
      <c r="BQ18" s="416"/>
      <c r="BR18" s="416"/>
      <c r="BS18" s="416"/>
      <c r="BT18" s="416"/>
      <c r="BU18" s="417"/>
      <c r="BV18" s="415">
        <v>823938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1126813</v>
      </c>
      <c r="BO19" s="416"/>
      <c r="BP19" s="416"/>
      <c r="BQ19" s="416"/>
      <c r="BR19" s="416"/>
      <c r="BS19" s="416"/>
      <c r="BT19" s="416"/>
      <c r="BU19" s="417"/>
      <c r="BV19" s="415">
        <v>1128334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573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1188512</v>
      </c>
      <c r="BO23" s="416"/>
      <c r="BP23" s="416"/>
      <c r="BQ23" s="416"/>
      <c r="BR23" s="416"/>
      <c r="BS23" s="416"/>
      <c r="BT23" s="416"/>
      <c r="BU23" s="417"/>
      <c r="BV23" s="415">
        <v>1115236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6030</v>
      </c>
      <c r="R24" s="392"/>
      <c r="S24" s="392"/>
      <c r="T24" s="392"/>
      <c r="U24" s="392"/>
      <c r="V24" s="393"/>
      <c r="W24" s="457"/>
      <c r="X24" s="448"/>
      <c r="Y24" s="449"/>
      <c r="Z24" s="388" t="s">
        <v>154</v>
      </c>
      <c r="AA24" s="389"/>
      <c r="AB24" s="389"/>
      <c r="AC24" s="389"/>
      <c r="AD24" s="389"/>
      <c r="AE24" s="389"/>
      <c r="AF24" s="389"/>
      <c r="AG24" s="390"/>
      <c r="AH24" s="391">
        <v>47</v>
      </c>
      <c r="AI24" s="392"/>
      <c r="AJ24" s="392"/>
      <c r="AK24" s="392"/>
      <c r="AL24" s="393"/>
      <c r="AM24" s="391">
        <v>126242</v>
      </c>
      <c r="AN24" s="392"/>
      <c r="AO24" s="392"/>
      <c r="AP24" s="392"/>
      <c r="AQ24" s="392"/>
      <c r="AR24" s="393"/>
      <c r="AS24" s="391">
        <v>2686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1053157</v>
      </c>
      <c r="BO24" s="416"/>
      <c r="BP24" s="416"/>
      <c r="BQ24" s="416"/>
      <c r="BR24" s="416"/>
      <c r="BS24" s="416"/>
      <c r="BT24" s="416"/>
      <c r="BU24" s="417"/>
      <c r="BV24" s="415">
        <v>964081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5850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t="s">
        <v>121</v>
      </c>
      <c r="M26" s="392"/>
      <c r="N26" s="392"/>
      <c r="O26" s="392"/>
      <c r="P26" s="393"/>
      <c r="Q26" s="391" t="s">
        <v>121</v>
      </c>
      <c r="R26" s="392"/>
      <c r="S26" s="392"/>
      <c r="T26" s="392"/>
      <c r="U26" s="392"/>
      <c r="V26" s="393"/>
      <c r="W26" s="457"/>
      <c r="X26" s="448"/>
      <c r="Y26" s="449"/>
      <c r="Z26" s="388" t="s">
        <v>160</v>
      </c>
      <c r="AA26" s="470"/>
      <c r="AB26" s="470"/>
      <c r="AC26" s="470"/>
      <c r="AD26" s="470"/>
      <c r="AE26" s="470"/>
      <c r="AF26" s="470"/>
      <c r="AG26" s="471"/>
      <c r="AH26" s="391">
        <v>1</v>
      </c>
      <c r="AI26" s="392"/>
      <c r="AJ26" s="392"/>
      <c r="AK26" s="392"/>
      <c r="AL26" s="393"/>
      <c r="AM26" s="391" t="s">
        <v>161</v>
      </c>
      <c r="AN26" s="392"/>
      <c r="AO26" s="392"/>
      <c r="AP26" s="392"/>
      <c r="AQ26" s="392"/>
      <c r="AR26" s="393"/>
      <c r="AS26" s="391" t="s">
        <v>161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2700</v>
      </c>
      <c r="R27" s="392"/>
      <c r="S27" s="392"/>
      <c r="T27" s="392"/>
      <c r="U27" s="392"/>
      <c r="V27" s="393"/>
      <c r="W27" s="457"/>
      <c r="X27" s="448"/>
      <c r="Y27" s="449"/>
      <c r="Z27" s="388" t="s">
        <v>164</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65690</v>
      </c>
      <c r="BO27" s="419"/>
      <c r="BP27" s="419"/>
      <c r="BQ27" s="419"/>
      <c r="BR27" s="419"/>
      <c r="BS27" s="419"/>
      <c r="BT27" s="419"/>
      <c r="BU27" s="420"/>
      <c r="BV27" s="418">
        <v>65673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1900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306496</v>
      </c>
      <c r="BO28" s="411"/>
      <c r="BP28" s="411"/>
      <c r="BQ28" s="411"/>
      <c r="BR28" s="411"/>
      <c r="BS28" s="411"/>
      <c r="BT28" s="411"/>
      <c r="BU28" s="412"/>
      <c r="BV28" s="410">
        <v>265462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6</v>
      </c>
      <c r="M29" s="392"/>
      <c r="N29" s="392"/>
      <c r="O29" s="392"/>
      <c r="P29" s="393"/>
      <c r="Q29" s="391">
        <v>1700</v>
      </c>
      <c r="R29" s="392"/>
      <c r="S29" s="392"/>
      <c r="T29" s="392"/>
      <c r="U29" s="392"/>
      <c r="V29" s="393"/>
      <c r="W29" s="458"/>
      <c r="X29" s="459"/>
      <c r="Y29" s="460"/>
      <c r="Z29" s="388" t="s">
        <v>171</v>
      </c>
      <c r="AA29" s="389"/>
      <c r="AB29" s="389"/>
      <c r="AC29" s="389"/>
      <c r="AD29" s="389"/>
      <c r="AE29" s="389"/>
      <c r="AF29" s="389"/>
      <c r="AG29" s="390"/>
      <c r="AH29" s="391">
        <v>47</v>
      </c>
      <c r="AI29" s="392"/>
      <c r="AJ29" s="392"/>
      <c r="AK29" s="392"/>
      <c r="AL29" s="393"/>
      <c r="AM29" s="391">
        <v>126242</v>
      </c>
      <c r="AN29" s="392"/>
      <c r="AO29" s="392"/>
      <c r="AP29" s="392"/>
      <c r="AQ29" s="392"/>
      <c r="AR29" s="393"/>
      <c r="AS29" s="391">
        <v>2686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151129</v>
      </c>
      <c r="BO29" s="416"/>
      <c r="BP29" s="416"/>
      <c r="BQ29" s="416"/>
      <c r="BR29" s="416"/>
      <c r="BS29" s="416"/>
      <c r="BT29" s="416"/>
      <c r="BU29" s="417"/>
      <c r="BV29" s="415">
        <v>69075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89.1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277851</v>
      </c>
      <c r="BO30" s="419"/>
      <c r="BP30" s="419"/>
      <c r="BQ30" s="419"/>
      <c r="BR30" s="419"/>
      <c r="BS30" s="419"/>
      <c r="BT30" s="419"/>
      <c r="BU30" s="420"/>
      <c r="BV30" s="418">
        <v>292170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国民健康保険山城病院組合（病院事業会計）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（有）わかさぎ</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国民健康保険山城病院組合（介護老人保健施設事業会計）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京都府市町村職員退職手当組合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京都府市町村議会議員公務災害補償等組合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相楽中部消防組合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相楽郡広域事務組合（一般会計）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相楽郡広域事務組合（相楽地区ふるさと市町村圏振興事業特別会計）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京都府自治会館管理組合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京都府住宅新築資金等貸付事業管理組合（一般会計）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京都府住宅新築資金等貸付事業管理組合（特別会計）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9.1199999999999992</v>
      </c>
      <c r="G34" s="33">
        <v>7.56</v>
      </c>
      <c r="H34" s="33">
        <v>7.65</v>
      </c>
      <c r="I34" s="33">
        <v>5.77</v>
      </c>
      <c r="J34" s="34">
        <v>7.06</v>
      </c>
      <c r="K34" s="22"/>
      <c r="L34" s="22"/>
      <c r="M34" s="22"/>
      <c r="N34" s="22"/>
      <c r="O34" s="22"/>
      <c r="P34" s="22"/>
    </row>
    <row r="35" spans="1:16" ht="39" customHeight="1" x14ac:dyDescent="0.15">
      <c r="A35" s="22"/>
      <c r="B35" s="35"/>
      <c r="C35" s="1178" t="s">
        <v>524</v>
      </c>
      <c r="D35" s="1179"/>
      <c r="E35" s="1180"/>
      <c r="F35" s="36">
        <v>6.1</v>
      </c>
      <c r="G35" s="37">
        <v>7</v>
      </c>
      <c r="H35" s="37">
        <v>4.1900000000000004</v>
      </c>
      <c r="I35" s="37">
        <v>8.6999999999999993</v>
      </c>
      <c r="J35" s="38">
        <v>4.66</v>
      </c>
      <c r="K35" s="22"/>
      <c r="L35" s="22"/>
      <c r="M35" s="22"/>
      <c r="N35" s="22"/>
      <c r="O35" s="22"/>
      <c r="P35" s="22"/>
    </row>
    <row r="36" spans="1:16" ht="39" customHeight="1" x14ac:dyDescent="0.15">
      <c r="A36" s="22"/>
      <c r="B36" s="35"/>
      <c r="C36" s="1178" t="s">
        <v>525</v>
      </c>
      <c r="D36" s="1179"/>
      <c r="E36" s="1180"/>
      <c r="F36" s="36">
        <v>2.2000000000000002</v>
      </c>
      <c r="G36" s="37">
        <v>1.95</v>
      </c>
      <c r="H36" s="37">
        <v>1.23</v>
      </c>
      <c r="I36" s="37">
        <v>2.0299999999999998</v>
      </c>
      <c r="J36" s="38">
        <v>2.15</v>
      </c>
      <c r="K36" s="22"/>
      <c r="L36" s="22"/>
      <c r="M36" s="22"/>
      <c r="N36" s="22"/>
      <c r="O36" s="22"/>
      <c r="P36" s="22"/>
    </row>
    <row r="37" spans="1:16" ht="39" customHeight="1" x14ac:dyDescent="0.15">
      <c r="A37" s="22"/>
      <c r="B37" s="35"/>
      <c r="C37" s="1178" t="s">
        <v>526</v>
      </c>
      <c r="D37" s="1179"/>
      <c r="E37" s="1180"/>
      <c r="F37" s="36">
        <v>0.28000000000000003</v>
      </c>
      <c r="G37" s="37">
        <v>0.23</v>
      </c>
      <c r="H37" s="37">
        <v>0.75</v>
      </c>
      <c r="I37" s="37">
        <v>0.19</v>
      </c>
      <c r="J37" s="38">
        <v>0.39</v>
      </c>
      <c r="K37" s="22"/>
      <c r="L37" s="22"/>
      <c r="M37" s="22"/>
      <c r="N37" s="22"/>
      <c r="O37" s="22"/>
      <c r="P37" s="22"/>
    </row>
    <row r="38" spans="1:16" ht="39" customHeight="1" x14ac:dyDescent="0.15">
      <c r="A38" s="22"/>
      <c r="B38" s="35"/>
      <c r="C38" s="1178" t="s">
        <v>527</v>
      </c>
      <c r="D38" s="1179"/>
      <c r="E38" s="1180"/>
      <c r="F38" s="36">
        <v>0.13</v>
      </c>
      <c r="G38" s="37">
        <v>0.12</v>
      </c>
      <c r="H38" s="37">
        <v>0.1</v>
      </c>
      <c r="I38" s="37">
        <v>7.0000000000000007E-2</v>
      </c>
      <c r="J38" s="38">
        <v>0.12</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529</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151</v>
      </c>
      <c r="L45" s="60">
        <v>154</v>
      </c>
      <c r="M45" s="60">
        <v>162</v>
      </c>
      <c r="N45" s="60">
        <v>90</v>
      </c>
      <c r="O45" s="61">
        <v>91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38</v>
      </c>
      <c r="L48" s="64">
        <v>23</v>
      </c>
      <c r="M48" s="64">
        <v>22</v>
      </c>
      <c r="N48" s="64">
        <v>20</v>
      </c>
      <c r="O48" s="65">
        <v>18</v>
      </c>
      <c r="P48" s="48"/>
      <c r="Q48" s="48"/>
      <c r="R48" s="48"/>
      <c r="S48" s="48"/>
      <c r="T48" s="48"/>
      <c r="U48" s="48"/>
    </row>
    <row r="49" spans="1:21" ht="30.75" customHeight="1" x14ac:dyDescent="0.15">
      <c r="A49" s="48"/>
      <c r="B49" s="1196"/>
      <c r="C49" s="1197"/>
      <c r="D49" s="62"/>
      <c r="E49" s="1188" t="s">
        <v>16</v>
      </c>
      <c r="F49" s="1188"/>
      <c r="G49" s="1188"/>
      <c r="H49" s="1188"/>
      <c r="I49" s="1188"/>
      <c r="J49" s="1189"/>
      <c r="K49" s="63">
        <v>56</v>
      </c>
      <c r="L49" s="64">
        <v>47</v>
      </c>
      <c r="M49" s="64">
        <v>22</v>
      </c>
      <c r="N49" s="64">
        <v>15</v>
      </c>
      <c r="O49" s="65">
        <v>16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138</v>
      </c>
      <c r="L52" s="64">
        <v>133</v>
      </c>
      <c r="M52" s="64">
        <v>131</v>
      </c>
      <c r="N52" s="64">
        <v>113</v>
      </c>
      <c r="O52" s="65">
        <v>104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107</v>
      </c>
      <c r="L53" s="69">
        <v>91</v>
      </c>
      <c r="M53" s="69">
        <v>75</v>
      </c>
      <c r="N53" s="69">
        <v>12</v>
      </c>
      <c r="O53" s="70">
        <v>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1311</v>
      </c>
      <c r="J41" s="83">
        <v>1246</v>
      </c>
      <c r="K41" s="83">
        <v>1094</v>
      </c>
      <c r="L41" s="83">
        <v>1115</v>
      </c>
      <c r="M41" s="84">
        <v>1146</v>
      </c>
    </row>
    <row r="42" spans="2:13" ht="27.75" customHeight="1" x14ac:dyDescent="0.15">
      <c r="B42" s="1204"/>
      <c r="C42" s="1205"/>
      <c r="D42" s="85"/>
      <c r="E42" s="1208" t="s">
        <v>26</v>
      </c>
      <c r="F42" s="1208"/>
      <c r="G42" s="1208"/>
      <c r="H42" s="1209"/>
      <c r="I42" s="86" t="s">
        <v>477</v>
      </c>
      <c r="J42" s="87" t="s">
        <v>477</v>
      </c>
      <c r="K42" s="87" t="s">
        <v>477</v>
      </c>
      <c r="L42" s="87" t="s">
        <v>477</v>
      </c>
      <c r="M42" s="88" t="s">
        <v>477</v>
      </c>
    </row>
    <row r="43" spans="2:13" ht="27.75" customHeight="1" x14ac:dyDescent="0.15">
      <c r="B43" s="1204"/>
      <c r="C43" s="1205"/>
      <c r="D43" s="85"/>
      <c r="E43" s="1208" t="s">
        <v>27</v>
      </c>
      <c r="F43" s="1208"/>
      <c r="G43" s="1208"/>
      <c r="H43" s="1209"/>
      <c r="I43" s="86">
        <v>240</v>
      </c>
      <c r="J43" s="87">
        <v>204</v>
      </c>
      <c r="K43" s="87">
        <v>178</v>
      </c>
      <c r="L43" s="87">
        <v>156</v>
      </c>
      <c r="M43" s="88">
        <v>145</v>
      </c>
    </row>
    <row r="44" spans="2:13" ht="27.75" customHeight="1" x14ac:dyDescent="0.15">
      <c r="B44" s="1204"/>
      <c r="C44" s="1205"/>
      <c r="D44" s="85"/>
      <c r="E44" s="1208" t="s">
        <v>28</v>
      </c>
      <c r="F44" s="1208"/>
      <c r="G44" s="1208"/>
      <c r="H44" s="1209"/>
      <c r="I44" s="86">
        <v>178</v>
      </c>
      <c r="J44" s="87">
        <v>146</v>
      </c>
      <c r="K44" s="87">
        <v>134</v>
      </c>
      <c r="L44" s="87">
        <v>143</v>
      </c>
      <c r="M44" s="88">
        <v>118</v>
      </c>
    </row>
    <row r="45" spans="2:13" ht="27.75" customHeight="1" x14ac:dyDescent="0.15">
      <c r="B45" s="1204"/>
      <c r="C45" s="1205"/>
      <c r="D45" s="85"/>
      <c r="E45" s="1208" t="s">
        <v>29</v>
      </c>
      <c r="F45" s="1208"/>
      <c r="G45" s="1208"/>
      <c r="H45" s="1209"/>
      <c r="I45" s="86">
        <v>269</v>
      </c>
      <c r="J45" s="87">
        <v>277</v>
      </c>
      <c r="K45" s="87">
        <v>267</v>
      </c>
      <c r="L45" s="87">
        <v>189</v>
      </c>
      <c r="M45" s="88">
        <v>256</v>
      </c>
    </row>
    <row r="46" spans="2:13" ht="27.75" customHeight="1" x14ac:dyDescent="0.15">
      <c r="B46" s="1204"/>
      <c r="C46" s="1205"/>
      <c r="D46" s="89"/>
      <c r="E46" s="1208" t="s">
        <v>30</v>
      </c>
      <c r="F46" s="1208"/>
      <c r="G46" s="1208"/>
      <c r="H46" s="1209"/>
      <c r="I46" s="86" t="s">
        <v>477</v>
      </c>
      <c r="J46" s="87" t="s">
        <v>477</v>
      </c>
      <c r="K46" s="87" t="s">
        <v>477</v>
      </c>
      <c r="L46" s="87" t="s">
        <v>477</v>
      </c>
      <c r="M46" s="88" t="s">
        <v>477</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641</v>
      </c>
      <c r="J50" s="87">
        <v>560</v>
      </c>
      <c r="K50" s="87">
        <v>476</v>
      </c>
      <c r="L50" s="87">
        <v>577</v>
      </c>
      <c r="M50" s="88">
        <v>693</v>
      </c>
    </row>
    <row r="51" spans="2:13" ht="27.75" customHeight="1" x14ac:dyDescent="0.15">
      <c r="B51" s="1204"/>
      <c r="C51" s="1205"/>
      <c r="D51" s="85"/>
      <c r="E51" s="1208" t="s">
        <v>36</v>
      </c>
      <c r="F51" s="1208"/>
      <c r="G51" s="1208"/>
      <c r="H51" s="1209"/>
      <c r="I51" s="86" t="s">
        <v>477</v>
      </c>
      <c r="J51" s="87" t="s">
        <v>477</v>
      </c>
      <c r="K51" s="87" t="s">
        <v>477</v>
      </c>
      <c r="L51" s="87" t="s">
        <v>477</v>
      </c>
      <c r="M51" s="88" t="s">
        <v>477</v>
      </c>
    </row>
    <row r="52" spans="2:13" ht="27.75" customHeight="1" x14ac:dyDescent="0.15">
      <c r="B52" s="1206"/>
      <c r="C52" s="1207"/>
      <c r="D52" s="85"/>
      <c r="E52" s="1208" t="s">
        <v>37</v>
      </c>
      <c r="F52" s="1208"/>
      <c r="G52" s="1208"/>
      <c r="H52" s="1209"/>
      <c r="I52" s="86">
        <v>1147</v>
      </c>
      <c r="J52" s="87">
        <v>1118</v>
      </c>
      <c r="K52" s="87">
        <v>1072</v>
      </c>
      <c r="L52" s="87">
        <v>1086</v>
      </c>
      <c r="M52" s="88">
        <v>1151</v>
      </c>
    </row>
    <row r="53" spans="2:13" ht="27.75" customHeight="1" thickBot="1" x14ac:dyDescent="0.2">
      <c r="B53" s="1210" t="s">
        <v>21</v>
      </c>
      <c r="C53" s="1211"/>
      <c r="D53" s="92"/>
      <c r="E53" s="1212" t="s">
        <v>38</v>
      </c>
      <c r="F53" s="1212"/>
      <c r="G53" s="1212"/>
      <c r="H53" s="1213"/>
      <c r="I53" s="93">
        <v>210</v>
      </c>
      <c r="J53" s="94">
        <v>195</v>
      </c>
      <c r="K53" s="94">
        <v>125</v>
      </c>
      <c r="L53" s="94">
        <v>-59</v>
      </c>
      <c r="M53" s="95">
        <v>-178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L5" sqref="C3:L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5" t="s">
        <v>551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4"/>
      <c r="H50" s="1245"/>
      <c r="I50" s="1245"/>
      <c r="J50" s="1246"/>
      <c r="K50" s="356" t="s">
        <v>516</v>
      </c>
      <c r="L50" s="356" t="s">
        <v>517</v>
      </c>
      <c r="M50" s="356" t="s">
        <v>518</v>
      </c>
      <c r="N50" s="356" t="s">
        <v>519</v>
      </c>
      <c r="O50" s="356" t="s">
        <v>520</v>
      </c>
    </row>
    <row r="51" spans="1:17" x14ac:dyDescent="0.15">
      <c r="B51" s="250"/>
      <c r="C51" s="246"/>
      <c r="D51" s="246"/>
      <c r="E51" s="246"/>
      <c r="F51" s="246"/>
      <c r="G51" s="1247" t="s">
        <v>553</v>
      </c>
      <c r="H51" s="1248"/>
      <c r="I51" s="1253" t="s">
        <v>554</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555</v>
      </c>
      <c r="J53" s="1233"/>
      <c r="K53" s="1256"/>
      <c r="L53" s="1256"/>
      <c r="M53" s="1256"/>
      <c r="N53" s="1225">
        <v>56.1</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556</v>
      </c>
      <c r="H55" s="1228"/>
      <c r="I55" s="1233" t="s">
        <v>554</v>
      </c>
      <c r="J55" s="1233"/>
      <c r="K55" s="1255"/>
      <c r="L55" s="1255"/>
      <c r="M55" s="1255"/>
      <c r="N55" s="1221">
        <v>0</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555</v>
      </c>
      <c r="J57" s="1223"/>
      <c r="K57" s="1256"/>
      <c r="L57" s="1256"/>
      <c r="M57" s="1256"/>
      <c r="N57" s="1225">
        <v>57.1</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5" t="s">
        <v>558</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516</v>
      </c>
      <c r="L72" s="356" t="s">
        <v>517</v>
      </c>
      <c r="M72" s="356" t="s">
        <v>518</v>
      </c>
      <c r="N72" s="356" t="s">
        <v>519</v>
      </c>
      <c r="O72" s="356" t="s">
        <v>520</v>
      </c>
    </row>
    <row r="73" spans="2:30" x14ac:dyDescent="0.15">
      <c r="B73" s="250"/>
      <c r="C73" s="246"/>
      <c r="D73" s="246"/>
      <c r="E73" s="246"/>
      <c r="F73" s="246"/>
      <c r="G73" s="1247" t="s">
        <v>553</v>
      </c>
      <c r="H73" s="1248"/>
      <c r="I73" s="1253" t="s">
        <v>554</v>
      </c>
      <c r="J73" s="1253"/>
      <c r="K73" s="1234">
        <v>29.8</v>
      </c>
      <c r="L73" s="1234">
        <v>28.2</v>
      </c>
      <c r="M73" s="1221">
        <v>17.899999999999999</v>
      </c>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16.5</v>
      </c>
      <c r="L75" s="1225">
        <v>14.9</v>
      </c>
      <c r="M75" s="1225">
        <v>13.1</v>
      </c>
      <c r="N75" s="1225">
        <v>8.5</v>
      </c>
      <c r="O75" s="1225">
        <v>4.9000000000000004</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556</v>
      </c>
      <c r="H77" s="1228"/>
      <c r="I77" s="1233" t="s">
        <v>554</v>
      </c>
      <c r="J77" s="1233"/>
      <c r="K77" s="1234">
        <v>0</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9.6999999999999993</v>
      </c>
      <c r="L79" s="1224">
        <v>8.6</v>
      </c>
      <c r="M79" s="1224">
        <v>7.7</v>
      </c>
      <c r="N79" s="1224">
        <v>6.4</v>
      </c>
      <c r="O79" s="1224">
        <v>6.9</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I1" zoomScale="70" zoomScaleNormal="70" zoomScaleSheetLayoutView="70"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95504</v>
      </c>
      <c r="E3" s="118"/>
      <c r="F3" s="119">
        <v>185018</v>
      </c>
      <c r="G3" s="120"/>
      <c r="H3" s="121"/>
    </row>
    <row r="4" spans="1:8" x14ac:dyDescent="0.15">
      <c r="A4" s="122"/>
      <c r="B4" s="123"/>
      <c r="C4" s="124"/>
      <c r="D4" s="125">
        <v>31600</v>
      </c>
      <c r="E4" s="126"/>
      <c r="F4" s="127">
        <v>95064</v>
      </c>
      <c r="G4" s="128"/>
      <c r="H4" s="129"/>
    </row>
    <row r="5" spans="1:8" x14ac:dyDescent="0.15">
      <c r="A5" s="110" t="s">
        <v>510</v>
      </c>
      <c r="B5" s="115"/>
      <c r="C5" s="116"/>
      <c r="D5" s="117">
        <v>81771</v>
      </c>
      <c r="E5" s="118"/>
      <c r="F5" s="119">
        <v>238802</v>
      </c>
      <c r="G5" s="120"/>
      <c r="H5" s="121"/>
    </row>
    <row r="6" spans="1:8" x14ac:dyDescent="0.15">
      <c r="A6" s="122"/>
      <c r="B6" s="123"/>
      <c r="C6" s="124"/>
      <c r="D6" s="125">
        <v>34161</v>
      </c>
      <c r="E6" s="126"/>
      <c r="F6" s="127">
        <v>128562</v>
      </c>
      <c r="G6" s="128"/>
      <c r="H6" s="129"/>
    </row>
    <row r="7" spans="1:8" x14ac:dyDescent="0.15">
      <c r="A7" s="110" t="s">
        <v>511</v>
      </c>
      <c r="B7" s="115"/>
      <c r="C7" s="116"/>
      <c r="D7" s="117">
        <v>100778</v>
      </c>
      <c r="E7" s="118"/>
      <c r="F7" s="119">
        <v>288550</v>
      </c>
      <c r="G7" s="120"/>
      <c r="H7" s="121"/>
    </row>
    <row r="8" spans="1:8" x14ac:dyDescent="0.15">
      <c r="A8" s="122"/>
      <c r="B8" s="123"/>
      <c r="C8" s="124"/>
      <c r="D8" s="125">
        <v>18464</v>
      </c>
      <c r="E8" s="126"/>
      <c r="F8" s="127">
        <v>141525</v>
      </c>
      <c r="G8" s="128"/>
      <c r="H8" s="129"/>
    </row>
    <row r="9" spans="1:8" x14ac:dyDescent="0.15">
      <c r="A9" s="110" t="s">
        <v>512</v>
      </c>
      <c r="B9" s="115"/>
      <c r="C9" s="116"/>
      <c r="D9" s="117">
        <v>83603</v>
      </c>
      <c r="E9" s="118"/>
      <c r="F9" s="119">
        <v>287914</v>
      </c>
      <c r="G9" s="120"/>
      <c r="H9" s="121"/>
    </row>
    <row r="10" spans="1:8" x14ac:dyDescent="0.15">
      <c r="A10" s="122"/>
      <c r="B10" s="123"/>
      <c r="C10" s="124"/>
      <c r="D10" s="125">
        <v>35412</v>
      </c>
      <c r="E10" s="126"/>
      <c r="F10" s="127">
        <v>146531</v>
      </c>
      <c r="G10" s="128"/>
      <c r="H10" s="129"/>
    </row>
    <row r="11" spans="1:8" x14ac:dyDescent="0.15">
      <c r="A11" s="110" t="s">
        <v>513</v>
      </c>
      <c r="B11" s="115"/>
      <c r="C11" s="116"/>
      <c r="D11" s="117">
        <v>294036</v>
      </c>
      <c r="E11" s="118"/>
      <c r="F11" s="119">
        <v>310300</v>
      </c>
      <c r="G11" s="120"/>
      <c r="H11" s="121"/>
    </row>
    <row r="12" spans="1:8" x14ac:dyDescent="0.15">
      <c r="A12" s="122"/>
      <c r="B12" s="123"/>
      <c r="C12" s="130"/>
      <c r="D12" s="125">
        <v>101011</v>
      </c>
      <c r="E12" s="126"/>
      <c r="F12" s="127">
        <v>157576</v>
      </c>
      <c r="G12" s="128"/>
      <c r="H12" s="129"/>
    </row>
    <row r="13" spans="1:8" x14ac:dyDescent="0.15">
      <c r="A13" s="110"/>
      <c r="B13" s="115"/>
      <c r="C13" s="131"/>
      <c r="D13" s="132">
        <v>131138</v>
      </c>
      <c r="E13" s="133"/>
      <c r="F13" s="134">
        <v>262117</v>
      </c>
      <c r="G13" s="135"/>
      <c r="H13" s="121"/>
    </row>
    <row r="14" spans="1:8" x14ac:dyDescent="0.15">
      <c r="A14" s="122"/>
      <c r="B14" s="123"/>
      <c r="C14" s="124"/>
      <c r="D14" s="125">
        <v>44130</v>
      </c>
      <c r="E14" s="126"/>
      <c r="F14" s="127">
        <v>133852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6.11</v>
      </c>
      <c r="C19" s="136">
        <f>ROUND(VALUE(SUBSTITUTE(実質収支比率等に係る経年分析!G$48,"▲","-")),2)</f>
        <v>7</v>
      </c>
      <c r="D19" s="136">
        <f>ROUND(VALUE(SUBSTITUTE(実質収支比率等に係る経年分析!H$48,"▲","-")),2)</f>
        <v>4.2</v>
      </c>
      <c r="E19" s="136">
        <f>ROUND(VALUE(SUBSTITUTE(実質収支比率等に係る経年分析!I$48,"▲","-")),2)</f>
        <v>8.6999999999999993</v>
      </c>
      <c r="F19" s="136">
        <f>ROUND(VALUE(SUBSTITUTE(実質収支比率等に係る経年分析!J$48,"▲","-")),2)</f>
        <v>4.66</v>
      </c>
    </row>
    <row r="20" spans="1:11" x14ac:dyDescent="0.15">
      <c r="A20" s="136" t="s">
        <v>43</v>
      </c>
      <c r="B20" s="136">
        <f>ROUND(VALUE(SUBSTITUTE(実質収支比率等に係る経年分析!F$47,"▲","-")),2)</f>
        <v>14.08</v>
      </c>
      <c r="C20" s="136">
        <f>ROUND(VALUE(SUBSTITUTE(実質収支比率等に係る経年分析!G$47,"▲","-")),2)</f>
        <v>18.14</v>
      </c>
      <c r="D20" s="136">
        <f>ROUND(VALUE(SUBSTITUTE(実質収支比率等に係る経年分析!H$47,"▲","-")),2)</f>
        <v>21.62</v>
      </c>
      <c r="E20" s="136">
        <f>ROUND(VALUE(SUBSTITUTE(実質収支比率等に係る経年分析!I$47,"▲","-")),2)</f>
        <v>28.77</v>
      </c>
      <c r="F20" s="136">
        <f>ROUND(VALUE(SUBSTITUTE(実質収支比率等に係る経年分析!J$47,"▲","-")),2)</f>
        <v>33.89</v>
      </c>
    </row>
    <row r="21" spans="1:11" x14ac:dyDescent="0.15">
      <c r="A21" s="136" t="s">
        <v>44</v>
      </c>
      <c r="B21" s="136">
        <f>IF(ISNUMBER(VALUE(SUBSTITUTE(実質収支比率等に係る経年分析!F$49,"▲","-"))),ROUND(VALUE(SUBSTITUTE(実質収支比率等に係る経年分析!F$49,"▲","-")),2),NA())</f>
        <v>-0.82</v>
      </c>
      <c r="C21" s="136">
        <f>IF(ISNUMBER(VALUE(SUBSTITUTE(実質収支比率等に係る経年分析!G$49,"▲","-"))),ROUND(VALUE(SUBSTITUTE(実質収支比率等に係る経年分析!G$49,"▲","-")),2),NA())</f>
        <v>1.36</v>
      </c>
      <c r="D21" s="136">
        <f>IF(ISNUMBER(VALUE(SUBSTITUTE(実質収支比率等に係る経年分析!H$49,"▲","-"))),ROUND(VALUE(SUBSTITUTE(実質収支比率等に係る経年分析!H$49,"▲","-")),2),NA())</f>
        <v>9.93</v>
      </c>
      <c r="E21" s="136">
        <f>IF(ISNUMBER(VALUE(SUBSTITUTE(実質収支比率等に係る経年分析!I$49,"▲","-"))),ROUND(VALUE(SUBSTITUTE(実質収支比率等に係る経年分析!I$49,"▲","-")),2),NA())</f>
        <v>12.63</v>
      </c>
      <c r="F21" s="136">
        <f>IF(ISNUMBER(VALUE(SUBSTITUTE(実質収支比率等に係る経年分析!J$49,"▲","-"))),ROUND(VALUE(SUBSTITUTE(実質収支比率等に係る経年分析!J$49,"▲","-")),2),NA())</f>
        <v>-4.21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0.39</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2.2000000000000002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2.0299999999999998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4.1900000000000004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8.6999999999999993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4.66</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9.1199999999999992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138</v>
      </c>
      <c r="E42" s="138"/>
      <c r="F42" s="138"/>
      <c r="G42" s="138">
        <f>'実質公債費比率（分子）の構造'!L$52</f>
        <v>133</v>
      </c>
      <c r="H42" s="138"/>
      <c r="I42" s="138"/>
      <c r="J42" s="138">
        <f>'実質公債費比率（分子）の構造'!M$52</f>
        <v>131</v>
      </c>
      <c r="K42" s="138"/>
      <c r="L42" s="138"/>
      <c r="M42" s="138">
        <f>'実質公債費比率（分子）の構造'!N$52</f>
        <v>113</v>
      </c>
      <c r="N42" s="138"/>
      <c r="O42" s="138"/>
      <c r="P42" s="138">
        <f>'実質公債費比率（分子）の構造'!O$52</f>
        <v>104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56</v>
      </c>
      <c r="C45" s="138"/>
      <c r="D45" s="138"/>
      <c r="E45" s="138">
        <f>'実質公債費比率（分子）の構造'!L$49</f>
        <v>47</v>
      </c>
      <c r="F45" s="138"/>
      <c r="G45" s="138"/>
      <c r="H45" s="138">
        <f>'実質公債費比率（分子）の構造'!M$49</f>
        <v>22</v>
      </c>
      <c r="I45" s="138"/>
      <c r="J45" s="138"/>
      <c r="K45" s="138">
        <f>'実質公債費比率（分子）の構造'!N$49</f>
        <v>15</v>
      </c>
      <c r="L45" s="138"/>
      <c r="M45" s="138"/>
      <c r="N45" s="138">
        <f>'実質公債費比率（分子）の構造'!O$49</f>
        <v>16</v>
      </c>
      <c r="O45" s="138"/>
      <c r="P45" s="138"/>
    </row>
    <row r="46" spans="1:16" x14ac:dyDescent="0.15">
      <c r="A46" s="138" t="s">
        <v>55</v>
      </c>
      <c r="B46" s="138">
        <f>'実質公債費比率（分子）の構造'!K$48</f>
        <v>38</v>
      </c>
      <c r="C46" s="138"/>
      <c r="D46" s="138"/>
      <c r="E46" s="138">
        <f>'実質公債費比率（分子）の構造'!L$48</f>
        <v>23</v>
      </c>
      <c r="F46" s="138"/>
      <c r="G46" s="138"/>
      <c r="H46" s="138">
        <f>'実質公債費比率（分子）の構造'!M$48</f>
        <v>22</v>
      </c>
      <c r="I46" s="138"/>
      <c r="J46" s="138"/>
      <c r="K46" s="138">
        <f>'実質公債費比率（分子）の構造'!N$48</f>
        <v>20</v>
      </c>
      <c r="L46" s="138"/>
      <c r="M46" s="138"/>
      <c r="N46" s="138">
        <f>'実質公債費比率（分子）の構造'!O$48</f>
        <v>18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151</v>
      </c>
      <c r="C49" s="138"/>
      <c r="D49" s="138"/>
      <c r="E49" s="138">
        <f>'実質公債費比率（分子）の構造'!L$45</f>
        <v>154</v>
      </c>
      <c r="F49" s="138"/>
      <c r="G49" s="138"/>
      <c r="H49" s="138">
        <f>'実質公債費比率（分子）の構造'!M$45</f>
        <v>162</v>
      </c>
      <c r="I49" s="138"/>
      <c r="J49" s="138"/>
      <c r="K49" s="138">
        <f>'実質公債費比率（分子）の構造'!N$45</f>
        <v>90</v>
      </c>
      <c r="L49" s="138"/>
      <c r="M49" s="138"/>
      <c r="N49" s="138">
        <f>'実質公債費比率（分子）の構造'!O$45</f>
        <v>91</v>
      </c>
      <c r="O49" s="138"/>
      <c r="P49" s="138"/>
    </row>
    <row r="50" spans="1:16" x14ac:dyDescent="0.15">
      <c r="A50" s="138" t="s">
        <v>59</v>
      </c>
      <c r="B50" s="138" t="e">
        <f>NA()</f>
        <v>#N/A</v>
      </c>
      <c r="C50" s="138">
        <f>IF(ISNUMBER('実質公債費比率（分子）の構造'!K$53),'実質公債費比率（分子）の構造'!K$53,NA())</f>
        <v>107</v>
      </c>
      <c r="D50" s="138" t="e">
        <f>NA()</f>
        <v>#N/A</v>
      </c>
      <c r="E50" s="138" t="e">
        <f>NA()</f>
        <v>#N/A</v>
      </c>
      <c r="F50" s="138">
        <f>IF(ISNUMBER('実質公債費比率（分子）の構造'!L$53),'実質公債費比率（分子）の構造'!L$53,NA())</f>
        <v>91</v>
      </c>
      <c r="G50" s="138" t="e">
        <f>NA()</f>
        <v>#N/A</v>
      </c>
      <c r="H50" s="138" t="e">
        <f>NA()</f>
        <v>#N/A</v>
      </c>
      <c r="I50" s="138">
        <f>IF(ISNUMBER('実質公債費比率（分子）の構造'!M$53),'実質公債費比率（分子）の構造'!M$53,NA())</f>
        <v>75</v>
      </c>
      <c r="J50" s="138" t="e">
        <f>NA()</f>
        <v>#N/A</v>
      </c>
      <c r="K50" s="138" t="e">
        <f>NA()</f>
        <v>#N/A</v>
      </c>
      <c r="L50" s="138">
        <f>IF(ISNUMBER('実質公債費比率（分子）の構造'!N$53),'実質公債費比率（分子）の構造'!N$53,NA())</f>
        <v>12</v>
      </c>
      <c r="M50" s="138" t="e">
        <f>NA()</f>
        <v>#N/A</v>
      </c>
      <c r="N50" s="138" t="e">
        <f>NA()</f>
        <v>#N/A</v>
      </c>
      <c r="O50" s="138">
        <f>IF(ISNUMBER('実質公債費比率（分子）の構造'!O$53),'実質公債費比率（分子）の構造'!O$53,NA())</f>
        <v>21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1147</v>
      </c>
      <c r="E56" s="137"/>
      <c r="F56" s="137"/>
      <c r="G56" s="137">
        <f>'将来負担比率（分子）の構造'!J$52</f>
        <v>1118</v>
      </c>
      <c r="H56" s="137"/>
      <c r="I56" s="137"/>
      <c r="J56" s="137">
        <f>'将来負担比率（分子）の構造'!K$52</f>
        <v>1072</v>
      </c>
      <c r="K56" s="137"/>
      <c r="L56" s="137"/>
      <c r="M56" s="137">
        <f>'将来負担比率（分子）の構造'!L$52</f>
        <v>1086</v>
      </c>
      <c r="N56" s="137"/>
      <c r="O56" s="137"/>
      <c r="P56" s="137">
        <f>'将来負担比率（分子）の構造'!M$52</f>
        <v>1151</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641</v>
      </c>
      <c r="E58" s="137"/>
      <c r="F58" s="137"/>
      <c r="G58" s="137">
        <f>'将来負担比率（分子）の構造'!J$50</f>
        <v>560</v>
      </c>
      <c r="H58" s="137"/>
      <c r="I58" s="137"/>
      <c r="J58" s="137">
        <f>'将来負担比率（分子）の構造'!K$50</f>
        <v>476</v>
      </c>
      <c r="K58" s="137"/>
      <c r="L58" s="137"/>
      <c r="M58" s="137">
        <f>'将来負担比率（分子）の構造'!L$50</f>
        <v>577</v>
      </c>
      <c r="N58" s="137"/>
      <c r="O58" s="137"/>
      <c r="P58" s="137">
        <f>'将来負担比率（分子）の構造'!M$50</f>
        <v>693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269</v>
      </c>
      <c r="C62" s="137"/>
      <c r="D62" s="137"/>
      <c r="E62" s="137">
        <f>'将来負担比率（分子）の構造'!J$45</f>
        <v>277</v>
      </c>
      <c r="F62" s="137"/>
      <c r="G62" s="137"/>
      <c r="H62" s="137">
        <f>'将来負担比率（分子）の構造'!K$45</f>
        <v>267</v>
      </c>
      <c r="I62" s="137"/>
      <c r="J62" s="137"/>
      <c r="K62" s="137">
        <f>'将来負担比率（分子）の構造'!L$45</f>
        <v>189</v>
      </c>
      <c r="L62" s="137"/>
      <c r="M62" s="137"/>
      <c r="N62" s="137">
        <f>'将来負担比率（分子）の構造'!M$45</f>
        <v>256</v>
      </c>
      <c r="O62" s="137"/>
      <c r="P62" s="137"/>
    </row>
    <row r="63" spans="1:16" x14ac:dyDescent="0.15">
      <c r="A63" s="137" t="s">
        <v>28</v>
      </c>
      <c r="B63" s="137">
        <f>'将来負担比率（分子）の構造'!I$44</f>
        <v>178</v>
      </c>
      <c r="C63" s="137"/>
      <c r="D63" s="137"/>
      <c r="E63" s="137">
        <f>'将来負担比率（分子）の構造'!J$44</f>
        <v>146</v>
      </c>
      <c r="F63" s="137"/>
      <c r="G63" s="137"/>
      <c r="H63" s="137">
        <f>'将来負担比率（分子）の構造'!K$44</f>
        <v>134</v>
      </c>
      <c r="I63" s="137"/>
      <c r="J63" s="137"/>
      <c r="K63" s="137">
        <f>'将来負担比率（分子）の構造'!L$44</f>
        <v>143</v>
      </c>
      <c r="L63" s="137"/>
      <c r="M63" s="137"/>
      <c r="N63" s="137">
        <f>'将来負担比率（分子）の構造'!M$44</f>
        <v>118</v>
      </c>
      <c r="O63" s="137"/>
      <c r="P63" s="137"/>
    </row>
    <row r="64" spans="1:16" x14ac:dyDescent="0.15">
      <c r="A64" s="137" t="s">
        <v>27</v>
      </c>
      <c r="B64" s="137">
        <f>'将来負担比率（分子）の構造'!I$43</f>
        <v>240</v>
      </c>
      <c r="C64" s="137"/>
      <c r="D64" s="137"/>
      <c r="E64" s="137">
        <f>'将来負担比率（分子）の構造'!J$43</f>
        <v>204</v>
      </c>
      <c r="F64" s="137"/>
      <c r="G64" s="137"/>
      <c r="H64" s="137">
        <f>'将来負担比率（分子）の構造'!K$43</f>
        <v>178</v>
      </c>
      <c r="I64" s="137"/>
      <c r="J64" s="137"/>
      <c r="K64" s="137">
        <f>'将来負担比率（分子）の構造'!L$43</f>
        <v>156</v>
      </c>
      <c r="L64" s="137"/>
      <c r="M64" s="137"/>
      <c r="N64" s="137">
        <f>'将来負担比率（分子）の構造'!M$43</f>
        <v>145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1311</v>
      </c>
      <c r="C66" s="137"/>
      <c r="D66" s="137"/>
      <c r="E66" s="137">
        <f>'将来負担比率（分子）の構造'!J$41</f>
        <v>1246</v>
      </c>
      <c r="F66" s="137"/>
      <c r="G66" s="137"/>
      <c r="H66" s="137">
        <f>'将来負担比率（分子）の構造'!K$41</f>
        <v>1094</v>
      </c>
      <c r="I66" s="137"/>
      <c r="J66" s="137"/>
      <c r="K66" s="137">
        <f>'将来負担比率（分子）の構造'!L$41</f>
        <v>1115</v>
      </c>
      <c r="L66" s="137"/>
      <c r="M66" s="137"/>
      <c r="N66" s="137">
        <f>'将来負担比率（分子）の構造'!M$41</f>
        <v>1146</v>
      </c>
      <c r="O66" s="137"/>
      <c r="P66" s="137"/>
    </row>
    <row r="67" spans="1:16" x14ac:dyDescent="0.15">
      <c r="A67" s="137" t="s">
        <v>63</v>
      </c>
      <c r="B67" s="137" t="e">
        <f>NA()</f>
        <v>#N/A</v>
      </c>
      <c r="C67" s="137">
        <f>IF(ISNUMBER('将来負担比率（分子）の構造'!I$53), IF('将来負担比率（分子）の構造'!I$53 &lt; 0, 0, '将来負担比率（分子）の構造'!I$53), NA())</f>
        <v>210</v>
      </c>
      <c r="D67" s="137" t="e">
        <f>NA()</f>
        <v>#N/A</v>
      </c>
      <c r="E67" s="137" t="e">
        <f>NA()</f>
        <v>#N/A</v>
      </c>
      <c r="F67" s="137">
        <f>IF(ISNUMBER('将来負担比率（分子）の構造'!J$53), IF('将来負担比率（分子）の構造'!J$53 &lt; 0, 0, '将来負担比率（分子）の構造'!J$53), NA())</f>
        <v>195</v>
      </c>
      <c r="G67" s="137" t="e">
        <f>NA()</f>
        <v>#N/A</v>
      </c>
      <c r="H67" s="137" t="e">
        <f>NA()</f>
        <v>#N/A</v>
      </c>
      <c r="I67" s="137">
        <f>IF(ISNUMBER('将来負担比率（分子）の構造'!K$53), IF('将来負担比率（分子）の構造'!K$53 &lt; 0, 0, '将来負担比率（分子）の構造'!K$53), NA())</f>
        <v>125</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156245</v>
      </c>
      <c r="S5" s="671"/>
      <c r="T5" s="671"/>
      <c r="U5" s="671"/>
      <c r="V5" s="671"/>
      <c r="W5" s="671"/>
      <c r="X5" s="671"/>
      <c r="Y5" s="718"/>
      <c r="Z5" s="731">
        <v>9.1</v>
      </c>
      <c r="AA5" s="731"/>
      <c r="AB5" s="731"/>
      <c r="AC5" s="731"/>
      <c r="AD5" s="732">
        <v>156245</v>
      </c>
      <c r="AE5" s="732"/>
      <c r="AF5" s="732"/>
      <c r="AG5" s="732"/>
      <c r="AH5" s="732"/>
      <c r="AI5" s="732"/>
      <c r="AJ5" s="732"/>
      <c r="AK5" s="732"/>
      <c r="AL5" s="719">
        <v>18.100000000000001</v>
      </c>
      <c r="AM5" s="688"/>
      <c r="AN5" s="688"/>
      <c r="AO5" s="720"/>
      <c r="AP5" s="707" t="s">
        <v>210</v>
      </c>
      <c r="AQ5" s="708"/>
      <c r="AR5" s="708"/>
      <c r="AS5" s="708"/>
      <c r="AT5" s="708"/>
      <c r="AU5" s="708"/>
      <c r="AV5" s="708"/>
      <c r="AW5" s="708"/>
      <c r="AX5" s="708"/>
      <c r="AY5" s="708"/>
      <c r="AZ5" s="708"/>
      <c r="BA5" s="708"/>
      <c r="BB5" s="708"/>
      <c r="BC5" s="708"/>
      <c r="BD5" s="708"/>
      <c r="BE5" s="708"/>
      <c r="BF5" s="709"/>
      <c r="BG5" s="620">
        <v>156245</v>
      </c>
      <c r="BH5" s="621"/>
      <c r="BI5" s="621"/>
      <c r="BJ5" s="621"/>
      <c r="BK5" s="621"/>
      <c r="BL5" s="621"/>
      <c r="BM5" s="621"/>
      <c r="BN5" s="622"/>
      <c r="BO5" s="673">
        <v>100</v>
      </c>
      <c r="BP5" s="673"/>
      <c r="BQ5" s="673"/>
      <c r="BR5" s="673"/>
      <c r="BS5" s="674">
        <v>801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6055</v>
      </c>
      <c r="S6" s="621"/>
      <c r="T6" s="621"/>
      <c r="U6" s="621"/>
      <c r="V6" s="621"/>
      <c r="W6" s="621"/>
      <c r="X6" s="621"/>
      <c r="Y6" s="622"/>
      <c r="Z6" s="673">
        <v>0.4</v>
      </c>
      <c r="AA6" s="673"/>
      <c r="AB6" s="673"/>
      <c r="AC6" s="673"/>
      <c r="AD6" s="674">
        <v>6055</v>
      </c>
      <c r="AE6" s="674"/>
      <c r="AF6" s="674"/>
      <c r="AG6" s="674"/>
      <c r="AH6" s="674"/>
      <c r="AI6" s="674"/>
      <c r="AJ6" s="674"/>
      <c r="AK6" s="674"/>
      <c r="AL6" s="643">
        <v>0.7</v>
      </c>
      <c r="AM6" s="675"/>
      <c r="AN6" s="675"/>
      <c r="AO6" s="676"/>
      <c r="AP6" s="617" t="s">
        <v>215</v>
      </c>
      <c r="AQ6" s="618"/>
      <c r="AR6" s="618"/>
      <c r="AS6" s="618"/>
      <c r="AT6" s="618"/>
      <c r="AU6" s="618"/>
      <c r="AV6" s="618"/>
      <c r="AW6" s="618"/>
      <c r="AX6" s="618"/>
      <c r="AY6" s="618"/>
      <c r="AZ6" s="618"/>
      <c r="BA6" s="618"/>
      <c r="BB6" s="618"/>
      <c r="BC6" s="618"/>
      <c r="BD6" s="618"/>
      <c r="BE6" s="618"/>
      <c r="BF6" s="619"/>
      <c r="BG6" s="620">
        <v>156245</v>
      </c>
      <c r="BH6" s="621"/>
      <c r="BI6" s="621"/>
      <c r="BJ6" s="621"/>
      <c r="BK6" s="621"/>
      <c r="BL6" s="621"/>
      <c r="BM6" s="621"/>
      <c r="BN6" s="622"/>
      <c r="BO6" s="673">
        <v>100</v>
      </c>
      <c r="BP6" s="673"/>
      <c r="BQ6" s="673"/>
      <c r="BR6" s="673"/>
      <c r="BS6" s="674">
        <v>801</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41074</v>
      </c>
      <c r="CS6" s="621"/>
      <c r="CT6" s="621"/>
      <c r="CU6" s="621"/>
      <c r="CV6" s="621"/>
      <c r="CW6" s="621"/>
      <c r="CX6" s="621"/>
      <c r="CY6" s="622"/>
      <c r="CZ6" s="673">
        <v>2.5</v>
      </c>
      <c r="DA6" s="673"/>
      <c r="DB6" s="673"/>
      <c r="DC6" s="673"/>
      <c r="DD6" s="626" t="s">
        <v>217</v>
      </c>
      <c r="DE6" s="621"/>
      <c r="DF6" s="621"/>
      <c r="DG6" s="621"/>
      <c r="DH6" s="621"/>
      <c r="DI6" s="621"/>
      <c r="DJ6" s="621"/>
      <c r="DK6" s="621"/>
      <c r="DL6" s="621"/>
      <c r="DM6" s="621"/>
      <c r="DN6" s="621"/>
      <c r="DO6" s="621"/>
      <c r="DP6" s="622"/>
      <c r="DQ6" s="626">
        <v>41074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230</v>
      </c>
      <c r="S7" s="621"/>
      <c r="T7" s="621"/>
      <c r="U7" s="621"/>
      <c r="V7" s="621"/>
      <c r="W7" s="621"/>
      <c r="X7" s="621"/>
      <c r="Y7" s="622"/>
      <c r="Z7" s="673">
        <v>0</v>
      </c>
      <c r="AA7" s="673"/>
      <c r="AB7" s="673"/>
      <c r="AC7" s="673"/>
      <c r="AD7" s="674">
        <v>230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54078</v>
      </c>
      <c r="BH7" s="621"/>
      <c r="BI7" s="621"/>
      <c r="BJ7" s="621"/>
      <c r="BK7" s="621"/>
      <c r="BL7" s="621"/>
      <c r="BM7" s="621"/>
      <c r="BN7" s="622"/>
      <c r="BO7" s="673">
        <v>34.6</v>
      </c>
      <c r="BP7" s="673"/>
      <c r="BQ7" s="673"/>
      <c r="BR7" s="673"/>
      <c r="BS7" s="674">
        <v>801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600360</v>
      </c>
      <c r="CS7" s="621"/>
      <c r="CT7" s="621"/>
      <c r="CU7" s="621"/>
      <c r="CV7" s="621"/>
      <c r="CW7" s="621"/>
      <c r="CX7" s="621"/>
      <c r="CY7" s="622"/>
      <c r="CZ7" s="673">
        <v>36.700000000000003</v>
      </c>
      <c r="DA7" s="673"/>
      <c r="DB7" s="673"/>
      <c r="DC7" s="673"/>
      <c r="DD7" s="626">
        <v>224002</v>
      </c>
      <c r="DE7" s="621"/>
      <c r="DF7" s="621"/>
      <c r="DG7" s="621"/>
      <c r="DH7" s="621"/>
      <c r="DI7" s="621"/>
      <c r="DJ7" s="621"/>
      <c r="DK7" s="621"/>
      <c r="DL7" s="621"/>
      <c r="DM7" s="621"/>
      <c r="DN7" s="621"/>
      <c r="DO7" s="621"/>
      <c r="DP7" s="622"/>
      <c r="DQ7" s="626">
        <v>330965</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750</v>
      </c>
      <c r="S8" s="621"/>
      <c r="T8" s="621"/>
      <c r="U8" s="621"/>
      <c r="V8" s="621"/>
      <c r="W8" s="621"/>
      <c r="X8" s="621"/>
      <c r="Y8" s="622"/>
      <c r="Z8" s="673">
        <v>0</v>
      </c>
      <c r="AA8" s="673"/>
      <c r="AB8" s="673"/>
      <c r="AC8" s="673"/>
      <c r="AD8" s="674">
        <v>750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2274</v>
      </c>
      <c r="BH8" s="621"/>
      <c r="BI8" s="621"/>
      <c r="BJ8" s="621"/>
      <c r="BK8" s="621"/>
      <c r="BL8" s="621"/>
      <c r="BM8" s="621"/>
      <c r="BN8" s="622"/>
      <c r="BO8" s="673">
        <v>1.5</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338016</v>
      </c>
      <c r="CS8" s="621"/>
      <c r="CT8" s="621"/>
      <c r="CU8" s="621"/>
      <c r="CV8" s="621"/>
      <c r="CW8" s="621"/>
      <c r="CX8" s="621"/>
      <c r="CY8" s="622"/>
      <c r="CZ8" s="673">
        <v>20.7</v>
      </c>
      <c r="DA8" s="673"/>
      <c r="DB8" s="673"/>
      <c r="DC8" s="673"/>
      <c r="DD8" s="626">
        <v>15177</v>
      </c>
      <c r="DE8" s="621"/>
      <c r="DF8" s="621"/>
      <c r="DG8" s="621"/>
      <c r="DH8" s="621"/>
      <c r="DI8" s="621"/>
      <c r="DJ8" s="621"/>
      <c r="DK8" s="621"/>
      <c r="DL8" s="621"/>
      <c r="DM8" s="621"/>
      <c r="DN8" s="621"/>
      <c r="DO8" s="621"/>
      <c r="DP8" s="622"/>
      <c r="DQ8" s="626">
        <v>245706</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438</v>
      </c>
      <c r="S9" s="621"/>
      <c r="T9" s="621"/>
      <c r="U9" s="621"/>
      <c r="V9" s="621"/>
      <c r="W9" s="621"/>
      <c r="X9" s="621"/>
      <c r="Y9" s="622"/>
      <c r="Z9" s="673">
        <v>0</v>
      </c>
      <c r="AA9" s="673"/>
      <c r="AB9" s="673"/>
      <c r="AC9" s="673"/>
      <c r="AD9" s="674">
        <v>438</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47265</v>
      </c>
      <c r="BH9" s="621"/>
      <c r="BI9" s="621"/>
      <c r="BJ9" s="621"/>
      <c r="BK9" s="621"/>
      <c r="BL9" s="621"/>
      <c r="BM9" s="621"/>
      <c r="BN9" s="622"/>
      <c r="BO9" s="673">
        <v>30.3</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130765</v>
      </c>
      <c r="CS9" s="621"/>
      <c r="CT9" s="621"/>
      <c r="CU9" s="621"/>
      <c r="CV9" s="621"/>
      <c r="CW9" s="621"/>
      <c r="CX9" s="621"/>
      <c r="CY9" s="622"/>
      <c r="CZ9" s="673">
        <v>8</v>
      </c>
      <c r="DA9" s="673"/>
      <c r="DB9" s="673"/>
      <c r="DC9" s="673"/>
      <c r="DD9" s="626">
        <v>993</v>
      </c>
      <c r="DE9" s="621"/>
      <c r="DF9" s="621"/>
      <c r="DG9" s="621"/>
      <c r="DH9" s="621"/>
      <c r="DI9" s="621"/>
      <c r="DJ9" s="621"/>
      <c r="DK9" s="621"/>
      <c r="DL9" s="621"/>
      <c r="DM9" s="621"/>
      <c r="DN9" s="621"/>
      <c r="DO9" s="621"/>
      <c r="DP9" s="622"/>
      <c r="DQ9" s="626">
        <v>116744</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25175</v>
      </c>
      <c r="S10" s="621"/>
      <c r="T10" s="621"/>
      <c r="U10" s="621"/>
      <c r="V10" s="621"/>
      <c r="W10" s="621"/>
      <c r="X10" s="621"/>
      <c r="Y10" s="622"/>
      <c r="Z10" s="673">
        <v>1.5</v>
      </c>
      <c r="AA10" s="673"/>
      <c r="AB10" s="673"/>
      <c r="AC10" s="673"/>
      <c r="AD10" s="674">
        <v>25175</v>
      </c>
      <c r="AE10" s="674"/>
      <c r="AF10" s="674"/>
      <c r="AG10" s="674"/>
      <c r="AH10" s="674"/>
      <c r="AI10" s="674"/>
      <c r="AJ10" s="674"/>
      <c r="AK10" s="674"/>
      <c r="AL10" s="643">
        <v>2.9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3649</v>
      </c>
      <c r="BH10" s="621"/>
      <c r="BI10" s="621"/>
      <c r="BJ10" s="621"/>
      <c r="BK10" s="621"/>
      <c r="BL10" s="621"/>
      <c r="BM10" s="621"/>
      <c r="BN10" s="622"/>
      <c r="BO10" s="673">
        <v>2.2999999999999998</v>
      </c>
      <c r="BP10" s="673"/>
      <c r="BQ10" s="673"/>
      <c r="BR10" s="673"/>
      <c r="BS10" s="626">
        <v>624</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223</v>
      </c>
      <c r="CS10" s="621"/>
      <c r="CT10" s="621"/>
      <c r="CU10" s="621"/>
      <c r="CV10" s="621"/>
      <c r="CW10" s="621"/>
      <c r="CX10" s="621"/>
      <c r="CY10" s="622"/>
      <c r="CZ10" s="673" t="s">
        <v>223</v>
      </c>
      <c r="DA10" s="673"/>
      <c r="DB10" s="673"/>
      <c r="DC10" s="673"/>
      <c r="DD10" s="626" t="s">
        <v>223</v>
      </c>
      <c r="DE10" s="621"/>
      <c r="DF10" s="621"/>
      <c r="DG10" s="621"/>
      <c r="DH10" s="621"/>
      <c r="DI10" s="621"/>
      <c r="DJ10" s="621"/>
      <c r="DK10" s="621"/>
      <c r="DL10" s="621"/>
      <c r="DM10" s="621"/>
      <c r="DN10" s="621"/>
      <c r="DO10" s="621"/>
      <c r="DP10" s="622"/>
      <c r="DQ10" s="626" t="s">
        <v>223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37083</v>
      </c>
      <c r="S11" s="621"/>
      <c r="T11" s="621"/>
      <c r="U11" s="621"/>
      <c r="V11" s="621"/>
      <c r="W11" s="621"/>
      <c r="X11" s="621"/>
      <c r="Y11" s="622"/>
      <c r="Z11" s="673">
        <v>2.2000000000000002</v>
      </c>
      <c r="AA11" s="673"/>
      <c r="AB11" s="673"/>
      <c r="AC11" s="673"/>
      <c r="AD11" s="674">
        <v>37083</v>
      </c>
      <c r="AE11" s="674"/>
      <c r="AF11" s="674"/>
      <c r="AG11" s="674"/>
      <c r="AH11" s="674"/>
      <c r="AI11" s="674"/>
      <c r="AJ11" s="674"/>
      <c r="AK11" s="674"/>
      <c r="AL11" s="643">
        <v>4.3</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890</v>
      </c>
      <c r="BH11" s="621"/>
      <c r="BI11" s="621"/>
      <c r="BJ11" s="621"/>
      <c r="BK11" s="621"/>
      <c r="BL11" s="621"/>
      <c r="BM11" s="621"/>
      <c r="BN11" s="622"/>
      <c r="BO11" s="673">
        <v>0.6</v>
      </c>
      <c r="BP11" s="673"/>
      <c r="BQ11" s="673"/>
      <c r="BR11" s="673"/>
      <c r="BS11" s="626">
        <v>177</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23726</v>
      </c>
      <c r="CS11" s="621"/>
      <c r="CT11" s="621"/>
      <c r="CU11" s="621"/>
      <c r="CV11" s="621"/>
      <c r="CW11" s="621"/>
      <c r="CX11" s="621"/>
      <c r="CY11" s="622"/>
      <c r="CZ11" s="673">
        <v>1.5</v>
      </c>
      <c r="DA11" s="673"/>
      <c r="DB11" s="673"/>
      <c r="DC11" s="673"/>
      <c r="DD11" s="626">
        <v>5428</v>
      </c>
      <c r="DE11" s="621"/>
      <c r="DF11" s="621"/>
      <c r="DG11" s="621"/>
      <c r="DH11" s="621"/>
      <c r="DI11" s="621"/>
      <c r="DJ11" s="621"/>
      <c r="DK11" s="621"/>
      <c r="DL11" s="621"/>
      <c r="DM11" s="621"/>
      <c r="DN11" s="621"/>
      <c r="DO11" s="621"/>
      <c r="DP11" s="622"/>
      <c r="DQ11" s="626">
        <v>14377</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85002</v>
      </c>
      <c r="BH12" s="621"/>
      <c r="BI12" s="621"/>
      <c r="BJ12" s="621"/>
      <c r="BK12" s="621"/>
      <c r="BL12" s="621"/>
      <c r="BM12" s="621"/>
      <c r="BN12" s="622"/>
      <c r="BO12" s="673">
        <v>54.4</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59883</v>
      </c>
      <c r="CS12" s="621"/>
      <c r="CT12" s="621"/>
      <c r="CU12" s="621"/>
      <c r="CV12" s="621"/>
      <c r="CW12" s="621"/>
      <c r="CX12" s="621"/>
      <c r="CY12" s="622"/>
      <c r="CZ12" s="673">
        <v>3.7</v>
      </c>
      <c r="DA12" s="673"/>
      <c r="DB12" s="673"/>
      <c r="DC12" s="673"/>
      <c r="DD12" s="626">
        <v>1482</v>
      </c>
      <c r="DE12" s="621"/>
      <c r="DF12" s="621"/>
      <c r="DG12" s="621"/>
      <c r="DH12" s="621"/>
      <c r="DI12" s="621"/>
      <c r="DJ12" s="621"/>
      <c r="DK12" s="621"/>
      <c r="DL12" s="621"/>
      <c r="DM12" s="621"/>
      <c r="DN12" s="621"/>
      <c r="DO12" s="621"/>
      <c r="DP12" s="622"/>
      <c r="DQ12" s="626">
        <v>49121</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1948</v>
      </c>
      <c r="S13" s="621"/>
      <c r="T13" s="621"/>
      <c r="U13" s="621"/>
      <c r="V13" s="621"/>
      <c r="W13" s="621"/>
      <c r="X13" s="621"/>
      <c r="Y13" s="622"/>
      <c r="Z13" s="673">
        <v>0.1</v>
      </c>
      <c r="AA13" s="673"/>
      <c r="AB13" s="673"/>
      <c r="AC13" s="673"/>
      <c r="AD13" s="674">
        <v>1948</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85002</v>
      </c>
      <c r="BH13" s="621"/>
      <c r="BI13" s="621"/>
      <c r="BJ13" s="621"/>
      <c r="BK13" s="621"/>
      <c r="BL13" s="621"/>
      <c r="BM13" s="621"/>
      <c r="BN13" s="622"/>
      <c r="BO13" s="673">
        <v>54.4</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181917</v>
      </c>
      <c r="CS13" s="621"/>
      <c r="CT13" s="621"/>
      <c r="CU13" s="621"/>
      <c r="CV13" s="621"/>
      <c r="CW13" s="621"/>
      <c r="CX13" s="621"/>
      <c r="CY13" s="622"/>
      <c r="CZ13" s="673">
        <v>11.1</v>
      </c>
      <c r="DA13" s="673"/>
      <c r="DB13" s="673"/>
      <c r="DC13" s="673"/>
      <c r="DD13" s="626">
        <v>148441</v>
      </c>
      <c r="DE13" s="621"/>
      <c r="DF13" s="621"/>
      <c r="DG13" s="621"/>
      <c r="DH13" s="621"/>
      <c r="DI13" s="621"/>
      <c r="DJ13" s="621"/>
      <c r="DK13" s="621"/>
      <c r="DL13" s="621"/>
      <c r="DM13" s="621"/>
      <c r="DN13" s="621"/>
      <c r="DO13" s="621"/>
      <c r="DP13" s="622"/>
      <c r="DQ13" s="626">
        <v>37110</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4076</v>
      </c>
      <c r="BH14" s="621"/>
      <c r="BI14" s="621"/>
      <c r="BJ14" s="621"/>
      <c r="BK14" s="621"/>
      <c r="BL14" s="621"/>
      <c r="BM14" s="621"/>
      <c r="BN14" s="622"/>
      <c r="BO14" s="673">
        <v>2.6</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91045</v>
      </c>
      <c r="CS14" s="621"/>
      <c r="CT14" s="621"/>
      <c r="CU14" s="621"/>
      <c r="CV14" s="621"/>
      <c r="CW14" s="621"/>
      <c r="CX14" s="621"/>
      <c r="CY14" s="622"/>
      <c r="CZ14" s="673">
        <v>5.6</v>
      </c>
      <c r="DA14" s="673"/>
      <c r="DB14" s="673"/>
      <c r="DC14" s="673"/>
      <c r="DD14" s="626">
        <v>24948</v>
      </c>
      <c r="DE14" s="621"/>
      <c r="DF14" s="621"/>
      <c r="DG14" s="621"/>
      <c r="DH14" s="621"/>
      <c r="DI14" s="621"/>
      <c r="DJ14" s="621"/>
      <c r="DK14" s="621"/>
      <c r="DL14" s="621"/>
      <c r="DM14" s="621"/>
      <c r="DN14" s="621"/>
      <c r="DO14" s="621"/>
      <c r="DP14" s="622"/>
      <c r="DQ14" s="626">
        <v>64077</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72</v>
      </c>
      <c r="S15" s="621"/>
      <c r="T15" s="621"/>
      <c r="U15" s="621"/>
      <c r="V15" s="621"/>
      <c r="W15" s="621"/>
      <c r="X15" s="621"/>
      <c r="Y15" s="622"/>
      <c r="Z15" s="673">
        <v>0</v>
      </c>
      <c r="AA15" s="673"/>
      <c r="AB15" s="673"/>
      <c r="AC15" s="673"/>
      <c r="AD15" s="674">
        <v>72</v>
      </c>
      <c r="AE15" s="674"/>
      <c r="AF15" s="674"/>
      <c r="AG15" s="674"/>
      <c r="AH15" s="674"/>
      <c r="AI15" s="674"/>
      <c r="AJ15" s="674"/>
      <c r="AK15" s="674"/>
      <c r="AL15" s="643">
        <v>0</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13089</v>
      </c>
      <c r="BH15" s="621"/>
      <c r="BI15" s="621"/>
      <c r="BJ15" s="621"/>
      <c r="BK15" s="621"/>
      <c r="BL15" s="621"/>
      <c r="BM15" s="621"/>
      <c r="BN15" s="622"/>
      <c r="BO15" s="673">
        <v>8.4</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65747</v>
      </c>
      <c r="CS15" s="621"/>
      <c r="CT15" s="621"/>
      <c r="CU15" s="621"/>
      <c r="CV15" s="621"/>
      <c r="CW15" s="621"/>
      <c r="CX15" s="621"/>
      <c r="CY15" s="622"/>
      <c r="CZ15" s="673">
        <v>4</v>
      </c>
      <c r="DA15" s="673"/>
      <c r="DB15" s="673"/>
      <c r="DC15" s="673"/>
      <c r="DD15" s="626" t="s">
        <v>223</v>
      </c>
      <c r="DE15" s="621"/>
      <c r="DF15" s="621"/>
      <c r="DG15" s="621"/>
      <c r="DH15" s="621"/>
      <c r="DI15" s="621"/>
      <c r="DJ15" s="621"/>
      <c r="DK15" s="621"/>
      <c r="DL15" s="621"/>
      <c r="DM15" s="621"/>
      <c r="DN15" s="621"/>
      <c r="DO15" s="621"/>
      <c r="DP15" s="622"/>
      <c r="DQ15" s="626">
        <v>56347</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794689</v>
      </c>
      <c r="S16" s="621"/>
      <c r="T16" s="621"/>
      <c r="U16" s="621"/>
      <c r="V16" s="621"/>
      <c r="W16" s="621"/>
      <c r="X16" s="621"/>
      <c r="Y16" s="622"/>
      <c r="Z16" s="673">
        <v>46.5</v>
      </c>
      <c r="AA16" s="673"/>
      <c r="AB16" s="673"/>
      <c r="AC16" s="673"/>
      <c r="AD16" s="674">
        <v>635921</v>
      </c>
      <c r="AE16" s="674"/>
      <c r="AF16" s="674"/>
      <c r="AG16" s="674"/>
      <c r="AH16" s="674"/>
      <c r="AI16" s="674"/>
      <c r="AJ16" s="674"/>
      <c r="AK16" s="674"/>
      <c r="AL16" s="643">
        <v>73.5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5330</v>
      </c>
      <c r="CS16" s="621"/>
      <c r="CT16" s="621"/>
      <c r="CU16" s="621"/>
      <c r="CV16" s="621"/>
      <c r="CW16" s="621"/>
      <c r="CX16" s="621"/>
      <c r="CY16" s="622"/>
      <c r="CZ16" s="673">
        <v>0.3</v>
      </c>
      <c r="DA16" s="673"/>
      <c r="DB16" s="673"/>
      <c r="DC16" s="673"/>
      <c r="DD16" s="626" t="s">
        <v>223</v>
      </c>
      <c r="DE16" s="621"/>
      <c r="DF16" s="621"/>
      <c r="DG16" s="621"/>
      <c r="DH16" s="621"/>
      <c r="DI16" s="621"/>
      <c r="DJ16" s="621"/>
      <c r="DK16" s="621"/>
      <c r="DL16" s="621"/>
      <c r="DM16" s="621"/>
      <c r="DN16" s="621"/>
      <c r="DO16" s="621"/>
      <c r="DP16" s="622"/>
      <c r="DQ16" s="626">
        <v>1100</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635921</v>
      </c>
      <c r="S17" s="621"/>
      <c r="T17" s="621"/>
      <c r="U17" s="621"/>
      <c r="V17" s="621"/>
      <c r="W17" s="621"/>
      <c r="X17" s="621"/>
      <c r="Y17" s="622"/>
      <c r="Z17" s="673">
        <v>37.200000000000003</v>
      </c>
      <c r="AA17" s="673"/>
      <c r="AB17" s="673"/>
      <c r="AC17" s="673"/>
      <c r="AD17" s="674">
        <v>635921</v>
      </c>
      <c r="AE17" s="674"/>
      <c r="AF17" s="674"/>
      <c r="AG17" s="674"/>
      <c r="AH17" s="674"/>
      <c r="AI17" s="674"/>
      <c r="AJ17" s="674"/>
      <c r="AK17" s="674"/>
      <c r="AL17" s="643">
        <v>73.5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97227</v>
      </c>
      <c r="CS17" s="621"/>
      <c r="CT17" s="621"/>
      <c r="CU17" s="621"/>
      <c r="CV17" s="621"/>
      <c r="CW17" s="621"/>
      <c r="CX17" s="621"/>
      <c r="CY17" s="622"/>
      <c r="CZ17" s="673">
        <v>5.9</v>
      </c>
      <c r="DA17" s="673"/>
      <c r="DB17" s="673"/>
      <c r="DC17" s="673"/>
      <c r="DD17" s="626" t="s">
        <v>223</v>
      </c>
      <c r="DE17" s="621"/>
      <c r="DF17" s="621"/>
      <c r="DG17" s="621"/>
      <c r="DH17" s="621"/>
      <c r="DI17" s="621"/>
      <c r="DJ17" s="621"/>
      <c r="DK17" s="621"/>
      <c r="DL17" s="621"/>
      <c r="DM17" s="621"/>
      <c r="DN17" s="621"/>
      <c r="DO17" s="621"/>
      <c r="DP17" s="622"/>
      <c r="DQ17" s="626">
        <v>97227</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158768</v>
      </c>
      <c r="S18" s="621"/>
      <c r="T18" s="621"/>
      <c r="U18" s="621"/>
      <c r="V18" s="621"/>
      <c r="W18" s="621"/>
      <c r="X18" s="621"/>
      <c r="Y18" s="622"/>
      <c r="Z18" s="673">
        <v>9.3000000000000007</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223</v>
      </c>
      <c r="BH19" s="621"/>
      <c r="BI19" s="621"/>
      <c r="BJ19" s="621"/>
      <c r="BK19" s="621"/>
      <c r="BL19" s="621"/>
      <c r="BM19" s="621"/>
      <c r="BN19" s="622"/>
      <c r="BO19" s="673" t="s">
        <v>223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1022685</v>
      </c>
      <c r="S20" s="621"/>
      <c r="T20" s="621"/>
      <c r="U20" s="621"/>
      <c r="V20" s="621"/>
      <c r="W20" s="621"/>
      <c r="X20" s="621"/>
      <c r="Y20" s="622"/>
      <c r="Z20" s="673">
        <v>59.9</v>
      </c>
      <c r="AA20" s="673"/>
      <c r="AB20" s="673"/>
      <c r="AC20" s="673"/>
      <c r="AD20" s="674">
        <v>863917</v>
      </c>
      <c r="AE20" s="674"/>
      <c r="AF20" s="674"/>
      <c r="AG20" s="674"/>
      <c r="AH20" s="674"/>
      <c r="AI20" s="674"/>
      <c r="AJ20" s="674"/>
      <c r="AK20" s="674"/>
      <c r="AL20" s="643">
        <v>99.9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223</v>
      </c>
      <c r="BH20" s="621"/>
      <c r="BI20" s="621"/>
      <c r="BJ20" s="621"/>
      <c r="BK20" s="621"/>
      <c r="BL20" s="621"/>
      <c r="BM20" s="621"/>
      <c r="BN20" s="622"/>
      <c r="BO20" s="673" t="s">
        <v>223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1635090</v>
      </c>
      <c r="CS20" s="621"/>
      <c r="CT20" s="621"/>
      <c r="CU20" s="621"/>
      <c r="CV20" s="621"/>
      <c r="CW20" s="621"/>
      <c r="CX20" s="621"/>
      <c r="CY20" s="622"/>
      <c r="CZ20" s="673">
        <v>100</v>
      </c>
      <c r="DA20" s="673"/>
      <c r="DB20" s="673"/>
      <c r="DC20" s="673"/>
      <c r="DD20" s="626">
        <v>420471</v>
      </c>
      <c r="DE20" s="621"/>
      <c r="DF20" s="621"/>
      <c r="DG20" s="621"/>
      <c r="DH20" s="621"/>
      <c r="DI20" s="621"/>
      <c r="DJ20" s="621"/>
      <c r="DK20" s="621"/>
      <c r="DL20" s="621"/>
      <c r="DM20" s="621"/>
      <c r="DN20" s="621"/>
      <c r="DO20" s="621"/>
      <c r="DP20" s="622"/>
      <c r="DQ20" s="626">
        <v>1053848</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t="s">
        <v>223</v>
      </c>
      <c r="S21" s="621"/>
      <c r="T21" s="621"/>
      <c r="U21" s="621"/>
      <c r="V21" s="621"/>
      <c r="W21" s="621"/>
      <c r="X21" s="621"/>
      <c r="Y21" s="622"/>
      <c r="Z21" s="673" t="s">
        <v>223</v>
      </c>
      <c r="AA21" s="673"/>
      <c r="AB21" s="673"/>
      <c r="AC21" s="673"/>
      <c r="AD21" s="674" t="s">
        <v>223</v>
      </c>
      <c r="AE21" s="674"/>
      <c r="AF21" s="674"/>
      <c r="AG21" s="674"/>
      <c r="AH21" s="674"/>
      <c r="AI21" s="674"/>
      <c r="AJ21" s="674"/>
      <c r="AK21" s="674"/>
      <c r="AL21" s="643" t="s">
        <v>223</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42694</v>
      </c>
      <c r="S22" s="621"/>
      <c r="T22" s="621"/>
      <c r="U22" s="621"/>
      <c r="V22" s="621"/>
      <c r="W22" s="621"/>
      <c r="X22" s="621"/>
      <c r="Y22" s="622"/>
      <c r="Z22" s="673">
        <v>2.5</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10472</v>
      </c>
      <c r="S23" s="621"/>
      <c r="T23" s="621"/>
      <c r="U23" s="621"/>
      <c r="V23" s="621"/>
      <c r="W23" s="621"/>
      <c r="X23" s="621"/>
      <c r="Y23" s="622"/>
      <c r="Z23" s="673">
        <v>0.6</v>
      </c>
      <c r="AA23" s="673"/>
      <c r="AB23" s="673"/>
      <c r="AC23" s="673"/>
      <c r="AD23" s="674">
        <v>367</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10450</v>
      </c>
      <c r="S24" s="621"/>
      <c r="T24" s="621"/>
      <c r="U24" s="621"/>
      <c r="V24" s="621"/>
      <c r="W24" s="621"/>
      <c r="X24" s="621"/>
      <c r="Y24" s="622"/>
      <c r="Z24" s="673">
        <v>0.6</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489462</v>
      </c>
      <c r="CS24" s="671"/>
      <c r="CT24" s="671"/>
      <c r="CU24" s="671"/>
      <c r="CV24" s="671"/>
      <c r="CW24" s="671"/>
      <c r="CX24" s="671"/>
      <c r="CY24" s="718"/>
      <c r="CZ24" s="722">
        <v>29.9</v>
      </c>
      <c r="DA24" s="723"/>
      <c r="DB24" s="723"/>
      <c r="DC24" s="724"/>
      <c r="DD24" s="717">
        <v>397620</v>
      </c>
      <c r="DE24" s="671"/>
      <c r="DF24" s="671"/>
      <c r="DG24" s="671"/>
      <c r="DH24" s="671"/>
      <c r="DI24" s="671"/>
      <c r="DJ24" s="671"/>
      <c r="DK24" s="718"/>
      <c r="DL24" s="717">
        <v>393016</v>
      </c>
      <c r="DM24" s="671"/>
      <c r="DN24" s="671"/>
      <c r="DO24" s="671"/>
      <c r="DP24" s="671"/>
      <c r="DQ24" s="671"/>
      <c r="DR24" s="671"/>
      <c r="DS24" s="671"/>
      <c r="DT24" s="671"/>
      <c r="DU24" s="671"/>
      <c r="DV24" s="718"/>
      <c r="DW24" s="719">
        <v>43.5</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237812</v>
      </c>
      <c r="S25" s="621"/>
      <c r="T25" s="621"/>
      <c r="U25" s="621"/>
      <c r="V25" s="621"/>
      <c r="W25" s="621"/>
      <c r="X25" s="621"/>
      <c r="Y25" s="622"/>
      <c r="Z25" s="673">
        <v>13.9</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317983</v>
      </c>
      <c r="CS25" s="639"/>
      <c r="CT25" s="639"/>
      <c r="CU25" s="639"/>
      <c r="CV25" s="639"/>
      <c r="CW25" s="639"/>
      <c r="CX25" s="639"/>
      <c r="CY25" s="640"/>
      <c r="CZ25" s="623">
        <v>19.399999999999999</v>
      </c>
      <c r="DA25" s="641"/>
      <c r="DB25" s="641"/>
      <c r="DC25" s="642"/>
      <c r="DD25" s="626">
        <v>270390</v>
      </c>
      <c r="DE25" s="639"/>
      <c r="DF25" s="639"/>
      <c r="DG25" s="639"/>
      <c r="DH25" s="639"/>
      <c r="DI25" s="639"/>
      <c r="DJ25" s="639"/>
      <c r="DK25" s="640"/>
      <c r="DL25" s="626">
        <v>265865</v>
      </c>
      <c r="DM25" s="639"/>
      <c r="DN25" s="639"/>
      <c r="DO25" s="639"/>
      <c r="DP25" s="639"/>
      <c r="DQ25" s="639"/>
      <c r="DR25" s="639"/>
      <c r="DS25" s="639"/>
      <c r="DT25" s="639"/>
      <c r="DU25" s="639"/>
      <c r="DV25" s="640"/>
      <c r="DW25" s="643">
        <v>29.4</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185121</v>
      </c>
      <c r="CS26" s="621"/>
      <c r="CT26" s="621"/>
      <c r="CU26" s="621"/>
      <c r="CV26" s="621"/>
      <c r="CW26" s="621"/>
      <c r="CX26" s="621"/>
      <c r="CY26" s="622"/>
      <c r="CZ26" s="623">
        <v>11.3</v>
      </c>
      <c r="DA26" s="641"/>
      <c r="DB26" s="641"/>
      <c r="DC26" s="642"/>
      <c r="DD26" s="626">
        <v>138528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123558</v>
      </c>
      <c r="S27" s="621"/>
      <c r="T27" s="621"/>
      <c r="U27" s="621"/>
      <c r="V27" s="621"/>
      <c r="W27" s="621"/>
      <c r="X27" s="621"/>
      <c r="Y27" s="622"/>
      <c r="Z27" s="673">
        <v>7.2</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156245</v>
      </c>
      <c r="BH27" s="621"/>
      <c r="BI27" s="621"/>
      <c r="BJ27" s="621"/>
      <c r="BK27" s="621"/>
      <c r="BL27" s="621"/>
      <c r="BM27" s="621"/>
      <c r="BN27" s="622"/>
      <c r="BO27" s="673">
        <v>100</v>
      </c>
      <c r="BP27" s="673"/>
      <c r="BQ27" s="673"/>
      <c r="BR27" s="673"/>
      <c r="BS27" s="626">
        <v>801</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74252</v>
      </c>
      <c r="CS27" s="639"/>
      <c r="CT27" s="639"/>
      <c r="CU27" s="639"/>
      <c r="CV27" s="639"/>
      <c r="CW27" s="639"/>
      <c r="CX27" s="639"/>
      <c r="CY27" s="640"/>
      <c r="CZ27" s="623">
        <v>4.5</v>
      </c>
      <c r="DA27" s="641"/>
      <c r="DB27" s="641"/>
      <c r="DC27" s="642"/>
      <c r="DD27" s="626">
        <v>30003</v>
      </c>
      <c r="DE27" s="639"/>
      <c r="DF27" s="639"/>
      <c r="DG27" s="639"/>
      <c r="DH27" s="639"/>
      <c r="DI27" s="639"/>
      <c r="DJ27" s="639"/>
      <c r="DK27" s="640"/>
      <c r="DL27" s="626">
        <v>29924</v>
      </c>
      <c r="DM27" s="639"/>
      <c r="DN27" s="639"/>
      <c r="DO27" s="639"/>
      <c r="DP27" s="639"/>
      <c r="DQ27" s="639"/>
      <c r="DR27" s="639"/>
      <c r="DS27" s="639"/>
      <c r="DT27" s="639"/>
      <c r="DU27" s="639"/>
      <c r="DV27" s="640"/>
      <c r="DW27" s="643">
        <v>3.3</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677</v>
      </c>
      <c r="S28" s="621"/>
      <c r="T28" s="621"/>
      <c r="U28" s="621"/>
      <c r="V28" s="621"/>
      <c r="W28" s="621"/>
      <c r="X28" s="621"/>
      <c r="Y28" s="622"/>
      <c r="Z28" s="673">
        <v>0</v>
      </c>
      <c r="AA28" s="673"/>
      <c r="AB28" s="673"/>
      <c r="AC28" s="673"/>
      <c r="AD28" s="674">
        <v>326</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97227</v>
      </c>
      <c r="CS28" s="621"/>
      <c r="CT28" s="621"/>
      <c r="CU28" s="621"/>
      <c r="CV28" s="621"/>
      <c r="CW28" s="621"/>
      <c r="CX28" s="621"/>
      <c r="CY28" s="622"/>
      <c r="CZ28" s="623">
        <v>5.9</v>
      </c>
      <c r="DA28" s="641"/>
      <c r="DB28" s="641"/>
      <c r="DC28" s="642"/>
      <c r="DD28" s="626">
        <v>97227</v>
      </c>
      <c r="DE28" s="621"/>
      <c r="DF28" s="621"/>
      <c r="DG28" s="621"/>
      <c r="DH28" s="621"/>
      <c r="DI28" s="621"/>
      <c r="DJ28" s="621"/>
      <c r="DK28" s="622"/>
      <c r="DL28" s="626">
        <v>97227</v>
      </c>
      <c r="DM28" s="621"/>
      <c r="DN28" s="621"/>
      <c r="DO28" s="621"/>
      <c r="DP28" s="621"/>
      <c r="DQ28" s="621"/>
      <c r="DR28" s="621"/>
      <c r="DS28" s="621"/>
      <c r="DT28" s="621"/>
      <c r="DU28" s="621"/>
      <c r="DV28" s="622"/>
      <c r="DW28" s="643">
        <v>10.8</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674</v>
      </c>
      <c r="S29" s="621"/>
      <c r="T29" s="621"/>
      <c r="U29" s="621"/>
      <c r="V29" s="621"/>
      <c r="W29" s="621"/>
      <c r="X29" s="621"/>
      <c r="Y29" s="622"/>
      <c r="Z29" s="673">
        <v>0</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97227</v>
      </c>
      <c r="CS29" s="639"/>
      <c r="CT29" s="639"/>
      <c r="CU29" s="639"/>
      <c r="CV29" s="639"/>
      <c r="CW29" s="639"/>
      <c r="CX29" s="639"/>
      <c r="CY29" s="640"/>
      <c r="CZ29" s="623">
        <v>5.9</v>
      </c>
      <c r="DA29" s="641"/>
      <c r="DB29" s="641"/>
      <c r="DC29" s="642"/>
      <c r="DD29" s="626">
        <v>97227</v>
      </c>
      <c r="DE29" s="639"/>
      <c r="DF29" s="639"/>
      <c r="DG29" s="639"/>
      <c r="DH29" s="639"/>
      <c r="DI29" s="639"/>
      <c r="DJ29" s="639"/>
      <c r="DK29" s="640"/>
      <c r="DL29" s="626">
        <v>97227</v>
      </c>
      <c r="DM29" s="639"/>
      <c r="DN29" s="639"/>
      <c r="DO29" s="639"/>
      <c r="DP29" s="639"/>
      <c r="DQ29" s="639"/>
      <c r="DR29" s="639"/>
      <c r="DS29" s="639"/>
      <c r="DT29" s="639"/>
      <c r="DU29" s="639"/>
      <c r="DV29" s="640"/>
      <c r="DW29" s="643">
        <v>10.8</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15078</v>
      </c>
      <c r="S30" s="621"/>
      <c r="T30" s="621"/>
      <c r="U30" s="621"/>
      <c r="V30" s="621"/>
      <c r="W30" s="621"/>
      <c r="X30" s="621"/>
      <c r="Y30" s="622"/>
      <c r="Z30" s="673">
        <v>0.9</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97.9</v>
      </c>
      <c r="BH30" s="687"/>
      <c r="BI30" s="687"/>
      <c r="BJ30" s="687"/>
      <c r="BK30" s="687"/>
      <c r="BL30" s="687"/>
      <c r="BM30" s="688">
        <v>92.7</v>
      </c>
      <c r="BN30" s="687"/>
      <c r="BO30" s="687"/>
      <c r="BP30" s="687"/>
      <c r="BQ30" s="689"/>
      <c r="BR30" s="686">
        <v>98</v>
      </c>
      <c r="BS30" s="687"/>
      <c r="BT30" s="687"/>
      <c r="BU30" s="687"/>
      <c r="BV30" s="687"/>
      <c r="BW30" s="687"/>
      <c r="BX30" s="688">
        <v>92.4</v>
      </c>
      <c r="BY30" s="687"/>
      <c r="BZ30" s="687"/>
      <c r="CA30" s="687"/>
      <c r="CB30" s="689"/>
      <c r="CD30" s="692"/>
      <c r="CE30" s="693"/>
      <c r="CF30" s="657" t="s">
        <v>294</v>
      </c>
      <c r="CG30" s="654"/>
      <c r="CH30" s="654"/>
      <c r="CI30" s="654"/>
      <c r="CJ30" s="654"/>
      <c r="CK30" s="654"/>
      <c r="CL30" s="654"/>
      <c r="CM30" s="654"/>
      <c r="CN30" s="654"/>
      <c r="CO30" s="654"/>
      <c r="CP30" s="654"/>
      <c r="CQ30" s="655"/>
      <c r="CR30" s="620">
        <v>88201</v>
      </c>
      <c r="CS30" s="621"/>
      <c r="CT30" s="621"/>
      <c r="CU30" s="621"/>
      <c r="CV30" s="621"/>
      <c r="CW30" s="621"/>
      <c r="CX30" s="621"/>
      <c r="CY30" s="622"/>
      <c r="CZ30" s="623">
        <v>5.4</v>
      </c>
      <c r="DA30" s="641"/>
      <c r="DB30" s="641"/>
      <c r="DC30" s="642"/>
      <c r="DD30" s="626">
        <v>88201</v>
      </c>
      <c r="DE30" s="621"/>
      <c r="DF30" s="621"/>
      <c r="DG30" s="621"/>
      <c r="DH30" s="621"/>
      <c r="DI30" s="621"/>
      <c r="DJ30" s="621"/>
      <c r="DK30" s="622"/>
      <c r="DL30" s="626">
        <v>88201</v>
      </c>
      <c r="DM30" s="621"/>
      <c r="DN30" s="621"/>
      <c r="DO30" s="621"/>
      <c r="DP30" s="621"/>
      <c r="DQ30" s="621"/>
      <c r="DR30" s="621"/>
      <c r="DS30" s="621"/>
      <c r="DT30" s="621"/>
      <c r="DU30" s="621"/>
      <c r="DV30" s="622"/>
      <c r="DW30" s="643">
        <v>9.8000000000000007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69615</v>
      </c>
      <c r="S31" s="621"/>
      <c r="T31" s="621"/>
      <c r="U31" s="621"/>
      <c r="V31" s="621"/>
      <c r="W31" s="621"/>
      <c r="X31" s="621"/>
      <c r="Y31" s="622"/>
      <c r="Z31" s="673">
        <v>4.0999999999999996</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98.3</v>
      </c>
      <c r="BH31" s="639"/>
      <c r="BI31" s="639"/>
      <c r="BJ31" s="639"/>
      <c r="BK31" s="639"/>
      <c r="BL31" s="639"/>
      <c r="BM31" s="675">
        <v>95.5</v>
      </c>
      <c r="BN31" s="685"/>
      <c r="BO31" s="685"/>
      <c r="BP31" s="685"/>
      <c r="BQ31" s="649"/>
      <c r="BR31" s="684">
        <v>99</v>
      </c>
      <c r="BS31" s="639"/>
      <c r="BT31" s="639"/>
      <c r="BU31" s="639"/>
      <c r="BV31" s="639"/>
      <c r="BW31" s="639"/>
      <c r="BX31" s="675">
        <v>95.1</v>
      </c>
      <c r="BY31" s="685"/>
      <c r="BZ31" s="685"/>
      <c r="CA31" s="685"/>
      <c r="CB31" s="649"/>
      <c r="CD31" s="692"/>
      <c r="CE31" s="693"/>
      <c r="CF31" s="657" t="s">
        <v>298</v>
      </c>
      <c r="CG31" s="654"/>
      <c r="CH31" s="654"/>
      <c r="CI31" s="654"/>
      <c r="CJ31" s="654"/>
      <c r="CK31" s="654"/>
      <c r="CL31" s="654"/>
      <c r="CM31" s="654"/>
      <c r="CN31" s="654"/>
      <c r="CO31" s="654"/>
      <c r="CP31" s="654"/>
      <c r="CQ31" s="655"/>
      <c r="CR31" s="620">
        <v>9026</v>
      </c>
      <c r="CS31" s="639"/>
      <c r="CT31" s="639"/>
      <c r="CU31" s="639"/>
      <c r="CV31" s="639"/>
      <c r="CW31" s="639"/>
      <c r="CX31" s="639"/>
      <c r="CY31" s="640"/>
      <c r="CZ31" s="623">
        <v>0.6</v>
      </c>
      <c r="DA31" s="641"/>
      <c r="DB31" s="641"/>
      <c r="DC31" s="642"/>
      <c r="DD31" s="626">
        <v>9026</v>
      </c>
      <c r="DE31" s="639"/>
      <c r="DF31" s="639"/>
      <c r="DG31" s="639"/>
      <c r="DH31" s="639"/>
      <c r="DI31" s="639"/>
      <c r="DJ31" s="639"/>
      <c r="DK31" s="640"/>
      <c r="DL31" s="626">
        <v>9026</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12863</v>
      </c>
      <c r="S32" s="621"/>
      <c r="T32" s="621"/>
      <c r="U32" s="621"/>
      <c r="V32" s="621"/>
      <c r="W32" s="621"/>
      <c r="X32" s="621"/>
      <c r="Y32" s="622"/>
      <c r="Z32" s="673">
        <v>0.8</v>
      </c>
      <c r="AA32" s="673"/>
      <c r="AB32" s="673"/>
      <c r="AC32" s="673"/>
      <c r="AD32" s="674">
        <v>5</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97.4</v>
      </c>
      <c r="BH32" s="605"/>
      <c r="BI32" s="605"/>
      <c r="BJ32" s="605"/>
      <c r="BK32" s="605"/>
      <c r="BL32" s="605"/>
      <c r="BM32" s="668">
        <v>90.2</v>
      </c>
      <c r="BN32" s="605"/>
      <c r="BO32" s="605"/>
      <c r="BP32" s="605"/>
      <c r="BQ32" s="662"/>
      <c r="BR32" s="683">
        <v>97</v>
      </c>
      <c r="BS32" s="605"/>
      <c r="BT32" s="605"/>
      <c r="BU32" s="605"/>
      <c r="BV32" s="605"/>
      <c r="BW32" s="605"/>
      <c r="BX32" s="668">
        <v>89.8</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161477</v>
      </c>
      <c r="S33" s="621"/>
      <c r="T33" s="621"/>
      <c r="U33" s="621"/>
      <c r="V33" s="621"/>
      <c r="W33" s="621"/>
      <c r="X33" s="621"/>
      <c r="Y33" s="622"/>
      <c r="Z33" s="673">
        <v>9.5</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719827</v>
      </c>
      <c r="CS33" s="639"/>
      <c r="CT33" s="639"/>
      <c r="CU33" s="639"/>
      <c r="CV33" s="639"/>
      <c r="CW33" s="639"/>
      <c r="CX33" s="639"/>
      <c r="CY33" s="640"/>
      <c r="CZ33" s="623">
        <v>44</v>
      </c>
      <c r="DA33" s="641"/>
      <c r="DB33" s="641"/>
      <c r="DC33" s="642"/>
      <c r="DD33" s="626">
        <v>577043</v>
      </c>
      <c r="DE33" s="639"/>
      <c r="DF33" s="639"/>
      <c r="DG33" s="639"/>
      <c r="DH33" s="639"/>
      <c r="DI33" s="639"/>
      <c r="DJ33" s="639"/>
      <c r="DK33" s="640"/>
      <c r="DL33" s="626">
        <v>407645</v>
      </c>
      <c r="DM33" s="639"/>
      <c r="DN33" s="639"/>
      <c r="DO33" s="639"/>
      <c r="DP33" s="639"/>
      <c r="DQ33" s="639"/>
      <c r="DR33" s="639"/>
      <c r="DS33" s="639"/>
      <c r="DT33" s="639"/>
      <c r="DU33" s="639"/>
      <c r="DV33" s="640"/>
      <c r="DW33" s="643">
        <v>45.1</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165865</v>
      </c>
      <c r="CS34" s="621"/>
      <c r="CT34" s="621"/>
      <c r="CU34" s="621"/>
      <c r="CV34" s="621"/>
      <c r="CW34" s="621"/>
      <c r="CX34" s="621"/>
      <c r="CY34" s="622"/>
      <c r="CZ34" s="623">
        <v>10.1</v>
      </c>
      <c r="DA34" s="641"/>
      <c r="DB34" s="641"/>
      <c r="DC34" s="642"/>
      <c r="DD34" s="626">
        <v>112799</v>
      </c>
      <c r="DE34" s="621"/>
      <c r="DF34" s="621"/>
      <c r="DG34" s="621"/>
      <c r="DH34" s="621"/>
      <c r="DI34" s="621"/>
      <c r="DJ34" s="621"/>
      <c r="DK34" s="622"/>
      <c r="DL34" s="626">
        <v>64119</v>
      </c>
      <c r="DM34" s="621"/>
      <c r="DN34" s="621"/>
      <c r="DO34" s="621"/>
      <c r="DP34" s="621"/>
      <c r="DQ34" s="621"/>
      <c r="DR34" s="621"/>
      <c r="DS34" s="621"/>
      <c r="DT34" s="621"/>
      <c r="DU34" s="621"/>
      <c r="DV34" s="622"/>
      <c r="DW34" s="643">
        <v>7.1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39627</v>
      </c>
      <c r="S35" s="621"/>
      <c r="T35" s="621"/>
      <c r="U35" s="621"/>
      <c r="V35" s="621"/>
      <c r="W35" s="621"/>
      <c r="X35" s="621"/>
      <c r="Y35" s="622"/>
      <c r="Z35" s="673">
        <v>2.2999999999999998</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145553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63920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3000</v>
      </c>
      <c r="CS35" s="639"/>
      <c r="CT35" s="639"/>
      <c r="CU35" s="639"/>
      <c r="CV35" s="639"/>
      <c r="CW35" s="639"/>
      <c r="CX35" s="639"/>
      <c r="CY35" s="640"/>
      <c r="CZ35" s="623">
        <v>0.2</v>
      </c>
      <c r="DA35" s="641"/>
      <c r="DB35" s="641"/>
      <c r="DC35" s="642"/>
      <c r="DD35" s="626">
        <v>2963</v>
      </c>
      <c r="DE35" s="639"/>
      <c r="DF35" s="639"/>
      <c r="DG35" s="639"/>
      <c r="DH35" s="639"/>
      <c r="DI35" s="639"/>
      <c r="DJ35" s="639"/>
      <c r="DK35" s="640"/>
      <c r="DL35" s="626">
        <v>2963</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1708055</v>
      </c>
      <c r="S36" s="661"/>
      <c r="T36" s="661"/>
      <c r="U36" s="661"/>
      <c r="V36" s="661"/>
      <c r="W36" s="661"/>
      <c r="X36" s="661"/>
      <c r="Y36" s="664"/>
      <c r="Z36" s="665">
        <v>100</v>
      </c>
      <c r="AA36" s="665"/>
      <c r="AB36" s="665"/>
      <c r="AC36" s="665"/>
      <c r="AD36" s="666">
        <v>864615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21040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59195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334845</v>
      </c>
      <c r="CS36" s="621"/>
      <c r="CT36" s="621"/>
      <c r="CU36" s="621"/>
      <c r="CV36" s="621"/>
      <c r="CW36" s="621"/>
      <c r="CX36" s="621"/>
      <c r="CY36" s="622"/>
      <c r="CZ36" s="623">
        <v>20.5</v>
      </c>
      <c r="DA36" s="641"/>
      <c r="DB36" s="641"/>
      <c r="DC36" s="642"/>
      <c r="DD36" s="626">
        <v>259208</v>
      </c>
      <c r="DE36" s="621"/>
      <c r="DF36" s="621"/>
      <c r="DG36" s="621"/>
      <c r="DH36" s="621"/>
      <c r="DI36" s="621"/>
      <c r="DJ36" s="621"/>
      <c r="DK36" s="622"/>
      <c r="DL36" s="626">
        <v>241353</v>
      </c>
      <c r="DM36" s="621"/>
      <c r="DN36" s="621"/>
      <c r="DO36" s="621"/>
      <c r="DP36" s="621"/>
      <c r="DQ36" s="621"/>
      <c r="DR36" s="621"/>
      <c r="DS36" s="621"/>
      <c r="DT36" s="621"/>
      <c r="DU36" s="621"/>
      <c r="DV36" s="622"/>
      <c r="DW36" s="643">
        <v>26.7</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11117</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254</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199920</v>
      </c>
      <c r="CS37" s="639"/>
      <c r="CT37" s="639"/>
      <c r="CU37" s="639"/>
      <c r="CV37" s="639"/>
      <c r="CW37" s="639"/>
      <c r="CX37" s="639"/>
      <c r="CY37" s="640"/>
      <c r="CZ37" s="623">
        <v>12.2</v>
      </c>
      <c r="DA37" s="641"/>
      <c r="DB37" s="641"/>
      <c r="DC37" s="642"/>
      <c r="DD37" s="626">
        <v>197761</v>
      </c>
      <c r="DE37" s="639"/>
      <c r="DF37" s="639"/>
      <c r="DG37" s="639"/>
      <c r="DH37" s="639"/>
      <c r="DI37" s="639"/>
      <c r="DJ37" s="639"/>
      <c r="DK37" s="640"/>
      <c r="DL37" s="626">
        <v>193474</v>
      </c>
      <c r="DM37" s="639"/>
      <c r="DN37" s="639"/>
      <c r="DO37" s="639"/>
      <c r="DP37" s="639"/>
      <c r="DQ37" s="639"/>
      <c r="DR37" s="639"/>
      <c r="DS37" s="639"/>
      <c r="DT37" s="639"/>
      <c r="DU37" s="639"/>
      <c r="DV37" s="640"/>
      <c r="DW37" s="643">
        <v>21.4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1660</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434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132776</v>
      </c>
      <c r="CS38" s="621"/>
      <c r="CT38" s="621"/>
      <c r="CU38" s="621"/>
      <c r="CV38" s="621"/>
      <c r="CW38" s="621"/>
      <c r="CX38" s="621"/>
      <c r="CY38" s="622"/>
      <c r="CZ38" s="623">
        <v>8.1</v>
      </c>
      <c r="DA38" s="641"/>
      <c r="DB38" s="641"/>
      <c r="DC38" s="642"/>
      <c r="DD38" s="626">
        <v>119533</v>
      </c>
      <c r="DE38" s="621"/>
      <c r="DF38" s="621"/>
      <c r="DG38" s="621"/>
      <c r="DH38" s="621"/>
      <c r="DI38" s="621"/>
      <c r="DJ38" s="621"/>
      <c r="DK38" s="622"/>
      <c r="DL38" s="626">
        <v>99210</v>
      </c>
      <c r="DM38" s="621"/>
      <c r="DN38" s="621"/>
      <c r="DO38" s="621"/>
      <c r="DP38" s="621"/>
      <c r="DQ38" s="621"/>
      <c r="DR38" s="621"/>
      <c r="DS38" s="621"/>
      <c r="DT38" s="621"/>
      <c r="DU38" s="621"/>
      <c r="DV38" s="622"/>
      <c r="DW38" s="643">
        <v>11</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80</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82841</v>
      </c>
      <c r="CS39" s="639"/>
      <c r="CT39" s="639"/>
      <c r="CU39" s="639"/>
      <c r="CV39" s="639"/>
      <c r="CW39" s="639"/>
      <c r="CX39" s="639"/>
      <c r="CY39" s="640"/>
      <c r="CZ39" s="623">
        <v>5.0999999999999996</v>
      </c>
      <c r="DA39" s="641"/>
      <c r="DB39" s="641"/>
      <c r="DC39" s="642"/>
      <c r="DD39" s="626">
        <v>82040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19467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121</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500</v>
      </c>
      <c r="CS40" s="621"/>
      <c r="CT40" s="621"/>
      <c r="CU40" s="621"/>
      <c r="CV40" s="621"/>
      <c r="CW40" s="621"/>
      <c r="CX40" s="621"/>
      <c r="CY40" s="622"/>
      <c r="CZ40" s="623">
        <v>0</v>
      </c>
      <c r="DA40" s="641"/>
      <c r="DB40" s="641"/>
      <c r="DC40" s="642"/>
      <c r="DD40" s="626">
        <v>500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92269</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392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425801</v>
      </c>
      <c r="CS42" s="621"/>
      <c r="CT42" s="621"/>
      <c r="CU42" s="621"/>
      <c r="CV42" s="621"/>
      <c r="CW42" s="621"/>
      <c r="CX42" s="621"/>
      <c r="CY42" s="622"/>
      <c r="CZ42" s="623">
        <v>26</v>
      </c>
      <c r="DA42" s="624"/>
      <c r="DB42" s="624"/>
      <c r="DC42" s="625"/>
      <c r="DD42" s="626">
        <v>79185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20233</v>
      </c>
      <c r="CS43" s="639"/>
      <c r="CT43" s="639"/>
      <c r="CU43" s="639"/>
      <c r="CV43" s="639"/>
      <c r="CW43" s="639"/>
      <c r="CX43" s="639"/>
      <c r="CY43" s="640"/>
      <c r="CZ43" s="623">
        <v>1.2</v>
      </c>
      <c r="DA43" s="641"/>
      <c r="DB43" s="641"/>
      <c r="DC43" s="642"/>
      <c r="DD43" s="626">
        <v>3761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420471</v>
      </c>
      <c r="CS44" s="621"/>
      <c r="CT44" s="621"/>
      <c r="CU44" s="621"/>
      <c r="CV44" s="621"/>
      <c r="CW44" s="621"/>
      <c r="CX44" s="621"/>
      <c r="CY44" s="622"/>
      <c r="CZ44" s="623">
        <v>25.7</v>
      </c>
      <c r="DA44" s="624"/>
      <c r="DB44" s="624"/>
      <c r="DC44" s="625"/>
      <c r="DD44" s="626">
        <v>78085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276025</v>
      </c>
      <c r="CS45" s="639"/>
      <c r="CT45" s="639"/>
      <c r="CU45" s="639"/>
      <c r="CV45" s="639"/>
      <c r="CW45" s="639"/>
      <c r="CX45" s="639"/>
      <c r="CY45" s="640"/>
      <c r="CZ45" s="623">
        <v>16.899999999999999</v>
      </c>
      <c r="DA45" s="641"/>
      <c r="DB45" s="641"/>
      <c r="DC45" s="642"/>
      <c r="DD45" s="626">
        <v>42461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144446</v>
      </c>
      <c r="CS46" s="621"/>
      <c r="CT46" s="621"/>
      <c r="CU46" s="621"/>
      <c r="CV46" s="621"/>
      <c r="CW46" s="621"/>
      <c r="CX46" s="621"/>
      <c r="CY46" s="622"/>
      <c r="CZ46" s="623">
        <v>8.8000000000000007</v>
      </c>
      <c r="DA46" s="624"/>
      <c r="DB46" s="624"/>
      <c r="DC46" s="625"/>
      <c r="DD46" s="626">
        <v>35624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5330</v>
      </c>
      <c r="CS47" s="639"/>
      <c r="CT47" s="639"/>
      <c r="CU47" s="639"/>
      <c r="CV47" s="639"/>
      <c r="CW47" s="639"/>
      <c r="CX47" s="639"/>
      <c r="CY47" s="640"/>
      <c r="CZ47" s="623">
        <v>0.3</v>
      </c>
      <c r="DA47" s="641"/>
      <c r="DB47" s="641"/>
      <c r="DC47" s="642"/>
      <c r="DD47" s="626">
        <v>1100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1635090</v>
      </c>
      <c r="CS49" s="605"/>
      <c r="CT49" s="605"/>
      <c r="CU49" s="605"/>
      <c r="CV49" s="605"/>
      <c r="CW49" s="605"/>
      <c r="CX49" s="605"/>
      <c r="CY49" s="606"/>
      <c r="CZ49" s="607">
        <v>100</v>
      </c>
      <c r="DA49" s="608"/>
      <c r="DB49" s="608"/>
      <c r="DC49" s="609"/>
      <c r="DD49" s="610">
        <v>1053848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1712</v>
      </c>
      <c r="R7" s="1134"/>
      <c r="S7" s="1134"/>
      <c r="T7" s="1134"/>
      <c r="U7" s="1134"/>
      <c r="V7" s="1134">
        <v>1639</v>
      </c>
      <c r="W7" s="1134"/>
      <c r="X7" s="1134"/>
      <c r="Y7" s="1134"/>
      <c r="Z7" s="1134"/>
      <c r="AA7" s="1134">
        <v>73</v>
      </c>
      <c r="AB7" s="1134"/>
      <c r="AC7" s="1134"/>
      <c r="AD7" s="1134"/>
      <c r="AE7" s="1135"/>
      <c r="AF7" s="1136">
        <v>42</v>
      </c>
      <c r="AG7" s="1137"/>
      <c r="AH7" s="1137"/>
      <c r="AI7" s="1137"/>
      <c r="AJ7" s="1138"/>
      <c r="AK7" s="1120">
        <v>15</v>
      </c>
      <c r="AL7" s="1121"/>
      <c r="AM7" s="1121"/>
      <c r="AN7" s="1121"/>
      <c r="AO7" s="1121"/>
      <c r="AP7" s="1121">
        <v>1146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9</v>
      </c>
      <c r="CI7" s="1118"/>
      <c r="CJ7" s="1118"/>
      <c r="CK7" s="1118"/>
      <c r="CL7" s="1119"/>
      <c r="CM7" s="1117">
        <v>72</v>
      </c>
      <c r="CN7" s="1118"/>
      <c r="CO7" s="1118"/>
      <c r="CP7" s="1118"/>
      <c r="CQ7" s="1119"/>
      <c r="CR7" s="1117">
        <v>80</v>
      </c>
      <c r="CS7" s="1118"/>
      <c r="CT7" s="1118"/>
      <c r="CU7" s="1118"/>
      <c r="CV7" s="1119"/>
      <c r="CW7" s="1117">
        <v>11</v>
      </c>
      <c r="CX7" s="1118"/>
      <c r="CY7" s="1118"/>
      <c r="CZ7" s="1118"/>
      <c r="DA7" s="1119"/>
      <c r="DB7" s="1117" t="s">
        <v>531</v>
      </c>
      <c r="DC7" s="1118"/>
      <c r="DD7" s="1118"/>
      <c r="DE7" s="1118"/>
      <c r="DF7" s="1119"/>
      <c r="DG7" s="1117" t="s">
        <v>531</v>
      </c>
      <c r="DH7" s="1118"/>
      <c r="DI7" s="1118"/>
      <c r="DJ7" s="1118"/>
      <c r="DK7" s="1119"/>
      <c r="DL7" s="1117" t="s">
        <v>531</v>
      </c>
      <c r="DM7" s="1118"/>
      <c r="DN7" s="1118"/>
      <c r="DO7" s="1118"/>
      <c r="DP7" s="1119"/>
      <c r="DQ7" s="1117" t="s">
        <v>531</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1708</v>
      </c>
      <c r="R23" s="1098"/>
      <c r="S23" s="1098"/>
      <c r="T23" s="1098"/>
      <c r="U23" s="1098"/>
      <c r="V23" s="1098">
        <v>1635</v>
      </c>
      <c r="W23" s="1098"/>
      <c r="X23" s="1098"/>
      <c r="Y23" s="1098"/>
      <c r="Z23" s="1098"/>
      <c r="AA23" s="1098">
        <v>73</v>
      </c>
      <c r="AB23" s="1098"/>
      <c r="AC23" s="1098"/>
      <c r="AD23" s="1098"/>
      <c r="AE23" s="1099"/>
      <c r="AF23" s="1100">
        <v>42</v>
      </c>
      <c r="AG23" s="1098"/>
      <c r="AH23" s="1098"/>
      <c r="AI23" s="1098"/>
      <c r="AJ23" s="1101"/>
      <c r="AK23" s="1102"/>
      <c r="AL23" s="1103"/>
      <c r="AM23" s="1103"/>
      <c r="AN23" s="1103"/>
      <c r="AO23" s="1103"/>
      <c r="AP23" s="1098">
        <v>1146</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332</v>
      </c>
      <c r="R28" s="1083"/>
      <c r="S28" s="1083"/>
      <c r="T28" s="1083"/>
      <c r="U28" s="1083"/>
      <c r="V28" s="1083">
        <v>268</v>
      </c>
      <c r="W28" s="1083"/>
      <c r="X28" s="1083"/>
      <c r="Y28" s="1083"/>
      <c r="Z28" s="1083"/>
      <c r="AA28" s="1083">
        <v>64</v>
      </c>
      <c r="AB28" s="1083"/>
      <c r="AC28" s="1083"/>
      <c r="AD28" s="1083"/>
      <c r="AE28" s="1084"/>
      <c r="AF28" s="1085">
        <v>64</v>
      </c>
      <c r="AG28" s="1083"/>
      <c r="AH28" s="1083"/>
      <c r="AI28" s="1083"/>
      <c r="AJ28" s="1086"/>
      <c r="AK28" s="1087">
        <v>19</v>
      </c>
      <c r="AL28" s="1075"/>
      <c r="AM28" s="1075"/>
      <c r="AN28" s="1075"/>
      <c r="AO28" s="1075"/>
      <c r="AP28" s="1075" t="s">
        <v>530</v>
      </c>
      <c r="AQ28" s="1075"/>
      <c r="AR28" s="1075"/>
      <c r="AS28" s="1075"/>
      <c r="AT28" s="1075"/>
      <c r="AU28" s="1075" t="s">
        <v>530</v>
      </c>
      <c r="AV28" s="1075"/>
      <c r="AW28" s="1075"/>
      <c r="AX28" s="1075"/>
      <c r="AY28" s="1075"/>
      <c r="AZ28" s="1076" t="s">
        <v>530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262</v>
      </c>
      <c r="R29" s="1073"/>
      <c r="S29" s="1073"/>
      <c r="T29" s="1073"/>
      <c r="U29" s="1073"/>
      <c r="V29" s="1073">
        <v>243</v>
      </c>
      <c r="W29" s="1073"/>
      <c r="X29" s="1073"/>
      <c r="Y29" s="1073"/>
      <c r="Z29" s="1073"/>
      <c r="AA29" s="1073">
        <v>20</v>
      </c>
      <c r="AB29" s="1073"/>
      <c r="AC29" s="1073"/>
      <c r="AD29" s="1073"/>
      <c r="AE29" s="1074"/>
      <c r="AF29" s="1048">
        <v>20</v>
      </c>
      <c r="AG29" s="1049"/>
      <c r="AH29" s="1049"/>
      <c r="AI29" s="1049"/>
      <c r="AJ29" s="1050"/>
      <c r="AK29" s="1009">
        <v>11</v>
      </c>
      <c r="AL29" s="1000"/>
      <c r="AM29" s="1000"/>
      <c r="AN29" s="1000"/>
      <c r="AO29" s="1000"/>
      <c r="AP29" s="1000" t="s">
        <v>530</v>
      </c>
      <c r="AQ29" s="1000"/>
      <c r="AR29" s="1000"/>
      <c r="AS29" s="1000"/>
      <c r="AT29" s="1000"/>
      <c r="AU29" s="1000" t="s">
        <v>530</v>
      </c>
      <c r="AV29" s="1000"/>
      <c r="AW29" s="1000"/>
      <c r="AX29" s="1000"/>
      <c r="AY29" s="1000"/>
      <c r="AZ29" s="1071" t="s">
        <v>530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60</v>
      </c>
      <c r="R30" s="1073"/>
      <c r="S30" s="1073"/>
      <c r="T30" s="1073"/>
      <c r="U30" s="1073"/>
      <c r="V30" s="1073">
        <v>59</v>
      </c>
      <c r="W30" s="1073"/>
      <c r="X30" s="1073"/>
      <c r="Y30" s="1073"/>
      <c r="Z30" s="1073"/>
      <c r="AA30" s="1073">
        <v>1</v>
      </c>
      <c r="AB30" s="1073"/>
      <c r="AC30" s="1073"/>
      <c r="AD30" s="1073"/>
      <c r="AE30" s="1074"/>
      <c r="AF30" s="1048">
        <v>1</v>
      </c>
      <c r="AG30" s="1049"/>
      <c r="AH30" s="1049"/>
      <c r="AI30" s="1049"/>
      <c r="AJ30" s="1050"/>
      <c r="AK30" s="1009">
        <v>44</v>
      </c>
      <c r="AL30" s="1000"/>
      <c r="AM30" s="1000"/>
      <c r="AN30" s="1000"/>
      <c r="AO30" s="1000"/>
      <c r="AP30" s="1000" t="s">
        <v>530</v>
      </c>
      <c r="AQ30" s="1000"/>
      <c r="AR30" s="1000"/>
      <c r="AS30" s="1000"/>
      <c r="AT30" s="1000"/>
      <c r="AU30" s="1000" t="s">
        <v>530</v>
      </c>
      <c r="AV30" s="1000"/>
      <c r="AW30" s="1000"/>
      <c r="AX30" s="1000"/>
      <c r="AY30" s="1000"/>
      <c r="AZ30" s="1071" t="s">
        <v>530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63</v>
      </c>
      <c r="R31" s="1073"/>
      <c r="S31" s="1073"/>
      <c r="T31" s="1073"/>
      <c r="U31" s="1073"/>
      <c r="V31" s="1073">
        <v>59</v>
      </c>
      <c r="W31" s="1073"/>
      <c r="X31" s="1073"/>
      <c r="Y31" s="1073"/>
      <c r="Z31" s="1073"/>
      <c r="AA31" s="1073">
        <v>4</v>
      </c>
      <c r="AB31" s="1073"/>
      <c r="AC31" s="1073"/>
      <c r="AD31" s="1073"/>
      <c r="AE31" s="1074"/>
      <c r="AF31" s="1048">
        <v>4</v>
      </c>
      <c r="AG31" s="1049"/>
      <c r="AH31" s="1049"/>
      <c r="AI31" s="1049"/>
      <c r="AJ31" s="1050"/>
      <c r="AK31" s="1009">
        <v>21</v>
      </c>
      <c r="AL31" s="1000"/>
      <c r="AM31" s="1000"/>
      <c r="AN31" s="1000"/>
      <c r="AO31" s="1000"/>
      <c r="AP31" s="1000">
        <v>220</v>
      </c>
      <c r="AQ31" s="1000"/>
      <c r="AR31" s="1000"/>
      <c r="AS31" s="1000"/>
      <c r="AT31" s="1000"/>
      <c r="AU31" s="1000">
        <v>145</v>
      </c>
      <c r="AV31" s="1000"/>
      <c r="AW31" s="1000"/>
      <c r="AX31" s="1000"/>
      <c r="AY31" s="1000"/>
      <c r="AZ31" s="1071" t="s">
        <v>531</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88</v>
      </c>
      <c r="AG63" s="988"/>
      <c r="AH63" s="988"/>
      <c r="AI63" s="988"/>
      <c r="AJ63" s="1059"/>
      <c r="AK63" s="1060"/>
      <c r="AL63" s="992"/>
      <c r="AM63" s="992"/>
      <c r="AN63" s="992"/>
      <c r="AO63" s="992"/>
      <c r="AP63" s="988">
        <v>220</v>
      </c>
      <c r="AQ63" s="988"/>
      <c r="AR63" s="988"/>
      <c r="AS63" s="988"/>
      <c r="AT63" s="988"/>
      <c r="AU63" s="988">
        <v>145</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390</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532</v>
      </c>
      <c r="C68" s="1015"/>
      <c r="D68" s="1015"/>
      <c r="E68" s="1015"/>
      <c r="F68" s="1015"/>
      <c r="G68" s="1015"/>
      <c r="H68" s="1015"/>
      <c r="I68" s="1015"/>
      <c r="J68" s="1015"/>
      <c r="K68" s="1015"/>
      <c r="L68" s="1015"/>
      <c r="M68" s="1015"/>
      <c r="N68" s="1015"/>
      <c r="O68" s="1015"/>
      <c r="P68" s="1016"/>
      <c r="Q68" s="1017">
        <v>6800</v>
      </c>
      <c r="R68" s="1011"/>
      <c r="S68" s="1011"/>
      <c r="T68" s="1011"/>
      <c r="U68" s="1011"/>
      <c r="V68" s="1011">
        <v>3923</v>
      </c>
      <c r="W68" s="1011"/>
      <c r="X68" s="1011"/>
      <c r="Y68" s="1011"/>
      <c r="Z68" s="1011"/>
      <c r="AA68" s="1011">
        <v>-123</v>
      </c>
      <c r="AB68" s="1011"/>
      <c r="AC68" s="1011"/>
      <c r="AD68" s="1011"/>
      <c r="AE68" s="1011"/>
      <c r="AF68" s="1011">
        <v>2310</v>
      </c>
      <c r="AG68" s="1011"/>
      <c r="AH68" s="1011"/>
      <c r="AI68" s="1011"/>
      <c r="AJ68" s="1011"/>
      <c r="AK68" s="1011" t="s">
        <v>531</v>
      </c>
      <c r="AL68" s="1011"/>
      <c r="AM68" s="1011"/>
      <c r="AN68" s="1011"/>
      <c r="AO68" s="1011"/>
      <c r="AP68" s="1011">
        <v>5480</v>
      </c>
      <c r="AQ68" s="1011"/>
      <c r="AR68" s="1011"/>
      <c r="AS68" s="1011"/>
      <c r="AT68" s="1011"/>
      <c r="AU68" s="1011">
        <v>46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533</v>
      </c>
      <c r="C69" s="1004"/>
      <c r="D69" s="1004"/>
      <c r="E69" s="1004"/>
      <c r="F69" s="1004"/>
      <c r="G69" s="1004"/>
      <c r="H69" s="1004"/>
      <c r="I69" s="1004"/>
      <c r="J69" s="1004"/>
      <c r="K69" s="1004"/>
      <c r="L69" s="1004"/>
      <c r="M69" s="1004"/>
      <c r="N69" s="1004"/>
      <c r="O69" s="1004"/>
      <c r="P69" s="1005"/>
      <c r="Q69" s="1006">
        <v>488</v>
      </c>
      <c r="R69" s="1000"/>
      <c r="S69" s="1000"/>
      <c r="T69" s="1000"/>
      <c r="U69" s="1000"/>
      <c r="V69" s="1000">
        <v>487</v>
      </c>
      <c r="W69" s="1000"/>
      <c r="X69" s="1000"/>
      <c r="Y69" s="1000"/>
      <c r="Z69" s="1000"/>
      <c r="AA69" s="1000">
        <v>1</v>
      </c>
      <c r="AB69" s="1000"/>
      <c r="AC69" s="1000"/>
      <c r="AD69" s="1000"/>
      <c r="AE69" s="1000"/>
      <c r="AF69" s="1000">
        <v>164</v>
      </c>
      <c r="AG69" s="1000"/>
      <c r="AH69" s="1000"/>
      <c r="AI69" s="1000"/>
      <c r="AJ69" s="1000"/>
      <c r="AK69" s="1000" t="s">
        <v>531</v>
      </c>
      <c r="AL69" s="1000"/>
      <c r="AM69" s="1000"/>
      <c r="AN69" s="1000"/>
      <c r="AO69" s="1000"/>
      <c r="AP69" s="1000">
        <v>857</v>
      </c>
      <c r="AQ69" s="1000"/>
      <c r="AR69" s="1000"/>
      <c r="AS69" s="1000"/>
      <c r="AT69" s="1000"/>
      <c r="AU69" s="1000">
        <v>22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534</v>
      </c>
      <c r="C70" s="1004"/>
      <c r="D70" s="1004"/>
      <c r="E70" s="1004"/>
      <c r="F70" s="1004"/>
      <c r="G70" s="1004"/>
      <c r="H70" s="1004"/>
      <c r="I70" s="1004"/>
      <c r="J70" s="1004"/>
      <c r="K70" s="1004"/>
      <c r="L70" s="1004"/>
      <c r="M70" s="1004"/>
      <c r="N70" s="1004"/>
      <c r="O70" s="1004"/>
      <c r="P70" s="1005"/>
      <c r="Q70" s="1006">
        <v>4911</v>
      </c>
      <c r="R70" s="1000"/>
      <c r="S70" s="1000"/>
      <c r="T70" s="1000"/>
      <c r="U70" s="1000"/>
      <c r="V70" s="1000">
        <v>4274</v>
      </c>
      <c r="W70" s="1000"/>
      <c r="X70" s="1000"/>
      <c r="Y70" s="1000"/>
      <c r="Z70" s="1000"/>
      <c r="AA70" s="1000">
        <v>638</v>
      </c>
      <c r="AB70" s="1000"/>
      <c r="AC70" s="1000"/>
      <c r="AD70" s="1000"/>
      <c r="AE70" s="1000"/>
      <c r="AF70" s="1000">
        <v>638</v>
      </c>
      <c r="AG70" s="1000"/>
      <c r="AH70" s="1000"/>
      <c r="AI70" s="1000"/>
      <c r="AJ70" s="1000"/>
      <c r="AK70" s="1000" t="s">
        <v>531</v>
      </c>
      <c r="AL70" s="1000"/>
      <c r="AM70" s="1000"/>
      <c r="AN70" s="1000"/>
      <c r="AO70" s="1000"/>
      <c r="AP70" s="1000" t="s">
        <v>531</v>
      </c>
      <c r="AQ70" s="1000"/>
      <c r="AR70" s="1000"/>
      <c r="AS70" s="1000"/>
      <c r="AT70" s="1000"/>
      <c r="AU70" s="1000" t="s">
        <v>531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535</v>
      </c>
      <c r="C71" s="1004"/>
      <c r="D71" s="1004"/>
      <c r="E71" s="1004"/>
      <c r="F71" s="1004"/>
      <c r="G71" s="1004"/>
      <c r="H71" s="1004"/>
      <c r="I71" s="1004"/>
      <c r="J71" s="1004"/>
      <c r="K71" s="1004"/>
      <c r="L71" s="1004"/>
      <c r="M71" s="1004"/>
      <c r="N71" s="1004"/>
      <c r="O71" s="1004"/>
      <c r="P71" s="1005"/>
      <c r="Q71" s="1006">
        <v>3</v>
      </c>
      <c r="R71" s="1000"/>
      <c r="S71" s="1000"/>
      <c r="T71" s="1000"/>
      <c r="U71" s="1000"/>
      <c r="V71" s="1000">
        <v>1</v>
      </c>
      <c r="W71" s="1000"/>
      <c r="X71" s="1000"/>
      <c r="Y71" s="1000"/>
      <c r="Z71" s="1000"/>
      <c r="AA71" s="1000">
        <v>2</v>
      </c>
      <c r="AB71" s="1000"/>
      <c r="AC71" s="1000"/>
      <c r="AD71" s="1000"/>
      <c r="AE71" s="1000"/>
      <c r="AF71" s="1000">
        <v>2</v>
      </c>
      <c r="AG71" s="1000"/>
      <c r="AH71" s="1000"/>
      <c r="AI71" s="1000"/>
      <c r="AJ71" s="1000"/>
      <c r="AK71" s="1000" t="s">
        <v>531</v>
      </c>
      <c r="AL71" s="1000"/>
      <c r="AM71" s="1000"/>
      <c r="AN71" s="1000"/>
      <c r="AO71" s="1000"/>
      <c r="AP71" s="1000" t="s">
        <v>531</v>
      </c>
      <c r="AQ71" s="1000"/>
      <c r="AR71" s="1000"/>
      <c r="AS71" s="1000"/>
      <c r="AT71" s="1000"/>
      <c r="AU71" s="1000" t="s">
        <v>531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1417</v>
      </c>
      <c r="R72" s="1000"/>
      <c r="S72" s="1000"/>
      <c r="T72" s="1000"/>
      <c r="U72" s="1000"/>
      <c r="V72" s="1000">
        <v>1384</v>
      </c>
      <c r="W72" s="1000"/>
      <c r="X72" s="1000"/>
      <c r="Y72" s="1000"/>
      <c r="Z72" s="1000"/>
      <c r="AA72" s="1000">
        <v>33</v>
      </c>
      <c r="AB72" s="1000"/>
      <c r="AC72" s="1000"/>
      <c r="AD72" s="1000"/>
      <c r="AE72" s="1000"/>
      <c r="AF72" s="1000">
        <v>33</v>
      </c>
      <c r="AG72" s="1000"/>
      <c r="AH72" s="1000"/>
      <c r="AI72" s="1000"/>
      <c r="AJ72" s="1000"/>
      <c r="AK72" s="1000" t="s">
        <v>531</v>
      </c>
      <c r="AL72" s="1000"/>
      <c r="AM72" s="1000"/>
      <c r="AN72" s="1000"/>
      <c r="AO72" s="1000"/>
      <c r="AP72" s="1000">
        <v>568</v>
      </c>
      <c r="AQ72" s="1000"/>
      <c r="AR72" s="1000"/>
      <c r="AS72" s="1000"/>
      <c r="AT72" s="1000"/>
      <c r="AU72" s="1000">
        <v>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6">
        <v>356</v>
      </c>
      <c r="R73" s="1000"/>
      <c r="S73" s="1000"/>
      <c r="T73" s="1000"/>
      <c r="U73" s="1000"/>
      <c r="V73" s="1000">
        <v>353</v>
      </c>
      <c r="W73" s="1000"/>
      <c r="X73" s="1000"/>
      <c r="Y73" s="1000"/>
      <c r="Z73" s="1000"/>
      <c r="AA73" s="1000">
        <v>2</v>
      </c>
      <c r="AB73" s="1000"/>
      <c r="AC73" s="1000"/>
      <c r="AD73" s="1000"/>
      <c r="AE73" s="1000"/>
      <c r="AF73" s="1000">
        <v>2</v>
      </c>
      <c r="AG73" s="1000"/>
      <c r="AH73" s="1000"/>
      <c r="AI73" s="1000"/>
      <c r="AJ73" s="1000"/>
      <c r="AK73" s="1000" t="s">
        <v>531</v>
      </c>
      <c r="AL73" s="1000"/>
      <c r="AM73" s="1000"/>
      <c r="AN73" s="1000"/>
      <c r="AO73" s="1000"/>
      <c r="AP73" s="1000" t="s">
        <v>531</v>
      </c>
      <c r="AQ73" s="1000"/>
      <c r="AR73" s="1000"/>
      <c r="AS73" s="1000"/>
      <c r="AT73" s="1000"/>
      <c r="AU73" s="1000" t="s">
        <v>531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26</v>
      </c>
      <c r="R74" s="1000"/>
      <c r="S74" s="1000"/>
      <c r="T74" s="1000"/>
      <c r="U74" s="1000"/>
      <c r="V74" s="1000">
        <v>23</v>
      </c>
      <c r="W74" s="1000"/>
      <c r="X74" s="1000"/>
      <c r="Y74" s="1000"/>
      <c r="Z74" s="1000"/>
      <c r="AA74" s="1000">
        <v>3</v>
      </c>
      <c r="AB74" s="1000"/>
      <c r="AC74" s="1000"/>
      <c r="AD74" s="1000"/>
      <c r="AE74" s="1000"/>
      <c r="AF74" s="1000">
        <v>3</v>
      </c>
      <c r="AG74" s="1000"/>
      <c r="AH74" s="1000"/>
      <c r="AI74" s="1000"/>
      <c r="AJ74" s="1000"/>
      <c r="AK74" s="1000">
        <v>10</v>
      </c>
      <c r="AL74" s="1000"/>
      <c r="AM74" s="1000"/>
      <c r="AN74" s="1000"/>
      <c r="AO74" s="1000"/>
      <c r="AP74" s="1000" t="s">
        <v>531</v>
      </c>
      <c r="AQ74" s="1000"/>
      <c r="AR74" s="1000"/>
      <c r="AS74" s="1000"/>
      <c r="AT74" s="1000"/>
      <c r="AU74" s="1000" t="s">
        <v>531</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539</v>
      </c>
      <c r="C75" s="1004"/>
      <c r="D75" s="1004"/>
      <c r="E75" s="1004"/>
      <c r="F75" s="1004"/>
      <c r="G75" s="1004"/>
      <c r="H75" s="1004"/>
      <c r="I75" s="1004"/>
      <c r="J75" s="1004"/>
      <c r="K75" s="1004"/>
      <c r="L75" s="1004"/>
      <c r="M75" s="1004"/>
      <c r="N75" s="1004"/>
      <c r="O75" s="1004"/>
      <c r="P75" s="1005"/>
      <c r="Q75" s="1007">
        <v>159</v>
      </c>
      <c r="R75" s="1008"/>
      <c r="S75" s="1008"/>
      <c r="T75" s="1008"/>
      <c r="U75" s="1009"/>
      <c r="V75" s="1010">
        <v>146</v>
      </c>
      <c r="W75" s="1008"/>
      <c r="X75" s="1008"/>
      <c r="Y75" s="1008"/>
      <c r="Z75" s="1009"/>
      <c r="AA75" s="1010">
        <v>12</v>
      </c>
      <c r="AB75" s="1008"/>
      <c r="AC75" s="1008"/>
      <c r="AD75" s="1008"/>
      <c r="AE75" s="1009"/>
      <c r="AF75" s="1010">
        <v>12</v>
      </c>
      <c r="AG75" s="1008"/>
      <c r="AH75" s="1008"/>
      <c r="AI75" s="1008"/>
      <c r="AJ75" s="1009"/>
      <c r="AK75" s="1010">
        <v>49</v>
      </c>
      <c r="AL75" s="1008"/>
      <c r="AM75" s="1008"/>
      <c r="AN75" s="1008"/>
      <c r="AO75" s="1009"/>
      <c r="AP75" s="1010" t="s">
        <v>531</v>
      </c>
      <c r="AQ75" s="1008"/>
      <c r="AR75" s="1008"/>
      <c r="AS75" s="1008"/>
      <c r="AT75" s="1009"/>
      <c r="AU75" s="1010" t="s">
        <v>531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540</v>
      </c>
      <c r="C76" s="1004"/>
      <c r="D76" s="1004"/>
      <c r="E76" s="1004"/>
      <c r="F76" s="1004"/>
      <c r="G76" s="1004"/>
      <c r="H76" s="1004"/>
      <c r="I76" s="1004"/>
      <c r="J76" s="1004"/>
      <c r="K76" s="1004"/>
      <c r="L76" s="1004"/>
      <c r="M76" s="1004"/>
      <c r="N76" s="1004"/>
      <c r="O76" s="1004"/>
      <c r="P76" s="1005"/>
      <c r="Q76" s="1007">
        <v>23</v>
      </c>
      <c r="R76" s="1008"/>
      <c r="S76" s="1008"/>
      <c r="T76" s="1008"/>
      <c r="U76" s="1009"/>
      <c r="V76" s="1010">
        <v>52</v>
      </c>
      <c r="W76" s="1008"/>
      <c r="X76" s="1008"/>
      <c r="Y76" s="1008"/>
      <c r="Z76" s="1009"/>
      <c r="AA76" s="1010">
        <v>-30</v>
      </c>
      <c r="AB76" s="1008"/>
      <c r="AC76" s="1008"/>
      <c r="AD76" s="1008"/>
      <c r="AE76" s="1009"/>
      <c r="AF76" s="1010">
        <v>4</v>
      </c>
      <c r="AG76" s="1008"/>
      <c r="AH76" s="1008"/>
      <c r="AI76" s="1008"/>
      <c r="AJ76" s="1009"/>
      <c r="AK76" s="1010" t="s">
        <v>531</v>
      </c>
      <c r="AL76" s="1008"/>
      <c r="AM76" s="1008"/>
      <c r="AN76" s="1008"/>
      <c r="AO76" s="1009"/>
      <c r="AP76" s="1010" t="s">
        <v>531</v>
      </c>
      <c r="AQ76" s="1008"/>
      <c r="AR76" s="1008"/>
      <c r="AS76" s="1008"/>
      <c r="AT76" s="1009"/>
      <c r="AU76" s="1010" t="s">
        <v>531</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541</v>
      </c>
      <c r="C77" s="1004"/>
      <c r="D77" s="1004"/>
      <c r="E77" s="1004"/>
      <c r="F77" s="1004"/>
      <c r="G77" s="1004"/>
      <c r="H77" s="1004"/>
      <c r="I77" s="1004"/>
      <c r="J77" s="1004"/>
      <c r="K77" s="1004"/>
      <c r="L77" s="1004"/>
      <c r="M77" s="1004"/>
      <c r="N77" s="1004"/>
      <c r="O77" s="1004"/>
      <c r="P77" s="1005"/>
      <c r="Q77" s="1007">
        <v>1050</v>
      </c>
      <c r="R77" s="1008"/>
      <c r="S77" s="1008"/>
      <c r="T77" s="1008"/>
      <c r="U77" s="1009"/>
      <c r="V77" s="1010">
        <v>98</v>
      </c>
      <c r="W77" s="1008"/>
      <c r="X77" s="1008"/>
      <c r="Y77" s="1008"/>
      <c r="Z77" s="1009"/>
      <c r="AA77" s="1010">
        <v>953</v>
      </c>
      <c r="AB77" s="1008"/>
      <c r="AC77" s="1008"/>
      <c r="AD77" s="1008"/>
      <c r="AE77" s="1009"/>
      <c r="AF77" s="1010">
        <v>919</v>
      </c>
      <c r="AG77" s="1008"/>
      <c r="AH77" s="1008"/>
      <c r="AI77" s="1008"/>
      <c r="AJ77" s="1009"/>
      <c r="AK77" s="1010">
        <v>16</v>
      </c>
      <c r="AL77" s="1008"/>
      <c r="AM77" s="1008"/>
      <c r="AN77" s="1008"/>
      <c r="AO77" s="1009"/>
      <c r="AP77" s="1010">
        <v>125</v>
      </c>
      <c r="AQ77" s="1008"/>
      <c r="AR77" s="1008"/>
      <c r="AS77" s="1008"/>
      <c r="AT77" s="1009"/>
      <c r="AU77" s="1010">
        <v>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542</v>
      </c>
      <c r="C78" s="1004"/>
      <c r="D78" s="1004"/>
      <c r="E78" s="1004"/>
      <c r="F78" s="1004"/>
      <c r="G78" s="1004"/>
      <c r="H78" s="1004"/>
      <c r="I78" s="1004"/>
      <c r="J78" s="1004"/>
      <c r="K78" s="1004"/>
      <c r="L78" s="1004"/>
      <c r="M78" s="1004"/>
      <c r="N78" s="1004"/>
      <c r="O78" s="1004"/>
      <c r="P78" s="1005"/>
      <c r="Q78" s="1006">
        <v>928</v>
      </c>
      <c r="R78" s="1000"/>
      <c r="S78" s="1000"/>
      <c r="T78" s="1000"/>
      <c r="U78" s="1000"/>
      <c r="V78" s="1000">
        <v>865</v>
      </c>
      <c r="W78" s="1000"/>
      <c r="X78" s="1000"/>
      <c r="Y78" s="1000"/>
      <c r="Z78" s="1000"/>
      <c r="AA78" s="1000">
        <v>63</v>
      </c>
      <c r="AB78" s="1000"/>
      <c r="AC78" s="1000"/>
      <c r="AD78" s="1000"/>
      <c r="AE78" s="1000"/>
      <c r="AF78" s="1000">
        <v>63</v>
      </c>
      <c r="AG78" s="1000"/>
      <c r="AH78" s="1000"/>
      <c r="AI78" s="1000"/>
      <c r="AJ78" s="1000"/>
      <c r="AK78" s="1000" t="s">
        <v>531</v>
      </c>
      <c r="AL78" s="1000"/>
      <c r="AM78" s="1000"/>
      <c r="AN78" s="1000"/>
      <c r="AO78" s="1000"/>
      <c r="AP78" s="1000" t="s">
        <v>531</v>
      </c>
      <c r="AQ78" s="1000"/>
      <c r="AR78" s="1000"/>
      <c r="AS78" s="1000"/>
      <c r="AT78" s="1000"/>
      <c r="AU78" s="1000" t="s">
        <v>531</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543</v>
      </c>
      <c r="C79" s="1004"/>
      <c r="D79" s="1004"/>
      <c r="E79" s="1004"/>
      <c r="F79" s="1004"/>
      <c r="G79" s="1004"/>
      <c r="H79" s="1004"/>
      <c r="I79" s="1004"/>
      <c r="J79" s="1004"/>
      <c r="K79" s="1004"/>
      <c r="L79" s="1004"/>
      <c r="M79" s="1004"/>
      <c r="N79" s="1004"/>
      <c r="O79" s="1004"/>
      <c r="P79" s="1005"/>
      <c r="Q79" s="1006">
        <v>338866</v>
      </c>
      <c r="R79" s="1000"/>
      <c r="S79" s="1000"/>
      <c r="T79" s="1000"/>
      <c r="U79" s="1000"/>
      <c r="V79" s="1000">
        <v>326466</v>
      </c>
      <c r="W79" s="1000"/>
      <c r="X79" s="1000"/>
      <c r="Y79" s="1000"/>
      <c r="Z79" s="1000"/>
      <c r="AA79" s="1000">
        <v>12400</v>
      </c>
      <c r="AB79" s="1000"/>
      <c r="AC79" s="1000"/>
      <c r="AD79" s="1000"/>
      <c r="AE79" s="1000"/>
      <c r="AF79" s="1000">
        <v>12400</v>
      </c>
      <c r="AG79" s="1000"/>
      <c r="AH79" s="1000"/>
      <c r="AI79" s="1000"/>
      <c r="AJ79" s="1000"/>
      <c r="AK79" s="1000">
        <v>0</v>
      </c>
      <c r="AL79" s="1000"/>
      <c r="AM79" s="1000"/>
      <c r="AN79" s="1000"/>
      <c r="AO79" s="1000"/>
      <c r="AP79" s="1000" t="s">
        <v>531</v>
      </c>
      <c r="AQ79" s="1000"/>
      <c r="AR79" s="1000"/>
      <c r="AS79" s="1000"/>
      <c r="AT79" s="1000"/>
      <c r="AU79" s="1000" t="s">
        <v>531</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544</v>
      </c>
      <c r="C80" s="1004"/>
      <c r="D80" s="1004"/>
      <c r="E80" s="1004"/>
      <c r="F80" s="1004"/>
      <c r="G80" s="1004"/>
      <c r="H80" s="1004"/>
      <c r="I80" s="1004"/>
      <c r="J80" s="1004"/>
      <c r="K80" s="1004"/>
      <c r="L80" s="1004"/>
      <c r="M80" s="1004"/>
      <c r="N80" s="1004"/>
      <c r="O80" s="1004"/>
      <c r="P80" s="1005"/>
      <c r="Q80" s="1006">
        <v>784</v>
      </c>
      <c r="R80" s="1000"/>
      <c r="S80" s="1000"/>
      <c r="T80" s="1000"/>
      <c r="U80" s="1000"/>
      <c r="V80" s="1000">
        <v>780</v>
      </c>
      <c r="W80" s="1000"/>
      <c r="X80" s="1000"/>
      <c r="Y80" s="1000"/>
      <c r="Z80" s="1000"/>
      <c r="AA80" s="1000">
        <v>4</v>
      </c>
      <c r="AB80" s="1000"/>
      <c r="AC80" s="1000"/>
      <c r="AD80" s="1000"/>
      <c r="AE80" s="1000"/>
      <c r="AF80" s="1000">
        <v>4</v>
      </c>
      <c r="AG80" s="1000"/>
      <c r="AH80" s="1000"/>
      <c r="AI80" s="1000"/>
      <c r="AJ80" s="1000"/>
      <c r="AK80" s="1000">
        <v>4</v>
      </c>
      <c r="AL80" s="1000"/>
      <c r="AM80" s="1000"/>
      <c r="AN80" s="1000"/>
      <c r="AO80" s="1000"/>
      <c r="AP80" s="1000">
        <v>173</v>
      </c>
      <c r="AQ80" s="1000"/>
      <c r="AR80" s="1000"/>
      <c r="AS80" s="1000"/>
      <c r="AT80" s="1000"/>
      <c r="AU80" s="1000">
        <v>46</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545</v>
      </c>
      <c r="C81" s="1004"/>
      <c r="D81" s="1004"/>
      <c r="E81" s="1004"/>
      <c r="F81" s="1004"/>
      <c r="G81" s="1004"/>
      <c r="H81" s="1004"/>
      <c r="I81" s="1004"/>
      <c r="J81" s="1004"/>
      <c r="K81" s="1004"/>
      <c r="L81" s="1004"/>
      <c r="M81" s="1004"/>
      <c r="N81" s="1004"/>
      <c r="O81" s="1004"/>
      <c r="P81" s="1005"/>
      <c r="Q81" s="1006">
        <v>2405</v>
      </c>
      <c r="R81" s="1000"/>
      <c r="S81" s="1000"/>
      <c r="T81" s="1000"/>
      <c r="U81" s="1000"/>
      <c r="V81" s="1000">
        <v>2405</v>
      </c>
      <c r="W81" s="1000"/>
      <c r="X81" s="1000"/>
      <c r="Y81" s="1000"/>
      <c r="Z81" s="1000"/>
      <c r="AA81" s="1000">
        <v>1</v>
      </c>
      <c r="AB81" s="1000"/>
      <c r="AC81" s="1000"/>
      <c r="AD81" s="1000"/>
      <c r="AE81" s="1000"/>
      <c r="AF81" s="1000">
        <v>1</v>
      </c>
      <c r="AG81" s="1000"/>
      <c r="AH81" s="1000"/>
      <c r="AI81" s="1000"/>
      <c r="AJ81" s="1000"/>
      <c r="AK81" s="1000" t="s">
        <v>531</v>
      </c>
      <c r="AL81" s="1000"/>
      <c r="AM81" s="1000"/>
      <c r="AN81" s="1000"/>
      <c r="AO81" s="1000"/>
      <c r="AP81" s="1000" t="s">
        <v>531</v>
      </c>
      <c r="AQ81" s="1000"/>
      <c r="AR81" s="1000"/>
      <c r="AS81" s="1000"/>
      <c r="AT81" s="1000"/>
      <c r="AU81" s="1000" t="s">
        <v>531</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16557</v>
      </c>
      <c r="AG88" s="988"/>
      <c r="AH88" s="988"/>
      <c r="AI88" s="988"/>
      <c r="AJ88" s="988"/>
      <c r="AK88" s="992"/>
      <c r="AL88" s="992"/>
      <c r="AM88" s="992"/>
      <c r="AN88" s="992"/>
      <c r="AO88" s="992"/>
      <c r="AP88" s="988">
        <v>7203</v>
      </c>
      <c r="AQ88" s="988"/>
      <c r="AR88" s="988"/>
      <c r="AS88" s="988"/>
      <c r="AT88" s="988"/>
      <c r="AU88" s="988">
        <v>118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80</v>
      </c>
      <c r="CS102" s="980"/>
      <c r="CT102" s="980"/>
      <c r="CU102" s="980"/>
      <c r="CV102" s="981"/>
      <c r="CW102" s="979">
        <v>11</v>
      </c>
      <c r="CX102" s="980"/>
      <c r="CY102" s="980"/>
      <c r="CZ102" s="980"/>
      <c r="DA102" s="981"/>
      <c r="DB102" s="979" t="s">
        <v>547</v>
      </c>
      <c r="DC102" s="980"/>
      <c r="DD102" s="980"/>
      <c r="DE102" s="980"/>
      <c r="DF102" s="981"/>
      <c r="DG102" s="979" t="s">
        <v>547</v>
      </c>
      <c r="DH102" s="980"/>
      <c r="DI102" s="980"/>
      <c r="DJ102" s="980"/>
      <c r="DK102" s="981"/>
      <c r="DL102" s="979" t="s">
        <v>547</v>
      </c>
      <c r="DM102" s="980"/>
      <c r="DN102" s="980"/>
      <c r="DO102" s="980"/>
      <c r="DP102" s="981"/>
      <c r="DQ102" s="979" t="s">
        <v>547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289</v>
      </c>
      <c r="AG109" s="923"/>
      <c r="AH109" s="923"/>
      <c r="AI109" s="923"/>
      <c r="AJ109" s="924"/>
      <c r="AK109" s="925" t="s">
        <v>288</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289</v>
      </c>
      <c r="BW109" s="923"/>
      <c r="BX109" s="923"/>
      <c r="BY109" s="923"/>
      <c r="BZ109" s="924"/>
      <c r="CA109" s="925" t="s">
        <v>288</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289</v>
      </c>
      <c r="DM109" s="923"/>
      <c r="DN109" s="923"/>
      <c r="DO109" s="923"/>
      <c r="DP109" s="924"/>
      <c r="DQ109" s="925" t="s">
        <v>288</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161788</v>
      </c>
      <c r="AB110" s="916"/>
      <c r="AC110" s="916"/>
      <c r="AD110" s="916"/>
      <c r="AE110" s="917"/>
      <c r="AF110" s="918">
        <v>89977</v>
      </c>
      <c r="AG110" s="916"/>
      <c r="AH110" s="916"/>
      <c r="AI110" s="916"/>
      <c r="AJ110" s="917"/>
      <c r="AK110" s="918">
        <v>90709</v>
      </c>
      <c r="AL110" s="916"/>
      <c r="AM110" s="916"/>
      <c r="AN110" s="916"/>
      <c r="AO110" s="917"/>
      <c r="AP110" s="919">
        <v>11.3</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1094134</v>
      </c>
      <c r="BR110" s="863"/>
      <c r="BS110" s="863"/>
      <c r="BT110" s="863"/>
      <c r="BU110" s="863"/>
      <c r="BV110" s="863">
        <v>1115236</v>
      </c>
      <c r="BW110" s="863"/>
      <c r="BX110" s="863"/>
      <c r="BY110" s="863"/>
      <c r="BZ110" s="863"/>
      <c r="CA110" s="863">
        <v>1145715</v>
      </c>
      <c r="CB110" s="863"/>
      <c r="CC110" s="863"/>
      <c r="CD110" s="863"/>
      <c r="CE110" s="863"/>
      <c r="CF110" s="887">
        <v>143.19999999999999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223</v>
      </c>
      <c r="BR111" s="835"/>
      <c r="BS111" s="835"/>
      <c r="BT111" s="835"/>
      <c r="BU111" s="835"/>
      <c r="BV111" s="835" t="s">
        <v>223</v>
      </c>
      <c r="BW111" s="835"/>
      <c r="BX111" s="835"/>
      <c r="BY111" s="835"/>
      <c r="BZ111" s="835"/>
      <c r="CA111" s="835" t="s">
        <v>223</v>
      </c>
      <c r="CB111" s="835"/>
      <c r="CC111" s="835"/>
      <c r="CD111" s="835"/>
      <c r="CE111" s="835"/>
      <c r="CF111" s="896" t="s">
        <v>223</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178266</v>
      </c>
      <c r="BR112" s="835"/>
      <c r="BS112" s="835"/>
      <c r="BT112" s="835"/>
      <c r="BU112" s="835"/>
      <c r="BV112" s="835">
        <v>156353</v>
      </c>
      <c r="BW112" s="835"/>
      <c r="BX112" s="835"/>
      <c r="BY112" s="835"/>
      <c r="BZ112" s="835"/>
      <c r="CA112" s="835">
        <v>145406</v>
      </c>
      <c r="CB112" s="835"/>
      <c r="CC112" s="835"/>
      <c r="CD112" s="835"/>
      <c r="CE112" s="835"/>
      <c r="CF112" s="896">
        <v>18.2</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22307</v>
      </c>
      <c r="AB113" s="944"/>
      <c r="AC113" s="944"/>
      <c r="AD113" s="944"/>
      <c r="AE113" s="945"/>
      <c r="AF113" s="946">
        <v>19570</v>
      </c>
      <c r="AG113" s="944"/>
      <c r="AH113" s="944"/>
      <c r="AI113" s="944"/>
      <c r="AJ113" s="945"/>
      <c r="AK113" s="946">
        <v>18079</v>
      </c>
      <c r="AL113" s="944"/>
      <c r="AM113" s="944"/>
      <c r="AN113" s="944"/>
      <c r="AO113" s="945"/>
      <c r="AP113" s="947">
        <v>2.2999999999999998</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134380</v>
      </c>
      <c r="BR113" s="835"/>
      <c r="BS113" s="835"/>
      <c r="BT113" s="835"/>
      <c r="BU113" s="835"/>
      <c r="BV113" s="835">
        <v>143424</v>
      </c>
      <c r="BW113" s="835"/>
      <c r="BX113" s="835"/>
      <c r="BY113" s="835"/>
      <c r="BZ113" s="835"/>
      <c r="CA113" s="835">
        <v>118466</v>
      </c>
      <c r="CB113" s="835"/>
      <c r="CC113" s="835"/>
      <c r="CD113" s="835"/>
      <c r="CE113" s="835"/>
      <c r="CF113" s="896">
        <v>14.8</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22013</v>
      </c>
      <c r="AB114" s="798"/>
      <c r="AC114" s="798"/>
      <c r="AD114" s="798"/>
      <c r="AE114" s="799"/>
      <c r="AF114" s="800">
        <v>15172</v>
      </c>
      <c r="AG114" s="798"/>
      <c r="AH114" s="798"/>
      <c r="AI114" s="798"/>
      <c r="AJ114" s="799"/>
      <c r="AK114" s="800">
        <v>16332</v>
      </c>
      <c r="AL114" s="798"/>
      <c r="AM114" s="798"/>
      <c r="AN114" s="798"/>
      <c r="AO114" s="799"/>
      <c r="AP114" s="845">
        <v>2</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266635</v>
      </c>
      <c r="BR114" s="835"/>
      <c r="BS114" s="835"/>
      <c r="BT114" s="835"/>
      <c r="BU114" s="835"/>
      <c r="BV114" s="835">
        <v>189261</v>
      </c>
      <c r="BW114" s="835"/>
      <c r="BX114" s="835"/>
      <c r="BY114" s="835"/>
      <c r="BZ114" s="835"/>
      <c r="CA114" s="835">
        <v>256218</v>
      </c>
      <c r="CB114" s="835"/>
      <c r="CC114" s="835"/>
      <c r="CD114" s="835"/>
      <c r="CE114" s="835"/>
      <c r="CF114" s="896">
        <v>32</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223</v>
      </c>
      <c r="AB115" s="944"/>
      <c r="AC115" s="944"/>
      <c r="AD115" s="944"/>
      <c r="AE115" s="945"/>
      <c r="AF115" s="946" t="s">
        <v>223</v>
      </c>
      <c r="AG115" s="944"/>
      <c r="AH115" s="944"/>
      <c r="AI115" s="944"/>
      <c r="AJ115" s="945"/>
      <c r="AK115" s="946" t="s">
        <v>223</v>
      </c>
      <c r="AL115" s="944"/>
      <c r="AM115" s="944"/>
      <c r="AN115" s="944"/>
      <c r="AO115" s="945"/>
      <c r="AP115" s="947" t="s">
        <v>223</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206108</v>
      </c>
      <c r="AB117" s="930"/>
      <c r="AC117" s="930"/>
      <c r="AD117" s="930"/>
      <c r="AE117" s="931"/>
      <c r="AF117" s="932">
        <v>124719</v>
      </c>
      <c r="AG117" s="930"/>
      <c r="AH117" s="930"/>
      <c r="AI117" s="930"/>
      <c r="AJ117" s="931"/>
      <c r="AK117" s="932">
        <v>125120</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289</v>
      </c>
      <c r="AG118" s="923"/>
      <c r="AH118" s="923"/>
      <c r="AI118" s="923"/>
      <c r="AJ118" s="924"/>
      <c r="AK118" s="925" t="s">
        <v>288</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1673415</v>
      </c>
      <c r="BR119" s="866"/>
      <c r="BS119" s="866"/>
      <c r="BT119" s="866"/>
      <c r="BU119" s="866"/>
      <c r="BV119" s="866">
        <v>1604274</v>
      </c>
      <c r="BW119" s="866"/>
      <c r="BX119" s="866"/>
      <c r="BY119" s="866"/>
      <c r="BZ119" s="866"/>
      <c r="CA119" s="866">
        <v>1665805</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476345</v>
      </c>
      <c r="BR120" s="863"/>
      <c r="BS120" s="863"/>
      <c r="BT120" s="863"/>
      <c r="BU120" s="863"/>
      <c r="BV120" s="863">
        <v>577309</v>
      </c>
      <c r="BW120" s="863"/>
      <c r="BX120" s="863"/>
      <c r="BY120" s="863"/>
      <c r="BZ120" s="863"/>
      <c r="CA120" s="863">
        <v>693222</v>
      </c>
      <c r="CB120" s="863"/>
      <c r="CC120" s="863"/>
      <c r="CD120" s="863"/>
      <c r="CE120" s="863"/>
      <c r="CF120" s="887">
        <v>86.6</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178266</v>
      </c>
      <c r="DH120" s="863"/>
      <c r="DI120" s="863"/>
      <c r="DJ120" s="863"/>
      <c r="DK120" s="863"/>
      <c r="DL120" s="863">
        <v>156353</v>
      </c>
      <c r="DM120" s="863"/>
      <c r="DN120" s="863"/>
      <c r="DO120" s="863"/>
      <c r="DP120" s="863"/>
      <c r="DQ120" s="863">
        <v>145406</v>
      </c>
      <c r="DR120" s="863"/>
      <c r="DS120" s="863"/>
      <c r="DT120" s="863"/>
      <c r="DU120" s="863"/>
      <c r="DV120" s="864">
        <v>18.2</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t="s">
        <v>223</v>
      </c>
      <c r="BR121" s="835"/>
      <c r="BS121" s="835"/>
      <c r="BT121" s="835"/>
      <c r="BU121" s="835"/>
      <c r="BV121" s="835" t="s">
        <v>223</v>
      </c>
      <c r="BW121" s="835"/>
      <c r="BX121" s="835"/>
      <c r="BY121" s="835"/>
      <c r="BZ121" s="835"/>
      <c r="CA121" s="835" t="s">
        <v>223</v>
      </c>
      <c r="CB121" s="835"/>
      <c r="CC121" s="835"/>
      <c r="CD121" s="835"/>
      <c r="CE121" s="835"/>
      <c r="CF121" s="896" t="s">
        <v>223</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1072212</v>
      </c>
      <c r="BR122" s="866"/>
      <c r="BS122" s="866"/>
      <c r="BT122" s="866"/>
      <c r="BU122" s="866"/>
      <c r="BV122" s="866">
        <v>1086069</v>
      </c>
      <c r="BW122" s="866"/>
      <c r="BX122" s="866"/>
      <c r="BY122" s="866"/>
      <c r="BZ122" s="866"/>
      <c r="CA122" s="866">
        <v>1150632</v>
      </c>
      <c r="CB122" s="866"/>
      <c r="CC122" s="866"/>
      <c r="CD122" s="866"/>
      <c r="CE122" s="866"/>
      <c r="CF122" s="867">
        <v>143.80000000000001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1548557</v>
      </c>
      <c r="BR123" s="854"/>
      <c r="BS123" s="854"/>
      <c r="BT123" s="854"/>
      <c r="BU123" s="854"/>
      <c r="BV123" s="854">
        <v>1663378</v>
      </c>
      <c r="BW123" s="854"/>
      <c r="BX123" s="854"/>
      <c r="BY123" s="854"/>
      <c r="BZ123" s="854"/>
      <c r="CA123" s="854">
        <v>1843854</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17.899999999999999</v>
      </c>
      <c r="BR124" s="852"/>
      <c r="BS124" s="852"/>
      <c r="BT124" s="852"/>
      <c r="BU124" s="852"/>
      <c r="BV124" s="852" t="s">
        <v>223</v>
      </c>
      <c r="BW124" s="852"/>
      <c r="BX124" s="852"/>
      <c r="BY124" s="852"/>
      <c r="BZ124" s="852"/>
      <c r="CA124" s="852" t="s">
        <v>223</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t="s">
        <v>223</v>
      </c>
      <c r="AB128" s="819"/>
      <c r="AC128" s="819"/>
      <c r="AD128" s="819"/>
      <c r="AE128" s="820"/>
      <c r="AF128" s="821" t="s">
        <v>223</v>
      </c>
      <c r="AG128" s="819"/>
      <c r="AH128" s="819"/>
      <c r="AI128" s="819"/>
      <c r="AJ128" s="820"/>
      <c r="AK128" s="821" t="s">
        <v>223</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223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824027</v>
      </c>
      <c r="AB129" s="798"/>
      <c r="AC129" s="798"/>
      <c r="AD129" s="798"/>
      <c r="AE129" s="799"/>
      <c r="AF129" s="800">
        <v>922613</v>
      </c>
      <c r="AG129" s="798"/>
      <c r="AH129" s="798"/>
      <c r="AI129" s="798"/>
      <c r="AJ129" s="799"/>
      <c r="AK129" s="800">
        <v>904481</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129698</v>
      </c>
      <c r="AB130" s="798"/>
      <c r="AC130" s="798"/>
      <c r="AD130" s="798"/>
      <c r="AE130" s="799"/>
      <c r="AF130" s="800">
        <v>113881</v>
      </c>
      <c r="AG130" s="798"/>
      <c r="AH130" s="798"/>
      <c r="AI130" s="798"/>
      <c r="AJ130" s="799"/>
      <c r="AK130" s="800">
        <v>104387</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4.9000000000000004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694329</v>
      </c>
      <c r="AB131" s="781"/>
      <c r="AC131" s="781"/>
      <c r="AD131" s="781"/>
      <c r="AE131" s="782"/>
      <c r="AF131" s="783">
        <v>808732</v>
      </c>
      <c r="AG131" s="781"/>
      <c r="AH131" s="781"/>
      <c r="AI131" s="781"/>
      <c r="AJ131" s="782"/>
      <c r="AK131" s="783">
        <v>800094</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11.004869449999999</v>
      </c>
      <c r="AB132" s="761"/>
      <c r="AC132" s="761"/>
      <c r="AD132" s="761"/>
      <c r="AE132" s="762"/>
      <c r="AF132" s="763">
        <v>1.3401225619999999</v>
      </c>
      <c r="AG132" s="761"/>
      <c r="AH132" s="761"/>
      <c r="AI132" s="761"/>
      <c r="AJ132" s="762"/>
      <c r="AK132" s="763">
        <v>2.59132052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13.1</v>
      </c>
      <c r="AB133" s="740"/>
      <c r="AC133" s="740"/>
      <c r="AD133" s="740"/>
      <c r="AE133" s="741"/>
      <c r="AF133" s="739">
        <v>8.5</v>
      </c>
      <c r="AG133" s="740"/>
      <c r="AH133" s="740"/>
      <c r="AI133" s="740"/>
      <c r="AJ133" s="741"/>
      <c r="AK133" s="739">
        <v>4.9000000000000004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52"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28"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317983</v>
      </c>
      <c r="L9" s="266">
        <v>222366</v>
      </c>
      <c r="M9" s="267">
        <v>214828</v>
      </c>
      <c r="N9" s="268">
        <v>3.5</v>
      </c>
    </row>
    <row r="10" spans="1:16" x14ac:dyDescent="0.15">
      <c r="A10" s="250"/>
      <c r="B10" s="246"/>
      <c r="C10" s="246"/>
      <c r="D10" s="246"/>
      <c r="E10" s="246"/>
      <c r="F10" s="246"/>
      <c r="G10" s="1166" t="s">
        <v>473</v>
      </c>
      <c r="H10" s="1167"/>
      <c r="I10" s="1167"/>
      <c r="J10" s="1168"/>
      <c r="K10" s="269">
        <v>24943</v>
      </c>
      <c r="L10" s="270">
        <v>17443</v>
      </c>
      <c r="M10" s="271">
        <v>28178</v>
      </c>
      <c r="N10" s="272">
        <v>-38.1</v>
      </c>
    </row>
    <row r="11" spans="1:16" ht="13.5" customHeight="1" x14ac:dyDescent="0.15">
      <c r="A11" s="250"/>
      <c r="B11" s="246"/>
      <c r="C11" s="246"/>
      <c r="D11" s="246"/>
      <c r="E11" s="246"/>
      <c r="F11" s="246"/>
      <c r="G11" s="1166" t="s">
        <v>474</v>
      </c>
      <c r="H11" s="1167"/>
      <c r="I11" s="1167"/>
      <c r="J11" s="1168"/>
      <c r="K11" s="269">
        <v>57672</v>
      </c>
      <c r="L11" s="270">
        <v>40330</v>
      </c>
      <c r="M11" s="271">
        <v>24639</v>
      </c>
      <c r="N11" s="272">
        <v>63.7</v>
      </c>
    </row>
    <row r="12" spans="1:16" ht="13.5" customHeight="1" x14ac:dyDescent="0.15">
      <c r="A12" s="250"/>
      <c r="B12" s="246"/>
      <c r="C12" s="246"/>
      <c r="D12" s="246"/>
      <c r="E12" s="246"/>
      <c r="F12" s="246"/>
      <c r="G12" s="1166" t="s">
        <v>475</v>
      </c>
      <c r="H12" s="1167"/>
      <c r="I12" s="1167"/>
      <c r="J12" s="1168"/>
      <c r="K12" s="269">
        <v>1078</v>
      </c>
      <c r="L12" s="270">
        <v>754</v>
      </c>
      <c r="M12" s="271">
        <v>3805</v>
      </c>
      <c r="N12" s="272">
        <v>-80.2</v>
      </c>
    </row>
    <row r="13" spans="1:16" ht="13.5" customHeight="1" x14ac:dyDescent="0.15">
      <c r="A13" s="250"/>
      <c r="B13" s="246"/>
      <c r="C13" s="246"/>
      <c r="D13" s="246"/>
      <c r="E13" s="246"/>
      <c r="F13" s="246"/>
      <c r="G13" s="1166" t="s">
        <v>476</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478</v>
      </c>
      <c r="H14" s="1167"/>
      <c r="I14" s="1167"/>
      <c r="J14" s="1168"/>
      <c r="K14" s="269">
        <v>19161</v>
      </c>
      <c r="L14" s="270">
        <v>13399</v>
      </c>
      <c r="M14" s="271">
        <v>8783</v>
      </c>
      <c r="N14" s="272">
        <v>52.6</v>
      </c>
    </row>
    <row r="15" spans="1:16" ht="13.5" customHeight="1" x14ac:dyDescent="0.15">
      <c r="A15" s="250"/>
      <c r="B15" s="246"/>
      <c r="C15" s="246"/>
      <c r="D15" s="246"/>
      <c r="E15" s="246"/>
      <c r="F15" s="246"/>
      <c r="G15" s="1166" t="s">
        <v>479</v>
      </c>
      <c r="H15" s="1167"/>
      <c r="I15" s="1167"/>
      <c r="J15" s="1168"/>
      <c r="K15" s="269">
        <v>20233</v>
      </c>
      <c r="L15" s="270">
        <v>14149</v>
      </c>
      <c r="M15" s="271">
        <v>4830</v>
      </c>
      <c r="N15" s="272">
        <v>192.9</v>
      </c>
    </row>
    <row r="16" spans="1:16" x14ac:dyDescent="0.15">
      <c r="A16" s="250"/>
      <c r="B16" s="246"/>
      <c r="C16" s="246"/>
      <c r="D16" s="246"/>
      <c r="E16" s="246"/>
      <c r="F16" s="246"/>
      <c r="G16" s="1169" t="s">
        <v>480</v>
      </c>
      <c r="H16" s="1170"/>
      <c r="I16" s="1170"/>
      <c r="J16" s="1171"/>
      <c r="K16" s="270">
        <v>-26463</v>
      </c>
      <c r="L16" s="270">
        <v>-18506</v>
      </c>
      <c r="M16" s="271">
        <v>-21703</v>
      </c>
      <c r="N16" s="272">
        <v>-14.7</v>
      </c>
    </row>
    <row r="17" spans="1:16" x14ac:dyDescent="0.15">
      <c r="A17" s="250"/>
      <c r="B17" s="246"/>
      <c r="C17" s="246"/>
      <c r="D17" s="246"/>
      <c r="E17" s="246"/>
      <c r="F17" s="246"/>
      <c r="G17" s="1169" t="s">
        <v>171</v>
      </c>
      <c r="H17" s="1170"/>
      <c r="I17" s="1170"/>
      <c r="J17" s="1171"/>
      <c r="K17" s="270">
        <v>414607</v>
      </c>
      <c r="L17" s="270">
        <v>289935</v>
      </c>
      <c r="M17" s="271">
        <v>263360</v>
      </c>
      <c r="N17" s="272">
        <v>10.1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32.869999999999997</v>
      </c>
      <c r="L21" s="283">
        <v>24.72</v>
      </c>
      <c r="M21" s="284">
        <v>8.15</v>
      </c>
      <c r="N21" s="251"/>
      <c r="O21" s="285"/>
      <c r="P21" s="281"/>
    </row>
    <row r="22" spans="1:16" s="286" customFormat="1" x14ac:dyDescent="0.15">
      <c r="A22" s="281"/>
      <c r="B22" s="251"/>
      <c r="C22" s="251"/>
      <c r="D22" s="251"/>
      <c r="E22" s="251"/>
      <c r="F22" s="251"/>
      <c r="G22" s="1163" t="s">
        <v>486</v>
      </c>
      <c r="H22" s="1164"/>
      <c r="I22" s="1164"/>
      <c r="J22" s="1165"/>
      <c r="K22" s="287">
        <v>89.1</v>
      </c>
      <c r="L22" s="288">
        <v>94.2</v>
      </c>
      <c r="M22" s="289">
        <v>-5.0999999999999996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90709</v>
      </c>
      <c r="L32" s="296">
        <v>63433</v>
      </c>
      <c r="M32" s="297">
        <v>146462</v>
      </c>
      <c r="N32" s="298">
        <v>-56.7</v>
      </c>
    </row>
    <row r="33" spans="1:16" ht="13.5" customHeight="1" x14ac:dyDescent="0.15">
      <c r="A33" s="250"/>
      <c r="B33" s="246"/>
      <c r="C33" s="246"/>
      <c r="D33" s="246"/>
      <c r="E33" s="246"/>
      <c r="F33" s="246"/>
      <c r="G33" s="1154" t="s">
        <v>491</v>
      </c>
      <c r="H33" s="1155"/>
      <c r="I33" s="1155"/>
      <c r="J33" s="1156"/>
      <c r="K33" s="296" t="s">
        <v>477</v>
      </c>
      <c r="L33" s="296" t="s">
        <v>477</v>
      </c>
      <c r="M33" s="297">
        <v>66</v>
      </c>
      <c r="N33" s="298" t="s">
        <v>477</v>
      </c>
    </row>
    <row r="34" spans="1:16" ht="27" customHeight="1" x14ac:dyDescent="0.15">
      <c r="A34" s="250"/>
      <c r="B34" s="246"/>
      <c r="C34" s="246"/>
      <c r="D34" s="246"/>
      <c r="E34" s="246"/>
      <c r="F34" s="246"/>
      <c r="G34" s="1154" t="s">
        <v>492</v>
      </c>
      <c r="H34" s="1155"/>
      <c r="I34" s="1155"/>
      <c r="J34" s="1156"/>
      <c r="K34" s="296" t="s">
        <v>477</v>
      </c>
      <c r="L34" s="296" t="s">
        <v>477</v>
      </c>
      <c r="M34" s="297">
        <v>56</v>
      </c>
      <c r="N34" s="298" t="s">
        <v>477</v>
      </c>
    </row>
    <row r="35" spans="1:16" ht="27" customHeight="1" x14ac:dyDescent="0.15">
      <c r="A35" s="250"/>
      <c r="B35" s="246"/>
      <c r="C35" s="246"/>
      <c r="D35" s="246"/>
      <c r="E35" s="246"/>
      <c r="F35" s="246"/>
      <c r="G35" s="1154" t="s">
        <v>493</v>
      </c>
      <c r="H35" s="1155"/>
      <c r="I35" s="1155"/>
      <c r="J35" s="1156"/>
      <c r="K35" s="296">
        <v>18079</v>
      </c>
      <c r="L35" s="296">
        <v>12643</v>
      </c>
      <c r="M35" s="297">
        <v>28990</v>
      </c>
      <c r="N35" s="298">
        <v>-56.4</v>
      </c>
    </row>
    <row r="36" spans="1:16" ht="27" customHeight="1" x14ac:dyDescent="0.15">
      <c r="A36" s="250"/>
      <c r="B36" s="246"/>
      <c r="C36" s="246"/>
      <c r="D36" s="246"/>
      <c r="E36" s="246"/>
      <c r="F36" s="246"/>
      <c r="G36" s="1154" t="s">
        <v>494</v>
      </c>
      <c r="H36" s="1155"/>
      <c r="I36" s="1155"/>
      <c r="J36" s="1156"/>
      <c r="K36" s="296">
        <v>16332</v>
      </c>
      <c r="L36" s="296">
        <v>11421</v>
      </c>
      <c r="M36" s="297">
        <v>3973</v>
      </c>
      <c r="N36" s="298">
        <v>187.5</v>
      </c>
    </row>
    <row r="37" spans="1:16" ht="13.5" customHeight="1" x14ac:dyDescent="0.15">
      <c r="A37" s="250"/>
      <c r="B37" s="246"/>
      <c r="C37" s="246"/>
      <c r="D37" s="246"/>
      <c r="E37" s="246"/>
      <c r="F37" s="246"/>
      <c r="G37" s="1154" t="s">
        <v>495</v>
      </c>
      <c r="H37" s="1155"/>
      <c r="I37" s="1155"/>
      <c r="J37" s="1156"/>
      <c r="K37" s="296" t="s">
        <v>477</v>
      </c>
      <c r="L37" s="296" t="s">
        <v>477</v>
      </c>
      <c r="M37" s="297">
        <v>2172</v>
      </c>
      <c r="N37" s="298" t="s">
        <v>477</v>
      </c>
    </row>
    <row r="38" spans="1:16" ht="27" customHeight="1" x14ac:dyDescent="0.15">
      <c r="A38" s="250"/>
      <c r="B38" s="246"/>
      <c r="C38" s="246"/>
      <c r="D38" s="246"/>
      <c r="E38" s="246"/>
      <c r="F38" s="246"/>
      <c r="G38" s="1157" t="s">
        <v>496</v>
      </c>
      <c r="H38" s="1158"/>
      <c r="I38" s="1158"/>
      <c r="J38" s="1159"/>
      <c r="K38" s="299" t="s">
        <v>477</v>
      </c>
      <c r="L38" s="299" t="s">
        <v>477</v>
      </c>
      <c r="M38" s="300">
        <v>44</v>
      </c>
      <c r="N38" s="301" t="s">
        <v>477</v>
      </c>
      <c r="O38" s="295"/>
    </row>
    <row r="39" spans="1:16" x14ac:dyDescent="0.15">
      <c r="A39" s="250"/>
      <c r="B39" s="246"/>
      <c r="C39" s="246"/>
      <c r="D39" s="246"/>
      <c r="E39" s="246"/>
      <c r="F39" s="246"/>
      <c r="G39" s="1157" t="s">
        <v>497</v>
      </c>
      <c r="H39" s="1158"/>
      <c r="I39" s="1158"/>
      <c r="J39" s="1159"/>
      <c r="K39" s="302" t="s">
        <v>477</v>
      </c>
      <c r="L39" s="302" t="s">
        <v>477</v>
      </c>
      <c r="M39" s="303">
        <v>-6849</v>
      </c>
      <c r="N39" s="304" t="s">
        <v>477</v>
      </c>
      <c r="O39" s="295"/>
    </row>
    <row r="40" spans="1:16" ht="27" customHeight="1" x14ac:dyDescent="0.15">
      <c r="A40" s="250"/>
      <c r="B40" s="246"/>
      <c r="C40" s="246"/>
      <c r="D40" s="246"/>
      <c r="E40" s="246"/>
      <c r="F40" s="246"/>
      <c r="G40" s="1154" t="s">
        <v>498</v>
      </c>
      <c r="H40" s="1155"/>
      <c r="I40" s="1155"/>
      <c r="J40" s="1156"/>
      <c r="K40" s="302">
        <v>-104387</v>
      </c>
      <c r="L40" s="302">
        <v>-72998</v>
      </c>
      <c r="M40" s="303">
        <v>-133024</v>
      </c>
      <c r="N40" s="304">
        <v>-45.1</v>
      </c>
      <c r="O40" s="295"/>
    </row>
    <row r="41" spans="1:16" x14ac:dyDescent="0.15">
      <c r="A41" s="250"/>
      <c r="B41" s="246"/>
      <c r="C41" s="246"/>
      <c r="D41" s="246"/>
      <c r="E41" s="246"/>
      <c r="F41" s="246"/>
      <c r="G41" s="1160" t="s">
        <v>283</v>
      </c>
      <c r="H41" s="1161"/>
      <c r="I41" s="1161"/>
      <c r="J41" s="1162"/>
      <c r="K41" s="296">
        <v>20733</v>
      </c>
      <c r="L41" s="302">
        <v>14499</v>
      </c>
      <c r="M41" s="303">
        <v>41890</v>
      </c>
      <c r="N41" s="304">
        <v>-65.400000000000006</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153570</v>
      </c>
      <c r="J51" s="322">
        <v>95504</v>
      </c>
      <c r="K51" s="323">
        <v>62.7</v>
      </c>
      <c r="L51" s="324">
        <v>185018</v>
      </c>
      <c r="M51" s="325">
        <v>-9.1</v>
      </c>
      <c r="N51" s="326">
        <v>71.8</v>
      </c>
    </row>
    <row r="52" spans="1:14" x14ac:dyDescent="0.15">
      <c r="A52" s="250"/>
      <c r="B52" s="246"/>
      <c r="C52" s="246"/>
      <c r="D52" s="246"/>
      <c r="E52" s="246"/>
      <c r="F52" s="246"/>
      <c r="G52" s="327"/>
      <c r="H52" s="328" t="s">
        <v>509</v>
      </c>
      <c r="I52" s="329">
        <v>50813</v>
      </c>
      <c r="J52" s="330">
        <v>31600</v>
      </c>
      <c r="K52" s="331">
        <v>60.7</v>
      </c>
      <c r="L52" s="332">
        <v>95064</v>
      </c>
      <c r="M52" s="333">
        <v>-21.5</v>
      </c>
      <c r="N52" s="334">
        <v>82.2</v>
      </c>
    </row>
    <row r="53" spans="1:14" x14ac:dyDescent="0.15">
      <c r="A53" s="250"/>
      <c r="B53" s="246"/>
      <c r="C53" s="246"/>
      <c r="D53" s="246"/>
      <c r="E53" s="246"/>
      <c r="F53" s="246"/>
      <c r="G53" s="312" t="s">
        <v>510</v>
      </c>
      <c r="H53" s="313"/>
      <c r="I53" s="321">
        <v>128871</v>
      </c>
      <c r="J53" s="322">
        <v>81771</v>
      </c>
      <c r="K53" s="323">
        <v>-14.4</v>
      </c>
      <c r="L53" s="324">
        <v>238802</v>
      </c>
      <c r="M53" s="325">
        <v>29.1</v>
      </c>
      <c r="N53" s="326">
        <v>-43.5</v>
      </c>
    </row>
    <row r="54" spans="1:14" x14ac:dyDescent="0.15">
      <c r="A54" s="250"/>
      <c r="B54" s="246"/>
      <c r="C54" s="246"/>
      <c r="D54" s="246"/>
      <c r="E54" s="246"/>
      <c r="F54" s="246"/>
      <c r="G54" s="327"/>
      <c r="H54" s="328" t="s">
        <v>509</v>
      </c>
      <c r="I54" s="329">
        <v>53837</v>
      </c>
      <c r="J54" s="330">
        <v>34161</v>
      </c>
      <c r="K54" s="331">
        <v>8.1</v>
      </c>
      <c r="L54" s="332">
        <v>128562</v>
      </c>
      <c r="M54" s="333">
        <v>35.200000000000003</v>
      </c>
      <c r="N54" s="334">
        <v>-27.1</v>
      </c>
    </row>
    <row r="55" spans="1:14" x14ac:dyDescent="0.15">
      <c r="A55" s="250"/>
      <c r="B55" s="246"/>
      <c r="C55" s="246"/>
      <c r="D55" s="246"/>
      <c r="E55" s="246"/>
      <c r="F55" s="246"/>
      <c r="G55" s="312" t="s">
        <v>511</v>
      </c>
      <c r="H55" s="313"/>
      <c r="I55" s="321">
        <v>154090</v>
      </c>
      <c r="J55" s="322">
        <v>100778</v>
      </c>
      <c r="K55" s="323">
        <v>23.2</v>
      </c>
      <c r="L55" s="324">
        <v>288550</v>
      </c>
      <c r="M55" s="325">
        <v>20.8</v>
      </c>
      <c r="N55" s="326">
        <v>2.4</v>
      </c>
    </row>
    <row r="56" spans="1:14" x14ac:dyDescent="0.15">
      <c r="A56" s="250"/>
      <c r="B56" s="246"/>
      <c r="C56" s="246"/>
      <c r="D56" s="246"/>
      <c r="E56" s="246"/>
      <c r="F56" s="246"/>
      <c r="G56" s="327"/>
      <c r="H56" s="328" t="s">
        <v>509</v>
      </c>
      <c r="I56" s="329">
        <v>28232</v>
      </c>
      <c r="J56" s="330">
        <v>18464</v>
      </c>
      <c r="K56" s="331">
        <v>-46</v>
      </c>
      <c r="L56" s="332">
        <v>141525</v>
      </c>
      <c r="M56" s="333">
        <v>10.1</v>
      </c>
      <c r="N56" s="334">
        <v>-56.1</v>
      </c>
    </row>
    <row r="57" spans="1:14" x14ac:dyDescent="0.15">
      <c r="A57" s="250"/>
      <c r="B57" s="246"/>
      <c r="C57" s="246"/>
      <c r="D57" s="246"/>
      <c r="E57" s="246"/>
      <c r="F57" s="246"/>
      <c r="G57" s="312" t="s">
        <v>512</v>
      </c>
      <c r="H57" s="313"/>
      <c r="I57" s="321">
        <v>122729</v>
      </c>
      <c r="J57" s="322">
        <v>83603</v>
      </c>
      <c r="K57" s="323">
        <v>-17</v>
      </c>
      <c r="L57" s="324">
        <v>287914</v>
      </c>
      <c r="M57" s="325">
        <v>-0.2</v>
      </c>
      <c r="N57" s="326">
        <v>-16.8</v>
      </c>
    </row>
    <row r="58" spans="1:14" x14ac:dyDescent="0.15">
      <c r="A58" s="250"/>
      <c r="B58" s="246"/>
      <c r="C58" s="246"/>
      <c r="D58" s="246"/>
      <c r="E58" s="246"/>
      <c r="F58" s="246"/>
      <c r="G58" s="327"/>
      <c r="H58" s="328" t="s">
        <v>509</v>
      </c>
      <c r="I58" s="329">
        <v>51985</v>
      </c>
      <c r="J58" s="330">
        <v>35412</v>
      </c>
      <c r="K58" s="331">
        <v>91.8</v>
      </c>
      <c r="L58" s="332">
        <v>146531</v>
      </c>
      <c r="M58" s="333">
        <v>3.5</v>
      </c>
      <c r="N58" s="334">
        <v>88.3</v>
      </c>
    </row>
    <row r="59" spans="1:14" x14ac:dyDescent="0.15">
      <c r="A59" s="250"/>
      <c r="B59" s="246"/>
      <c r="C59" s="246"/>
      <c r="D59" s="246"/>
      <c r="E59" s="246"/>
      <c r="F59" s="246"/>
      <c r="G59" s="312" t="s">
        <v>513</v>
      </c>
      <c r="H59" s="313"/>
      <c r="I59" s="321">
        <v>420471</v>
      </c>
      <c r="J59" s="322">
        <v>294036</v>
      </c>
      <c r="K59" s="323">
        <v>251.7</v>
      </c>
      <c r="L59" s="324">
        <v>310300</v>
      </c>
      <c r="M59" s="325">
        <v>7.8</v>
      </c>
      <c r="N59" s="326">
        <v>243.9</v>
      </c>
    </row>
    <row r="60" spans="1:14" x14ac:dyDescent="0.15">
      <c r="A60" s="250"/>
      <c r="B60" s="246"/>
      <c r="C60" s="246"/>
      <c r="D60" s="246"/>
      <c r="E60" s="246"/>
      <c r="F60" s="246"/>
      <c r="G60" s="327"/>
      <c r="H60" s="328" t="s">
        <v>509</v>
      </c>
      <c r="I60" s="335">
        <v>144446</v>
      </c>
      <c r="J60" s="330">
        <v>101011</v>
      </c>
      <c r="K60" s="331">
        <v>185.2</v>
      </c>
      <c r="L60" s="332">
        <v>157576</v>
      </c>
      <c r="M60" s="333">
        <v>7.5</v>
      </c>
      <c r="N60" s="334">
        <v>177.7</v>
      </c>
    </row>
    <row r="61" spans="1:14" x14ac:dyDescent="0.15">
      <c r="A61" s="250"/>
      <c r="B61" s="246"/>
      <c r="C61" s="246"/>
      <c r="D61" s="246"/>
      <c r="E61" s="246"/>
      <c r="F61" s="246"/>
      <c r="G61" s="312" t="s">
        <v>514</v>
      </c>
      <c r="H61" s="336"/>
      <c r="I61" s="337">
        <v>195946</v>
      </c>
      <c r="J61" s="338">
        <v>131138</v>
      </c>
      <c r="K61" s="339">
        <v>61.2</v>
      </c>
      <c r="L61" s="340">
        <v>262117</v>
      </c>
      <c r="M61" s="341">
        <v>9.6999999999999993</v>
      </c>
      <c r="N61" s="326">
        <v>51.5</v>
      </c>
    </row>
    <row r="62" spans="1:14" x14ac:dyDescent="0.15">
      <c r="A62" s="250"/>
      <c r="B62" s="246"/>
      <c r="C62" s="246"/>
      <c r="D62" s="246"/>
      <c r="E62" s="246"/>
      <c r="F62" s="246"/>
      <c r="G62" s="327"/>
      <c r="H62" s="328" t="s">
        <v>509</v>
      </c>
      <c r="I62" s="329">
        <v>65863</v>
      </c>
      <c r="J62" s="330">
        <v>44130</v>
      </c>
      <c r="K62" s="331">
        <v>60</v>
      </c>
      <c r="L62" s="332">
        <v>133852</v>
      </c>
      <c r="M62" s="333">
        <v>7</v>
      </c>
      <c r="N62" s="334">
        <v>53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1"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3"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14.08</v>
      </c>
      <c r="G47" s="12">
        <v>18.14</v>
      </c>
      <c r="H47" s="12">
        <v>21.62</v>
      </c>
      <c r="I47" s="12">
        <v>28.77</v>
      </c>
      <c r="J47" s="13">
        <v>33.89</v>
      </c>
    </row>
    <row r="48" spans="2:10" ht="57.75" customHeight="1" x14ac:dyDescent="0.15">
      <c r="B48" s="14"/>
      <c r="C48" s="1174" t="s">
        <v>4</v>
      </c>
      <c r="D48" s="1174"/>
      <c r="E48" s="1175"/>
      <c r="F48" s="15">
        <v>6.11</v>
      </c>
      <c r="G48" s="16">
        <v>7</v>
      </c>
      <c r="H48" s="16">
        <v>4.2</v>
      </c>
      <c r="I48" s="16">
        <v>8.6999999999999993</v>
      </c>
      <c r="J48" s="17">
        <v>4.66</v>
      </c>
    </row>
    <row r="49" spans="2:10" ht="57.75" customHeight="1" thickBot="1" x14ac:dyDescent="0.2">
      <c r="B49" s="18"/>
      <c r="C49" s="1176" t="s">
        <v>5</v>
      </c>
      <c r="D49" s="1176"/>
      <c r="E49" s="1177"/>
      <c r="F49" s="19" t="s">
        <v>521</v>
      </c>
      <c r="G49" s="20">
        <v>1.36</v>
      </c>
      <c r="H49" s="20">
        <v>9.93</v>
      </c>
      <c r="I49" s="20">
        <v>12.63</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2018-02-22T10:23:46Z</cp:lastPrinted>
  <dcterms:modified xsi:type="dcterms:W3CDTF">2018-11-16T07:42:27Z</dcterms:modified>
</cp:coreProperties>
</file>