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Jm0026-smb1\総務部\各課専用\自治振興課\06税財政担当（財政）\06 決算統計\15 財政比較分析表／歳出比較分析表→資料集へ\令和２年度決算\04 ②10月公表分（追加分）\05 最終版【ＨＰアップ】\完\"/>
    </mc:Choice>
  </mc:AlternateContent>
  <xr:revisionPtr revIDLastSave="0" documentId="8_{5CD35985-C257-4709-B359-8389D9FDC62F}" xr6:coauthVersionLast="36" xr6:coauthVersionMax="36" xr10:uidLastSave="{00000000-0000-0000-0000-000000000000}"/>
  <bookViews>
    <workbookView xWindow="0" yWindow="0" windowWidth="19200" windowHeight="815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AM34" i="10"/>
  <c r="U34" i="10"/>
  <c r="U35" i="10" s="1"/>
  <c r="U36" i="10" s="1"/>
  <c r="C34" i="10"/>
  <c r="BE34" i="10" l="1"/>
  <c r="BW34" i="10" s="1"/>
  <c r="BW35" i="10" s="1"/>
  <c r="BW36" i="10" s="1"/>
  <c r="BW37" i="10" s="1"/>
  <c r="BW38" i="10" s="1"/>
  <c r="BW39" i="10" s="1"/>
  <c r="BW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41" i="10" l="1"/>
  <c r="BW42" i="10" s="1"/>
  <c r="BW43" i="10" s="1"/>
  <c r="CO34" i="10" l="1"/>
</calcChain>
</file>

<file path=xl/sharedStrings.xml><?xml version="1.0" encoding="utf-8"?>
<sst xmlns="http://schemas.openxmlformats.org/spreadsheetml/2006/main" count="1185" uniqueCount="602">
  <si>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</si>
  <si>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</si>
  <si>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</si>
  <si>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</si>
  <si>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</si>
  <si>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</si>
  <si>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</si>
  <si>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</si>
  <si>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</si>
  <si>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</si>
  <si>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</si>
  <si>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</si>
  <si>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</si>
  <si>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</si>
  <si>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</si>
  <si>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</si>
  <si>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</si>
  <si>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</si>
  <si>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</si>
  <si>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</si>
  <si>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</si>
  <si>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</si>
  <si>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</si>
  <si>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</si>
  <si>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</si>
  <si>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</si>
  <si>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</si>
  <si>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</si>
  <si>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</si>
  <si>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</si>
  <si>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</si>
  <si>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</si>
  <si>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</si>
  <si>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</si>
  <si>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</si>
  <si>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</si>
  <si>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</si>
  <si>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</si>
  <si>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</si>
  <si>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</si>
  <si>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</si>
  <si>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</si>
  <si>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</si>
  <si>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</si>
  <si>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</si>
  <si>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</si>
  <si>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</si>
  <si>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</si>
  <si>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</si>
  <si>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</si>
  <si>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</si>
  <si>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</si>
  <si>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</si>
  <si>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</si>
  <si>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</si>
  <si>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</si>
  <si>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</si>
  <si>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</si>
  <si>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</si>
  <si>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</si>
  <si>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</si>
  <si>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</si>
  <si>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</si>
  <si>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</si>
  <si>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</si>
  <si>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</si>
  <si>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</si>
  <si>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</si>
  <si>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</si>
  <si>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</si>
  <si>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</si>
  <si>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</si>
  <si>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</si>
  <si>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</si>
  <si>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</si>
  <si>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</si>
  <si>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</si>
  <si>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</si>
  <si>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</si>
  <si>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</si>
  <si>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</si>
  <si>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</si>
  <si>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</si>
  <si>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</si>
  <si>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Ⅰ－２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</si>
  <si>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</si>
  <si>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</si>
  <si>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</si>
  <si>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</si>
  <si>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</si>
  <si>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</si>
  <si>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</si>
  <si>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</si>
  <si>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</si>
  <si>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</si>
  <si>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</si>
  <si>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</si>
  <si>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笠置町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</si>
  <si>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</si>
  <si>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</si>
  <si>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</si>
  <si>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</si>
  <si>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</si>
  <si>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</si>
  <si>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</si>
  <si>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</si>
  <si>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</si>
  <si>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</si>
  <si>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</si>
  <si>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</si>
  <si>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</si>
  <si>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</si>
  <si>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</si>
  <si>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</si>
  <si>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</si>
  <si>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</si>
  <si>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</si>
  <si>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</si>
  <si>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</si>
  <si>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</si>
  <si>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</si>
  <si>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</si>
  <si>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</si>
  <si>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</si>
  <si>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</si>
  <si>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</si>
  <si>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</si>
  <si>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</si>
  <si>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</si>
  <si>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</si>
  <si>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</si>
  <si>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</si>
  <si>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</si>
  <si>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</si>
  <si>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</si>
  <si>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</si>
  <si>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</si>
  <si>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</si>
  <si>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</si>
  <si>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</si>
  <si>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</si>
  <si>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</si>
  <si>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</si>
  <si>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</si>
  <si>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</si>
  <si>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</si>
  <si>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</si>
  <si>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</si>
  <si>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</si>
  <si>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-2.9</t>
    <phoneticPr fontId="5"/>
  </si>
  <si>
    <t>基準財政需要額</t>
    <phoneticPr fontId="25"/>
  </si>
  <si>
    <t>うち日本人(％)</t>
    <phoneticPr fontId="5"/>
  </si>
  <si>
    <t>-3.0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</si>
  <si>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</si>
  <si>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</si>
  <si>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</si>
  <si>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</si>
  <si>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</si>
  <si>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</si>
  <si>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</si>
  <si>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</si>
  <si>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</si>
  <si>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</si>
  <si>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</si>
  <si>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</si>
  <si>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</si>
  <si>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</si>
  <si>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</si>
  <si>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</si>
  <si>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</si>
  <si>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</si>
  <si>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</si>
  <si>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</si>
  <si>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</si>
  <si>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</si>
  <si>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</si>
  <si>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</si>
  <si>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</si>
  <si>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</si>
  <si>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</si>
  <si>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</si>
  <si>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</si>
  <si>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</si>
  <si>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</si>
  <si>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</si>
  <si>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</si>
  <si>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</si>
  <si>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</si>
  <si>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</si>
  <si>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</si>
  <si>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</si>
  <si>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</si>
  <si>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</si>
  <si>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</si>
  <si>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</si>
  <si>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</si>
  <si>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</si>
  <si>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</si>
  <si>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</si>
  <si>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</si>
  <si>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</si>
  <si>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</si>
  <si>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</si>
  <si>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</si>
  <si>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</si>
  <si>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</si>
  <si>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</si>
  <si>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</si>
  <si>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</si>
  <si>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</si>
  <si>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</si>
  <si>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</si>
  <si>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</si>
  <si>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</si>
  <si>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</si>
  <si>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京都府笠置町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</si>
  <si>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</si>
  <si>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</si>
  <si>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</si>
  <si>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</si>
  <si>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</si>
  <si>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</si>
  <si>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</si>
  <si>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</si>
  <si>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</si>
  <si>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</si>
  <si>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</si>
  <si>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</si>
  <si>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</si>
  <si>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</si>
  <si>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</si>
  <si>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</si>
  <si>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</si>
  <si>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</si>
  <si>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</si>
  <si>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</si>
  <si>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</si>
  <si>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</si>
  <si>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</si>
  <si>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</si>
  <si>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</si>
  <si>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</si>
  <si>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</si>
  <si>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</si>
  <si>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</si>
  <si>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</si>
  <si>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</si>
  <si>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</si>
  <si>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</si>
  <si>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</si>
  <si>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</si>
  <si>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</si>
  <si>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</si>
  <si>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</si>
  <si>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</si>
  <si>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</si>
  <si>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</si>
  <si>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</si>
  <si>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</si>
  <si>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</si>
  <si>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</si>
  <si>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</si>
  <si>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</si>
  <si>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</si>
  <si>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</si>
  <si>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</si>
  <si>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</si>
  <si>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</si>
  <si>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</si>
  <si>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</si>
  <si>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</si>
  <si>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</si>
  <si>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</si>
  <si>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</si>
  <si>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</si>
  <si>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</si>
  <si>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</si>
  <si>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</si>
  <si>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</si>
  <si>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</si>
  <si>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</si>
  <si>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</si>
  <si>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</si>
  <si>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</si>
  <si>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</si>
  <si>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</si>
  <si>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</si>
  <si>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</si>
  <si>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</si>
  <si>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</si>
  <si>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</si>
  <si>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</si>
  <si>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</si>
  <si>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</si>
  <si>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</si>
  <si>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</si>
  <si>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</si>
  <si>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</si>
  <si>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</si>
  <si>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</si>
  <si>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</si>
  <si>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</si>
  <si>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</si>
  <si>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</si>
  <si>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</si>
  <si>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</si>
  <si>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</si>
  <si>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</si>
  <si>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</si>
  <si>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</si>
  <si>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</si>
  <si>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</si>
  <si>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</si>
  <si>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</si>
  <si>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</si>
  <si>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</si>
  <si>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</si>
  <si>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</si>
  <si>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</si>
  <si>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</si>
  <si>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</si>
  <si>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</si>
  <si>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</si>
  <si>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</si>
  <si>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</si>
  <si>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</si>
  <si>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</si>
  <si>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</si>
  <si>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</si>
  <si>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</si>
  <si>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</si>
  <si>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</si>
  <si>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</si>
  <si>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</si>
  <si>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</si>
  <si>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</si>
  <si>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</si>
  <si>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</si>
  <si>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</si>
  <si>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</si>
  <si>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</si>
  <si>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</si>
  <si>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</si>
  <si>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</si>
  <si>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</si>
  <si>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</si>
  <si>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</si>
  <si>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</si>
  <si>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</si>
  <si>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</si>
  <si>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</si>
  <si>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</si>
  <si>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</si>
  <si>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</si>
  <si>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</si>
  <si>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</si>
  <si>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</si>
  <si>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</si>
  <si>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</si>
  <si>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</si>
  <si>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</si>
  <si>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</si>
  <si>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</si>
  <si>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</si>
  <si>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</si>
  <si>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</si>
  <si>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</si>
  <si>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</si>
  <si>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</si>
  <si>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</si>
  <si>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京都府笠置町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</si>
  <si>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</si>
  <si>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</si>
  <si>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</si>
  <si>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</si>
  <si>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</si>
  <si>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</si>
  <si>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</si>
  <si>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</si>
  <si>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</si>
  <si>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</si>
  <si>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</si>
  <si>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</si>
  <si>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</si>
  <si>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</si>
  <si>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</si>
  <si>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</si>
  <si>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</si>
  <si>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</si>
  <si>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</si>
  <si>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</si>
  <si>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</si>
  <si>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</si>
  <si>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</si>
  <si>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</si>
  <si>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</si>
  <si>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</si>
  <si>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</si>
  <si>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</si>
  <si>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</si>
  <si>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</si>
  <si>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</si>
  <si>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</si>
  <si>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</si>
  <si>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</si>
  <si>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</si>
  <si>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</si>
  <si>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</si>
  <si>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</si>
  <si>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</si>
  <si>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</si>
  <si>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</si>
  <si>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</si>
  <si>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</si>
  <si>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</si>
  <si>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</si>
  <si>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</si>
  <si>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</si>
  <si>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</si>
  <si>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</si>
  <si>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</si>
  <si>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</si>
  <si>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</si>
  <si>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</si>
  <si>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</si>
  <si>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</si>
  <si>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</si>
  <si>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</si>
  <si>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</si>
  <si>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</si>
  <si>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</si>
  <si>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</si>
  <si>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</si>
  <si>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</si>
  <si>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</si>
  <si>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</si>
  <si>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</si>
  <si>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</si>
  <si>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</si>
  <si>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</si>
  <si>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</si>
  <si>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</si>
  <si>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</si>
  <si>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</si>
  <si>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</si>
  <si>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</si>
  <si>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</si>
  <si>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</si>
  <si>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</si>
  <si>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</si>
  <si>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</si>
  <si>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</si>
  <si>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</si>
  <si>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</si>
  <si>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</si>
  <si>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</si>
  <si>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</si>
  <si>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</si>
  <si>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</si>
  <si>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</si>
  <si>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</si>
  <si>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</si>
  <si>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</si>
  <si>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</si>
  <si>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</si>
  <si>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</si>
  <si>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</si>
  <si>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</si>
  <si>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</si>
  <si>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</si>
  <si>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</si>
  <si>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</si>
  <si>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</si>
  <si>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</si>
  <si>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</si>
  <si>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</si>
  <si>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</si>
  <si>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</si>
  <si>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</si>
  <si>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</si>
  <si>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</si>
  <si>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</si>
  <si>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</si>
  <si>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</si>
  <si>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</si>
  <si>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</si>
  <si>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</si>
  <si>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</si>
  <si>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</si>
  <si>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</si>
  <si>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</si>
  <si>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</si>
  <si>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</si>
  <si>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</si>
  <si>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</si>
  <si>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</si>
  <si>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</si>
  <si>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</si>
  <si>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</si>
  <si>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</si>
  <si>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</si>
  <si>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</si>
  <si>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</si>
  <si>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</si>
  <si>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</si>
  <si>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</si>
  <si>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</si>
  <si>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</si>
  <si>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</si>
  <si>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</si>
  <si>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</si>
  <si>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</si>
  <si>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</si>
  <si>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</si>
  <si>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</si>
  <si>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</si>
  <si>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</si>
  <si>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</si>
  <si>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</si>
  <si>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</si>
  <si>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</si>
  <si>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</si>
  <si>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</si>
  <si>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</si>
  <si>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</si>
  <si>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</si>
  <si>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</si>
  <si>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</si>
  <si>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</si>
  <si>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</si>
  <si>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</si>
  <si>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</si>
  <si>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</si>
  <si>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</si>
  <si>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</si>
  <si>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</si>
  <si>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</si>
  <si>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</si>
  <si>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</si>
  <si>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</si>
  <si>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</si>
  <si>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</si>
  <si>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</si>
  <si>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</si>
  <si>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</si>
  <si>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</si>
  <si>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</si>
  <si>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</si>
  <si>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4.21</t>
  </si>
  <si>
    <t>▲ 0.72</t>
  </si>
  <si>
    <t>▲ 11.45</t>
  </si>
  <si>
    <t>▲ 4.02</t>
  </si>
  <si>
    <t>国民健康保険特別会計</t>
  </si>
  <si>
    <t>介護保険特別会計</t>
  </si>
  <si>
    <t>一般会計</t>
  </si>
  <si>
    <t>簡易水道特別会計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</si>
  <si>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</si>
  <si>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</si>
  <si>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</si>
  <si>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</si>
  <si>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</si>
  <si>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</si>
  <si>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</si>
  <si>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</si>
  <si>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</si>
  <si>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笠置まちづくり</t>
    <phoneticPr fontId="2"/>
  </si>
  <si>
    <t>国民健康保険山城病院組合（病院事業会計）</t>
    <phoneticPr fontId="2"/>
  </si>
  <si>
    <t>国民健康保険山城病院組合（介護老人保健施設事業会計）</t>
    <phoneticPr fontId="2"/>
  </si>
  <si>
    <t>京都府市町村職員退職手当組合</t>
    <phoneticPr fontId="2"/>
  </si>
  <si>
    <t>京都府市町村議会議員公務災害補償等組合</t>
    <phoneticPr fontId="2"/>
  </si>
  <si>
    <t>相楽中部消防組合</t>
    <phoneticPr fontId="2"/>
  </si>
  <si>
    <t>相楽郡広域事務組合（一般会計）</t>
    <phoneticPr fontId="2"/>
  </si>
  <si>
    <t>相楽郡広域事務組合（相楽地区ふるさと市町村圏振興事業特別会計）</t>
    <phoneticPr fontId="2"/>
  </si>
  <si>
    <t>京都府自治会館管理組合</t>
    <phoneticPr fontId="2"/>
  </si>
  <si>
    <t>京都府住宅新築資金等貸付事業管理組合（一般会計）</t>
    <phoneticPr fontId="2"/>
  </si>
  <si>
    <t>京都府住宅新築資金等貸付事業管理組合（特別会計）</t>
    <phoneticPr fontId="2"/>
  </si>
  <si>
    <t>-</t>
    <phoneticPr fontId="2"/>
  </si>
  <si>
    <t>-</t>
    <phoneticPr fontId="2"/>
  </si>
  <si>
    <t>-</t>
    <phoneticPr fontId="2"/>
  </si>
  <si>
    <t>-</t>
    <phoneticPr fontId="2"/>
  </si>
  <si>
    <t>京都府後期高齢者医療広域連合（一般会計）</t>
    <phoneticPr fontId="2"/>
  </si>
  <si>
    <t>京都府後期高齢者医療広域連合（特別会計）</t>
    <phoneticPr fontId="2"/>
  </si>
  <si>
    <t>相楽東部広域連合</t>
    <phoneticPr fontId="2"/>
  </si>
  <si>
    <t>京都地方税機構</t>
    <phoneticPr fontId="2"/>
  </si>
  <si>
    <t>-</t>
    <phoneticPr fontId="2"/>
  </si>
  <si>
    <t>地域福祉基金(R02年度末現在)</t>
    <rPh sb="0" eb="2">
      <t>チイキ</t>
    </rPh>
    <rPh sb="2" eb="4">
      <t>フクシ</t>
    </rPh>
    <rPh sb="4" eb="6">
      <t>キキン</t>
    </rPh>
    <phoneticPr fontId="5"/>
  </si>
  <si>
    <t>ふるさと基金(R02年度末現在)</t>
    <rPh sb="4" eb="6">
      <t>キキン</t>
    </rPh>
    <phoneticPr fontId="5"/>
  </si>
  <si>
    <t>ふるさとづくり基金(R02年度末現在)</t>
    <rPh sb="7" eb="9">
      <t>キキン</t>
    </rPh>
    <phoneticPr fontId="5"/>
  </si>
  <si>
    <t>高度情報ネットワーク整備基金(R02年度末現在)</t>
    <rPh sb="0" eb="2">
      <t>コウド</t>
    </rPh>
    <rPh sb="2" eb="4">
      <t>ジョウホウ</t>
    </rPh>
    <rPh sb="10" eb="12">
      <t>セイビ</t>
    </rPh>
    <rPh sb="12" eb="14">
      <t>キキン</t>
    </rPh>
    <phoneticPr fontId="5"/>
  </si>
  <si>
    <t>中山間ふるさと水と土保全基金(R02年度末現在)</t>
    <rPh sb="0" eb="1">
      <t>チュウ</t>
    </rPh>
    <rPh sb="1" eb="3">
      <t>サンカン</t>
    </rPh>
    <rPh sb="7" eb="8">
      <t>ミズ</t>
    </rPh>
    <rPh sb="9" eb="10">
      <t>ツチ</t>
    </rPh>
    <rPh sb="10" eb="12">
      <t>ホゼン</t>
    </rPh>
    <rPh sb="12" eb="14">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</si>
  <si>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</si>
  <si>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</si>
  <si>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</si>
  <si>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r>
      <t>　地方債の繰上償還や新規発行を抑制してきた結果、将来負担</t>
    </r>
    <r>
      <rPr>
        <sz val="11"/>
        <color rgb="FFFF0000"/>
        <rFont val="ＭＳ Ｐゴシック"/>
        <family val="3"/>
        <charset val="128"/>
      </rPr>
      <t>比</t>
    </r>
    <r>
      <rPr>
        <sz val="11"/>
        <color indexed="8"/>
        <rFont val="ＭＳ Ｐゴシック"/>
        <family val="3"/>
        <charset val="128"/>
      </rPr>
      <t>率が「－」となっている。有形固定資産減価償却率についても、類似団体と変わらない数値となっているが、公共施設等総合管理計画に基づき、今後、老朽化対策に取り組んでいく。なお、令和2年度については現在分析中である。</t>
    </r>
    <rPh sb="114" eb="116">
      <t>レイワ</t>
    </rPh>
    <rPh sb="117" eb="119">
      <t>ネンド</t>
    </rPh>
    <rPh sb="124" eb="126">
      <t>ゲンザイ</t>
    </rPh>
    <rPh sb="126" eb="129">
      <t>ブンセキチュウ</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</si>
  <si>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</si>
  <si>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</si>
  <si>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</si>
  <si>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</si>
  <si>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</si>
  <si>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</si>
  <si>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r>
      <t>　将来負担比率については、令和2年度についても「-」となっており、実質公債費</t>
    </r>
    <r>
      <rPr>
        <sz val="11"/>
        <color rgb="FFFF0000"/>
        <rFont val="ＭＳ Ｐゴシック"/>
        <family val="3"/>
        <charset val="128"/>
      </rPr>
      <t>比</t>
    </r>
    <r>
      <rPr>
        <sz val="11"/>
        <color indexed="8"/>
        <rFont val="ＭＳ Ｐゴシック"/>
        <family val="3"/>
        <charset val="128"/>
      </rPr>
      <t>率も、類似団体と比較しても低い水準を維持している。これは、既発債の償還終了とともに繰上償還を進めてきたことが要因と考えられる。</t>
    </r>
    <rPh sb="13" eb="15">
      <t>レイワ</t>
    </rPh>
    <rPh sb="16" eb="18">
      <t>ネンド</t>
    </rPh>
    <rPh sb="38" eb="39">
      <t>ヒ</t>
    </rPh>
    <rPh sb="54" eb="56">
      <t>スイジュン</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</si>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</sst>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1"/>
      <color rgb="FFFF0000"/>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40"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CF7AE099-8677-4FCC-AAAA-25352B726C99}"/>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310300</c:v>
                </c:pt>
                <c:pt idx="1">
                  <c:v>317319</c:v>
                </c:pt>
                <c:pt idx="2">
                  <c:v>289738</c:v>
                </c:pt>
                <c:pt idx="3">
                  <c:v>316937</c:v>
                </c:pt>
                <c:pt idx="4">
                  <c:v>332350</c:v>
                </c:pt>
              </c:numCache>
            </c:numRef>
          </c:val>
          <c:smooth val="0"/>
          <c:extLst>
            <c:ext xmlns:c16="http://schemas.microsoft.com/office/drawing/2014/chart" uri="{C3380CC4-5D6E-409C-BE32-E72D297353CC}">
              <c16:uniqueId val="{00000000-ABC8-4201-8B23-9AE812155DB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294036</c:v>
                </c:pt>
                <c:pt idx="1">
                  <c:v>254411</c:v>
                </c:pt>
                <c:pt idx="2">
                  <c:v>237330</c:v>
                </c:pt>
                <c:pt idx="3">
                  <c:v>148528</c:v>
                </c:pt>
                <c:pt idx="4">
                  <c:v>263654</c:v>
                </c:pt>
              </c:numCache>
            </c:numRef>
          </c:val>
          <c:smooth val="0"/>
          <c:extLst>
            <c:ext xmlns:c16="http://schemas.microsoft.com/office/drawing/2014/chart" uri="{C3380CC4-5D6E-409C-BE32-E72D297353CC}">
              <c16:uniqueId val="{00000001-ABC8-4201-8B23-9AE812155DB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4.66</c:v>
                </c:pt>
                <c:pt idx="1">
                  <c:v>4.0199999999999996</c:v>
                </c:pt>
                <c:pt idx="2">
                  <c:v>8.9</c:v>
                </c:pt>
                <c:pt idx="3">
                  <c:v>2.08</c:v>
                </c:pt>
                <c:pt idx="4">
                  <c:v>1.17</c:v>
                </c:pt>
              </c:numCache>
            </c:numRef>
          </c:val>
          <c:extLst>
            <c:ext xmlns:c16="http://schemas.microsoft.com/office/drawing/2014/chart" uri="{C3380CC4-5D6E-409C-BE32-E72D297353CC}">
              <c16:uniqueId val="{00000000-C74C-4DF1-BDFA-4AEB3F70CD5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33.89</c:v>
                </c:pt>
                <c:pt idx="1">
                  <c:v>36.909999999999997</c:v>
                </c:pt>
                <c:pt idx="2">
                  <c:v>39.770000000000003</c:v>
                </c:pt>
                <c:pt idx="3">
                  <c:v>39.75</c:v>
                </c:pt>
                <c:pt idx="4">
                  <c:v>35.1</c:v>
                </c:pt>
              </c:numCache>
            </c:numRef>
          </c:val>
          <c:extLst>
            <c:ext xmlns:c16="http://schemas.microsoft.com/office/drawing/2014/chart" uri="{C3380CC4-5D6E-409C-BE32-E72D297353CC}">
              <c16:uniqueId val="{00000001-C74C-4DF1-BDFA-4AEB3F70CD5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-4.21</c:v>
                </c:pt>
                <c:pt idx="1">
                  <c:v>-0.72</c:v>
                </c:pt>
                <c:pt idx="2">
                  <c:v>4.79</c:v>
                </c:pt>
                <c:pt idx="3">
                  <c:v>-11.45</c:v>
                </c:pt>
                <c:pt idx="4">
                  <c:v>-4.0199999999999996</c:v>
                </c:pt>
              </c:numCache>
            </c:numRef>
          </c:val>
          <c:smooth val="0"/>
          <c:extLst>
            <c:ext xmlns:c16="http://schemas.microsoft.com/office/drawing/2014/chart" uri="{C3380CC4-5D6E-409C-BE32-E72D297353CC}">
              <c16:uniqueId val="{00000002-C74C-4DF1-BDFA-4AEB3F70CD5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599-4A61-B771-32234FA89E7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599-4A61-B771-32234FA89E7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599-4A61-B771-32234FA89E7E}"/>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8599-4A61-B771-32234FA89E7E}"/>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8599-4A61-B771-32234FA89E7E}"/>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0.12</c:v>
                </c:pt>
                <c:pt idx="2">
                  <c:v>#N/A</c:v>
                </c:pt>
                <c:pt idx="3">
                  <c:v>0.09</c:v>
                </c:pt>
                <c:pt idx="4">
                  <c:v>#N/A</c:v>
                </c:pt>
                <c:pt idx="5">
                  <c:v>0.12</c:v>
                </c:pt>
                <c:pt idx="6">
                  <c:v>#N/A</c:v>
                </c:pt>
                <c:pt idx="7">
                  <c:v>0.14000000000000001</c:v>
                </c:pt>
                <c:pt idx="8">
                  <c:v>#N/A</c:v>
                </c:pt>
                <c:pt idx="9">
                  <c:v>0.04</c:v>
                </c:pt>
              </c:numCache>
            </c:numRef>
          </c:val>
          <c:extLst>
            <c:ext xmlns:c16="http://schemas.microsoft.com/office/drawing/2014/chart" uri="{C3380CC4-5D6E-409C-BE32-E72D297353CC}">
              <c16:uniqueId val="{00000005-8599-4A61-B771-32234FA89E7E}"/>
            </c:ext>
          </c:extLst>
        </c:ser>
        <c:ser>
          <c:idx val="6"/>
          <c:order val="6"/>
          <c:tx>
            <c:strRef>
              <c:f>データシート!$A$33</c:f>
              <c:strCache>
                <c:ptCount val="1"/>
                <c:pt idx="0">
                  <c:v>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0.39</c:v>
                </c:pt>
                <c:pt idx="2">
                  <c:v>#N/A</c:v>
                </c:pt>
                <c:pt idx="3">
                  <c:v>0.62</c:v>
                </c:pt>
                <c:pt idx="4">
                  <c:v>#N/A</c:v>
                </c:pt>
                <c:pt idx="5">
                  <c:v>0.26</c:v>
                </c:pt>
                <c:pt idx="6">
                  <c:v>#N/A</c:v>
                </c:pt>
                <c:pt idx="7">
                  <c:v>0.05</c:v>
                </c:pt>
                <c:pt idx="8">
                  <c:v>#N/A</c:v>
                </c:pt>
                <c:pt idx="9">
                  <c:v>0.64</c:v>
                </c:pt>
              </c:numCache>
            </c:numRef>
          </c:val>
          <c:extLst>
            <c:ext xmlns:c16="http://schemas.microsoft.com/office/drawing/2014/chart" uri="{C3380CC4-5D6E-409C-BE32-E72D297353CC}">
              <c16:uniqueId val="{00000006-8599-4A61-B771-32234FA89E7E}"/>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4.66</c:v>
                </c:pt>
                <c:pt idx="2">
                  <c:v>#N/A</c:v>
                </c:pt>
                <c:pt idx="3">
                  <c:v>4.0199999999999996</c:v>
                </c:pt>
                <c:pt idx="4">
                  <c:v>#N/A</c:v>
                </c:pt>
                <c:pt idx="5">
                  <c:v>8.89</c:v>
                </c:pt>
                <c:pt idx="6">
                  <c:v>#N/A</c:v>
                </c:pt>
                <c:pt idx="7">
                  <c:v>2.08</c:v>
                </c:pt>
                <c:pt idx="8">
                  <c:v>#N/A</c:v>
                </c:pt>
                <c:pt idx="9">
                  <c:v>1.1599999999999999</c:v>
                </c:pt>
              </c:numCache>
            </c:numRef>
          </c:val>
          <c:extLst>
            <c:ext xmlns:c16="http://schemas.microsoft.com/office/drawing/2014/chart" uri="{C3380CC4-5D6E-409C-BE32-E72D297353CC}">
              <c16:uniqueId val="{00000007-8599-4A61-B771-32234FA89E7E}"/>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2.15</c:v>
                </c:pt>
                <c:pt idx="2">
                  <c:v>#N/A</c:v>
                </c:pt>
                <c:pt idx="3">
                  <c:v>2.4</c:v>
                </c:pt>
                <c:pt idx="4">
                  <c:v>#N/A</c:v>
                </c:pt>
                <c:pt idx="5">
                  <c:v>6.93</c:v>
                </c:pt>
                <c:pt idx="6">
                  <c:v>#N/A</c:v>
                </c:pt>
                <c:pt idx="7">
                  <c:v>2.46</c:v>
                </c:pt>
                <c:pt idx="8">
                  <c:v>#N/A</c:v>
                </c:pt>
                <c:pt idx="9">
                  <c:v>2.21</c:v>
                </c:pt>
              </c:numCache>
            </c:numRef>
          </c:val>
          <c:extLst>
            <c:ext xmlns:c16="http://schemas.microsoft.com/office/drawing/2014/chart" uri="{C3380CC4-5D6E-409C-BE32-E72D297353CC}">
              <c16:uniqueId val="{00000008-8599-4A61-B771-32234FA89E7E}"/>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7.06</c:v>
                </c:pt>
                <c:pt idx="2">
                  <c:v>#N/A</c:v>
                </c:pt>
                <c:pt idx="3">
                  <c:v>11.59</c:v>
                </c:pt>
                <c:pt idx="4">
                  <c:v>#N/A</c:v>
                </c:pt>
                <c:pt idx="5">
                  <c:v>12.1</c:v>
                </c:pt>
                <c:pt idx="6">
                  <c:v>#N/A</c:v>
                </c:pt>
                <c:pt idx="7">
                  <c:v>7.8</c:v>
                </c:pt>
                <c:pt idx="8">
                  <c:v>#N/A</c:v>
                </c:pt>
                <c:pt idx="9">
                  <c:v>8.49</c:v>
                </c:pt>
              </c:numCache>
            </c:numRef>
          </c:val>
          <c:extLst>
            <c:ext xmlns:c16="http://schemas.microsoft.com/office/drawing/2014/chart" uri="{C3380CC4-5D6E-409C-BE32-E72D297353CC}">
              <c16:uniqueId val="{00000009-8599-4A61-B771-32234FA89E7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104</c:v>
                </c:pt>
                <c:pt idx="5">
                  <c:v>110</c:v>
                </c:pt>
                <c:pt idx="8">
                  <c:v>100</c:v>
                </c:pt>
                <c:pt idx="11">
                  <c:v>103</c:v>
                </c:pt>
                <c:pt idx="14">
                  <c:v>108</c:v>
                </c:pt>
              </c:numCache>
            </c:numRef>
          </c:val>
          <c:extLst>
            <c:ext xmlns:c16="http://schemas.microsoft.com/office/drawing/2014/chart" uri="{C3380CC4-5D6E-409C-BE32-E72D297353CC}">
              <c16:uniqueId val="{00000000-1C11-4764-8583-F798F66CC5E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C11-4764-8583-F798F66CC5E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C11-4764-8583-F798F66CC5E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16</c:v>
                </c:pt>
                <c:pt idx="3">
                  <c:v>17</c:v>
                </c:pt>
                <c:pt idx="6">
                  <c:v>17</c:v>
                </c:pt>
                <c:pt idx="9">
                  <c:v>17</c:v>
                </c:pt>
                <c:pt idx="12">
                  <c:v>15</c:v>
                </c:pt>
              </c:numCache>
            </c:numRef>
          </c:val>
          <c:extLst>
            <c:ext xmlns:c16="http://schemas.microsoft.com/office/drawing/2014/chart" uri="{C3380CC4-5D6E-409C-BE32-E72D297353CC}">
              <c16:uniqueId val="{00000003-1C11-4764-8583-F798F66CC5E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18</c:v>
                </c:pt>
                <c:pt idx="3">
                  <c:v>13</c:v>
                </c:pt>
                <c:pt idx="6">
                  <c:v>16</c:v>
                </c:pt>
                <c:pt idx="9">
                  <c:v>16</c:v>
                </c:pt>
                <c:pt idx="12">
                  <c:v>16</c:v>
                </c:pt>
              </c:numCache>
            </c:numRef>
          </c:val>
          <c:extLst>
            <c:ext xmlns:c16="http://schemas.microsoft.com/office/drawing/2014/chart" uri="{C3380CC4-5D6E-409C-BE32-E72D297353CC}">
              <c16:uniqueId val="{00000004-1C11-4764-8583-F798F66CC5E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C11-4764-8583-F798F66CC5E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C11-4764-8583-F798F66CC5E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91</c:v>
                </c:pt>
                <c:pt idx="3">
                  <c:v>101</c:v>
                </c:pt>
                <c:pt idx="6">
                  <c:v>97</c:v>
                </c:pt>
                <c:pt idx="9">
                  <c:v>108</c:v>
                </c:pt>
                <c:pt idx="12">
                  <c:v>122</c:v>
                </c:pt>
              </c:numCache>
            </c:numRef>
          </c:val>
          <c:extLst>
            <c:ext xmlns:c16="http://schemas.microsoft.com/office/drawing/2014/chart" uri="{C3380CC4-5D6E-409C-BE32-E72D297353CC}">
              <c16:uniqueId val="{00000007-1C11-4764-8583-F798F66CC5E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21</c:v>
                </c:pt>
                <c:pt idx="2">
                  <c:v>#N/A</c:v>
                </c:pt>
                <c:pt idx="3">
                  <c:v>#N/A</c:v>
                </c:pt>
                <c:pt idx="4">
                  <c:v>21</c:v>
                </c:pt>
                <c:pt idx="5">
                  <c:v>#N/A</c:v>
                </c:pt>
                <c:pt idx="6">
                  <c:v>#N/A</c:v>
                </c:pt>
                <c:pt idx="7">
                  <c:v>30</c:v>
                </c:pt>
                <c:pt idx="8">
                  <c:v>#N/A</c:v>
                </c:pt>
                <c:pt idx="9">
                  <c:v>#N/A</c:v>
                </c:pt>
                <c:pt idx="10">
                  <c:v>38</c:v>
                </c:pt>
                <c:pt idx="11">
                  <c:v>#N/A</c:v>
                </c:pt>
                <c:pt idx="12">
                  <c:v>#N/A</c:v>
                </c:pt>
                <c:pt idx="13">
                  <c:v>45</c:v>
                </c:pt>
                <c:pt idx="14">
                  <c:v>#N/A</c:v>
                </c:pt>
              </c:numCache>
            </c:numRef>
          </c:val>
          <c:smooth val="0"/>
          <c:extLst>
            <c:ext xmlns:c16="http://schemas.microsoft.com/office/drawing/2014/chart" uri="{C3380CC4-5D6E-409C-BE32-E72D297353CC}">
              <c16:uniqueId val="{00000008-1C11-4764-8583-F798F66CC5E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1151</c:v>
                </c:pt>
                <c:pt idx="5">
                  <c:v>1135</c:v>
                </c:pt>
                <c:pt idx="8">
                  <c:v>1152</c:v>
                </c:pt>
                <c:pt idx="11">
                  <c:v>1119</c:v>
                </c:pt>
                <c:pt idx="14">
                  <c:v>1227</c:v>
                </c:pt>
              </c:numCache>
            </c:numRef>
          </c:val>
          <c:extLst>
            <c:ext xmlns:c16="http://schemas.microsoft.com/office/drawing/2014/chart" uri="{C3380CC4-5D6E-409C-BE32-E72D297353CC}">
              <c16:uniqueId val="{00000000-E203-4149-880B-87B639A2815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E203-4149-880B-87B639A2815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693</c:v>
                </c:pt>
                <c:pt idx="5">
                  <c:v>706</c:v>
                </c:pt>
                <c:pt idx="8">
                  <c:v>630</c:v>
                </c:pt>
                <c:pt idx="11">
                  <c:v>736</c:v>
                </c:pt>
                <c:pt idx="14">
                  <c:v>716</c:v>
                </c:pt>
              </c:numCache>
            </c:numRef>
          </c:val>
          <c:extLst>
            <c:ext xmlns:c16="http://schemas.microsoft.com/office/drawing/2014/chart" uri="{C3380CC4-5D6E-409C-BE32-E72D297353CC}">
              <c16:uniqueId val="{00000002-E203-4149-880B-87B639A2815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203-4149-880B-87B639A2815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203-4149-880B-87B639A2815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203-4149-880B-87B639A2815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256</c:v>
                </c:pt>
                <c:pt idx="3">
                  <c:v>288</c:v>
                </c:pt>
                <c:pt idx="6">
                  <c:v>299</c:v>
                </c:pt>
                <c:pt idx="9">
                  <c:v>288</c:v>
                </c:pt>
                <c:pt idx="12">
                  <c:v>282</c:v>
                </c:pt>
              </c:numCache>
            </c:numRef>
          </c:val>
          <c:extLst>
            <c:ext xmlns:c16="http://schemas.microsoft.com/office/drawing/2014/chart" uri="{C3380CC4-5D6E-409C-BE32-E72D297353CC}">
              <c16:uniqueId val="{00000006-E203-4149-880B-87B639A2815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118</c:v>
                </c:pt>
                <c:pt idx="3">
                  <c:v>100</c:v>
                </c:pt>
                <c:pt idx="6">
                  <c:v>87</c:v>
                </c:pt>
                <c:pt idx="9">
                  <c:v>80</c:v>
                </c:pt>
                <c:pt idx="12">
                  <c:v>72</c:v>
                </c:pt>
              </c:numCache>
            </c:numRef>
          </c:val>
          <c:extLst>
            <c:ext xmlns:c16="http://schemas.microsoft.com/office/drawing/2014/chart" uri="{C3380CC4-5D6E-409C-BE32-E72D297353CC}">
              <c16:uniqueId val="{00000007-E203-4149-880B-87B639A2815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145</c:v>
                </c:pt>
                <c:pt idx="3">
                  <c:v>119</c:v>
                </c:pt>
                <c:pt idx="6">
                  <c:v>113</c:v>
                </c:pt>
                <c:pt idx="9">
                  <c:v>107</c:v>
                </c:pt>
                <c:pt idx="12">
                  <c:v>113</c:v>
                </c:pt>
              </c:numCache>
            </c:numRef>
          </c:val>
          <c:extLst>
            <c:ext xmlns:c16="http://schemas.microsoft.com/office/drawing/2014/chart" uri="{C3380CC4-5D6E-409C-BE32-E72D297353CC}">
              <c16:uniqueId val="{00000008-E203-4149-880B-87B639A2815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203-4149-880B-87B639A2815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1146</c:v>
                </c:pt>
                <c:pt idx="3">
                  <c:v>1226</c:v>
                </c:pt>
                <c:pt idx="6">
                  <c:v>1301</c:v>
                </c:pt>
                <c:pt idx="9">
                  <c:v>1319</c:v>
                </c:pt>
                <c:pt idx="12">
                  <c:v>1465</c:v>
                </c:pt>
              </c:numCache>
            </c:numRef>
          </c:val>
          <c:extLst>
            <c:ext xmlns:c16="http://schemas.microsoft.com/office/drawing/2014/chart" uri="{C3380CC4-5D6E-409C-BE32-E72D297353CC}">
              <c16:uniqueId val="{0000000A-E203-4149-880B-87B639A2815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19</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203-4149-880B-87B639A2815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346</c:v>
                </c:pt>
                <c:pt idx="1">
                  <c:v>345</c:v>
                </c:pt>
                <c:pt idx="2">
                  <c:v>325</c:v>
                </c:pt>
              </c:numCache>
            </c:numRef>
          </c:val>
          <c:extLst>
            <c:ext xmlns:c16="http://schemas.microsoft.com/office/drawing/2014/chart" uri="{C3380CC4-5D6E-409C-BE32-E72D297353CC}">
              <c16:uniqueId val="{00000000-4A14-4041-861C-6923C9C0B87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151</c:v>
                </c:pt>
                <c:pt idx="1">
                  <c:v>151</c:v>
                </c:pt>
                <c:pt idx="2">
                  <c:v>151</c:v>
                </c:pt>
              </c:numCache>
            </c:numRef>
          </c:val>
          <c:extLst>
            <c:ext xmlns:c16="http://schemas.microsoft.com/office/drawing/2014/chart" uri="{C3380CC4-5D6E-409C-BE32-E72D297353CC}">
              <c16:uniqueId val="{00000001-4A14-4041-861C-6923C9C0B87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236</c:v>
                </c:pt>
                <c:pt idx="1">
                  <c:v>225</c:v>
                </c:pt>
                <c:pt idx="2">
                  <c:v>230</c:v>
                </c:pt>
              </c:numCache>
            </c:numRef>
          </c:val>
          <c:extLst>
            <c:ext xmlns:c16="http://schemas.microsoft.com/office/drawing/2014/chart" uri="{C3380CC4-5D6E-409C-BE32-E72D297353CC}">
              <c16:uniqueId val="{00000002-4A14-4041-861C-6923C9C0B87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{9820F5E0-CB4B-43AA-A617-7C93B2DE5A1C}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B0DA-4CB0-9C77-C91D7F128C2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{514F7C0E-DD57-4013-AA16-8B19C2DEA3FB}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0DA-4CB0-9C77-C91D7F128C2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{D3C1BD59-BEF4-4ED5-BD50-6A7B94A26417}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0DA-4CB0-9C77-C91D7F128C2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{741071FC-2EE3-4828-8CF8-A461C9EB1543}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0DA-4CB0-9C77-C91D7F128C2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{128D29A8-134D-4E90-87AE-3FBBA4C7F6C2}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0DA-4CB0-9C77-C91D7F128C27}"/>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{DBEF525C-494D-4501-9948-00C75DEBABAD}</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B0DA-4CB0-9C77-C91D7F128C27}"/>
                </c:ext>
              </c:extLst>
            </c:dLbl>
            <c:dLbl>
              <c:idx val="16"/>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{9D40320B-7B90-4530-9648-722A81AC01D3}</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B0DA-4CB0-9C77-C91D7F128C27}"/>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{64BCEEF1-F77E-4C68-B91E-83DD0EF81209}</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B0DA-4CB0-9C77-C91D7F128C27}"/>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{66B8DE8C-1F76-49AE-AC59-9A54CBF3C068}</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B0DA-4CB0-9C77-C91D7F128C2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56.8</c:v>
                </c:pt>
                <c:pt idx="8">
                  <c:v>59</c:v>
                </c:pt>
                <c:pt idx="16">
                  <c:v>62.6</c:v>
                </c:pt>
                <c:pt idx="24">
                  <c:v>60.5</c:v>
                </c:pt>
              </c:numCache>
            </c:numRef>
          </c:xVal>
          <c:yVal>
            <c:numRef>
              <c:f>公会計指標分析・財政指標組合せ分析表!$BP$51:$DC$51</c:f>
              <c:numCache>
                <c:formatCode>#,##0.0;"▲ "#,##0.0</c:formatCode>
                <c:ptCount val="40"/>
                <c:pt idx="16">
                  <c:v>2.4</c:v>
                </c:pt>
              </c:numCache>
            </c:numRef>
          </c:yVal>
          <c:smooth val="0"/>
          <c:extLst>
            <c:ext xmlns:c16="http://schemas.microsoft.com/office/drawing/2014/chart" uri="{C3380CC4-5D6E-409C-BE32-E72D297353CC}">
              <c16:uniqueId val="{00000009-B0DA-4CB0-9C77-C91D7F128C2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{DB6EE03A-E0AF-441C-9C37-8B276B4CEACB}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B0DA-4CB0-9C77-C91D7F128C2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{748EC9FD-52FA-4A5F-B89E-9CE4305EF8D3}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0DA-4CB0-9C77-C91D7F128C2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{F1D886A0-EC6E-4F33-9AFE-B57978D0E4D2}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0DA-4CB0-9C77-C91D7F128C2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{965ADFD9-545D-48F2-9B6C-ED6EAE3BD67E}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0DA-4CB0-9C77-C91D7F128C2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{ED00D0AB-CA21-4C1D-AFC7-9C9B454C8F8D}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0DA-4CB0-9C77-C91D7F128C27}"/>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{82B57173-9F82-46DC-82CF-168D5F10C8FC}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B0DA-4CB0-9C77-C91D7F128C27}"/>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{7F452A9A-8F37-40F2-A037-E1EF8C615A9B}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B0DA-4CB0-9C77-C91D7F128C27}"/>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{D043429E-7005-4BE5-872D-C5B39CE16B06}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B0DA-4CB0-9C77-C91D7F128C27}"/>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{45D30535-D3D4-4ED5-9935-83AFAB10243E}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B0DA-4CB0-9C77-C91D7F128C2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57.9</c:v>
                </c:pt>
                <c:pt idx="8">
                  <c:v>58.2</c:v>
                </c:pt>
                <c:pt idx="16">
                  <c:v>59.4</c:v>
                </c:pt>
                <c:pt idx="24">
                  <c:v>60.4</c:v>
                </c:pt>
              </c:numCache>
            </c:numRef>
          </c:xVal>
          <c:yVal>
            <c:numRef>
              <c:f>公会計指標分析・財政指標組合せ分析表!$BP$55:$DC$55</c:f>
              <c:numCache>
                <c:formatCode>#,##0.0;"▲ "#,##0.0</c:formatCode>
                <c:ptCount val="40"/>
                <c:pt idx="0">
                  <c:v>0</c:v>
                </c:pt>
                <c:pt idx="8">
                  <c:v>0</c:v>
                </c:pt>
                <c:pt idx="16">
                  <c:v>0</c:v>
                </c:pt>
                <c:pt idx="24">
                  <c:v>0</c:v>
                </c:pt>
              </c:numCache>
            </c:numRef>
          </c:yVal>
          <c:smooth val="0"/>
          <c:extLst>
            <c:ext xmlns:c16="http://schemas.microsoft.com/office/drawing/2014/chart" uri="{C3380CC4-5D6E-409C-BE32-E72D297353CC}">
              <c16:uniqueId val="{00000013-B0DA-4CB0-9C77-C91D7F128C27}"/>
            </c:ext>
          </c:extLst>
        </c:ser>
        <c:dLbls>
          <c:showLegendKey val="0"/>
          <c:showVal val="1"/>
          <c:showCatName val="0"/>
          <c:showSerName val="0"/>
          <c:showPercent val="0"/>
          <c:showBubbleSize val="0"/>
        </c:dLbls>
        <c:axId val="46179840"/>
        <c:axId val="46181760"/>
      </c:scatterChart>
      <c:valAx>
        <c:axId val="46179840"/>
        <c:scaling>
          <c:orientation val="maxMin"/>
          <c:max val="63"/>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
          <c:min val="-1"/>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{4CFA2FC0-4C3C-46B8-B5C6-584953E311CA}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7618-459A-9F3F-9D4BE2D20F4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{D9C044F5-3CB9-4A0C-89D2-343E14F7DA27}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618-459A-9F3F-9D4BE2D20F4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{775270CB-9355-4A9D-B4EC-43DCD9071257}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618-459A-9F3F-9D4BE2D20F4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{1D07BD43-9466-4A53-A5A9-B4831FB94DAA}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618-459A-9F3F-9D4BE2D20F4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{4864F156-E773-4066-9177-2F6485F3AD99}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618-459A-9F3F-9D4BE2D20F43}"/>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{07E0D615-36AD-4F1B-B220-56366B5AE2B9}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7618-459A-9F3F-9D4BE2D20F43}"/>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{ECBE30B0-A31E-44BE-9476-67CC31CA885C}</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7618-459A-9F3F-9D4BE2D20F43}"/>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{15668465-17A3-48E9-A668-4F92FCFF72FB}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7618-459A-9F3F-9D4BE2D20F43}"/>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{048EFD19-B48E-4A23-933F-EE6AC82FF6AA}</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7618-459A-9F3F-9D4BE2D20F4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4.9000000000000004</c:v>
                </c:pt>
                <c:pt idx="8">
                  <c:v>2.2000000000000002</c:v>
                </c:pt>
                <c:pt idx="16">
                  <c:v>3</c:v>
                </c:pt>
                <c:pt idx="24">
                  <c:v>3.7</c:v>
                </c:pt>
                <c:pt idx="32">
                  <c:v>4.5999999999999996</c:v>
                </c:pt>
              </c:numCache>
            </c:numRef>
          </c:xVal>
          <c:yVal>
            <c:numRef>
              <c:f>公会計指標分析・財政指標組合せ分析表!$BP$73:$DC$73</c:f>
              <c:numCache>
                <c:formatCode>#,##0.0;"▲ "#,##0.0</c:formatCode>
                <c:ptCount val="40"/>
                <c:pt idx="16">
                  <c:v>2.4</c:v>
                </c:pt>
              </c:numCache>
            </c:numRef>
          </c:yVal>
          <c:smooth val="0"/>
          <c:extLst>
            <c:ext xmlns:c16="http://schemas.microsoft.com/office/drawing/2014/chart" uri="{C3380CC4-5D6E-409C-BE32-E72D297353CC}">
              <c16:uniqueId val="{00000009-7618-459A-9F3F-9D4BE2D20F4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0343319526001892E-2"/>
                  <c:y val="-4.3495921315535854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{55EBB243-024C-4C99-A026-10E2A79739D4}</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7618-459A-9F3F-9D4BE2D20F4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{6B12AC13-5851-406B-AA19-E516F049A8EF}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618-459A-9F3F-9D4BE2D20F4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{4747D04F-AF77-42BE-AABE-B122B45664F0}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618-459A-9F3F-9D4BE2D20F4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{E2702DC5-9D8B-4044-B91A-0FC9F8456E97}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618-459A-9F3F-9D4BE2D20F4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{18E982C2-3976-4B88-ABA7-423024907036}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618-459A-9F3F-9D4BE2D20F43}"/>
                </c:ext>
              </c:extLst>
            </c:dLbl>
            <c:dLbl>
              <c:idx val="8"/>
              <c:layout>
                <c:manualLayout>
                  <c:x val="-3.3052663712219377E-2"/>
                  <c:y val="-9.0797735746181094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{1DE38217-273A-4C60-943A-2D1A4F7BC942}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7618-459A-9F3F-9D4BE2D20F43}"/>
                </c:ext>
              </c:extLst>
            </c:dLbl>
            <c:dLbl>
              <c:idx val="16"/>
              <c:layout>
                <c:manualLayout>
                  <c:x val="-4.5096530706953748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{C1C5FC49-DC9B-45FA-BC49-877288C9468C}</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7618-459A-9F3F-9D4BE2D20F43}"/>
                </c:ext>
              </c:extLst>
            </c:dLbl>
            <c:dLbl>
              <c:idx val="24"/>
              <c:layout>
                <c:manualLayout>
                  <c:x val="-1.8171803637232503E-2"/>
                  <c:y val="-5.295628420166492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{4839D336-01DC-4E89-ABE6-93C09E9494FA}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7618-459A-9F3F-9D4BE2D20F43}"/>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{2C8D1DDA-E773-430C-9F95-C71F55A267E0}</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7618-459A-9F3F-9D4BE2D20F4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6.9</c:v>
                </c:pt>
                <c:pt idx="8">
                  <c:v>7.1</c:v>
                </c:pt>
                <c:pt idx="16">
                  <c:v>7.4</c:v>
                </c:pt>
                <c:pt idx="24">
                  <c:v>7.4</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7618-459A-9F3F-9D4BE2D20F43}"/>
            </c:ext>
          </c:extLst>
        </c:ser>
        <c:dLbls>
          <c:showLegendKey val="0"/>
          <c:showVal val="1"/>
          <c:showCatName val="0"/>
          <c:showSerName val="0"/>
          <c:showPercent val="0"/>
          <c:showBubbleSize val="0"/>
        </c:dLbls>
        <c:axId val="84219776"/>
        <c:axId val="84234240"/>
      </c:scatterChart>
      <c:valAx>
        <c:axId val="84219776"/>
        <c:scaling>
          <c:orientation val="maxMin"/>
          <c:max val="9"/>
          <c:min val="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
          <c:min val="-1"/>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京都府笠置町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地方債の元利償還金については、</a:t>
          </a:r>
          <a:r>
            <a:rPr kumimoji="1" lang="ja-JP" altLang="en-US" sz="1100">
              <a:solidFill>
                <a:schemeClr val="dk1"/>
              </a:solidFill>
              <a:effectLst/>
              <a:latin typeface="+mn-lt"/>
              <a:ea typeface="+mn-ea"/>
              <a:cs typeface="+mn-cs"/>
            </a:rPr>
            <a:t>新たに長期債の元利償還が始まったことから増額となっている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また、公営企業債の元利償還金に対する繰入金についても既発債の償還終了等もあり減少している。</a:t>
          </a:r>
          <a:endParaRPr lang="ja-JP" altLang="ja-JP" sz="1400">
            <a:effectLst/>
          </a:endParaRPr>
        </a:p>
        <a:p>
          <a:r>
            <a:rPr kumimoji="1" lang="ja-JP" altLang="ja-JP" sz="1100">
              <a:solidFill>
                <a:schemeClr val="dk1"/>
              </a:solidFill>
              <a:effectLst/>
              <a:latin typeface="+mn-lt"/>
              <a:ea typeface="+mn-ea"/>
              <a:cs typeface="+mn-cs"/>
            </a:rPr>
            <a:t>　交付税算入公債費等についても、既発債の償還終了等もあり減少傾向にある。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京都府笠置町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将来負担額としては、一般会計等に係る地方債の現在高が起債の発行額の増加により若干の増加傾向となっている。公営企業債等繰入見込額においては新規発行抑制や既発債の償還終了等により減額傾向にある。また、組合等負担等見込額においても既発債の償還終了等により減額傾向に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京都府笠置町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基金全体として変動があったものは、財政調整基金及びふるさと</a:t>
          </a:r>
          <a:r>
            <a:rPr kumimoji="1" lang="ja-JP" altLang="en-US" sz="1100">
              <a:solidFill>
                <a:schemeClr val="dk1"/>
              </a:solidFill>
              <a:effectLst/>
              <a:latin typeface="+mn-lt"/>
              <a:ea typeface="+mn-ea"/>
              <a:cs typeface="+mn-cs"/>
            </a:rPr>
            <a:t>づくり</a:t>
          </a:r>
          <a:r>
            <a:rPr kumimoji="1" lang="ja-JP" altLang="ja-JP" sz="1100">
              <a:solidFill>
                <a:schemeClr val="dk1"/>
              </a:solidFill>
              <a:effectLst/>
              <a:latin typeface="+mn-lt"/>
              <a:ea typeface="+mn-ea"/>
              <a:cs typeface="+mn-cs"/>
            </a:rPr>
            <a:t>基金となっている。その中で、財政調整基金は普通交付税</a:t>
          </a:r>
          <a:r>
            <a:rPr kumimoji="1" lang="ja-JP" altLang="en-US" sz="1100">
              <a:solidFill>
                <a:schemeClr val="dk1"/>
              </a:solidFill>
              <a:effectLst/>
              <a:latin typeface="+mn-lt"/>
              <a:ea typeface="+mn-ea"/>
              <a:cs typeface="+mn-cs"/>
            </a:rPr>
            <a:t>は増</a:t>
          </a:r>
          <a:r>
            <a:rPr kumimoji="1" lang="ja-JP" altLang="ja-JP" sz="1100">
              <a:solidFill>
                <a:schemeClr val="dk1"/>
              </a:solidFill>
              <a:effectLst/>
              <a:latin typeface="+mn-lt"/>
              <a:ea typeface="+mn-ea"/>
              <a:cs typeface="+mn-cs"/>
            </a:rPr>
            <a:t>額に</a:t>
          </a:r>
          <a:r>
            <a:rPr kumimoji="1" lang="ja-JP" altLang="en-US" sz="1100">
              <a:solidFill>
                <a:schemeClr val="dk1"/>
              </a:solidFill>
              <a:effectLst/>
              <a:latin typeface="+mn-lt"/>
              <a:ea typeface="+mn-ea"/>
              <a:cs typeface="+mn-cs"/>
            </a:rPr>
            <a:t>なっているが、新規事業に</a:t>
          </a:r>
          <a:r>
            <a:rPr kumimoji="1" lang="ja-JP" altLang="ja-JP" sz="1100">
              <a:solidFill>
                <a:schemeClr val="dk1"/>
              </a:solidFill>
              <a:effectLst/>
              <a:latin typeface="+mn-lt"/>
              <a:ea typeface="+mn-ea"/>
              <a:cs typeface="+mn-cs"/>
            </a:rPr>
            <a:t>よる歳出の等に取崩しを行い、</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百万円の減額となっている。一方、</a:t>
          </a:r>
          <a:r>
            <a:rPr kumimoji="1" lang="ja-JP" altLang="ja-JP" sz="1100">
              <a:solidFill>
                <a:sysClr val="windowText" lastClr="000000"/>
              </a:solidFill>
              <a:effectLst/>
              <a:latin typeface="+mn-lt"/>
              <a:ea typeface="+mn-ea"/>
              <a:cs typeface="+mn-cs"/>
            </a:rPr>
            <a:t>ふるさと</a:t>
          </a:r>
          <a:r>
            <a:rPr kumimoji="1" lang="ja-JP" altLang="en-US" sz="1100">
              <a:solidFill>
                <a:sysClr val="windowText" lastClr="000000"/>
              </a:solidFill>
              <a:effectLst/>
              <a:latin typeface="+mn-lt"/>
              <a:ea typeface="+mn-ea"/>
              <a:cs typeface="+mn-cs"/>
            </a:rPr>
            <a:t>づくり</a:t>
          </a:r>
          <a:r>
            <a:rPr kumimoji="1" lang="ja-JP" altLang="ja-JP" sz="1100">
              <a:solidFill>
                <a:sysClr val="windowText" lastClr="000000"/>
              </a:solidFill>
              <a:effectLst/>
              <a:latin typeface="+mn-lt"/>
              <a:ea typeface="+mn-ea"/>
              <a:cs typeface="+mn-cs"/>
            </a:rPr>
            <a:t>基金は、</a:t>
          </a:r>
          <a:r>
            <a:rPr kumimoji="1" lang="ja-JP" altLang="en-US" sz="1100">
              <a:solidFill>
                <a:sysClr val="windowText" lastClr="000000"/>
              </a:solidFill>
              <a:effectLst/>
              <a:latin typeface="+mn-lt"/>
              <a:ea typeface="+mn-ea"/>
              <a:cs typeface="+mn-cs"/>
            </a:rPr>
            <a:t>ふるさと納税が増額等に伴い</a:t>
          </a:r>
          <a:r>
            <a:rPr kumimoji="1" lang="en-US" altLang="ja-JP" sz="1100">
              <a:solidFill>
                <a:sysClr val="windowText" lastClr="000000"/>
              </a:solidFill>
              <a:effectLst/>
              <a:latin typeface="+mn-lt"/>
              <a:ea typeface="+mn-ea"/>
              <a:cs typeface="+mn-cs"/>
            </a:rPr>
            <a:t>4</a:t>
          </a:r>
          <a:r>
            <a:rPr kumimoji="1" lang="ja-JP" altLang="ja-JP" sz="1100">
              <a:solidFill>
                <a:sysClr val="windowText" lastClr="000000"/>
              </a:solidFill>
              <a:effectLst/>
              <a:latin typeface="+mn-lt"/>
              <a:ea typeface="+mn-ea"/>
              <a:cs typeface="+mn-cs"/>
            </a:rPr>
            <a:t>百万円の</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額となっている。</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積立が可能なものは積極的に積立て、かつ、</a:t>
          </a:r>
          <a:r>
            <a:rPr kumimoji="1" lang="ja-JP" altLang="en-US" sz="1100">
              <a:solidFill>
                <a:schemeClr val="dk1"/>
              </a:solidFill>
              <a:effectLst/>
              <a:latin typeface="+mn-lt"/>
              <a:ea typeface="+mn-ea"/>
              <a:cs typeface="+mn-cs"/>
            </a:rPr>
            <a:t>町単独事業の削減に努め</a:t>
          </a:r>
          <a:r>
            <a:rPr kumimoji="1" lang="ja-JP" altLang="ja-JP" sz="1100">
              <a:solidFill>
                <a:schemeClr val="dk1"/>
              </a:solidFill>
              <a:effectLst/>
              <a:latin typeface="+mn-lt"/>
              <a:ea typeface="+mn-ea"/>
              <a:cs typeface="+mn-cs"/>
            </a:rPr>
            <a:t>基金を取り崩す必要が無い状況を作り出し、万一、基金の取り崩しが必要となった場合、使用用途として適確か十分精査する。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地域福祉基金とは、社会福祉事業を円滑かつ効率的に実施するための基金としている。</a:t>
          </a:r>
          <a:endParaRPr lang="ja-JP" altLang="ja-JP" sz="1400">
            <a:effectLst/>
          </a:endParaRPr>
        </a:p>
        <a:p>
          <a:r>
            <a:rPr kumimoji="1" lang="ja-JP" altLang="ja-JP" sz="1100">
              <a:solidFill>
                <a:schemeClr val="dk1"/>
              </a:solidFill>
              <a:effectLst/>
              <a:latin typeface="+mn-lt"/>
              <a:ea typeface="+mn-ea"/>
              <a:cs typeface="+mn-cs"/>
            </a:rPr>
            <a:t>　ふるさと基金とは、「笠置いこいの館」「町民グラウンド」「保養センター等」の整備事業に対しての基金としている。</a:t>
          </a:r>
          <a:endParaRPr lang="ja-JP" altLang="ja-JP" sz="1400">
            <a:effectLst/>
          </a:endParaRPr>
        </a:p>
        <a:p>
          <a:r>
            <a:rPr kumimoji="1" lang="ja-JP" altLang="ja-JP" sz="1100">
              <a:solidFill>
                <a:schemeClr val="dk1"/>
              </a:solidFill>
              <a:effectLst/>
              <a:latin typeface="+mn-lt"/>
              <a:ea typeface="+mn-ea"/>
              <a:cs typeface="+mn-cs"/>
            </a:rPr>
            <a:t>　ふるさとづくり基金とは、個人または団体からの、歴史・文化・自然環境を守り、地域資源の保全、活用や地域福祉の向上等を図るための寄附金を募り運用するための基金としている。</a:t>
          </a:r>
          <a:endParaRPr lang="ja-JP" altLang="ja-JP" sz="1400">
            <a:effectLst/>
          </a:endParaRPr>
        </a:p>
        <a:p>
          <a:r>
            <a:rPr kumimoji="1" lang="ja-JP" altLang="ja-JP" sz="1100">
              <a:solidFill>
                <a:schemeClr val="dk1"/>
              </a:solidFill>
              <a:effectLst/>
              <a:latin typeface="+mn-lt"/>
              <a:ea typeface="+mn-ea"/>
              <a:cs typeface="+mn-cs"/>
            </a:rPr>
            <a:t>　高度情報ネットワーク整備基金とは、町営テレビ・インターネット運営事業による施設等運営向上を図るための基金としている。</a:t>
          </a:r>
          <a:endParaRPr lang="ja-JP" altLang="ja-JP" sz="1400">
            <a:effectLst/>
          </a:endParaRPr>
        </a:p>
        <a:p>
          <a:r>
            <a:rPr kumimoji="1" lang="ja-JP" altLang="ja-JP" sz="1100">
              <a:solidFill>
                <a:schemeClr val="dk1"/>
              </a:solidFill>
              <a:effectLst/>
              <a:latin typeface="+mn-lt"/>
              <a:ea typeface="+mn-ea"/>
              <a:cs typeface="+mn-cs"/>
            </a:rPr>
            <a:t>　中山間ふるさと・水と土保全基金とは、農村の活性化を図るための集落共同活動に対し支援事業を行うための基金としている。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ふるさと</a:t>
          </a:r>
          <a:r>
            <a:rPr kumimoji="1" lang="ja-JP" altLang="en-US" sz="1100">
              <a:solidFill>
                <a:schemeClr val="dk1"/>
              </a:solidFill>
              <a:effectLst/>
              <a:latin typeface="+mn-lt"/>
              <a:ea typeface="+mn-ea"/>
              <a:cs typeface="+mn-cs"/>
            </a:rPr>
            <a:t>づくり</a:t>
          </a:r>
          <a:r>
            <a:rPr kumimoji="1" lang="ja-JP" altLang="ja-JP" sz="1100">
              <a:solidFill>
                <a:schemeClr val="dk1"/>
              </a:solidFill>
              <a:effectLst/>
              <a:latin typeface="+mn-lt"/>
              <a:ea typeface="+mn-ea"/>
              <a:cs typeface="+mn-cs"/>
            </a:rPr>
            <a:t>基金の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額は、ふるさと納税</a:t>
          </a:r>
          <a:r>
            <a:rPr kumimoji="1" lang="ja-JP" altLang="en-US" sz="1100">
              <a:solidFill>
                <a:schemeClr val="dk1"/>
              </a:solidFill>
              <a:effectLst/>
              <a:latin typeface="+mn-lt"/>
              <a:ea typeface="+mn-ea"/>
              <a:cs typeface="+mn-cs"/>
            </a:rPr>
            <a:t>の返礼品の確保に積極的に取り組み、ふるさと納税の</a:t>
          </a:r>
          <a:r>
            <a:rPr kumimoji="1" lang="ja-JP" altLang="ja-JP" sz="1100">
              <a:solidFill>
                <a:schemeClr val="dk1"/>
              </a:solidFill>
              <a:effectLst/>
              <a:latin typeface="+mn-lt"/>
              <a:ea typeface="+mn-ea"/>
              <a:cs typeface="+mn-cs"/>
            </a:rPr>
            <a:t>増額等に伴い</a:t>
          </a:r>
          <a:r>
            <a:rPr kumimoji="1" lang="ja-JP" altLang="en-US" sz="1100">
              <a:solidFill>
                <a:schemeClr val="dk1"/>
              </a:solidFill>
              <a:effectLst/>
              <a:latin typeface="+mn-lt"/>
              <a:ea typeface="+mn-ea"/>
              <a:cs typeface="+mn-cs"/>
            </a:rPr>
            <a:t>増額となってい</a:t>
          </a:r>
          <a:r>
            <a:rPr kumimoji="1" lang="ja-JP" altLang="en-US" sz="1100">
              <a:solidFill>
                <a:sysClr val="windowText" lastClr="000000"/>
              </a:solidFill>
              <a:effectLst/>
              <a:latin typeface="+mn-lt"/>
              <a:ea typeface="+mn-ea"/>
              <a:cs typeface="+mn-cs"/>
            </a:rPr>
            <a:t>る。</a:t>
          </a:r>
          <a:endParaRPr lang="ja-JP" altLang="ja-JP" sz="1400">
            <a:solidFill>
              <a:sysClr val="windowText" lastClr="000000"/>
            </a:solidFill>
            <a:effectLst/>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高度情報ネットワーク整備基金については、民間委託に伴い事業費が発生し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積立が可能なものは積極的に積立て、必要に応じて基金の取り崩しを行うが、用途として適確か十分精査する</a:t>
          </a:r>
          <a:r>
            <a:rPr kumimoji="1" lang="ja-JP" altLang="en-US"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財政調整基金は普通交付税</a:t>
          </a:r>
          <a:r>
            <a:rPr kumimoji="1" lang="ja-JP" altLang="en-US" sz="1100">
              <a:solidFill>
                <a:schemeClr val="dk1"/>
              </a:solidFill>
              <a:effectLst/>
              <a:latin typeface="+mn-lt"/>
              <a:ea typeface="+mn-ea"/>
              <a:cs typeface="+mn-cs"/>
            </a:rPr>
            <a:t>は増</a:t>
          </a:r>
          <a:r>
            <a:rPr kumimoji="1" lang="ja-JP" altLang="ja-JP" sz="1100">
              <a:solidFill>
                <a:schemeClr val="dk1"/>
              </a:solidFill>
              <a:effectLst/>
              <a:latin typeface="+mn-lt"/>
              <a:ea typeface="+mn-ea"/>
              <a:cs typeface="+mn-cs"/>
            </a:rPr>
            <a:t>額</a:t>
          </a:r>
          <a:r>
            <a:rPr kumimoji="1" lang="ja-JP" altLang="en-US" sz="1100">
              <a:solidFill>
                <a:schemeClr val="dk1"/>
              </a:solidFill>
              <a:effectLst/>
              <a:latin typeface="+mn-lt"/>
              <a:ea typeface="+mn-ea"/>
              <a:cs typeface="+mn-cs"/>
            </a:rPr>
            <a:t>となっているが、新規事業等</a:t>
          </a:r>
          <a:r>
            <a:rPr kumimoji="1" lang="ja-JP" altLang="ja-JP" sz="1100">
              <a:solidFill>
                <a:schemeClr val="dk1"/>
              </a:solidFill>
              <a:effectLst/>
              <a:latin typeface="+mn-lt"/>
              <a:ea typeface="+mn-ea"/>
              <a:cs typeface="+mn-cs"/>
            </a:rPr>
            <a:t>により財政調整基金の取崩しを行い、前年度と比べ</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額となっている。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人口減少による税収の減額における状況において、</a:t>
          </a:r>
          <a:r>
            <a:rPr kumimoji="1" lang="ja-JP" altLang="ja-JP" sz="1100">
              <a:solidFill>
                <a:schemeClr val="dk1"/>
              </a:solidFill>
              <a:effectLst/>
              <a:latin typeface="+mn-lt"/>
              <a:ea typeface="+mn-ea"/>
              <a:cs typeface="+mn-cs"/>
            </a:rPr>
            <a:t>当基金は十分な余裕があるわけではな</a:t>
          </a:r>
          <a:r>
            <a:rPr kumimoji="1" lang="ja-JP" altLang="en-US" sz="1100">
              <a:solidFill>
                <a:schemeClr val="dk1"/>
              </a:solidFill>
              <a:effectLst/>
              <a:latin typeface="+mn-lt"/>
              <a:ea typeface="+mn-ea"/>
              <a:cs typeface="+mn-cs"/>
            </a:rPr>
            <a:t>いが、今後、起こりうる大規模災害等不測の事態に備えるため、引き続き基金を増やせるよう事業の見直し等を行っていく。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現状、繰上償還の予定が無いことから、当基金の増減が無い</a:t>
          </a:r>
          <a:r>
            <a:rPr kumimoji="1" lang="ja-JP" altLang="en-US"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当基金への積立を行う財源の確保に努める。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D20B850-7FED-4D57-B823-8E2B4390C8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61B38E68-E8B4-407F-9984-CF048B0975C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E800B65F-5F1C-4AC8-8FD5-EB8915891514}"/>
            </a:ext>
          </a:extLst>
        </xdr:cNvPr>
        <xdr:cNvSpPr/>
      </xdr:nvSpPr>
      <xdr:spPr>
        <a:xfrm>
          <a:off x="11763375" y="8953500"/>
          <a:ext cx="1371600" cy="333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709574D2-41D1-4D76-A15A-D39686859F41}"/>
            </a:ext>
          </a:extLst>
        </xdr:cNvPr>
        <xdr:cNvSpPr/>
      </xdr:nvSpPr>
      <xdr:spPr>
        <a:xfrm>
          <a:off x="13134975" y="8953500"/>
          <a:ext cx="1371600" cy="333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F7CFA31D-2269-4380-B8E9-43B6DF2C6890}"/>
            </a:ext>
          </a:extLst>
        </xdr:cNvPr>
        <xdr:cNvSpPr/>
      </xdr:nvSpPr>
      <xdr:spPr>
        <a:xfrm>
          <a:off x="15878175" y="8953500"/>
          <a:ext cx="1371600" cy="333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a:extLst>
            <a:ext uri="{FF2B5EF4-FFF2-40B4-BE49-F238E27FC236}">
              <a16:creationId xmlns:a16="http://schemas.microsoft.com/office/drawing/2014/main" id="{849CA360-0734-4050-ACFE-7399F45704C4}"/>
            </a:ext>
          </a:extLst>
        </xdr:cNvPr>
        <xdr:cNvSpPr/>
      </xdr:nvSpPr>
      <xdr:spPr>
        <a:xfrm>
          <a:off x="11763375" y="12573000"/>
          <a:ext cx="1371600" cy="323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655843F9-41B1-4264-AA81-5D133D7D1BF3}"/>
            </a:ext>
          </a:extLst>
        </xdr:cNvPr>
        <xdr:cNvSpPr/>
      </xdr:nvSpPr>
      <xdr:spPr>
        <a:xfrm>
          <a:off x="13134975" y="12573000"/>
          <a:ext cx="1371600" cy="323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a:extLst>
            <a:ext uri="{FF2B5EF4-FFF2-40B4-BE49-F238E27FC236}">
              <a16:creationId xmlns:a16="http://schemas.microsoft.com/office/drawing/2014/main" id="{55DB405C-AB64-41C9-AA70-901792C2D11B}"/>
            </a:ext>
          </a:extLst>
        </xdr:cNvPr>
        <xdr:cNvSpPr/>
      </xdr:nvSpPr>
      <xdr:spPr>
        <a:xfrm>
          <a:off x="15878175" y="12573000"/>
          <a:ext cx="1371600" cy="323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a:extLst>
            <a:ext uri="{FF2B5EF4-FFF2-40B4-BE49-F238E27FC236}">
              <a16:creationId xmlns:a16="http://schemas.microsoft.com/office/drawing/2014/main" id="{B6FFD45F-885A-4032-A873-44E92B711057}"/>
            </a:ext>
          </a:extLst>
        </xdr:cNvPr>
        <xdr:cNvSpPr/>
      </xdr:nvSpPr>
      <xdr:spPr>
        <a:xfrm>
          <a:off x="17249775" y="12573000"/>
          <a:ext cx="1371600" cy="323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a:extLst>
            <a:ext uri="{FF2B5EF4-FFF2-40B4-BE49-F238E27FC236}">
              <a16:creationId xmlns:a16="http://schemas.microsoft.com/office/drawing/2014/main" id="{599719A2-D90B-4CD6-B860-6E7A971F43B5}"/>
            </a:ext>
          </a:extLst>
        </xdr:cNvPr>
        <xdr:cNvSpPr/>
      </xdr:nvSpPr>
      <xdr:spPr>
        <a:xfrm>
          <a:off x="352425" y="66675"/>
          <a:ext cx="114077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a:extLst>
            <a:ext uri="{FF2B5EF4-FFF2-40B4-BE49-F238E27FC236}">
              <a16:creationId xmlns:a16="http://schemas.microsoft.com/office/drawing/2014/main" id="{535DE7B9-C38D-4C7F-8077-079F8D689680}"/>
            </a:ext>
          </a:extLst>
        </xdr:cNvPr>
        <xdr:cNvSpPr/>
      </xdr:nvSpPr>
      <xdr:spPr>
        <a:xfrm>
          <a:off x="15351125" y="190500"/>
          <a:ext cx="3552825"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a:extLst>
            <a:ext uri="{FF2B5EF4-FFF2-40B4-BE49-F238E27FC236}">
              <a16:creationId xmlns:a16="http://schemas.microsoft.com/office/drawing/2014/main" id="{A436EB6F-0EE0-4104-AB8E-B5F8C8722E1F}"/>
            </a:ext>
          </a:extLst>
        </xdr:cNvPr>
        <xdr:cNvSpPr/>
      </xdr:nvSpPr>
      <xdr:spPr>
        <a:xfrm>
          <a:off x="15360650" y="219075"/>
          <a:ext cx="3524250" cy="5016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a:extLst>
            <a:ext uri="{FF2B5EF4-FFF2-40B4-BE49-F238E27FC236}">
              <a16:creationId xmlns:a16="http://schemas.microsoft.com/office/drawing/2014/main" id="{FA0A3C12-C506-446C-81D9-47BC85F860AB}"/>
            </a:ext>
          </a:extLst>
        </xdr:cNvPr>
        <xdr:cNvSpPr/>
      </xdr:nvSpPr>
      <xdr:spPr>
        <a:xfrm>
          <a:off x="15389225" y="238125"/>
          <a:ext cx="34671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京都府笠置町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a:extLst>
            <a:ext uri="{FF2B5EF4-FFF2-40B4-BE49-F238E27FC236}">
              <a16:creationId xmlns:a16="http://schemas.microsoft.com/office/drawing/2014/main" id="{CF71D299-4B0D-4C79-99BB-279C5FBB7E47}"/>
            </a:ext>
          </a:extLst>
        </xdr:cNvPr>
        <xdr:cNvSpPr/>
      </xdr:nvSpPr>
      <xdr:spPr>
        <a:xfrm>
          <a:off x="12827000" y="190500"/>
          <a:ext cx="2390775"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a:extLst>
            <a:ext uri="{FF2B5EF4-FFF2-40B4-BE49-F238E27FC236}">
              <a16:creationId xmlns:a16="http://schemas.microsoft.com/office/drawing/2014/main" id="{B25F0842-B72B-4D73-92FF-1C96DD639377}"/>
            </a:ext>
          </a:extLst>
        </xdr:cNvPr>
        <xdr:cNvSpPr/>
      </xdr:nvSpPr>
      <xdr:spPr>
        <a:xfrm>
          <a:off x="12855575" y="219075"/>
          <a:ext cx="2343150" cy="5016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a:extLst>
            <a:ext uri="{FF2B5EF4-FFF2-40B4-BE49-F238E27FC236}">
              <a16:creationId xmlns:a16="http://schemas.microsoft.com/office/drawing/2014/main" id="{940599B9-3C42-4366-BBA8-C6CE2120BFA3}"/>
            </a:ext>
          </a:extLst>
        </xdr:cNvPr>
        <xdr:cNvSpPr/>
      </xdr:nvSpPr>
      <xdr:spPr>
        <a:xfrm>
          <a:off x="12874625" y="238125"/>
          <a:ext cx="2314575" cy="4635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a:extLst>
            <a:ext uri="{FF2B5EF4-FFF2-40B4-BE49-F238E27FC236}">
              <a16:creationId xmlns:a16="http://schemas.microsoft.com/office/drawing/2014/main" id="{2E727D4C-FD8E-45CC-BC41-72A092F2FA51}"/>
            </a:ext>
          </a:extLst>
        </xdr:cNvPr>
        <xdr:cNvSpPr/>
      </xdr:nvSpPr>
      <xdr:spPr>
        <a:xfrm>
          <a:off x="447675" y="892175"/>
          <a:ext cx="9083675"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a:extLst>
            <a:ext uri="{FF2B5EF4-FFF2-40B4-BE49-F238E27FC236}">
              <a16:creationId xmlns:a16="http://schemas.microsoft.com/office/drawing/2014/main" id="{725396A7-D664-493A-BFD8-B5DD01096A2D}"/>
            </a:ext>
          </a:extLst>
        </xdr:cNvPr>
        <xdr:cNvSpPr/>
      </xdr:nvSpPr>
      <xdr:spPr>
        <a:xfrm>
          <a:off x="568325" y="920750"/>
          <a:ext cx="1247775" cy="163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a:extLst>
            <a:ext uri="{FF2B5EF4-FFF2-40B4-BE49-F238E27FC236}">
              <a16:creationId xmlns:a16="http://schemas.microsoft.com/office/drawing/2014/main" id="{E942706D-E49E-4E0D-AFD8-3CE2437BCA8A}"/>
            </a:ext>
          </a:extLst>
        </xdr:cNvPr>
        <xdr:cNvSpPr/>
      </xdr:nvSpPr>
      <xdr:spPr>
        <a:xfrm>
          <a:off x="1768475" y="920750"/>
          <a:ext cx="1200150" cy="163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1,248
1,243
23.52
1,830,096
1,763,581
10,796
925,016
1,495,795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a:extLst>
            <a:ext uri="{FF2B5EF4-FFF2-40B4-BE49-F238E27FC236}">
              <a16:creationId xmlns:a16="http://schemas.microsoft.com/office/drawing/2014/main" id="{163E57D6-12CE-4CA3-9570-1C10FA38A042}"/>
            </a:ext>
          </a:extLst>
        </xdr:cNvPr>
        <xdr:cNvSpPr/>
      </xdr:nvSpPr>
      <xdr:spPr>
        <a:xfrm>
          <a:off x="2968625" y="920750"/>
          <a:ext cx="1371600" cy="163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a:extLst>
            <a:ext uri="{FF2B5EF4-FFF2-40B4-BE49-F238E27FC236}">
              <a16:creationId xmlns:a16="http://schemas.microsoft.com/office/drawing/2014/main" id="{E614A3B3-7EC5-46DE-BC05-500FFC390AED}"/>
            </a:ext>
          </a:extLst>
        </xdr:cNvPr>
        <xdr:cNvSpPr/>
      </xdr:nvSpPr>
      <xdr:spPr>
        <a:xfrm>
          <a:off x="4340225" y="939800"/>
          <a:ext cx="1828800" cy="9048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a:extLst>
            <a:ext uri="{FF2B5EF4-FFF2-40B4-BE49-F238E27FC236}">
              <a16:creationId xmlns:a16="http://schemas.microsoft.com/office/drawing/2014/main" id="{D00FA517-7873-4B42-8F53-2E6F7AA37FE5}"/>
            </a:ext>
          </a:extLst>
        </xdr:cNvPr>
        <xdr:cNvSpPr/>
      </xdr:nvSpPr>
      <xdr:spPr>
        <a:xfrm>
          <a:off x="6169025" y="939800"/>
          <a:ext cx="1133475" cy="9048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a:extLst>
            <a:ext uri="{FF2B5EF4-FFF2-40B4-BE49-F238E27FC236}">
              <a16:creationId xmlns:a16="http://schemas.microsoft.com/office/drawing/2014/main" id="{87464ABC-2BF8-4DFD-B0FC-0C92425B4A49}"/>
            </a:ext>
          </a:extLst>
        </xdr:cNvPr>
        <xdr:cNvSpPr/>
      </xdr:nvSpPr>
      <xdr:spPr>
        <a:xfrm>
          <a:off x="7369175" y="949325"/>
          <a:ext cx="571500" cy="9048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a:extLst>
            <a:ext uri="{FF2B5EF4-FFF2-40B4-BE49-F238E27FC236}">
              <a16:creationId xmlns:a16="http://schemas.microsoft.com/office/drawing/2014/main" id="{7EA031A6-6728-444D-8B06-3932F264E273}"/>
            </a:ext>
          </a:extLst>
        </xdr:cNvPr>
        <xdr:cNvSpPr/>
      </xdr:nvSpPr>
      <xdr:spPr>
        <a:xfrm>
          <a:off x="4340225" y="16827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a:extLst>
            <a:ext uri="{FF2B5EF4-FFF2-40B4-BE49-F238E27FC236}">
              <a16:creationId xmlns:a16="http://schemas.microsoft.com/office/drawing/2014/main" id="{E24B74EA-59CA-480B-A4FC-6AB9C3293DE2}"/>
            </a:ext>
          </a:extLst>
        </xdr:cNvPr>
        <xdr:cNvSpPr/>
      </xdr:nvSpPr>
      <xdr:spPr>
        <a:xfrm>
          <a:off x="6226175" y="1682750"/>
          <a:ext cx="330517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a:extLst>
            <a:ext uri="{FF2B5EF4-FFF2-40B4-BE49-F238E27FC236}">
              <a16:creationId xmlns:a16="http://schemas.microsoft.com/office/drawing/2014/main" id="{A993706A-A89B-4A4C-B71F-85C3AF3E3D6E}"/>
            </a:ext>
          </a:extLst>
        </xdr:cNvPr>
        <xdr:cNvSpPr/>
      </xdr:nvSpPr>
      <xdr:spPr>
        <a:xfrm>
          <a:off x="9988550" y="892175"/>
          <a:ext cx="1371600" cy="12192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a:extLst>
            <a:ext uri="{FF2B5EF4-FFF2-40B4-BE49-F238E27FC236}">
              <a16:creationId xmlns:a16="http://schemas.microsoft.com/office/drawing/2014/main" id="{30685C34-43B1-479F-847E-BE0345F9001C}"/>
            </a:ext>
          </a:extLst>
        </xdr:cNvPr>
        <xdr:cNvSpPr/>
      </xdr:nvSpPr>
      <xdr:spPr>
        <a:xfrm>
          <a:off x="10217150" y="949325"/>
          <a:ext cx="120015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a:extLst>
            <a:ext uri="{FF2B5EF4-FFF2-40B4-BE49-F238E27FC236}">
              <a16:creationId xmlns:a16="http://schemas.microsoft.com/office/drawing/2014/main" id="{1260404E-D0D3-4DC5-9EF2-09C80AE1C1F9}"/>
            </a:ext>
          </a:extLst>
        </xdr:cNvPr>
        <xdr:cNvSpPr/>
      </xdr:nvSpPr>
      <xdr:spPr>
        <a:xfrm>
          <a:off x="10217150" y="1216025"/>
          <a:ext cx="1200150" cy="495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a:extLst>
            <a:ext uri="{FF2B5EF4-FFF2-40B4-BE49-F238E27FC236}">
              <a16:creationId xmlns:a16="http://schemas.microsoft.com/office/drawing/2014/main" id="{A6276992-98E4-4E27-90DD-51232C95FFE2}"/>
            </a:ext>
          </a:extLst>
        </xdr:cNvPr>
        <xdr:cNvSpPr/>
      </xdr:nvSpPr>
      <xdr:spPr>
        <a:xfrm>
          <a:off x="10217150" y="1539875"/>
          <a:ext cx="1323975" cy="619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a:extLst>
            <a:ext uri="{FF2B5EF4-FFF2-40B4-BE49-F238E27FC236}">
              <a16:creationId xmlns:a16="http://schemas.microsoft.com/office/drawing/2014/main" id="{A914D9A1-8C49-4383-B21D-553321F5C269}"/>
            </a:ext>
          </a:extLst>
        </xdr:cNvPr>
        <xdr:cNvCxnSpPr/>
      </xdr:nvCxnSpPr>
      <xdr:spPr>
        <a:xfrm flipH="1">
          <a:off x="10055225" y="104457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a:extLst>
            <a:ext uri="{FF2B5EF4-FFF2-40B4-BE49-F238E27FC236}">
              <a16:creationId xmlns:a16="http://schemas.microsoft.com/office/drawing/2014/main" id="{9D60E092-4465-4140-9EEE-2925DF609E2C}"/>
            </a:ext>
          </a:extLst>
        </xdr:cNvPr>
        <xdr:cNvSpPr/>
      </xdr:nvSpPr>
      <xdr:spPr>
        <a:xfrm>
          <a:off x="10106025" y="10064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a:extLst>
            <a:ext uri="{FF2B5EF4-FFF2-40B4-BE49-F238E27FC236}">
              <a16:creationId xmlns:a16="http://schemas.microsoft.com/office/drawing/2014/main" id="{AE065D9F-EA28-45FF-A3DF-3F531906505C}"/>
            </a:ext>
          </a:extLst>
        </xdr:cNvPr>
        <xdr:cNvSpPr/>
      </xdr:nvSpPr>
      <xdr:spPr>
        <a:xfrm>
          <a:off x="10106025" y="131127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a:extLst>
            <a:ext uri="{FF2B5EF4-FFF2-40B4-BE49-F238E27FC236}">
              <a16:creationId xmlns:a16="http://schemas.microsoft.com/office/drawing/2014/main" id="{84181E55-6CC1-47F4-B98A-59F689C5C9E3}"/>
            </a:ext>
          </a:extLst>
        </xdr:cNvPr>
        <xdr:cNvCxnSpPr/>
      </xdr:nvCxnSpPr>
      <xdr:spPr>
        <a:xfrm>
          <a:off x="10153650" y="15398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a:extLst>
            <a:ext uri="{FF2B5EF4-FFF2-40B4-BE49-F238E27FC236}">
              <a16:creationId xmlns:a16="http://schemas.microsoft.com/office/drawing/2014/main" id="{5A0D31C6-9D87-4734-B412-2F3E253FC06A}"/>
            </a:ext>
          </a:extLst>
        </xdr:cNvPr>
        <xdr:cNvCxnSpPr/>
      </xdr:nvCxnSpPr>
      <xdr:spPr>
        <a:xfrm>
          <a:off x="10074275" y="15398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a:extLst>
            <a:ext uri="{FF2B5EF4-FFF2-40B4-BE49-F238E27FC236}">
              <a16:creationId xmlns:a16="http://schemas.microsoft.com/office/drawing/2014/main" id="{2BD9B094-C8CC-47A7-B841-56C676E8EC51}"/>
            </a:ext>
          </a:extLst>
        </xdr:cNvPr>
        <xdr:cNvCxnSpPr/>
      </xdr:nvCxnSpPr>
      <xdr:spPr>
        <a:xfrm flipV="1">
          <a:off x="10153650" y="17716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a:extLst>
            <a:ext uri="{FF2B5EF4-FFF2-40B4-BE49-F238E27FC236}">
              <a16:creationId xmlns:a16="http://schemas.microsoft.com/office/drawing/2014/main" id="{4AB0CFF7-7455-4A03-865A-5110380A8E3C}"/>
            </a:ext>
          </a:extLst>
        </xdr:cNvPr>
        <xdr:cNvCxnSpPr/>
      </xdr:nvCxnSpPr>
      <xdr:spPr>
        <a:xfrm>
          <a:off x="10074275" y="19018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8" name="テキスト ボックス 37">
          <a:extLst>
            <a:ext uri="{FF2B5EF4-FFF2-40B4-BE49-F238E27FC236}">
              <a16:creationId xmlns:a16="http://schemas.microsoft.com/office/drawing/2014/main" id="{DBB3F9EF-76DA-4E03-8991-0B2A8B0DC810}"/>
            </a:ext>
          </a:extLst>
        </xdr:cNvPr>
        <xdr:cNvSpPr txBox="1"/>
      </xdr:nvSpPr>
      <xdr:spPr>
        <a:xfrm>
          <a:off x="419100" y="26828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9" name="テキスト ボックス 38">
          <a:extLst>
            <a:ext uri="{FF2B5EF4-FFF2-40B4-BE49-F238E27FC236}">
              <a16:creationId xmlns:a16="http://schemas.microsoft.com/office/drawing/2014/main" id="{84EFC94C-0DCB-4865-BAB3-D676B03FCE4A}"/>
            </a:ext>
          </a:extLst>
        </xdr:cNvPr>
        <xdr:cNvSpPr txBox="1"/>
      </xdr:nvSpPr>
      <xdr:spPr>
        <a:xfrm>
          <a:off x="419100" y="29114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0" name="テキスト ボックス 39">
          <a:extLst>
            <a:ext uri="{FF2B5EF4-FFF2-40B4-BE49-F238E27FC236}">
              <a16:creationId xmlns:a16="http://schemas.microsoft.com/office/drawing/2014/main" id="{D58BA1F0-9662-47BD-90E6-DCCF0646416B}"/>
            </a:ext>
          </a:extLst>
        </xdr:cNvPr>
        <xdr:cNvSpPr txBox="1"/>
      </xdr:nvSpPr>
      <xdr:spPr>
        <a:xfrm>
          <a:off x="419100" y="314007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1" name="テキスト ボックス 40">
          <a:extLst>
            <a:ext uri="{FF2B5EF4-FFF2-40B4-BE49-F238E27FC236}">
              <a16:creationId xmlns:a16="http://schemas.microsoft.com/office/drawing/2014/main" id="{9A835883-2728-4EF1-AAE5-FF32DAD9D8B1}"/>
            </a:ext>
          </a:extLst>
        </xdr:cNvPr>
        <xdr:cNvSpPr txBox="1"/>
      </xdr:nvSpPr>
      <xdr:spPr>
        <a:xfrm>
          <a:off x="419100" y="336867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2" name="テキスト ボックス 41">
          <a:extLst>
            <a:ext uri="{FF2B5EF4-FFF2-40B4-BE49-F238E27FC236}">
              <a16:creationId xmlns:a16="http://schemas.microsoft.com/office/drawing/2014/main" id="{BB358533-6B78-4723-8947-310084941AE9}"/>
            </a:ext>
          </a:extLst>
        </xdr:cNvPr>
        <xdr:cNvSpPr txBox="1"/>
      </xdr:nvSpPr>
      <xdr:spPr>
        <a:xfrm>
          <a:off x="419100" y="359727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a:extLst>
            <a:ext uri="{FF2B5EF4-FFF2-40B4-BE49-F238E27FC236}">
              <a16:creationId xmlns:a16="http://schemas.microsoft.com/office/drawing/2014/main" id="{8F9DE228-997B-4458-9101-F4BFD8A63AA9}"/>
            </a:ext>
          </a:extLst>
        </xdr:cNvPr>
        <xdr:cNvSpPr/>
      </xdr:nvSpPr>
      <xdr:spPr>
        <a:xfrm>
          <a:off x="1158875" y="4092575"/>
          <a:ext cx="38195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a:extLst>
            <a:ext uri="{FF2B5EF4-FFF2-40B4-BE49-F238E27FC236}">
              <a16:creationId xmlns:a16="http://schemas.microsoft.com/office/drawing/2014/main" id="{BDBF3AEE-EBFA-43D3-A9DA-CAFB26DCEFF7}"/>
            </a:ext>
          </a:extLst>
        </xdr:cNvPr>
        <xdr:cNvSpPr/>
      </xdr:nvSpPr>
      <xdr:spPr>
        <a:xfrm>
          <a:off x="1811514" y="4446842"/>
          <a:ext cx="1558571"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5" name="正方形/長方形 44">
          <a:extLst>
            <a:ext uri="{FF2B5EF4-FFF2-40B4-BE49-F238E27FC236}">
              <a16:creationId xmlns:a16="http://schemas.microsoft.com/office/drawing/2014/main" id="{E632EE8C-A285-421B-956F-0320C06FBE8A}"/>
            </a:ext>
          </a:extLst>
        </xdr:cNvPr>
        <xdr:cNvSpPr/>
      </xdr:nvSpPr>
      <xdr:spPr>
        <a:xfrm>
          <a:off x="3631062" y="4430171"/>
          <a:ext cx="424551"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a:extLst>
            <a:ext uri="{FF2B5EF4-FFF2-40B4-BE49-F238E27FC236}">
              <a16:creationId xmlns:a16="http://schemas.microsoft.com/office/drawing/2014/main" id="{43568049-68E5-4E7C-8C0F-2426ADC2673F}"/>
            </a:ext>
          </a:extLst>
        </xdr:cNvPr>
        <xdr:cNvSpPr/>
      </xdr:nvSpPr>
      <xdr:spPr>
        <a:xfrm>
          <a:off x="4930775" y="42100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a:extLst>
            <a:ext uri="{FF2B5EF4-FFF2-40B4-BE49-F238E27FC236}">
              <a16:creationId xmlns:a16="http://schemas.microsoft.com/office/drawing/2014/main" id="{C64C529F-AEBC-488A-8B14-6B1FA3419850}"/>
            </a:ext>
          </a:extLst>
        </xdr:cNvPr>
        <xdr:cNvSpPr/>
      </xdr:nvSpPr>
      <xdr:spPr>
        <a:xfrm>
          <a:off x="4930775" y="43878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a:extLst>
            <a:ext uri="{FF2B5EF4-FFF2-40B4-BE49-F238E27FC236}">
              <a16:creationId xmlns:a16="http://schemas.microsoft.com/office/drawing/2014/main" id="{B17F3AE7-6498-4931-8555-367659EE8B4F}"/>
            </a:ext>
          </a:extLst>
        </xdr:cNvPr>
        <xdr:cNvSpPr/>
      </xdr:nvSpPr>
      <xdr:spPr>
        <a:xfrm>
          <a:off x="6302375" y="42100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a:extLst>
            <a:ext uri="{FF2B5EF4-FFF2-40B4-BE49-F238E27FC236}">
              <a16:creationId xmlns:a16="http://schemas.microsoft.com/office/drawing/2014/main" id="{841D34A1-DFCF-4109-99D4-8A0537A44429}"/>
            </a:ext>
          </a:extLst>
        </xdr:cNvPr>
        <xdr:cNvSpPr/>
      </xdr:nvSpPr>
      <xdr:spPr>
        <a:xfrm>
          <a:off x="6302375" y="43878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a:extLst>
            <a:ext uri="{FF2B5EF4-FFF2-40B4-BE49-F238E27FC236}">
              <a16:creationId xmlns:a16="http://schemas.microsoft.com/office/drawing/2014/main" id="{B7F3573F-AEDC-45C1-BA8E-CF8399CFCCAC}"/>
            </a:ext>
          </a:extLst>
        </xdr:cNvPr>
        <xdr:cNvSpPr/>
      </xdr:nvSpPr>
      <xdr:spPr>
        <a:xfrm>
          <a:off x="7797800" y="42100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a:extLst>
            <a:ext uri="{FF2B5EF4-FFF2-40B4-BE49-F238E27FC236}">
              <a16:creationId xmlns:a16="http://schemas.microsoft.com/office/drawing/2014/main" id="{A8652FCB-E097-4736-A227-56AE40CC6627}"/>
            </a:ext>
          </a:extLst>
        </xdr:cNvPr>
        <xdr:cNvSpPr/>
      </xdr:nvSpPr>
      <xdr:spPr>
        <a:xfrm>
          <a:off x="7797800" y="43878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a:extLst>
            <a:ext uri="{FF2B5EF4-FFF2-40B4-BE49-F238E27FC236}">
              <a16:creationId xmlns:a16="http://schemas.microsoft.com/office/drawing/2014/main" id="{6CAB35CC-F376-4486-8F5F-BB2977A3CD09}"/>
            </a:ext>
          </a:extLst>
        </xdr:cNvPr>
        <xdr:cNvSpPr/>
      </xdr:nvSpPr>
      <xdr:spPr>
        <a:xfrm>
          <a:off x="1158875" y="4749800"/>
          <a:ext cx="381952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a:extLst>
            <a:ext uri="{FF2B5EF4-FFF2-40B4-BE49-F238E27FC236}">
              <a16:creationId xmlns:a16="http://schemas.microsoft.com/office/drawing/2014/main" id="{B9F1E6F8-1B2B-4D9F-A497-203CEC6861BE}"/>
            </a:ext>
          </a:extLst>
        </xdr:cNvPr>
        <xdr:cNvSpPr/>
      </xdr:nvSpPr>
      <xdr:spPr>
        <a:xfrm>
          <a:off x="5226050" y="47498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a:extLst>
            <a:ext uri="{FF2B5EF4-FFF2-40B4-BE49-F238E27FC236}">
              <a16:creationId xmlns:a16="http://schemas.microsoft.com/office/drawing/2014/main" id="{46F79E48-D466-437F-95F5-98CD7553A0EF}"/>
            </a:ext>
          </a:extLst>
        </xdr:cNvPr>
        <xdr:cNvSpPr/>
      </xdr:nvSpPr>
      <xdr:spPr>
        <a:xfrm>
          <a:off x="5226050" y="48164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a:extLst>
            <a:ext uri="{FF2B5EF4-FFF2-40B4-BE49-F238E27FC236}">
              <a16:creationId xmlns:a16="http://schemas.microsoft.com/office/drawing/2014/main" id="{6407ACED-E423-4F1E-8C26-766943AB0958}"/>
            </a:ext>
          </a:extLst>
        </xdr:cNvPr>
        <xdr:cNvSpPr txBox="1"/>
      </xdr:nvSpPr>
      <xdr:spPr>
        <a:xfrm>
          <a:off x="5283200" y="50260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effectLst/>
              <a:latin typeface="+mn-lt"/>
              <a:ea typeface="+mn-ea"/>
              <a:cs typeface="+mn-cs"/>
            </a:rPr>
            <a:t>　</a:t>
          </a:r>
          <a:r>
            <a:rPr kumimoji="1" lang="ja-JP" altLang="ja-JP" sz="1050">
              <a:solidFill>
                <a:schemeClr val="dk1"/>
              </a:solidFill>
              <a:effectLst/>
              <a:latin typeface="+mn-lt"/>
              <a:ea typeface="+mn-ea"/>
              <a:cs typeface="+mn-cs"/>
            </a:rPr>
            <a:t>平成</a:t>
          </a:r>
          <a:r>
            <a:rPr kumimoji="1" lang="en-US" altLang="ja-JP" sz="1050">
              <a:solidFill>
                <a:schemeClr val="dk1"/>
              </a:solidFill>
              <a:effectLst/>
              <a:latin typeface="+mn-lt"/>
              <a:ea typeface="+mn-ea"/>
              <a:cs typeface="+mn-cs"/>
            </a:rPr>
            <a:t>28</a:t>
          </a:r>
          <a:r>
            <a:rPr kumimoji="1" lang="ja-JP" altLang="ja-JP" sz="1050">
              <a:solidFill>
                <a:schemeClr val="dk1"/>
              </a:solidFill>
              <a:effectLst/>
              <a:latin typeface="+mn-lt"/>
              <a:ea typeface="+mn-ea"/>
              <a:cs typeface="+mn-cs"/>
            </a:rPr>
            <a:t>年度に策定した公共施設等総合管理計画において、公共施設等の管理に関する基本的な考え方として、施設の統合や廃止の検討、長寿命化の実施方針等を策定した。</a:t>
          </a:r>
          <a:r>
            <a:rPr kumimoji="1" lang="ja-JP" altLang="en-US" sz="1050">
              <a:solidFill>
                <a:schemeClr val="dk1"/>
              </a:solidFill>
              <a:effectLst/>
              <a:latin typeface="+mn-lt"/>
              <a:ea typeface="+mn-ea"/>
              <a:cs typeface="+mn-cs"/>
            </a:rPr>
            <a:t>令和元年度も</a:t>
          </a:r>
          <a:r>
            <a:rPr kumimoji="1" lang="ja-JP" altLang="ja-JP" sz="1050">
              <a:solidFill>
                <a:schemeClr val="dk1"/>
              </a:solidFill>
              <a:effectLst/>
              <a:latin typeface="+mn-lt"/>
              <a:ea typeface="+mn-ea"/>
              <a:cs typeface="+mn-cs"/>
            </a:rPr>
            <a:t>有形固定資産減価償却率については、類似団体平均と変わらない数値となっているが、本町では固定資産の老朽化が徐々に進んでおり、当該計画に基づいた施設の維持管理を適切に進めていく。</a:t>
          </a:r>
          <a:endParaRPr kumimoji="1" lang="en-US" altLang="ja-JP" sz="105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effectLst/>
              <a:latin typeface="+mn-lt"/>
              <a:ea typeface="+mn-ea"/>
              <a:cs typeface="+mn-cs"/>
            </a:rPr>
            <a:t>　なお、令和２年度については現在分析中である。</a:t>
          </a:r>
          <a:endParaRPr lang="ja-JP" altLang="ja-JP" sz="1050">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a:extLst>
            <a:ext uri="{FF2B5EF4-FFF2-40B4-BE49-F238E27FC236}">
              <a16:creationId xmlns:a16="http://schemas.microsoft.com/office/drawing/2014/main" id="{E2105290-241B-40F5-8169-F894F06BCAB6}"/>
            </a:ext>
          </a:extLst>
        </xdr:cNvPr>
        <xdr:cNvSpPr txBox="1"/>
      </xdr:nvSpPr>
      <xdr:spPr>
        <a:xfrm>
          <a:off x="1130300" y="45688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a:extLst>
            <a:ext uri="{FF2B5EF4-FFF2-40B4-BE49-F238E27FC236}">
              <a16:creationId xmlns:a16="http://schemas.microsoft.com/office/drawing/2014/main" id="{6119F3E3-34E4-4936-9CCA-0273115A14CE}"/>
            </a:ext>
          </a:extLst>
        </xdr:cNvPr>
        <xdr:cNvCxnSpPr/>
      </xdr:nvCxnSpPr>
      <xdr:spPr>
        <a:xfrm>
          <a:off x="1158875" y="67881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8" name="テキスト ボックス 57">
          <a:extLst>
            <a:ext uri="{FF2B5EF4-FFF2-40B4-BE49-F238E27FC236}">
              <a16:creationId xmlns:a16="http://schemas.microsoft.com/office/drawing/2014/main" id="{AB628131-0D33-4E72-94F2-CFB96EC47F46}"/>
            </a:ext>
          </a:extLst>
        </xdr:cNvPr>
        <xdr:cNvSpPr txBox="1"/>
      </xdr:nvSpPr>
      <xdr:spPr>
        <a:xfrm>
          <a:off x="741836" y="67038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9" name="直線コネクタ 58">
          <a:extLst>
            <a:ext uri="{FF2B5EF4-FFF2-40B4-BE49-F238E27FC236}">
              <a16:creationId xmlns:a16="http://schemas.microsoft.com/office/drawing/2014/main" id="{DFA1A7BB-2367-4931-B6C5-4B093522511B}"/>
            </a:ext>
          </a:extLst>
        </xdr:cNvPr>
        <xdr:cNvCxnSpPr/>
      </xdr:nvCxnSpPr>
      <xdr:spPr>
        <a:xfrm>
          <a:off x="1158875" y="6495597"/>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0" name="テキスト ボックス 59">
          <a:extLst>
            <a:ext uri="{FF2B5EF4-FFF2-40B4-BE49-F238E27FC236}">
              <a16:creationId xmlns:a16="http://schemas.microsoft.com/office/drawing/2014/main" id="{A7DEE6D9-0F8E-452C-9DCD-DF23840E0839}"/>
            </a:ext>
          </a:extLst>
        </xdr:cNvPr>
        <xdr:cNvSpPr txBox="1"/>
      </xdr:nvSpPr>
      <xdr:spPr>
        <a:xfrm>
          <a:off x="789956" y="641132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1" name="直線コネクタ 60">
          <a:extLst>
            <a:ext uri="{FF2B5EF4-FFF2-40B4-BE49-F238E27FC236}">
              <a16:creationId xmlns:a16="http://schemas.microsoft.com/office/drawing/2014/main" id="{AE6860C5-555A-4223-BD3A-33F3C4358298}"/>
            </a:ext>
          </a:extLst>
        </xdr:cNvPr>
        <xdr:cNvCxnSpPr/>
      </xdr:nvCxnSpPr>
      <xdr:spPr>
        <a:xfrm>
          <a:off x="1158875" y="6212568"/>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2" name="テキスト ボックス 61">
          <a:extLst>
            <a:ext uri="{FF2B5EF4-FFF2-40B4-BE49-F238E27FC236}">
              <a16:creationId xmlns:a16="http://schemas.microsoft.com/office/drawing/2014/main" id="{85C5CFBB-70FE-4780-9F5D-88513A6EB4EE}"/>
            </a:ext>
          </a:extLst>
        </xdr:cNvPr>
        <xdr:cNvSpPr txBox="1"/>
      </xdr:nvSpPr>
      <xdr:spPr>
        <a:xfrm>
          <a:off x="789956" y="61219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3" name="直線コネクタ 62">
          <a:extLst>
            <a:ext uri="{FF2B5EF4-FFF2-40B4-BE49-F238E27FC236}">
              <a16:creationId xmlns:a16="http://schemas.microsoft.com/office/drawing/2014/main" id="{364EDD09-166F-444C-9181-3CF2DD89B062}"/>
            </a:ext>
          </a:extLst>
        </xdr:cNvPr>
        <xdr:cNvCxnSpPr/>
      </xdr:nvCxnSpPr>
      <xdr:spPr>
        <a:xfrm>
          <a:off x="1158875" y="5923189"/>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4" name="テキスト ボックス 63">
          <a:extLst>
            <a:ext uri="{FF2B5EF4-FFF2-40B4-BE49-F238E27FC236}">
              <a16:creationId xmlns:a16="http://schemas.microsoft.com/office/drawing/2014/main" id="{FDA00418-C048-466F-9453-ED72635B4191}"/>
            </a:ext>
          </a:extLst>
        </xdr:cNvPr>
        <xdr:cNvSpPr txBox="1"/>
      </xdr:nvSpPr>
      <xdr:spPr>
        <a:xfrm>
          <a:off x="789956" y="5829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5" name="直線コネクタ 64">
          <a:extLst>
            <a:ext uri="{FF2B5EF4-FFF2-40B4-BE49-F238E27FC236}">
              <a16:creationId xmlns:a16="http://schemas.microsoft.com/office/drawing/2014/main" id="{6AD449A9-2794-4D6D-9DC1-30534DD2E1FC}"/>
            </a:ext>
          </a:extLst>
        </xdr:cNvPr>
        <xdr:cNvCxnSpPr/>
      </xdr:nvCxnSpPr>
      <xdr:spPr>
        <a:xfrm>
          <a:off x="1158875" y="5630636"/>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6" name="テキスト ボックス 65">
          <a:extLst>
            <a:ext uri="{FF2B5EF4-FFF2-40B4-BE49-F238E27FC236}">
              <a16:creationId xmlns:a16="http://schemas.microsoft.com/office/drawing/2014/main" id="{E86267FE-E54D-4FDA-9000-3C64DA8CD0BB}"/>
            </a:ext>
          </a:extLst>
        </xdr:cNvPr>
        <xdr:cNvSpPr txBox="1"/>
      </xdr:nvSpPr>
      <xdr:spPr>
        <a:xfrm>
          <a:off x="789956" y="553683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7" name="直線コネクタ 66">
          <a:extLst>
            <a:ext uri="{FF2B5EF4-FFF2-40B4-BE49-F238E27FC236}">
              <a16:creationId xmlns:a16="http://schemas.microsoft.com/office/drawing/2014/main" id="{0F880010-B9C8-458D-AFED-E61E20906AC8}"/>
            </a:ext>
          </a:extLst>
        </xdr:cNvPr>
        <xdr:cNvCxnSpPr/>
      </xdr:nvCxnSpPr>
      <xdr:spPr>
        <a:xfrm>
          <a:off x="1158875" y="5331732"/>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8" name="テキスト ボックス 67">
          <a:extLst>
            <a:ext uri="{FF2B5EF4-FFF2-40B4-BE49-F238E27FC236}">
              <a16:creationId xmlns:a16="http://schemas.microsoft.com/office/drawing/2014/main" id="{AF6FD272-7280-4F0C-811B-F3631613F9EE}"/>
            </a:ext>
          </a:extLst>
        </xdr:cNvPr>
        <xdr:cNvSpPr txBox="1"/>
      </xdr:nvSpPr>
      <xdr:spPr>
        <a:xfrm>
          <a:off x="789956" y="52474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9" name="直線コネクタ 68">
          <a:extLst>
            <a:ext uri="{FF2B5EF4-FFF2-40B4-BE49-F238E27FC236}">
              <a16:creationId xmlns:a16="http://schemas.microsoft.com/office/drawing/2014/main" id="{D61B6786-2C59-499D-8F98-791CBF42C58A}"/>
            </a:ext>
          </a:extLst>
        </xdr:cNvPr>
        <xdr:cNvCxnSpPr/>
      </xdr:nvCxnSpPr>
      <xdr:spPr>
        <a:xfrm>
          <a:off x="1158875" y="5039178"/>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0" name="テキスト ボックス 69">
          <a:extLst>
            <a:ext uri="{FF2B5EF4-FFF2-40B4-BE49-F238E27FC236}">
              <a16:creationId xmlns:a16="http://schemas.microsoft.com/office/drawing/2014/main" id="{A57BFCF1-EA08-4E1A-99CD-0D85AF6174A4}"/>
            </a:ext>
          </a:extLst>
        </xdr:cNvPr>
        <xdr:cNvSpPr txBox="1"/>
      </xdr:nvSpPr>
      <xdr:spPr>
        <a:xfrm>
          <a:off x="789956" y="49549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a:extLst>
            <a:ext uri="{FF2B5EF4-FFF2-40B4-BE49-F238E27FC236}">
              <a16:creationId xmlns:a16="http://schemas.microsoft.com/office/drawing/2014/main" id="{2F83E9E1-4FEF-4797-B1F3-AF66A9A7800B}"/>
            </a:ext>
          </a:extLst>
        </xdr:cNvPr>
        <xdr:cNvCxnSpPr/>
      </xdr:nvCxnSpPr>
      <xdr:spPr>
        <a:xfrm>
          <a:off x="1158875" y="47498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a:extLst>
            <a:ext uri="{FF2B5EF4-FFF2-40B4-BE49-F238E27FC236}">
              <a16:creationId xmlns:a16="http://schemas.microsoft.com/office/drawing/2014/main" id="{A3C3EF35-383B-47E6-9411-D91741EA1092}"/>
            </a:ext>
          </a:extLst>
        </xdr:cNvPr>
        <xdr:cNvSpPr txBox="1"/>
      </xdr:nvSpPr>
      <xdr:spPr>
        <a:xfrm>
          <a:off x="789956" y="46655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a:extLst>
            <a:ext uri="{FF2B5EF4-FFF2-40B4-BE49-F238E27FC236}">
              <a16:creationId xmlns:a16="http://schemas.microsoft.com/office/drawing/2014/main" id="{2B45E8DB-7746-490B-988B-528A6ED19805}"/>
            </a:ext>
          </a:extLst>
        </xdr:cNvPr>
        <xdr:cNvSpPr/>
      </xdr:nvSpPr>
      <xdr:spPr>
        <a:xfrm>
          <a:off x="1158875" y="4749800"/>
          <a:ext cx="381952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114209</xdr:rowOff>
    </xdr:from>
    <xdr:to>
      <xdr:col>23</xdr:col>
      <xdr:colOff>85090</xdr:colOff>
      <xdr:row>34</xdr:row>
      <xdr:rowOff>57785</xdr:rowOff>
    </xdr:to>
    <xdr:cxnSp macro="">
      <xdr:nvCxnSpPr>
        <xdr:cNvPr id="74" name="直線コネクタ 73">
          <a:extLst>
            <a:ext uri="{FF2B5EF4-FFF2-40B4-BE49-F238E27FC236}">
              <a16:creationId xmlns:a16="http://schemas.microsoft.com/office/drawing/2014/main" id="{E48AB9CD-2F68-4DD5-AF42-07123D6A2C72}"/>
            </a:ext>
          </a:extLst>
        </xdr:cNvPr>
        <xdr:cNvCxnSpPr/>
      </xdr:nvCxnSpPr>
      <xdr:spPr>
        <a:xfrm flipV="1">
          <a:off x="4306570" y="4962434"/>
          <a:ext cx="1270" cy="1400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61612</xdr:rowOff>
    </xdr:from>
    <xdr:ext cx="405111" cy="259045"/>
    <xdr:sp macro="" textlink="">
      <xdr:nvSpPr>
        <xdr:cNvPr id="75" name="有形固定資産減価償却率最小値テキスト">
          <a:extLst>
            <a:ext uri="{FF2B5EF4-FFF2-40B4-BE49-F238E27FC236}">
              <a16:creationId xmlns:a16="http://schemas.microsoft.com/office/drawing/2014/main" id="{7E568F74-9D81-43CE-897E-01E4C721C466}"/>
            </a:ext>
          </a:extLst>
        </xdr:cNvPr>
        <xdr:cNvSpPr txBox="1"/>
      </xdr:nvSpPr>
      <xdr:spPr>
        <a:xfrm>
          <a:off x="4359275"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57785</xdr:rowOff>
    </xdr:from>
    <xdr:to>
      <xdr:col>23</xdr:col>
      <xdr:colOff>174625</xdr:colOff>
      <xdr:row>34</xdr:row>
      <xdr:rowOff>57785</xdr:rowOff>
    </xdr:to>
    <xdr:cxnSp macro="">
      <xdr:nvCxnSpPr>
        <xdr:cNvPr id="76" name="直線コネクタ 75">
          <a:extLst>
            <a:ext uri="{FF2B5EF4-FFF2-40B4-BE49-F238E27FC236}">
              <a16:creationId xmlns:a16="http://schemas.microsoft.com/office/drawing/2014/main" id="{F5251C13-E038-48D4-8EAB-8FF277FAD7E8}"/>
            </a:ext>
          </a:extLst>
        </xdr:cNvPr>
        <xdr:cNvCxnSpPr/>
      </xdr:nvCxnSpPr>
      <xdr:spPr>
        <a:xfrm>
          <a:off x="4216400" y="636333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60886</xdr:rowOff>
    </xdr:from>
    <xdr:ext cx="405111" cy="259045"/>
    <xdr:sp macro="" textlink="">
      <xdr:nvSpPr>
        <xdr:cNvPr id="77" name="有形固定資産減価償却率最大値テキスト">
          <a:extLst>
            <a:ext uri="{FF2B5EF4-FFF2-40B4-BE49-F238E27FC236}">
              <a16:creationId xmlns:a16="http://schemas.microsoft.com/office/drawing/2014/main" id="{7B0F3E22-7758-4FCD-850F-0169C5241483}"/>
            </a:ext>
          </a:extLst>
        </xdr:cNvPr>
        <xdr:cNvSpPr txBox="1"/>
      </xdr:nvSpPr>
      <xdr:spPr>
        <a:xfrm>
          <a:off x="4359275" y="4750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114209</xdr:rowOff>
    </xdr:from>
    <xdr:to>
      <xdr:col>23</xdr:col>
      <xdr:colOff>174625</xdr:colOff>
      <xdr:row>25</xdr:row>
      <xdr:rowOff>114209</xdr:rowOff>
    </xdr:to>
    <xdr:cxnSp macro="">
      <xdr:nvCxnSpPr>
        <xdr:cNvPr id="78" name="直線コネクタ 77">
          <a:extLst>
            <a:ext uri="{FF2B5EF4-FFF2-40B4-BE49-F238E27FC236}">
              <a16:creationId xmlns:a16="http://schemas.microsoft.com/office/drawing/2014/main" id="{2AFC028D-B4CF-4DE3-AEC2-46A41E350B9E}"/>
            </a:ext>
          </a:extLst>
        </xdr:cNvPr>
        <xdr:cNvCxnSpPr/>
      </xdr:nvCxnSpPr>
      <xdr:spPr>
        <a:xfrm>
          <a:off x="4216400" y="4962434"/>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108602</xdr:rowOff>
    </xdr:from>
    <xdr:ext cx="405111" cy="259045"/>
    <xdr:sp macro="" textlink="">
      <xdr:nvSpPr>
        <xdr:cNvPr id="79" name="有形固定資産減価償却率平均値テキスト">
          <a:extLst>
            <a:ext uri="{FF2B5EF4-FFF2-40B4-BE49-F238E27FC236}">
              <a16:creationId xmlns:a16="http://schemas.microsoft.com/office/drawing/2014/main" id="{C97D57F6-3BE3-4DB2-ABE1-42136B58FFEF}"/>
            </a:ext>
          </a:extLst>
        </xdr:cNvPr>
        <xdr:cNvSpPr txBox="1"/>
      </xdr:nvSpPr>
      <xdr:spPr>
        <a:xfrm>
          <a:off x="4359275" y="56013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130175</xdr:rowOff>
    </xdr:from>
    <xdr:to>
      <xdr:col>23</xdr:col>
      <xdr:colOff>136525</xdr:colOff>
      <xdr:row>30</xdr:row>
      <xdr:rowOff>60325</xdr:rowOff>
    </xdr:to>
    <xdr:sp macro="" textlink="">
      <xdr:nvSpPr>
        <xdr:cNvPr id="80" name="フローチャート: 判断 79">
          <a:extLst>
            <a:ext uri="{FF2B5EF4-FFF2-40B4-BE49-F238E27FC236}">
              <a16:creationId xmlns:a16="http://schemas.microsoft.com/office/drawing/2014/main" id="{C71BA77D-F38F-41E4-BA1B-A572CBCBC8F1}"/>
            </a:ext>
          </a:extLst>
        </xdr:cNvPr>
        <xdr:cNvSpPr/>
      </xdr:nvSpPr>
      <xdr:spPr>
        <a:xfrm>
          <a:off x="4254500" y="56261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96248</xdr:rowOff>
    </xdr:from>
    <xdr:to>
      <xdr:col>19</xdr:col>
      <xdr:colOff>187325</xdr:colOff>
      <xdr:row>30</xdr:row>
      <xdr:rowOff>26398</xdr:rowOff>
    </xdr:to>
    <xdr:sp macro="" textlink="">
      <xdr:nvSpPr>
        <xdr:cNvPr id="81" name="フローチャート: 判断 80">
          <a:extLst>
            <a:ext uri="{FF2B5EF4-FFF2-40B4-BE49-F238E27FC236}">
              <a16:creationId xmlns:a16="http://schemas.microsoft.com/office/drawing/2014/main" id="{DE253EAA-A8A0-4A71-B9B9-23FCD123B583}"/>
            </a:ext>
          </a:extLst>
        </xdr:cNvPr>
        <xdr:cNvSpPr/>
      </xdr:nvSpPr>
      <xdr:spPr>
        <a:xfrm>
          <a:off x="3616325" y="559217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65405</xdr:rowOff>
    </xdr:from>
    <xdr:to>
      <xdr:col>15</xdr:col>
      <xdr:colOff>187325</xdr:colOff>
      <xdr:row>29</xdr:row>
      <xdr:rowOff>167005</xdr:rowOff>
    </xdr:to>
    <xdr:sp macro="" textlink="">
      <xdr:nvSpPr>
        <xdr:cNvPr id="82" name="フローチャート: 判断 81">
          <a:extLst>
            <a:ext uri="{FF2B5EF4-FFF2-40B4-BE49-F238E27FC236}">
              <a16:creationId xmlns:a16="http://schemas.microsoft.com/office/drawing/2014/main" id="{9E615DEF-24A2-46C2-B992-BD83DBD14385}"/>
            </a:ext>
          </a:extLst>
        </xdr:cNvPr>
        <xdr:cNvSpPr/>
      </xdr:nvSpPr>
      <xdr:spPr>
        <a:xfrm>
          <a:off x="2930525" y="556450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28394</xdr:rowOff>
    </xdr:from>
    <xdr:to>
      <xdr:col>11</xdr:col>
      <xdr:colOff>187325</xdr:colOff>
      <xdr:row>29</xdr:row>
      <xdr:rowOff>129994</xdr:rowOff>
    </xdr:to>
    <xdr:sp macro="" textlink="">
      <xdr:nvSpPr>
        <xdr:cNvPr id="83" name="フローチャート: 判断 82">
          <a:extLst>
            <a:ext uri="{FF2B5EF4-FFF2-40B4-BE49-F238E27FC236}">
              <a16:creationId xmlns:a16="http://schemas.microsoft.com/office/drawing/2014/main" id="{628C0BA7-DE97-4B20-A619-71BE81BC77B6}"/>
            </a:ext>
          </a:extLst>
        </xdr:cNvPr>
        <xdr:cNvSpPr/>
      </xdr:nvSpPr>
      <xdr:spPr>
        <a:xfrm>
          <a:off x="2244725" y="5527494"/>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19141</xdr:rowOff>
    </xdr:from>
    <xdr:to>
      <xdr:col>7</xdr:col>
      <xdr:colOff>187325</xdr:colOff>
      <xdr:row>29</xdr:row>
      <xdr:rowOff>120741</xdr:rowOff>
    </xdr:to>
    <xdr:sp macro="" textlink="">
      <xdr:nvSpPr>
        <xdr:cNvPr id="84" name="フローチャート: 判断 83">
          <a:extLst>
            <a:ext uri="{FF2B5EF4-FFF2-40B4-BE49-F238E27FC236}">
              <a16:creationId xmlns:a16="http://schemas.microsoft.com/office/drawing/2014/main" id="{93E08687-1F06-4655-8E67-541A7D5C132C}"/>
            </a:ext>
          </a:extLst>
        </xdr:cNvPr>
        <xdr:cNvSpPr/>
      </xdr:nvSpPr>
      <xdr:spPr>
        <a:xfrm>
          <a:off x="1558925" y="5515066"/>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4FE27C9A-1A95-4D7B-8714-7EB9730B00A3}"/>
            </a:ext>
          </a:extLst>
        </xdr:cNvPr>
        <xdr:cNvSpPr txBox="1"/>
      </xdr:nvSpPr>
      <xdr:spPr>
        <a:xfrm>
          <a:off x="4149725"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EF6677D4-87E5-4CDD-A01E-B0D72BF01C0F}"/>
            </a:ext>
          </a:extLst>
        </xdr:cNvPr>
        <xdr:cNvSpPr txBox="1"/>
      </xdr:nvSpPr>
      <xdr:spPr>
        <a:xfrm>
          <a:off x="3511550"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BF3F10AF-FF2F-424B-B56B-BD8918A63279}"/>
            </a:ext>
          </a:extLst>
        </xdr:cNvPr>
        <xdr:cNvSpPr txBox="1"/>
      </xdr:nvSpPr>
      <xdr:spPr>
        <a:xfrm>
          <a:off x="2825750"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C7D331C7-3669-4C03-A8A1-7F8AA357EE12}"/>
            </a:ext>
          </a:extLst>
        </xdr:cNvPr>
        <xdr:cNvSpPr txBox="1"/>
      </xdr:nvSpPr>
      <xdr:spPr>
        <a:xfrm>
          <a:off x="2139950"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725339DF-5442-4C46-AC63-29FBB9A9124B}"/>
            </a:ext>
          </a:extLst>
        </xdr:cNvPr>
        <xdr:cNvSpPr txBox="1"/>
      </xdr:nvSpPr>
      <xdr:spPr>
        <a:xfrm>
          <a:off x="1454150"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99332</xdr:rowOff>
    </xdr:from>
    <xdr:to>
      <xdr:col>19</xdr:col>
      <xdr:colOff>187325</xdr:colOff>
      <xdr:row>30</xdr:row>
      <xdr:rowOff>29482</xdr:rowOff>
    </xdr:to>
    <xdr:sp macro="" textlink="">
      <xdr:nvSpPr>
        <xdr:cNvPr id="90" name="楕円 89">
          <a:extLst>
            <a:ext uri="{FF2B5EF4-FFF2-40B4-BE49-F238E27FC236}">
              <a16:creationId xmlns:a16="http://schemas.microsoft.com/office/drawing/2014/main" id="{BBC5FAD3-4C9F-48D5-BA77-A9FCFE29E368}"/>
            </a:ext>
          </a:extLst>
        </xdr:cNvPr>
        <xdr:cNvSpPr/>
      </xdr:nvSpPr>
      <xdr:spPr>
        <a:xfrm>
          <a:off x="3616325" y="5598432"/>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164102</xdr:rowOff>
    </xdr:from>
    <xdr:to>
      <xdr:col>15</xdr:col>
      <xdr:colOff>187325</xdr:colOff>
      <xdr:row>30</xdr:row>
      <xdr:rowOff>94252</xdr:rowOff>
    </xdr:to>
    <xdr:sp macro="" textlink="">
      <xdr:nvSpPr>
        <xdr:cNvPr id="91" name="楕円 90">
          <a:extLst>
            <a:ext uri="{FF2B5EF4-FFF2-40B4-BE49-F238E27FC236}">
              <a16:creationId xmlns:a16="http://schemas.microsoft.com/office/drawing/2014/main" id="{92C49D26-F07E-4102-8A47-D2759D6AFFDF}"/>
            </a:ext>
          </a:extLst>
        </xdr:cNvPr>
        <xdr:cNvSpPr/>
      </xdr:nvSpPr>
      <xdr:spPr>
        <a:xfrm>
          <a:off x="2930525" y="565685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150132</xdr:rowOff>
    </xdr:from>
    <xdr:to>
      <xdr:col>19</xdr:col>
      <xdr:colOff>136525</xdr:colOff>
      <xdr:row>30</xdr:row>
      <xdr:rowOff>43452</xdr:rowOff>
    </xdr:to>
    <xdr:cxnSp macro="">
      <xdr:nvCxnSpPr>
        <xdr:cNvPr id="92" name="直線コネクタ 91">
          <a:extLst>
            <a:ext uri="{FF2B5EF4-FFF2-40B4-BE49-F238E27FC236}">
              <a16:creationId xmlns:a16="http://schemas.microsoft.com/office/drawing/2014/main" id="{20E807FD-C978-410C-A768-B61FB348839F}"/>
            </a:ext>
          </a:extLst>
        </xdr:cNvPr>
        <xdr:cNvCxnSpPr/>
      </xdr:nvCxnSpPr>
      <xdr:spPr>
        <a:xfrm flipV="1">
          <a:off x="2987675" y="5646057"/>
          <a:ext cx="68580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53068</xdr:rowOff>
    </xdr:from>
    <xdr:to>
      <xdr:col>11</xdr:col>
      <xdr:colOff>187325</xdr:colOff>
      <xdr:row>29</xdr:row>
      <xdr:rowOff>154668</xdr:rowOff>
    </xdr:to>
    <xdr:sp macro="" textlink="">
      <xdr:nvSpPr>
        <xdr:cNvPr id="93" name="楕円 92">
          <a:extLst>
            <a:ext uri="{FF2B5EF4-FFF2-40B4-BE49-F238E27FC236}">
              <a16:creationId xmlns:a16="http://schemas.microsoft.com/office/drawing/2014/main" id="{32FB2BB2-CBE1-44E1-9D7B-EE83F47EB6E7}"/>
            </a:ext>
          </a:extLst>
        </xdr:cNvPr>
        <xdr:cNvSpPr/>
      </xdr:nvSpPr>
      <xdr:spPr>
        <a:xfrm>
          <a:off x="2244725" y="5545818"/>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103868</xdr:rowOff>
    </xdr:from>
    <xdr:to>
      <xdr:col>15</xdr:col>
      <xdr:colOff>136525</xdr:colOff>
      <xdr:row>30</xdr:row>
      <xdr:rowOff>43452</xdr:rowOff>
    </xdr:to>
    <xdr:cxnSp macro="">
      <xdr:nvCxnSpPr>
        <xdr:cNvPr id="94" name="直線コネクタ 93">
          <a:extLst>
            <a:ext uri="{FF2B5EF4-FFF2-40B4-BE49-F238E27FC236}">
              <a16:creationId xmlns:a16="http://schemas.microsoft.com/office/drawing/2014/main" id="{64FF2764-EB77-406B-B859-505E0EA492F2}"/>
            </a:ext>
          </a:extLst>
        </xdr:cNvPr>
        <xdr:cNvCxnSpPr/>
      </xdr:nvCxnSpPr>
      <xdr:spPr>
        <a:xfrm>
          <a:off x="2301875" y="5602968"/>
          <a:ext cx="685800" cy="10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156664</xdr:rowOff>
    </xdr:from>
    <xdr:to>
      <xdr:col>7</xdr:col>
      <xdr:colOff>187325</xdr:colOff>
      <xdr:row>29</xdr:row>
      <xdr:rowOff>86814</xdr:rowOff>
    </xdr:to>
    <xdr:sp macro="" textlink="">
      <xdr:nvSpPr>
        <xdr:cNvPr id="95" name="楕円 94">
          <a:extLst>
            <a:ext uri="{FF2B5EF4-FFF2-40B4-BE49-F238E27FC236}">
              <a16:creationId xmlns:a16="http://schemas.microsoft.com/office/drawing/2014/main" id="{A2149E8F-2C4C-43BC-BF11-592EDFBDAF04}"/>
            </a:ext>
          </a:extLst>
        </xdr:cNvPr>
        <xdr:cNvSpPr/>
      </xdr:nvSpPr>
      <xdr:spPr>
        <a:xfrm>
          <a:off x="1558925" y="5493839"/>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36014</xdr:rowOff>
    </xdr:from>
    <xdr:to>
      <xdr:col>11</xdr:col>
      <xdr:colOff>136525</xdr:colOff>
      <xdr:row>29</xdr:row>
      <xdr:rowOff>103868</xdr:rowOff>
    </xdr:to>
    <xdr:cxnSp macro="">
      <xdr:nvCxnSpPr>
        <xdr:cNvPr id="96" name="直線コネクタ 95">
          <a:extLst>
            <a:ext uri="{FF2B5EF4-FFF2-40B4-BE49-F238E27FC236}">
              <a16:creationId xmlns:a16="http://schemas.microsoft.com/office/drawing/2014/main" id="{E4C78BA2-70DB-4049-A799-6DEF18DB7D75}"/>
            </a:ext>
          </a:extLst>
        </xdr:cNvPr>
        <xdr:cNvCxnSpPr/>
      </xdr:nvCxnSpPr>
      <xdr:spPr>
        <a:xfrm>
          <a:off x="1616075" y="5531939"/>
          <a:ext cx="685800" cy="7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42925</xdr:rowOff>
    </xdr:from>
    <xdr:ext cx="405111" cy="259045"/>
    <xdr:sp macro="" textlink="">
      <xdr:nvSpPr>
        <xdr:cNvPr id="97" name="n_1aveValue有形固定資産減価償却率">
          <a:extLst>
            <a:ext uri="{FF2B5EF4-FFF2-40B4-BE49-F238E27FC236}">
              <a16:creationId xmlns:a16="http://schemas.microsoft.com/office/drawing/2014/main" id="{038768B8-F760-4A6A-A53D-68A3251C45B7}"/>
            </a:ext>
          </a:extLst>
        </xdr:cNvPr>
        <xdr:cNvSpPr txBox="1"/>
      </xdr:nvSpPr>
      <xdr:spPr>
        <a:xfrm>
          <a:off x="3474094" y="5380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12082</xdr:rowOff>
    </xdr:from>
    <xdr:ext cx="405111" cy="259045"/>
    <xdr:sp macro="" textlink="">
      <xdr:nvSpPr>
        <xdr:cNvPr id="98" name="n_2aveValue有形固定資産減価償却率">
          <a:extLst>
            <a:ext uri="{FF2B5EF4-FFF2-40B4-BE49-F238E27FC236}">
              <a16:creationId xmlns:a16="http://schemas.microsoft.com/office/drawing/2014/main" id="{6D41DF99-3590-457C-8511-473043768E9C}"/>
            </a:ext>
          </a:extLst>
        </xdr:cNvPr>
        <xdr:cNvSpPr txBox="1"/>
      </xdr:nvSpPr>
      <xdr:spPr>
        <a:xfrm>
          <a:off x="2797819" y="5342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146521</xdr:rowOff>
    </xdr:from>
    <xdr:ext cx="405111" cy="259045"/>
    <xdr:sp macro="" textlink="">
      <xdr:nvSpPr>
        <xdr:cNvPr id="99" name="n_3aveValue有形固定資産減価償却率">
          <a:extLst>
            <a:ext uri="{FF2B5EF4-FFF2-40B4-BE49-F238E27FC236}">
              <a16:creationId xmlns:a16="http://schemas.microsoft.com/office/drawing/2014/main" id="{0B8D67DC-0826-4394-9069-ACD1E539652E}"/>
            </a:ext>
          </a:extLst>
        </xdr:cNvPr>
        <xdr:cNvSpPr txBox="1"/>
      </xdr:nvSpPr>
      <xdr:spPr>
        <a:xfrm>
          <a:off x="2112019" y="5315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111868</xdr:rowOff>
    </xdr:from>
    <xdr:ext cx="405111" cy="259045"/>
    <xdr:sp macro="" textlink="">
      <xdr:nvSpPr>
        <xdr:cNvPr id="100" name="n_4aveValue有形固定資産減価償却率">
          <a:extLst>
            <a:ext uri="{FF2B5EF4-FFF2-40B4-BE49-F238E27FC236}">
              <a16:creationId xmlns:a16="http://schemas.microsoft.com/office/drawing/2014/main" id="{E06C58F6-030D-49EF-834E-4C5BDFAE0389}"/>
            </a:ext>
          </a:extLst>
        </xdr:cNvPr>
        <xdr:cNvSpPr txBox="1"/>
      </xdr:nvSpPr>
      <xdr:spPr>
        <a:xfrm>
          <a:off x="1426219" y="5607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20609</xdr:rowOff>
    </xdr:from>
    <xdr:ext cx="405111" cy="259045"/>
    <xdr:sp macro="" textlink="">
      <xdr:nvSpPr>
        <xdr:cNvPr id="101" name="n_1mainValue有形固定資産減価償却率">
          <a:extLst>
            <a:ext uri="{FF2B5EF4-FFF2-40B4-BE49-F238E27FC236}">
              <a16:creationId xmlns:a16="http://schemas.microsoft.com/office/drawing/2014/main" id="{AAEA0BF7-D962-4552-ACE5-9F783A50D7D2}"/>
            </a:ext>
          </a:extLst>
        </xdr:cNvPr>
        <xdr:cNvSpPr txBox="1"/>
      </xdr:nvSpPr>
      <xdr:spPr>
        <a:xfrm>
          <a:off x="3474094" y="5678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85379</xdr:rowOff>
    </xdr:from>
    <xdr:ext cx="405111" cy="259045"/>
    <xdr:sp macro="" textlink="">
      <xdr:nvSpPr>
        <xdr:cNvPr id="102" name="n_2mainValue有形固定資産減価償却率">
          <a:extLst>
            <a:ext uri="{FF2B5EF4-FFF2-40B4-BE49-F238E27FC236}">
              <a16:creationId xmlns:a16="http://schemas.microsoft.com/office/drawing/2014/main" id="{FC065E53-AF16-459B-912F-BE2C06357E11}"/>
            </a:ext>
          </a:extLst>
        </xdr:cNvPr>
        <xdr:cNvSpPr txBox="1"/>
      </xdr:nvSpPr>
      <xdr:spPr>
        <a:xfrm>
          <a:off x="2797819" y="5746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145795</xdr:rowOff>
    </xdr:from>
    <xdr:ext cx="405111" cy="259045"/>
    <xdr:sp macro="" textlink="">
      <xdr:nvSpPr>
        <xdr:cNvPr id="103" name="n_3mainValue有形固定資産減価償却率">
          <a:extLst>
            <a:ext uri="{FF2B5EF4-FFF2-40B4-BE49-F238E27FC236}">
              <a16:creationId xmlns:a16="http://schemas.microsoft.com/office/drawing/2014/main" id="{2F22D0D5-42FD-4045-8AA9-DB6D07BA88F7}"/>
            </a:ext>
          </a:extLst>
        </xdr:cNvPr>
        <xdr:cNvSpPr txBox="1"/>
      </xdr:nvSpPr>
      <xdr:spPr>
        <a:xfrm>
          <a:off x="2112019" y="5638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103341</xdr:rowOff>
    </xdr:from>
    <xdr:ext cx="405111" cy="259045"/>
    <xdr:sp macro="" textlink="">
      <xdr:nvSpPr>
        <xdr:cNvPr id="104" name="n_4mainValue有形固定資産減価償却率">
          <a:extLst>
            <a:ext uri="{FF2B5EF4-FFF2-40B4-BE49-F238E27FC236}">
              <a16:creationId xmlns:a16="http://schemas.microsoft.com/office/drawing/2014/main" id="{A9D4587E-C762-437C-A5E1-281122447ECA}"/>
            </a:ext>
          </a:extLst>
        </xdr:cNvPr>
        <xdr:cNvSpPr txBox="1"/>
      </xdr:nvSpPr>
      <xdr:spPr>
        <a:xfrm>
          <a:off x="1426219" y="5278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a:extLst>
            <a:ext uri="{FF2B5EF4-FFF2-40B4-BE49-F238E27FC236}">
              <a16:creationId xmlns:a16="http://schemas.microsoft.com/office/drawing/2014/main" id="{E7189AE0-C9A0-4D3C-8B5E-EDAC1ED6C545}"/>
            </a:ext>
          </a:extLst>
        </xdr:cNvPr>
        <xdr:cNvSpPr/>
      </xdr:nvSpPr>
      <xdr:spPr>
        <a:xfrm>
          <a:off x="10198100" y="4092575"/>
          <a:ext cx="380047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a:extLst>
            <a:ext uri="{FF2B5EF4-FFF2-40B4-BE49-F238E27FC236}">
              <a16:creationId xmlns:a16="http://schemas.microsoft.com/office/drawing/2014/main" id="{57E4F0D6-DD8C-4F73-BC2F-BFFBB494AF9D}"/>
            </a:ext>
          </a:extLst>
        </xdr:cNvPr>
        <xdr:cNvSpPr/>
      </xdr:nvSpPr>
      <xdr:spPr>
        <a:xfrm>
          <a:off x="11154043" y="4446842"/>
          <a:ext cx="942439"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a:extLst>
            <a:ext uri="{FF2B5EF4-FFF2-40B4-BE49-F238E27FC236}">
              <a16:creationId xmlns:a16="http://schemas.microsoft.com/office/drawing/2014/main" id="{CF01D28A-EC7C-43AD-A078-23B8C84D287C}"/>
            </a:ext>
          </a:extLst>
        </xdr:cNvPr>
        <xdr:cNvSpPr/>
      </xdr:nvSpPr>
      <xdr:spPr>
        <a:xfrm>
          <a:off x="12446540" y="4430171"/>
          <a:ext cx="862519"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[ 729.2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a:extLst>
            <a:ext uri="{FF2B5EF4-FFF2-40B4-BE49-F238E27FC236}">
              <a16:creationId xmlns:a16="http://schemas.microsoft.com/office/drawing/2014/main" id="{B0F3E06A-77D2-49C4-8281-6BF4117D2A01}"/>
            </a:ext>
          </a:extLst>
        </xdr:cNvPr>
        <xdr:cNvSpPr/>
      </xdr:nvSpPr>
      <xdr:spPr>
        <a:xfrm>
          <a:off x="13970000" y="42100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a:extLst>
            <a:ext uri="{FF2B5EF4-FFF2-40B4-BE49-F238E27FC236}">
              <a16:creationId xmlns:a16="http://schemas.microsoft.com/office/drawing/2014/main" id="{C52E4C50-7A11-4182-ACE4-66D69CBBA9FC}"/>
            </a:ext>
          </a:extLst>
        </xdr:cNvPr>
        <xdr:cNvSpPr/>
      </xdr:nvSpPr>
      <xdr:spPr>
        <a:xfrm>
          <a:off x="13970000" y="43878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a:extLst>
            <a:ext uri="{FF2B5EF4-FFF2-40B4-BE49-F238E27FC236}">
              <a16:creationId xmlns:a16="http://schemas.microsoft.com/office/drawing/2014/main" id="{C95A7F3C-1610-4541-98E0-F09DD2F56CAA}"/>
            </a:ext>
          </a:extLst>
        </xdr:cNvPr>
        <xdr:cNvSpPr/>
      </xdr:nvSpPr>
      <xdr:spPr>
        <a:xfrm>
          <a:off x="15341600" y="42100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a:extLst>
            <a:ext uri="{FF2B5EF4-FFF2-40B4-BE49-F238E27FC236}">
              <a16:creationId xmlns:a16="http://schemas.microsoft.com/office/drawing/2014/main" id="{9300613A-8FAB-4407-8F65-F8DCF8D3A629}"/>
            </a:ext>
          </a:extLst>
        </xdr:cNvPr>
        <xdr:cNvSpPr/>
      </xdr:nvSpPr>
      <xdr:spPr>
        <a:xfrm>
          <a:off x="15341600" y="43878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a:extLst>
            <a:ext uri="{FF2B5EF4-FFF2-40B4-BE49-F238E27FC236}">
              <a16:creationId xmlns:a16="http://schemas.microsoft.com/office/drawing/2014/main" id="{E2D5C45F-3345-4B24-A7EC-560299BF9D17}"/>
            </a:ext>
          </a:extLst>
        </xdr:cNvPr>
        <xdr:cNvSpPr/>
      </xdr:nvSpPr>
      <xdr:spPr>
        <a:xfrm>
          <a:off x="16817975" y="42100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a:extLst>
            <a:ext uri="{FF2B5EF4-FFF2-40B4-BE49-F238E27FC236}">
              <a16:creationId xmlns:a16="http://schemas.microsoft.com/office/drawing/2014/main" id="{001038C6-A835-48F4-923C-8FDE4D926275}"/>
            </a:ext>
          </a:extLst>
        </xdr:cNvPr>
        <xdr:cNvSpPr/>
      </xdr:nvSpPr>
      <xdr:spPr>
        <a:xfrm>
          <a:off x="16817975" y="43878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a:extLst>
            <a:ext uri="{FF2B5EF4-FFF2-40B4-BE49-F238E27FC236}">
              <a16:creationId xmlns:a16="http://schemas.microsoft.com/office/drawing/2014/main" id="{1301BF4B-0ACF-4174-A7EE-413DA5EACD62}"/>
            </a:ext>
          </a:extLst>
        </xdr:cNvPr>
        <xdr:cNvSpPr/>
      </xdr:nvSpPr>
      <xdr:spPr>
        <a:xfrm>
          <a:off x="10198100" y="4749800"/>
          <a:ext cx="380047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a:extLst>
            <a:ext uri="{FF2B5EF4-FFF2-40B4-BE49-F238E27FC236}">
              <a16:creationId xmlns:a16="http://schemas.microsoft.com/office/drawing/2014/main" id="{2B5CDA5C-9206-4652-8C55-FCF61CC5151B}"/>
            </a:ext>
          </a:extLst>
        </xdr:cNvPr>
        <xdr:cNvSpPr/>
      </xdr:nvSpPr>
      <xdr:spPr>
        <a:xfrm>
          <a:off x="14246225" y="47498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a:extLst>
            <a:ext uri="{FF2B5EF4-FFF2-40B4-BE49-F238E27FC236}">
              <a16:creationId xmlns:a16="http://schemas.microsoft.com/office/drawing/2014/main" id="{B92C68BB-0A0A-40D5-9FC7-551775483B5F}"/>
            </a:ext>
          </a:extLst>
        </xdr:cNvPr>
        <xdr:cNvSpPr/>
      </xdr:nvSpPr>
      <xdr:spPr>
        <a:xfrm>
          <a:off x="14246225" y="48164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a:extLst>
            <a:ext uri="{FF2B5EF4-FFF2-40B4-BE49-F238E27FC236}">
              <a16:creationId xmlns:a16="http://schemas.microsoft.com/office/drawing/2014/main" id="{A3A2B92E-8C74-4F01-A3A9-76B3D4D3F9D0}"/>
            </a:ext>
          </a:extLst>
        </xdr:cNvPr>
        <xdr:cNvSpPr txBox="1"/>
      </xdr:nvSpPr>
      <xdr:spPr>
        <a:xfrm>
          <a:off x="14322425" y="50260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en-US" sz="1050">
              <a:solidFill>
                <a:schemeClr val="dk1"/>
              </a:solidFill>
              <a:effectLst/>
              <a:latin typeface="+mn-lt"/>
              <a:ea typeface="+mn-ea"/>
              <a:cs typeface="+mn-cs"/>
            </a:rPr>
            <a:t>平成</a:t>
          </a:r>
          <a:r>
            <a:rPr kumimoji="1" lang="en-US" altLang="ja-JP" sz="1050">
              <a:solidFill>
                <a:schemeClr val="dk1"/>
              </a:solidFill>
              <a:effectLst/>
              <a:latin typeface="+mn-lt"/>
              <a:ea typeface="+mn-ea"/>
              <a:cs typeface="+mn-cs"/>
            </a:rPr>
            <a:t>26</a:t>
          </a:r>
          <a:r>
            <a:rPr kumimoji="1" lang="ja-JP" altLang="en-US" sz="1050">
              <a:solidFill>
                <a:schemeClr val="dk1"/>
              </a:solidFill>
              <a:effectLst/>
              <a:latin typeface="+mn-lt"/>
              <a:ea typeface="+mn-ea"/>
              <a:cs typeface="+mn-cs"/>
            </a:rPr>
            <a:t>年度から平成</a:t>
          </a:r>
          <a:r>
            <a:rPr kumimoji="1" lang="en-US" altLang="ja-JP" sz="1050">
              <a:solidFill>
                <a:schemeClr val="dk1"/>
              </a:solidFill>
              <a:effectLst/>
              <a:latin typeface="+mn-lt"/>
              <a:ea typeface="+mn-ea"/>
              <a:cs typeface="+mn-cs"/>
            </a:rPr>
            <a:t>27</a:t>
          </a:r>
          <a:r>
            <a:rPr kumimoji="1" lang="ja-JP" altLang="en-US" sz="1050">
              <a:solidFill>
                <a:schemeClr val="dk1"/>
              </a:solidFill>
              <a:effectLst/>
              <a:latin typeface="+mn-lt"/>
              <a:ea typeface="+mn-ea"/>
              <a:cs typeface="+mn-cs"/>
            </a:rPr>
            <a:t>年度にかけて繰上償還を行ったため、債務償還比率は上昇し、類似団体平均を上回っているが、令和</a:t>
          </a:r>
          <a:r>
            <a:rPr kumimoji="1" lang="en-US" altLang="ja-JP" sz="1050">
              <a:solidFill>
                <a:schemeClr val="dk1"/>
              </a:solidFill>
              <a:effectLst/>
              <a:latin typeface="+mn-lt"/>
              <a:ea typeface="+mn-ea"/>
              <a:cs typeface="+mn-cs"/>
            </a:rPr>
            <a:t>2</a:t>
          </a:r>
          <a:r>
            <a:rPr kumimoji="1" lang="ja-JP" altLang="en-US" sz="1050">
              <a:solidFill>
                <a:schemeClr val="dk1"/>
              </a:solidFill>
              <a:effectLst/>
              <a:latin typeface="+mn-lt"/>
              <a:ea typeface="+mn-ea"/>
              <a:cs typeface="+mn-cs"/>
            </a:rPr>
            <a:t>年度については、令和元年度から令和</a:t>
          </a:r>
          <a:r>
            <a:rPr kumimoji="1" lang="en-US" altLang="ja-JP" sz="1050">
              <a:solidFill>
                <a:schemeClr val="dk1"/>
              </a:solidFill>
              <a:effectLst/>
              <a:latin typeface="+mn-lt"/>
              <a:ea typeface="+mn-ea"/>
              <a:cs typeface="+mn-cs"/>
            </a:rPr>
            <a:t>2</a:t>
          </a:r>
          <a:r>
            <a:rPr kumimoji="1" lang="ja-JP" altLang="en-US" sz="1050">
              <a:solidFill>
                <a:schemeClr val="dk1"/>
              </a:solidFill>
              <a:effectLst/>
              <a:latin typeface="+mn-lt"/>
              <a:ea typeface="+mn-ea"/>
              <a:cs typeface="+mn-cs"/>
            </a:rPr>
            <a:t>年度に実施した高度情報ネットワーク民間移行事業に係る過疎対策事業債の発行により将来負担額</a:t>
          </a:r>
          <a:r>
            <a:rPr kumimoji="1" lang="ja-JP" altLang="en-US" sz="1050">
              <a:solidFill>
                <a:srgbClr val="FF0000"/>
              </a:solidFill>
              <a:effectLst/>
              <a:latin typeface="+mn-lt"/>
              <a:ea typeface="+mn-ea"/>
              <a:cs typeface="+mn-cs"/>
            </a:rPr>
            <a:t>が</a:t>
          </a:r>
          <a:r>
            <a:rPr kumimoji="1" lang="ja-JP" altLang="en-US" sz="1050">
              <a:solidFill>
                <a:schemeClr val="dk1"/>
              </a:solidFill>
              <a:effectLst/>
              <a:latin typeface="+mn-lt"/>
              <a:ea typeface="+mn-ea"/>
              <a:cs typeface="+mn-cs"/>
            </a:rPr>
            <a:t>増加したことに対し、基金の取崩があったため可能充当財源が減少したことで、債務償還比率の低下につながった。</a:t>
          </a:r>
          <a:endParaRPr lang="ja-JP" altLang="ja-JP" sz="1050">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8" name="テキスト ボックス 117">
          <a:extLst>
            <a:ext uri="{FF2B5EF4-FFF2-40B4-BE49-F238E27FC236}">
              <a16:creationId xmlns:a16="http://schemas.microsoft.com/office/drawing/2014/main" id="{FB2271DC-95E4-41A7-A3DA-9CD09C770DB8}"/>
            </a:ext>
          </a:extLst>
        </xdr:cNvPr>
        <xdr:cNvSpPr txBox="1"/>
      </xdr:nvSpPr>
      <xdr:spPr>
        <a:xfrm>
          <a:off x="10160000" y="45688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a:extLst>
            <a:ext uri="{FF2B5EF4-FFF2-40B4-BE49-F238E27FC236}">
              <a16:creationId xmlns:a16="http://schemas.microsoft.com/office/drawing/2014/main" id="{A900F5F5-64C1-47B3-9E37-6037F44E5E94}"/>
            </a:ext>
          </a:extLst>
        </xdr:cNvPr>
        <xdr:cNvCxnSpPr/>
      </xdr:nvCxnSpPr>
      <xdr:spPr>
        <a:xfrm>
          <a:off x="10198100" y="678815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a:extLst>
            <a:ext uri="{FF2B5EF4-FFF2-40B4-BE49-F238E27FC236}">
              <a16:creationId xmlns:a16="http://schemas.microsoft.com/office/drawing/2014/main" id="{8AA88AD7-300D-4F5D-B376-1E5AE9C69C04}"/>
            </a:ext>
          </a:extLst>
        </xdr:cNvPr>
        <xdr:cNvSpPr txBox="1"/>
      </xdr:nvSpPr>
      <xdr:spPr>
        <a:xfrm>
          <a:off x="9708926" y="67038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1" name="直線コネクタ 120">
          <a:extLst>
            <a:ext uri="{FF2B5EF4-FFF2-40B4-BE49-F238E27FC236}">
              <a16:creationId xmlns:a16="http://schemas.microsoft.com/office/drawing/2014/main" id="{FBADECB8-806B-4F8F-8F6E-35F20C53D356}"/>
            </a:ext>
          </a:extLst>
        </xdr:cNvPr>
        <xdr:cNvCxnSpPr/>
      </xdr:nvCxnSpPr>
      <xdr:spPr>
        <a:xfrm>
          <a:off x="10198100" y="6456892"/>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2" name="テキスト ボックス 121">
          <a:extLst>
            <a:ext uri="{FF2B5EF4-FFF2-40B4-BE49-F238E27FC236}">
              <a16:creationId xmlns:a16="http://schemas.microsoft.com/office/drawing/2014/main" id="{71EFFA21-BDF6-4992-8B6B-CB889133FA63}"/>
            </a:ext>
          </a:extLst>
        </xdr:cNvPr>
        <xdr:cNvSpPr txBox="1"/>
      </xdr:nvSpPr>
      <xdr:spPr>
        <a:xfrm>
          <a:off x="9708926" y="636309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3" name="直線コネクタ 122">
          <a:extLst>
            <a:ext uri="{FF2B5EF4-FFF2-40B4-BE49-F238E27FC236}">
              <a16:creationId xmlns:a16="http://schemas.microsoft.com/office/drawing/2014/main" id="{9372083E-745D-421F-B800-509428919BAE}"/>
            </a:ext>
          </a:extLst>
        </xdr:cNvPr>
        <xdr:cNvCxnSpPr/>
      </xdr:nvCxnSpPr>
      <xdr:spPr>
        <a:xfrm>
          <a:off x="10198100" y="6116108"/>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4" name="テキスト ボックス 123">
          <a:extLst>
            <a:ext uri="{FF2B5EF4-FFF2-40B4-BE49-F238E27FC236}">
              <a16:creationId xmlns:a16="http://schemas.microsoft.com/office/drawing/2014/main" id="{8D6C5B6C-E829-466B-A2BC-58F16A8523E7}"/>
            </a:ext>
          </a:extLst>
        </xdr:cNvPr>
        <xdr:cNvSpPr txBox="1"/>
      </xdr:nvSpPr>
      <xdr:spPr>
        <a:xfrm>
          <a:off x="9762011" y="60223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5" name="直線コネクタ 124">
          <a:extLst>
            <a:ext uri="{FF2B5EF4-FFF2-40B4-BE49-F238E27FC236}">
              <a16:creationId xmlns:a16="http://schemas.microsoft.com/office/drawing/2014/main" id="{DED7EF16-9C53-4159-A7A4-02202BCBEC3F}"/>
            </a:ext>
          </a:extLst>
        </xdr:cNvPr>
        <xdr:cNvCxnSpPr/>
      </xdr:nvCxnSpPr>
      <xdr:spPr>
        <a:xfrm>
          <a:off x="10198100" y="57785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6" name="テキスト ボックス 125">
          <a:extLst>
            <a:ext uri="{FF2B5EF4-FFF2-40B4-BE49-F238E27FC236}">
              <a16:creationId xmlns:a16="http://schemas.microsoft.com/office/drawing/2014/main" id="{935A07BD-3B88-4CB4-8B2F-C5DDC951D6AA}"/>
            </a:ext>
          </a:extLst>
        </xdr:cNvPr>
        <xdr:cNvSpPr txBox="1"/>
      </xdr:nvSpPr>
      <xdr:spPr>
        <a:xfrm>
          <a:off x="9762011" y="5684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7" name="直線コネクタ 126">
          <a:extLst>
            <a:ext uri="{FF2B5EF4-FFF2-40B4-BE49-F238E27FC236}">
              <a16:creationId xmlns:a16="http://schemas.microsoft.com/office/drawing/2014/main" id="{ECBA855D-5FBF-4D34-A995-0867C6A1E2CB}"/>
            </a:ext>
          </a:extLst>
        </xdr:cNvPr>
        <xdr:cNvCxnSpPr/>
      </xdr:nvCxnSpPr>
      <xdr:spPr>
        <a:xfrm>
          <a:off x="10198100" y="5437717"/>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8" name="テキスト ボックス 127">
          <a:extLst>
            <a:ext uri="{FF2B5EF4-FFF2-40B4-BE49-F238E27FC236}">
              <a16:creationId xmlns:a16="http://schemas.microsoft.com/office/drawing/2014/main" id="{54A98272-3D06-4F2A-8FAC-EF9106A4444A}"/>
            </a:ext>
          </a:extLst>
        </xdr:cNvPr>
        <xdr:cNvSpPr txBox="1"/>
      </xdr:nvSpPr>
      <xdr:spPr>
        <a:xfrm>
          <a:off x="9762011" y="534391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9" name="直線コネクタ 128">
          <a:extLst>
            <a:ext uri="{FF2B5EF4-FFF2-40B4-BE49-F238E27FC236}">
              <a16:creationId xmlns:a16="http://schemas.microsoft.com/office/drawing/2014/main" id="{8193A4AD-C585-40B5-AD0F-2DB168ADD45F}"/>
            </a:ext>
          </a:extLst>
        </xdr:cNvPr>
        <xdr:cNvCxnSpPr/>
      </xdr:nvCxnSpPr>
      <xdr:spPr>
        <a:xfrm>
          <a:off x="10198100" y="5096933"/>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0" name="テキスト ボックス 129">
          <a:extLst>
            <a:ext uri="{FF2B5EF4-FFF2-40B4-BE49-F238E27FC236}">
              <a16:creationId xmlns:a16="http://schemas.microsoft.com/office/drawing/2014/main" id="{4908852A-7759-4DC1-964E-6B644802363D}"/>
            </a:ext>
          </a:extLst>
        </xdr:cNvPr>
        <xdr:cNvSpPr txBox="1"/>
      </xdr:nvSpPr>
      <xdr:spPr>
        <a:xfrm>
          <a:off x="9867778" y="501265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a:extLst>
            <a:ext uri="{FF2B5EF4-FFF2-40B4-BE49-F238E27FC236}">
              <a16:creationId xmlns:a16="http://schemas.microsoft.com/office/drawing/2014/main" id="{02BF69D5-FD34-46BA-953B-418BF19A6DE0}"/>
            </a:ext>
          </a:extLst>
        </xdr:cNvPr>
        <xdr:cNvCxnSpPr/>
      </xdr:nvCxnSpPr>
      <xdr:spPr>
        <a:xfrm>
          <a:off x="10198100" y="47498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a:extLst>
            <a:ext uri="{FF2B5EF4-FFF2-40B4-BE49-F238E27FC236}">
              <a16:creationId xmlns:a16="http://schemas.microsoft.com/office/drawing/2014/main" id="{7BE793A2-D9E0-4EC8-89A8-3D6AAF576CBB}"/>
            </a:ext>
          </a:extLst>
        </xdr:cNvPr>
        <xdr:cNvSpPr/>
      </xdr:nvSpPr>
      <xdr:spPr>
        <a:xfrm>
          <a:off x="10198100" y="4749800"/>
          <a:ext cx="380047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71938</xdr:rowOff>
    </xdr:to>
    <xdr:cxnSp macro="">
      <xdr:nvCxnSpPr>
        <xdr:cNvPr id="133" name="直線コネクタ 132">
          <a:extLst>
            <a:ext uri="{FF2B5EF4-FFF2-40B4-BE49-F238E27FC236}">
              <a16:creationId xmlns:a16="http://schemas.microsoft.com/office/drawing/2014/main" id="{888FE4A8-06DA-4E09-B269-0323405F8FC9}"/>
            </a:ext>
          </a:extLst>
        </xdr:cNvPr>
        <xdr:cNvCxnSpPr/>
      </xdr:nvCxnSpPr>
      <xdr:spPr>
        <a:xfrm flipV="1">
          <a:off x="13326745" y="5096933"/>
          <a:ext cx="1269" cy="1277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75765</xdr:rowOff>
    </xdr:from>
    <xdr:ext cx="560923" cy="259045"/>
    <xdr:sp macro="" textlink="">
      <xdr:nvSpPr>
        <xdr:cNvPr id="134" name="債務償還比率最小値テキスト">
          <a:extLst>
            <a:ext uri="{FF2B5EF4-FFF2-40B4-BE49-F238E27FC236}">
              <a16:creationId xmlns:a16="http://schemas.microsoft.com/office/drawing/2014/main" id="{308306E5-22F7-415E-B559-EA21CE240A20}"/>
            </a:ext>
          </a:extLst>
        </xdr:cNvPr>
        <xdr:cNvSpPr txBox="1"/>
      </xdr:nvSpPr>
      <xdr:spPr>
        <a:xfrm>
          <a:off x="13379450" y="638131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71938</xdr:rowOff>
    </xdr:from>
    <xdr:to>
      <xdr:col>76</xdr:col>
      <xdr:colOff>111125</xdr:colOff>
      <xdr:row>34</xdr:row>
      <xdr:rowOff>71938</xdr:rowOff>
    </xdr:to>
    <xdr:cxnSp macro="">
      <xdr:nvCxnSpPr>
        <xdr:cNvPr id="135" name="直線コネクタ 134">
          <a:extLst>
            <a:ext uri="{FF2B5EF4-FFF2-40B4-BE49-F238E27FC236}">
              <a16:creationId xmlns:a16="http://schemas.microsoft.com/office/drawing/2014/main" id="{3B171A10-A686-4AD4-A759-DB2296262B69}"/>
            </a:ext>
          </a:extLst>
        </xdr:cNvPr>
        <xdr:cNvCxnSpPr/>
      </xdr:nvCxnSpPr>
      <xdr:spPr>
        <a:xfrm>
          <a:off x="13255625" y="637431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6" name="債務償還比率最大値テキスト">
          <a:extLst>
            <a:ext uri="{FF2B5EF4-FFF2-40B4-BE49-F238E27FC236}">
              <a16:creationId xmlns:a16="http://schemas.microsoft.com/office/drawing/2014/main" id="{CBDEE482-A658-4BDD-AA19-CCB2B269C7EF}"/>
            </a:ext>
          </a:extLst>
        </xdr:cNvPr>
        <xdr:cNvSpPr txBox="1"/>
      </xdr:nvSpPr>
      <xdr:spPr>
        <a:xfrm>
          <a:off x="13379450" y="48753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7" name="直線コネクタ 136">
          <a:extLst>
            <a:ext uri="{FF2B5EF4-FFF2-40B4-BE49-F238E27FC236}">
              <a16:creationId xmlns:a16="http://schemas.microsoft.com/office/drawing/2014/main" id="{90B66B78-E32E-425D-A220-457345C58439}"/>
            </a:ext>
          </a:extLst>
        </xdr:cNvPr>
        <xdr:cNvCxnSpPr/>
      </xdr:nvCxnSpPr>
      <xdr:spPr>
        <a:xfrm>
          <a:off x="13255625" y="509693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147704</xdr:rowOff>
    </xdr:from>
    <xdr:ext cx="469744" cy="259045"/>
    <xdr:sp macro="" textlink="">
      <xdr:nvSpPr>
        <xdr:cNvPr id="138" name="債務償還比率平均値テキスト">
          <a:extLst>
            <a:ext uri="{FF2B5EF4-FFF2-40B4-BE49-F238E27FC236}">
              <a16:creationId xmlns:a16="http://schemas.microsoft.com/office/drawing/2014/main" id="{F35E0AA9-A2B2-41E4-BB32-FBE2DB5A8BB0}"/>
            </a:ext>
          </a:extLst>
        </xdr:cNvPr>
        <xdr:cNvSpPr txBox="1"/>
      </xdr:nvSpPr>
      <xdr:spPr>
        <a:xfrm>
          <a:off x="13379450" y="53166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124827</xdr:rowOff>
    </xdr:from>
    <xdr:to>
      <xdr:col>76</xdr:col>
      <xdr:colOff>73025</xdr:colOff>
      <xdr:row>29</xdr:row>
      <xdr:rowOff>54977</xdr:rowOff>
    </xdr:to>
    <xdr:sp macro="" textlink="">
      <xdr:nvSpPr>
        <xdr:cNvPr id="139" name="フローチャート: 判断 138">
          <a:extLst>
            <a:ext uri="{FF2B5EF4-FFF2-40B4-BE49-F238E27FC236}">
              <a16:creationId xmlns:a16="http://schemas.microsoft.com/office/drawing/2014/main" id="{739CC39A-CBB2-4C27-8EC5-BE7F54D6A791}"/>
            </a:ext>
          </a:extLst>
        </xdr:cNvPr>
        <xdr:cNvSpPr/>
      </xdr:nvSpPr>
      <xdr:spPr>
        <a:xfrm>
          <a:off x="13293725" y="5455652"/>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128665</xdr:rowOff>
    </xdr:from>
    <xdr:to>
      <xdr:col>72</xdr:col>
      <xdr:colOff>123825</xdr:colOff>
      <xdr:row>29</xdr:row>
      <xdr:rowOff>58815</xdr:rowOff>
    </xdr:to>
    <xdr:sp macro="" textlink="">
      <xdr:nvSpPr>
        <xdr:cNvPr id="140" name="フローチャート: 判断 139">
          <a:extLst>
            <a:ext uri="{FF2B5EF4-FFF2-40B4-BE49-F238E27FC236}">
              <a16:creationId xmlns:a16="http://schemas.microsoft.com/office/drawing/2014/main" id="{0CB84C37-7C89-473B-A6B3-8BED870E8BC8}"/>
            </a:ext>
          </a:extLst>
        </xdr:cNvPr>
        <xdr:cNvSpPr/>
      </xdr:nvSpPr>
      <xdr:spPr>
        <a:xfrm>
          <a:off x="12646025" y="545949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6632</xdr:rowOff>
    </xdr:from>
    <xdr:to>
      <xdr:col>68</xdr:col>
      <xdr:colOff>123825</xdr:colOff>
      <xdr:row>29</xdr:row>
      <xdr:rowOff>108232</xdr:rowOff>
    </xdr:to>
    <xdr:sp macro="" textlink="">
      <xdr:nvSpPr>
        <xdr:cNvPr id="141" name="フローチャート: 判断 140">
          <a:extLst>
            <a:ext uri="{FF2B5EF4-FFF2-40B4-BE49-F238E27FC236}">
              <a16:creationId xmlns:a16="http://schemas.microsoft.com/office/drawing/2014/main" id="{E934F701-813D-4D4A-85B8-D9CC1FDD502A}"/>
            </a:ext>
          </a:extLst>
        </xdr:cNvPr>
        <xdr:cNvSpPr/>
      </xdr:nvSpPr>
      <xdr:spPr>
        <a:xfrm>
          <a:off x="11960225" y="550573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15268</xdr:rowOff>
    </xdr:from>
    <xdr:to>
      <xdr:col>64</xdr:col>
      <xdr:colOff>123825</xdr:colOff>
      <xdr:row>29</xdr:row>
      <xdr:rowOff>116868</xdr:rowOff>
    </xdr:to>
    <xdr:sp macro="" textlink="">
      <xdr:nvSpPr>
        <xdr:cNvPr id="142" name="フローチャート: 判断 141">
          <a:extLst>
            <a:ext uri="{FF2B5EF4-FFF2-40B4-BE49-F238E27FC236}">
              <a16:creationId xmlns:a16="http://schemas.microsoft.com/office/drawing/2014/main" id="{2C8B31D2-F0FA-4493-8924-86DC5CC94085}"/>
            </a:ext>
          </a:extLst>
        </xdr:cNvPr>
        <xdr:cNvSpPr/>
      </xdr:nvSpPr>
      <xdr:spPr>
        <a:xfrm>
          <a:off x="11274425" y="5508018"/>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151335</xdr:rowOff>
    </xdr:from>
    <xdr:to>
      <xdr:col>60</xdr:col>
      <xdr:colOff>123825</xdr:colOff>
      <xdr:row>29</xdr:row>
      <xdr:rowOff>81485</xdr:rowOff>
    </xdr:to>
    <xdr:sp macro="" textlink="">
      <xdr:nvSpPr>
        <xdr:cNvPr id="143" name="フローチャート: 判断 142">
          <a:extLst>
            <a:ext uri="{FF2B5EF4-FFF2-40B4-BE49-F238E27FC236}">
              <a16:creationId xmlns:a16="http://schemas.microsoft.com/office/drawing/2014/main" id="{0F6CB728-8D62-4858-9C95-4A7DB6033CD9}"/>
            </a:ext>
          </a:extLst>
        </xdr:cNvPr>
        <xdr:cNvSpPr/>
      </xdr:nvSpPr>
      <xdr:spPr>
        <a:xfrm>
          <a:off x="10588625" y="548533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510B1BBE-F96C-4D39-8DE9-814BBBA2A996}"/>
            </a:ext>
          </a:extLst>
        </xdr:cNvPr>
        <xdr:cNvSpPr txBox="1"/>
      </xdr:nvSpPr>
      <xdr:spPr>
        <a:xfrm>
          <a:off x="13169900"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F0F14A71-3CB3-4FBA-B44F-190FB124F37A}"/>
            </a:ext>
          </a:extLst>
        </xdr:cNvPr>
        <xdr:cNvSpPr txBox="1"/>
      </xdr:nvSpPr>
      <xdr:spPr>
        <a:xfrm>
          <a:off x="12531725"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9AB3D2E9-256E-4F08-A0B4-6E4E7C010117}"/>
            </a:ext>
          </a:extLst>
        </xdr:cNvPr>
        <xdr:cNvSpPr txBox="1"/>
      </xdr:nvSpPr>
      <xdr:spPr>
        <a:xfrm>
          <a:off x="11845925"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385DE74B-048D-4F44-BE53-91933CF220A8}"/>
            </a:ext>
          </a:extLst>
        </xdr:cNvPr>
        <xdr:cNvSpPr txBox="1"/>
      </xdr:nvSpPr>
      <xdr:spPr>
        <a:xfrm>
          <a:off x="11160125"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DC58B1D3-5739-47F9-92C8-0FA5BE9A23ED}"/>
            </a:ext>
          </a:extLst>
        </xdr:cNvPr>
        <xdr:cNvSpPr txBox="1"/>
      </xdr:nvSpPr>
      <xdr:spPr>
        <a:xfrm>
          <a:off x="10474325"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50193</xdr:rowOff>
    </xdr:from>
    <xdr:to>
      <xdr:col>76</xdr:col>
      <xdr:colOff>73025</xdr:colOff>
      <xdr:row>31</xdr:row>
      <xdr:rowOff>151793</xdr:rowOff>
    </xdr:to>
    <xdr:sp macro="" textlink="">
      <xdr:nvSpPr>
        <xdr:cNvPr id="149" name="楕円 148">
          <a:extLst>
            <a:ext uri="{FF2B5EF4-FFF2-40B4-BE49-F238E27FC236}">
              <a16:creationId xmlns:a16="http://schemas.microsoft.com/office/drawing/2014/main" id="{0AECD9F6-603F-455B-801C-E5BE879532FE}"/>
            </a:ext>
          </a:extLst>
        </xdr:cNvPr>
        <xdr:cNvSpPr/>
      </xdr:nvSpPr>
      <xdr:spPr>
        <a:xfrm>
          <a:off x="13293725" y="5866793"/>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28620</xdr:rowOff>
    </xdr:from>
    <xdr:ext cx="469744" cy="259045"/>
    <xdr:sp macro="" textlink="">
      <xdr:nvSpPr>
        <xdr:cNvPr id="150" name="債務償還比率該当値テキスト">
          <a:extLst>
            <a:ext uri="{FF2B5EF4-FFF2-40B4-BE49-F238E27FC236}">
              <a16:creationId xmlns:a16="http://schemas.microsoft.com/office/drawing/2014/main" id="{56EE6036-1F88-430F-9AEC-60BD88A5E8B1}"/>
            </a:ext>
          </a:extLst>
        </xdr:cNvPr>
        <xdr:cNvSpPr txBox="1"/>
      </xdr:nvSpPr>
      <xdr:spPr>
        <a:xfrm>
          <a:off x="13379450" y="5845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5235</xdr:rowOff>
    </xdr:from>
    <xdr:to>
      <xdr:col>72</xdr:col>
      <xdr:colOff>123825</xdr:colOff>
      <xdr:row>33</xdr:row>
      <xdr:rowOff>106835</xdr:rowOff>
    </xdr:to>
    <xdr:sp macro="" textlink="">
      <xdr:nvSpPr>
        <xdr:cNvPr id="151" name="楕円 150">
          <a:extLst>
            <a:ext uri="{FF2B5EF4-FFF2-40B4-BE49-F238E27FC236}">
              <a16:creationId xmlns:a16="http://schemas.microsoft.com/office/drawing/2014/main" id="{62D35296-DDC9-4D85-82C2-65139215DAD9}"/>
            </a:ext>
          </a:extLst>
        </xdr:cNvPr>
        <xdr:cNvSpPr/>
      </xdr:nvSpPr>
      <xdr:spPr>
        <a:xfrm>
          <a:off x="12646025" y="615203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100993</xdr:rowOff>
    </xdr:from>
    <xdr:to>
      <xdr:col>76</xdr:col>
      <xdr:colOff>22225</xdr:colOff>
      <xdr:row>33</xdr:row>
      <xdr:rowOff>56035</xdr:rowOff>
    </xdr:to>
    <xdr:cxnSp macro="">
      <xdr:nvCxnSpPr>
        <xdr:cNvPr id="152" name="直線コネクタ 151">
          <a:extLst>
            <a:ext uri="{FF2B5EF4-FFF2-40B4-BE49-F238E27FC236}">
              <a16:creationId xmlns:a16="http://schemas.microsoft.com/office/drawing/2014/main" id="{34E9F1BD-2E7E-4711-8243-7F84292178AC}"/>
            </a:ext>
          </a:extLst>
        </xdr:cNvPr>
        <xdr:cNvCxnSpPr/>
      </xdr:nvCxnSpPr>
      <xdr:spPr>
        <a:xfrm flipV="1">
          <a:off x="12693650" y="5923943"/>
          <a:ext cx="638175" cy="27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170497</xdr:rowOff>
    </xdr:from>
    <xdr:to>
      <xdr:col>68</xdr:col>
      <xdr:colOff>123825</xdr:colOff>
      <xdr:row>32</xdr:row>
      <xdr:rowOff>100647</xdr:rowOff>
    </xdr:to>
    <xdr:sp macro="" textlink="">
      <xdr:nvSpPr>
        <xdr:cNvPr id="153" name="楕円 152">
          <a:extLst>
            <a:ext uri="{FF2B5EF4-FFF2-40B4-BE49-F238E27FC236}">
              <a16:creationId xmlns:a16="http://schemas.microsoft.com/office/drawing/2014/main" id="{AF1CEB5F-5026-4965-82A8-1B7E356BADD0}"/>
            </a:ext>
          </a:extLst>
        </xdr:cNvPr>
        <xdr:cNvSpPr/>
      </xdr:nvSpPr>
      <xdr:spPr>
        <a:xfrm>
          <a:off x="11960225" y="5980747"/>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49847</xdr:rowOff>
    </xdr:from>
    <xdr:to>
      <xdr:col>72</xdr:col>
      <xdr:colOff>73025</xdr:colOff>
      <xdr:row>33</xdr:row>
      <xdr:rowOff>56035</xdr:rowOff>
    </xdr:to>
    <xdr:cxnSp macro="">
      <xdr:nvCxnSpPr>
        <xdr:cNvPr id="154" name="直線コネクタ 153">
          <a:extLst>
            <a:ext uri="{FF2B5EF4-FFF2-40B4-BE49-F238E27FC236}">
              <a16:creationId xmlns:a16="http://schemas.microsoft.com/office/drawing/2014/main" id="{91CEEE85-B67F-4D4B-AD18-E9001916ACD3}"/>
            </a:ext>
          </a:extLst>
        </xdr:cNvPr>
        <xdr:cNvCxnSpPr/>
      </xdr:nvCxnSpPr>
      <xdr:spPr>
        <a:xfrm>
          <a:off x="12007850" y="6028372"/>
          <a:ext cx="685800" cy="171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6414</xdr:rowOff>
    </xdr:from>
    <xdr:to>
      <xdr:col>64</xdr:col>
      <xdr:colOff>123825</xdr:colOff>
      <xdr:row>31</xdr:row>
      <xdr:rowOff>108014</xdr:rowOff>
    </xdr:to>
    <xdr:sp macro="" textlink="">
      <xdr:nvSpPr>
        <xdr:cNvPr id="155" name="楕円 154">
          <a:extLst>
            <a:ext uri="{FF2B5EF4-FFF2-40B4-BE49-F238E27FC236}">
              <a16:creationId xmlns:a16="http://schemas.microsoft.com/office/drawing/2014/main" id="{B25F95BE-DD11-4800-B3FF-E775BB66D9C2}"/>
            </a:ext>
          </a:extLst>
        </xdr:cNvPr>
        <xdr:cNvSpPr/>
      </xdr:nvSpPr>
      <xdr:spPr>
        <a:xfrm>
          <a:off x="11274425" y="582936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57214</xdr:rowOff>
    </xdr:from>
    <xdr:to>
      <xdr:col>68</xdr:col>
      <xdr:colOff>73025</xdr:colOff>
      <xdr:row>32</xdr:row>
      <xdr:rowOff>49847</xdr:rowOff>
    </xdr:to>
    <xdr:cxnSp macro="">
      <xdr:nvCxnSpPr>
        <xdr:cNvPr id="156" name="直線コネクタ 155">
          <a:extLst>
            <a:ext uri="{FF2B5EF4-FFF2-40B4-BE49-F238E27FC236}">
              <a16:creationId xmlns:a16="http://schemas.microsoft.com/office/drawing/2014/main" id="{5DB2ADC3-18AA-4D05-BC53-6F3561D91C7B}"/>
            </a:ext>
          </a:extLst>
        </xdr:cNvPr>
        <xdr:cNvCxnSpPr/>
      </xdr:nvCxnSpPr>
      <xdr:spPr>
        <a:xfrm>
          <a:off x="11322050" y="5876989"/>
          <a:ext cx="685800" cy="151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34220</xdr:rowOff>
    </xdr:from>
    <xdr:to>
      <xdr:col>60</xdr:col>
      <xdr:colOff>123825</xdr:colOff>
      <xdr:row>29</xdr:row>
      <xdr:rowOff>135820</xdr:rowOff>
    </xdr:to>
    <xdr:sp macro="" textlink="">
      <xdr:nvSpPr>
        <xdr:cNvPr id="157" name="楕円 156">
          <a:extLst>
            <a:ext uri="{FF2B5EF4-FFF2-40B4-BE49-F238E27FC236}">
              <a16:creationId xmlns:a16="http://schemas.microsoft.com/office/drawing/2014/main" id="{D48835A1-4A24-48F6-86B7-977A8B9074F2}"/>
            </a:ext>
          </a:extLst>
        </xdr:cNvPr>
        <xdr:cNvSpPr/>
      </xdr:nvSpPr>
      <xdr:spPr>
        <a:xfrm>
          <a:off x="10588625" y="552697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85020</xdr:rowOff>
    </xdr:from>
    <xdr:to>
      <xdr:col>64</xdr:col>
      <xdr:colOff>73025</xdr:colOff>
      <xdr:row>31</xdr:row>
      <xdr:rowOff>57214</xdr:rowOff>
    </xdr:to>
    <xdr:cxnSp macro="">
      <xdr:nvCxnSpPr>
        <xdr:cNvPr id="158" name="直線コネクタ 157">
          <a:extLst>
            <a:ext uri="{FF2B5EF4-FFF2-40B4-BE49-F238E27FC236}">
              <a16:creationId xmlns:a16="http://schemas.microsoft.com/office/drawing/2014/main" id="{553D11FD-A6A2-4C37-B421-DB2B3CDB4156}"/>
            </a:ext>
          </a:extLst>
        </xdr:cNvPr>
        <xdr:cNvCxnSpPr/>
      </xdr:nvCxnSpPr>
      <xdr:spPr>
        <a:xfrm>
          <a:off x="10636250" y="5584120"/>
          <a:ext cx="685800" cy="29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75342</xdr:rowOff>
    </xdr:from>
    <xdr:ext cx="469744" cy="259045"/>
    <xdr:sp macro="" textlink="">
      <xdr:nvSpPr>
        <xdr:cNvPr id="159" name="n_1aveValue債務償還比率">
          <a:extLst>
            <a:ext uri="{FF2B5EF4-FFF2-40B4-BE49-F238E27FC236}">
              <a16:creationId xmlns:a16="http://schemas.microsoft.com/office/drawing/2014/main" id="{E3D0EBEA-B335-41F1-A15A-7968787EA7E2}"/>
            </a:ext>
          </a:extLst>
        </xdr:cNvPr>
        <xdr:cNvSpPr txBox="1"/>
      </xdr:nvSpPr>
      <xdr:spPr>
        <a:xfrm>
          <a:off x="12465127" y="5247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124759</xdr:rowOff>
    </xdr:from>
    <xdr:ext cx="469744" cy="259045"/>
    <xdr:sp macro="" textlink="">
      <xdr:nvSpPr>
        <xdr:cNvPr id="160" name="n_2aveValue債務償還比率">
          <a:extLst>
            <a:ext uri="{FF2B5EF4-FFF2-40B4-BE49-F238E27FC236}">
              <a16:creationId xmlns:a16="http://schemas.microsoft.com/office/drawing/2014/main" id="{1A4F217D-6591-42D6-87D8-F18917BF0D50}"/>
            </a:ext>
          </a:extLst>
        </xdr:cNvPr>
        <xdr:cNvSpPr txBox="1"/>
      </xdr:nvSpPr>
      <xdr:spPr>
        <a:xfrm>
          <a:off x="11788852" y="529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133395</xdr:rowOff>
    </xdr:from>
    <xdr:ext cx="469744" cy="259045"/>
    <xdr:sp macro="" textlink="">
      <xdr:nvSpPr>
        <xdr:cNvPr id="161" name="n_3aveValue債務償還比率">
          <a:extLst>
            <a:ext uri="{FF2B5EF4-FFF2-40B4-BE49-F238E27FC236}">
              <a16:creationId xmlns:a16="http://schemas.microsoft.com/office/drawing/2014/main" id="{8A436F76-4E16-487F-8C29-0B9002C94601}"/>
            </a:ext>
          </a:extLst>
        </xdr:cNvPr>
        <xdr:cNvSpPr txBox="1"/>
      </xdr:nvSpPr>
      <xdr:spPr>
        <a:xfrm>
          <a:off x="11103052" y="5305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98012</xdr:rowOff>
    </xdr:from>
    <xdr:ext cx="469744" cy="259045"/>
    <xdr:sp macro="" textlink="">
      <xdr:nvSpPr>
        <xdr:cNvPr id="162" name="n_4aveValue債務償還比率">
          <a:extLst>
            <a:ext uri="{FF2B5EF4-FFF2-40B4-BE49-F238E27FC236}">
              <a16:creationId xmlns:a16="http://schemas.microsoft.com/office/drawing/2014/main" id="{8B94960E-B938-43EC-9962-4288CC31C0B3}"/>
            </a:ext>
          </a:extLst>
        </xdr:cNvPr>
        <xdr:cNvSpPr txBox="1"/>
      </xdr:nvSpPr>
      <xdr:spPr>
        <a:xfrm>
          <a:off x="10417252" y="5270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97962</xdr:rowOff>
    </xdr:from>
    <xdr:ext cx="469744" cy="259045"/>
    <xdr:sp macro="" textlink="">
      <xdr:nvSpPr>
        <xdr:cNvPr id="163" name="n_1mainValue債務償還比率">
          <a:extLst>
            <a:ext uri="{FF2B5EF4-FFF2-40B4-BE49-F238E27FC236}">
              <a16:creationId xmlns:a16="http://schemas.microsoft.com/office/drawing/2014/main" id="{A306E56E-2693-4275-89B8-023B03922844}"/>
            </a:ext>
          </a:extLst>
        </xdr:cNvPr>
        <xdr:cNvSpPr txBox="1"/>
      </xdr:nvSpPr>
      <xdr:spPr>
        <a:xfrm>
          <a:off x="12465127" y="6241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91774</xdr:rowOff>
    </xdr:from>
    <xdr:ext cx="469744" cy="259045"/>
    <xdr:sp macro="" textlink="">
      <xdr:nvSpPr>
        <xdr:cNvPr id="164" name="n_2mainValue債務償還比率">
          <a:extLst>
            <a:ext uri="{FF2B5EF4-FFF2-40B4-BE49-F238E27FC236}">
              <a16:creationId xmlns:a16="http://schemas.microsoft.com/office/drawing/2014/main" id="{8CE57EB2-2B1F-41D8-9E9E-8FE4A97E9D53}"/>
            </a:ext>
          </a:extLst>
        </xdr:cNvPr>
        <xdr:cNvSpPr txBox="1"/>
      </xdr:nvSpPr>
      <xdr:spPr>
        <a:xfrm>
          <a:off x="11788852" y="607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99141</xdr:rowOff>
    </xdr:from>
    <xdr:ext cx="469744" cy="259045"/>
    <xdr:sp macro="" textlink="">
      <xdr:nvSpPr>
        <xdr:cNvPr id="165" name="n_3mainValue債務償還比率">
          <a:extLst>
            <a:ext uri="{FF2B5EF4-FFF2-40B4-BE49-F238E27FC236}">
              <a16:creationId xmlns:a16="http://schemas.microsoft.com/office/drawing/2014/main" id="{9297E098-F9AB-408C-B73A-ABCCA1CEE1ED}"/>
            </a:ext>
          </a:extLst>
        </xdr:cNvPr>
        <xdr:cNvSpPr txBox="1"/>
      </xdr:nvSpPr>
      <xdr:spPr>
        <a:xfrm>
          <a:off x="11103052" y="5922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126947</xdr:rowOff>
    </xdr:from>
    <xdr:ext cx="469744" cy="259045"/>
    <xdr:sp macro="" textlink="">
      <xdr:nvSpPr>
        <xdr:cNvPr id="166" name="n_4mainValue債務償還比率">
          <a:extLst>
            <a:ext uri="{FF2B5EF4-FFF2-40B4-BE49-F238E27FC236}">
              <a16:creationId xmlns:a16="http://schemas.microsoft.com/office/drawing/2014/main" id="{82148A05-67B2-4DD5-B0D4-D1762CE9FF31}"/>
            </a:ext>
          </a:extLst>
        </xdr:cNvPr>
        <xdr:cNvSpPr txBox="1"/>
      </xdr:nvSpPr>
      <xdr:spPr>
        <a:xfrm>
          <a:off x="10417252" y="5619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a:extLst>
            <a:ext uri="{FF2B5EF4-FFF2-40B4-BE49-F238E27FC236}">
              <a16:creationId xmlns:a16="http://schemas.microsoft.com/office/drawing/2014/main" id="{34BED657-E716-405C-A700-BE052C785774}"/>
            </a:ext>
          </a:extLst>
        </xdr:cNvPr>
        <xdr:cNvSpPr/>
      </xdr:nvSpPr>
      <xdr:spPr>
        <a:xfrm>
          <a:off x="1158875" y="7639050"/>
          <a:ext cx="5314950" cy="3333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a:extLst>
            <a:ext uri="{FF2B5EF4-FFF2-40B4-BE49-F238E27FC236}">
              <a16:creationId xmlns:a16="http://schemas.microsoft.com/office/drawing/2014/main" id="{510FA31E-C50B-463C-85A4-828639F6789F}"/>
            </a:ext>
          </a:extLst>
        </xdr:cNvPr>
        <xdr:cNvSpPr/>
      </xdr:nvSpPr>
      <xdr:spPr>
        <a:xfrm>
          <a:off x="1158875" y="1125537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a:extLst>
            <a:ext uri="{FF2B5EF4-FFF2-40B4-BE49-F238E27FC236}">
              <a16:creationId xmlns:a16="http://schemas.microsoft.com/office/drawing/2014/main" id="{16B944F8-2713-454B-B48E-ED80B8CA02E1}"/>
            </a:ext>
          </a:extLst>
        </xdr:cNvPr>
        <xdr:cNvSpPr txBox="1"/>
      </xdr:nvSpPr>
      <xdr:spPr>
        <a:xfrm>
          <a:off x="835025" y="78867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a:extLst>
            <a:ext uri="{FF2B5EF4-FFF2-40B4-BE49-F238E27FC236}">
              <a16:creationId xmlns:a16="http://schemas.microsoft.com/office/drawing/2014/main" id="{3364521F-86D7-401E-A395-3F22DC26F1F2}"/>
            </a:ext>
          </a:extLst>
        </xdr:cNvPr>
        <xdr:cNvSpPr txBox="1"/>
      </xdr:nvSpPr>
      <xdr:spPr>
        <a:xfrm>
          <a:off x="6302375" y="10420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a:extLst>
            <a:ext uri="{FF2B5EF4-FFF2-40B4-BE49-F238E27FC236}">
              <a16:creationId xmlns:a16="http://schemas.microsoft.com/office/drawing/2014/main" id="{DA7BA7B8-32DA-402E-861C-9E4DC95BE060}"/>
            </a:ext>
          </a:extLst>
        </xdr:cNvPr>
        <xdr:cNvSpPr txBox="1"/>
      </xdr:nvSpPr>
      <xdr:spPr>
        <a:xfrm>
          <a:off x="835025" y="114649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a:extLst>
            <a:ext uri="{FF2B5EF4-FFF2-40B4-BE49-F238E27FC236}">
              <a16:creationId xmlns:a16="http://schemas.microsoft.com/office/drawing/2014/main" id="{6A3DCCEE-F289-4DE3-8B6E-22BF28560269}"/>
            </a:ext>
          </a:extLst>
        </xdr:cNvPr>
        <xdr:cNvSpPr txBox="1"/>
      </xdr:nvSpPr>
      <xdr:spPr>
        <a:xfrm>
          <a:off x="6302375" y="140747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54D4E33-0806-48E4-87E1-0F70FEBC330D}"/>
            </a:ext>
          </a:extLst>
        </xdr:cNvPr>
        <xdr:cNvSpPr/>
      </xdr:nvSpPr>
      <xdr:spPr>
        <a:xfrm>
          <a:off x="581025" y="123825"/>
          <a:ext cx="1142047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EDBE35A-A74C-4C07-837E-9F6BA11A6726}"/>
            </a:ext>
          </a:extLst>
        </xdr:cNvPr>
        <xdr:cNvSpPr/>
      </xdr:nvSpPr>
      <xdr:spPr>
        <a:xfrm>
          <a:off x="17145000" y="190500"/>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B2352D0-F925-4A6F-85B1-9B610F0F2872}"/>
            </a:ext>
          </a:extLst>
        </xdr:cNvPr>
        <xdr:cNvSpPr/>
      </xdr:nvSpPr>
      <xdr:spPr>
        <a:xfrm>
          <a:off x="17164050" y="219075"/>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55256A6-E511-46CA-8EAB-85A4D5766C81}"/>
            </a:ext>
          </a:extLst>
        </xdr:cNvPr>
        <xdr:cNvSpPr/>
      </xdr:nvSpPr>
      <xdr:spPr>
        <a:xfrm>
          <a:off x="17192625" y="238125"/>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京都府笠置町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CF396AA-8608-4BB0-88DB-B5CD4571EDF0}"/>
            </a:ext>
          </a:extLst>
        </xdr:cNvPr>
        <xdr:cNvSpPr/>
      </xdr:nvSpPr>
      <xdr:spPr>
        <a:xfrm>
          <a:off x="14639925" y="190500"/>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D0000C9-4A97-4F7A-ADE5-82C68AD0E2B2}"/>
            </a:ext>
          </a:extLst>
        </xdr:cNvPr>
        <xdr:cNvSpPr/>
      </xdr:nvSpPr>
      <xdr:spPr>
        <a:xfrm>
          <a:off x="14658975" y="219075"/>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FF64042-EA6B-403E-AE54-9B7BBF7C1F1F}"/>
            </a:ext>
          </a:extLst>
        </xdr:cNvPr>
        <xdr:cNvSpPr/>
      </xdr:nvSpPr>
      <xdr:spPr>
        <a:xfrm>
          <a:off x="14687550" y="238125"/>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5B1A678-CA6C-4560-B989-4F8489C432D1}"/>
            </a:ext>
          </a:extLst>
        </xdr:cNvPr>
        <xdr:cNvSpPr/>
      </xdr:nvSpPr>
      <xdr:spPr>
        <a:xfrm>
          <a:off x="685800" y="847725"/>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B6BE9B1-4EF4-4EA4-A4EB-A32D8E8522C4}"/>
            </a:ext>
          </a:extLst>
        </xdr:cNvPr>
        <xdr:cNvSpPr/>
      </xdr:nvSpPr>
      <xdr:spPr>
        <a:xfrm>
          <a:off x="809625" y="885825"/>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94BB077-854A-4C90-BDDC-76374DA15A21}"/>
            </a:ext>
          </a:extLst>
        </xdr:cNvPr>
        <xdr:cNvSpPr/>
      </xdr:nvSpPr>
      <xdr:spPr>
        <a:xfrm>
          <a:off x="2009775" y="885825"/>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1,248
1,243
23.52
1,830,096
1,763,581
10,796
925,016
1,495,795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AA6DA37-E85C-46E3-BEB3-95ADAA5D8BA0}"/>
            </a:ext>
          </a:extLst>
        </xdr:cNvPr>
        <xdr:cNvSpPr/>
      </xdr:nvSpPr>
      <xdr:spPr>
        <a:xfrm>
          <a:off x="3209925" y="885825"/>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B2DCC8D-6540-4E58-863F-4944E4BA6F41}"/>
            </a:ext>
          </a:extLst>
        </xdr:cNvPr>
        <xdr:cNvSpPr/>
      </xdr:nvSpPr>
      <xdr:spPr>
        <a:xfrm>
          <a:off x="4581525" y="904875"/>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E11F0CC-FA0D-4CCC-A6D6-62C2974B852D}"/>
            </a:ext>
          </a:extLst>
        </xdr:cNvPr>
        <xdr:cNvSpPr/>
      </xdr:nvSpPr>
      <xdr:spPr>
        <a:xfrm>
          <a:off x="6410325" y="904875"/>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ED2F2A3-0767-495B-A9B8-BC1BF0B80971}"/>
            </a:ext>
          </a:extLst>
        </xdr:cNvPr>
        <xdr:cNvSpPr/>
      </xdr:nvSpPr>
      <xdr:spPr>
        <a:xfrm>
          <a:off x="7610475" y="914400"/>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8750CF4-6E21-420C-A557-1E3F084F7E22}"/>
            </a:ext>
          </a:extLst>
        </xdr:cNvPr>
        <xdr:cNvSpPr/>
      </xdr:nvSpPr>
      <xdr:spPr>
        <a:xfrm>
          <a:off x="4581525" y="1628775"/>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B0645AAD-7C75-4439-800F-77C9AC65C819}"/>
            </a:ext>
          </a:extLst>
        </xdr:cNvPr>
        <xdr:cNvSpPr/>
      </xdr:nvSpPr>
      <xdr:spPr>
        <a:xfrm>
          <a:off x="6467475" y="1628775"/>
          <a:ext cx="330517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CB67120-E44B-4985-8BF4-277F9BCC1D60}"/>
            </a:ext>
          </a:extLst>
        </xdr:cNvPr>
        <xdr:cNvSpPr/>
      </xdr:nvSpPr>
      <xdr:spPr>
        <a:xfrm>
          <a:off x="9972675" y="847725"/>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0B16DD1-F029-4812-A032-4C19BD481F65}"/>
            </a:ext>
          </a:extLst>
        </xdr:cNvPr>
        <xdr:cNvSpPr/>
      </xdr:nvSpPr>
      <xdr:spPr>
        <a:xfrm>
          <a:off x="10210800" y="914400"/>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B82AD14-7D82-476D-A51F-4AAC4509E332}"/>
            </a:ext>
          </a:extLst>
        </xdr:cNvPr>
        <xdr:cNvSpPr/>
      </xdr:nvSpPr>
      <xdr:spPr>
        <a:xfrm>
          <a:off x="10210800" y="116205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8F6F1F4-AA98-4C6D-ACEC-0870E013A789}"/>
            </a:ext>
          </a:extLst>
        </xdr:cNvPr>
        <xdr:cNvSpPr/>
      </xdr:nvSpPr>
      <xdr:spPr>
        <a:xfrm>
          <a:off x="10210800" y="1476375"/>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4821F1E-566F-4546-88CD-24A0F58A4CD1}"/>
            </a:ext>
          </a:extLst>
        </xdr:cNvPr>
        <xdr:cNvCxnSpPr/>
      </xdr:nvCxnSpPr>
      <xdr:spPr>
        <a:xfrm flipH="1">
          <a:off x="10048875" y="9906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2770C39-BFCC-4005-8A8A-CCA8032A02E5}"/>
            </a:ext>
          </a:extLst>
        </xdr:cNvPr>
        <xdr:cNvSpPr/>
      </xdr:nvSpPr>
      <xdr:spPr>
        <a:xfrm>
          <a:off x="10102850" y="9525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D567A0A-4B32-42D1-86F9-F8223AE507C7}"/>
            </a:ext>
          </a:extLst>
        </xdr:cNvPr>
        <xdr:cNvSpPr/>
      </xdr:nvSpPr>
      <xdr:spPr>
        <a:xfrm>
          <a:off x="10102850" y="120015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C038B01-B77A-4F00-A436-173724F065A7}"/>
            </a:ext>
          </a:extLst>
        </xdr:cNvPr>
        <xdr:cNvCxnSpPr/>
      </xdr:nvCxnSpPr>
      <xdr:spPr>
        <a:xfrm>
          <a:off x="10131425" y="14573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F567917-00F6-43F1-9A15-077553B0BAF3}"/>
            </a:ext>
          </a:extLst>
        </xdr:cNvPr>
        <xdr:cNvCxnSpPr/>
      </xdr:nvCxnSpPr>
      <xdr:spPr>
        <a:xfrm>
          <a:off x="10067925" y="14573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5DCC524-E58A-4F3A-BADB-3870BE89B7E1}"/>
            </a:ext>
          </a:extLst>
        </xdr:cNvPr>
        <xdr:cNvCxnSpPr/>
      </xdr:nvCxnSpPr>
      <xdr:spPr>
        <a:xfrm flipV="1">
          <a:off x="10131425" y="1673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7D7AF9E-6FF1-43BE-A2C6-B2FF86CA205A}"/>
            </a:ext>
          </a:extLst>
        </xdr:cNvPr>
        <xdr:cNvCxnSpPr/>
      </xdr:nvCxnSpPr>
      <xdr:spPr>
        <a:xfrm>
          <a:off x="10067925" y="18097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B460F9E-85C7-4C65-95B4-DA2AE2DCEF52}"/>
            </a:ext>
          </a:extLst>
        </xdr:cNvPr>
        <xdr:cNvSpPr txBox="1"/>
      </xdr:nvSpPr>
      <xdr:spPr>
        <a:xfrm>
          <a:off x="638175" y="26479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F1674B8-2632-46B7-8F0D-BB1D69BCCE56}"/>
            </a:ext>
          </a:extLst>
        </xdr:cNvPr>
        <xdr:cNvSpPr txBox="1"/>
      </xdr:nvSpPr>
      <xdr:spPr>
        <a:xfrm>
          <a:off x="638175" y="29527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47C7B1BF-E990-4B15-9EF1-EDFC4B687913}"/>
            </a:ext>
          </a:extLst>
        </xdr:cNvPr>
        <xdr:cNvSpPr txBox="1"/>
      </xdr:nvSpPr>
      <xdr:spPr>
        <a:xfrm>
          <a:off x="638175" y="32480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DAD4992-BBC9-4DA1-AE2F-A14FE8A9CEF1}"/>
            </a:ext>
          </a:extLst>
        </xdr:cNvPr>
        <xdr:cNvSpPr txBox="1"/>
      </xdr:nvSpPr>
      <xdr:spPr>
        <a:xfrm>
          <a:off x="638175" y="35528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723AFA8-B6DC-4BBF-BCB2-38EF217141A3}"/>
            </a:ext>
          </a:extLst>
        </xdr:cNvPr>
        <xdr:cNvSpPr/>
      </xdr:nvSpPr>
      <xdr:spPr>
        <a:xfrm>
          <a:off x="685800" y="39719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B8BDB1D-FE22-4C9D-B3C1-714DA7421942}"/>
            </a:ext>
          </a:extLst>
        </xdr:cNvPr>
        <xdr:cNvSpPr/>
      </xdr:nvSpPr>
      <xdr:spPr>
        <a:xfrm>
          <a:off x="8096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F3BD6C0-A2B8-4FB4-8CE9-78295D1639A5}"/>
            </a:ext>
          </a:extLst>
        </xdr:cNvPr>
        <xdr:cNvSpPr/>
      </xdr:nvSpPr>
      <xdr:spPr>
        <a:xfrm>
          <a:off x="8096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39A2C09-C2AC-45A4-A6C5-1B9596C294C6}"/>
            </a:ext>
          </a:extLst>
        </xdr:cNvPr>
        <xdr:cNvSpPr/>
      </xdr:nvSpPr>
      <xdr:spPr>
        <a:xfrm>
          <a:off x="1714500"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32C88E1-BE01-4FBC-AFE9-06574DB9F9B0}"/>
            </a:ext>
          </a:extLst>
        </xdr:cNvPr>
        <xdr:cNvSpPr/>
      </xdr:nvSpPr>
      <xdr:spPr>
        <a:xfrm>
          <a:off x="1714500"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D832EBF-CE64-4217-8192-0A8D48DC3363}"/>
            </a:ext>
          </a:extLst>
        </xdr:cNvPr>
        <xdr:cNvSpPr/>
      </xdr:nvSpPr>
      <xdr:spPr>
        <a:xfrm>
          <a:off x="2743200"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D8C7361-E80F-4502-9E65-2A9C075BF990}"/>
            </a:ext>
          </a:extLst>
        </xdr:cNvPr>
        <xdr:cNvSpPr/>
      </xdr:nvSpPr>
      <xdr:spPr>
        <a:xfrm>
          <a:off x="2743200"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ADAE295-747E-4940-B700-34C663C1E677}"/>
            </a:ext>
          </a:extLst>
        </xdr:cNvPr>
        <xdr:cNvSpPr/>
      </xdr:nvSpPr>
      <xdr:spPr>
        <a:xfrm>
          <a:off x="685800" y="504825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56231100-ECED-471A-AAA7-87C3890695C4}"/>
            </a:ext>
          </a:extLst>
        </xdr:cNvPr>
        <xdr:cNvSpPr txBox="1"/>
      </xdr:nvSpPr>
      <xdr:spPr>
        <a:xfrm>
          <a:off x="666750" y="48672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737BC4F6-E629-4768-B73D-4BF6543E83A9}"/>
            </a:ext>
          </a:extLst>
        </xdr:cNvPr>
        <xdr:cNvCxnSpPr/>
      </xdr:nvCxnSpPr>
      <xdr:spPr>
        <a:xfrm>
          <a:off x="685800" y="72104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40FB875E-5F32-4AEF-AEF7-F8D083F27131}"/>
            </a:ext>
          </a:extLst>
        </xdr:cNvPr>
        <xdr:cNvSpPr txBox="1"/>
      </xdr:nvSpPr>
      <xdr:spPr>
        <a:xfrm>
          <a:off x="278946" y="7074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20EF35E3-3DD0-4165-9D68-C194C09E9948}"/>
            </a:ext>
          </a:extLst>
        </xdr:cNvPr>
        <xdr:cNvCxnSpPr/>
      </xdr:nvCxnSpPr>
      <xdr:spPr>
        <a:xfrm>
          <a:off x="685800" y="68484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FC7CBD5A-259E-4897-949F-829A1DAAB98E}"/>
            </a:ext>
          </a:extLst>
        </xdr:cNvPr>
        <xdr:cNvSpPr txBox="1"/>
      </xdr:nvSpPr>
      <xdr:spPr>
        <a:xfrm>
          <a:off x="278946" y="6712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EB3B35CA-B160-44FC-BFE4-2B6184DFE94E}"/>
            </a:ext>
          </a:extLst>
        </xdr:cNvPr>
        <xdr:cNvCxnSpPr/>
      </xdr:nvCxnSpPr>
      <xdr:spPr>
        <a:xfrm>
          <a:off x="685800" y="64865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1049A0E0-0828-4FA2-B308-F349676E76F4}"/>
            </a:ext>
          </a:extLst>
        </xdr:cNvPr>
        <xdr:cNvSpPr txBox="1"/>
      </xdr:nvSpPr>
      <xdr:spPr>
        <a:xfrm>
          <a:off x="339891" y="63506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C0B2A46F-AC83-4F91-9664-451D5BE0F1F0}"/>
            </a:ext>
          </a:extLst>
        </xdr:cNvPr>
        <xdr:cNvCxnSpPr/>
      </xdr:nvCxnSpPr>
      <xdr:spPr>
        <a:xfrm>
          <a:off x="685800" y="613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2021E636-C9CB-444B-91BB-4E94EF0502F6}"/>
            </a:ext>
          </a:extLst>
        </xdr:cNvPr>
        <xdr:cNvSpPr txBox="1"/>
      </xdr:nvSpPr>
      <xdr:spPr>
        <a:xfrm>
          <a:off x="339891" y="599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9B3E5C64-3D44-46BA-8CF8-EF68621B7C42}"/>
            </a:ext>
          </a:extLst>
        </xdr:cNvPr>
        <xdr:cNvCxnSpPr/>
      </xdr:nvCxnSpPr>
      <xdr:spPr>
        <a:xfrm>
          <a:off x="685800" y="5772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F7A2C2CC-B4D9-4671-828A-C3138EA25FBC}"/>
            </a:ext>
          </a:extLst>
        </xdr:cNvPr>
        <xdr:cNvSpPr txBox="1"/>
      </xdr:nvSpPr>
      <xdr:spPr>
        <a:xfrm>
          <a:off x="339891" y="56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17BB4482-B9F9-4851-A669-1284102CB32C}"/>
            </a:ext>
          </a:extLst>
        </xdr:cNvPr>
        <xdr:cNvCxnSpPr/>
      </xdr:nvCxnSpPr>
      <xdr:spPr>
        <a:xfrm>
          <a:off x="685800" y="5410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3E6FCAA7-2847-436D-AE42-F9CBD71953EE}"/>
            </a:ext>
          </a:extLst>
        </xdr:cNvPr>
        <xdr:cNvSpPr txBox="1"/>
      </xdr:nvSpPr>
      <xdr:spPr>
        <a:xfrm>
          <a:off x="339891" y="5274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AFCCAB4D-38F9-40C9-8061-9D489ED9C690}"/>
            </a:ext>
          </a:extLst>
        </xdr:cNvPr>
        <xdr:cNvCxnSpPr/>
      </xdr:nvCxnSpPr>
      <xdr:spPr>
        <a:xfrm>
          <a:off x="685800" y="504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69141BC9-949F-40B9-9E6A-033C4F17330B}"/>
            </a:ext>
          </a:extLst>
        </xdr:cNvPr>
        <xdr:cNvSpPr txBox="1"/>
      </xdr:nvSpPr>
      <xdr:spPr>
        <a:xfrm>
          <a:off x="388136" y="49123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A35E999A-41F4-47AF-ADEF-254ACA364B4C}"/>
            </a:ext>
          </a:extLst>
        </xdr:cNvPr>
        <xdr:cNvSpPr/>
      </xdr:nvSpPr>
      <xdr:spPr>
        <a:xfrm>
          <a:off x="685800" y="504825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129540</xdr:rowOff>
    </xdr:from>
    <xdr:to>
      <xdr:col>24</xdr:col>
      <xdr:colOff>62865</xdr:colOff>
      <xdr:row>42</xdr:row>
      <xdr:rowOff>7620</xdr:rowOff>
    </xdr:to>
    <xdr:cxnSp macro="">
      <xdr:nvCxnSpPr>
        <xdr:cNvPr id="57" name="直線コネクタ 56">
          <a:extLst>
            <a:ext uri="{FF2B5EF4-FFF2-40B4-BE49-F238E27FC236}">
              <a16:creationId xmlns:a16="http://schemas.microsoft.com/office/drawing/2014/main" id="{6DE4A51E-DD14-42BA-AE51-00A8A703B186}"/>
            </a:ext>
          </a:extLst>
        </xdr:cNvPr>
        <xdr:cNvCxnSpPr/>
      </xdr:nvCxnSpPr>
      <xdr:spPr>
        <a:xfrm flipV="1">
          <a:off x="4180840" y="5479415"/>
          <a:ext cx="0" cy="1341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11447</xdr:rowOff>
    </xdr:from>
    <xdr:ext cx="405111" cy="259045"/>
    <xdr:sp macro="" textlink="">
      <xdr:nvSpPr>
        <xdr:cNvPr id="58" name="【道路】&#10;有形固定資産減価償却率最小値テキスト">
          <a:extLst>
            <a:ext uri="{FF2B5EF4-FFF2-40B4-BE49-F238E27FC236}">
              <a16:creationId xmlns:a16="http://schemas.microsoft.com/office/drawing/2014/main" id="{364609F0-5228-4E26-9A8C-7F366F3757C8}"/>
            </a:ext>
          </a:extLst>
        </xdr:cNvPr>
        <xdr:cNvSpPr txBox="1"/>
      </xdr:nvSpPr>
      <xdr:spPr>
        <a:xfrm>
          <a:off x="4219575" y="6818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xdr:rowOff>
    </xdr:from>
    <xdr:to>
      <xdr:col>24</xdr:col>
      <xdr:colOff>152400</xdr:colOff>
      <xdr:row>42</xdr:row>
      <xdr:rowOff>7620</xdr:rowOff>
    </xdr:to>
    <xdr:cxnSp macro="">
      <xdr:nvCxnSpPr>
        <xdr:cNvPr id="59" name="直線コネクタ 58">
          <a:extLst>
            <a:ext uri="{FF2B5EF4-FFF2-40B4-BE49-F238E27FC236}">
              <a16:creationId xmlns:a16="http://schemas.microsoft.com/office/drawing/2014/main" id="{4FD721F7-5ECA-4D46-A83B-F083589FD38B}"/>
            </a:ext>
          </a:extLst>
        </xdr:cNvPr>
        <xdr:cNvCxnSpPr/>
      </xdr:nvCxnSpPr>
      <xdr:spPr>
        <a:xfrm>
          <a:off x="4105275" y="682117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76217</xdr:rowOff>
    </xdr:from>
    <xdr:ext cx="405111" cy="259045"/>
    <xdr:sp macro="" textlink="">
      <xdr:nvSpPr>
        <xdr:cNvPr id="60" name="【道路】&#10;有形固定資産減価償却率最大値テキスト">
          <a:extLst>
            <a:ext uri="{FF2B5EF4-FFF2-40B4-BE49-F238E27FC236}">
              <a16:creationId xmlns:a16="http://schemas.microsoft.com/office/drawing/2014/main" id="{6D4C0C0A-3370-40E4-B738-E653832A8C6B}"/>
            </a:ext>
          </a:extLst>
        </xdr:cNvPr>
        <xdr:cNvSpPr txBox="1"/>
      </xdr:nvSpPr>
      <xdr:spPr>
        <a:xfrm>
          <a:off x="4219575" y="5267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129540</xdr:rowOff>
    </xdr:from>
    <xdr:to>
      <xdr:col>24</xdr:col>
      <xdr:colOff>152400</xdr:colOff>
      <xdr:row>33</xdr:row>
      <xdr:rowOff>129540</xdr:rowOff>
    </xdr:to>
    <xdr:cxnSp macro="">
      <xdr:nvCxnSpPr>
        <xdr:cNvPr id="61" name="直線コネクタ 60">
          <a:extLst>
            <a:ext uri="{FF2B5EF4-FFF2-40B4-BE49-F238E27FC236}">
              <a16:creationId xmlns:a16="http://schemas.microsoft.com/office/drawing/2014/main" id="{702068D4-7E21-404F-8EF4-F381A44986A7}"/>
            </a:ext>
          </a:extLst>
        </xdr:cNvPr>
        <xdr:cNvCxnSpPr/>
      </xdr:nvCxnSpPr>
      <xdr:spPr>
        <a:xfrm>
          <a:off x="4105275" y="547941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5732</xdr:rowOff>
    </xdr:from>
    <xdr:ext cx="405111" cy="259045"/>
    <xdr:sp macro="" textlink="">
      <xdr:nvSpPr>
        <xdr:cNvPr id="62" name="【道路】&#10;有形固定資産減価償却率平均値テキスト">
          <a:extLst>
            <a:ext uri="{FF2B5EF4-FFF2-40B4-BE49-F238E27FC236}">
              <a16:creationId xmlns:a16="http://schemas.microsoft.com/office/drawing/2014/main" id="{1FEE78AF-B49D-40DB-8067-F47530ACAC9E}"/>
            </a:ext>
          </a:extLst>
        </xdr:cNvPr>
        <xdr:cNvSpPr txBox="1"/>
      </xdr:nvSpPr>
      <xdr:spPr>
        <a:xfrm>
          <a:off x="4219575" y="6171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27305</xdr:rowOff>
    </xdr:from>
    <xdr:to>
      <xdr:col>24</xdr:col>
      <xdr:colOff>114300</xdr:colOff>
      <xdr:row>38</xdr:row>
      <xdr:rowOff>128905</xdr:rowOff>
    </xdr:to>
    <xdr:sp macro="" textlink="">
      <xdr:nvSpPr>
        <xdr:cNvPr id="63" name="フローチャート: 判断 62">
          <a:extLst>
            <a:ext uri="{FF2B5EF4-FFF2-40B4-BE49-F238E27FC236}">
              <a16:creationId xmlns:a16="http://schemas.microsoft.com/office/drawing/2014/main" id="{E62DF59B-22C4-4684-9204-2FE5BD373219}"/>
            </a:ext>
          </a:extLst>
        </xdr:cNvPr>
        <xdr:cNvSpPr/>
      </xdr:nvSpPr>
      <xdr:spPr>
        <a:xfrm>
          <a:off x="4124325" y="619315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a:extLst>
            <a:ext uri="{FF2B5EF4-FFF2-40B4-BE49-F238E27FC236}">
              <a16:creationId xmlns:a16="http://schemas.microsoft.com/office/drawing/2014/main" id="{A6C4FEA5-0EB0-4446-B17F-292B93DD3EE9}"/>
            </a:ext>
          </a:extLst>
        </xdr:cNvPr>
        <xdr:cNvSpPr/>
      </xdr:nvSpPr>
      <xdr:spPr>
        <a:xfrm>
          <a:off x="3381375" y="613473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86360</xdr:rowOff>
    </xdr:from>
    <xdr:to>
      <xdr:col>15</xdr:col>
      <xdr:colOff>101600</xdr:colOff>
      <xdr:row>38</xdr:row>
      <xdr:rowOff>16510</xdr:rowOff>
    </xdr:to>
    <xdr:sp macro="" textlink="">
      <xdr:nvSpPr>
        <xdr:cNvPr id="65" name="フローチャート: 判断 64">
          <a:extLst>
            <a:ext uri="{FF2B5EF4-FFF2-40B4-BE49-F238E27FC236}">
              <a16:creationId xmlns:a16="http://schemas.microsoft.com/office/drawing/2014/main" id="{11FABC5D-8625-49FD-AFB6-0C6FB7F1CB80}"/>
            </a:ext>
          </a:extLst>
        </xdr:cNvPr>
        <xdr:cNvSpPr/>
      </xdr:nvSpPr>
      <xdr:spPr>
        <a:xfrm>
          <a:off x="2571750" y="608393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76835</xdr:rowOff>
    </xdr:from>
    <xdr:to>
      <xdr:col>10</xdr:col>
      <xdr:colOff>165100</xdr:colOff>
      <xdr:row>38</xdr:row>
      <xdr:rowOff>6985</xdr:rowOff>
    </xdr:to>
    <xdr:sp macro="" textlink="">
      <xdr:nvSpPr>
        <xdr:cNvPr id="66" name="フローチャート: 判断 65">
          <a:extLst>
            <a:ext uri="{FF2B5EF4-FFF2-40B4-BE49-F238E27FC236}">
              <a16:creationId xmlns:a16="http://schemas.microsoft.com/office/drawing/2014/main" id="{CD8AB7E2-CB7F-41E5-8B02-AB5205872D3E}"/>
            </a:ext>
          </a:extLst>
        </xdr:cNvPr>
        <xdr:cNvSpPr/>
      </xdr:nvSpPr>
      <xdr:spPr>
        <a:xfrm>
          <a:off x="1781175" y="607758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61595</xdr:rowOff>
    </xdr:from>
    <xdr:to>
      <xdr:col>6</xdr:col>
      <xdr:colOff>38100</xdr:colOff>
      <xdr:row>37</xdr:row>
      <xdr:rowOff>163195</xdr:rowOff>
    </xdr:to>
    <xdr:sp macro="" textlink="">
      <xdr:nvSpPr>
        <xdr:cNvPr id="67" name="フローチャート: 判断 66">
          <a:extLst>
            <a:ext uri="{FF2B5EF4-FFF2-40B4-BE49-F238E27FC236}">
              <a16:creationId xmlns:a16="http://schemas.microsoft.com/office/drawing/2014/main" id="{CA3162D4-5821-490F-B373-E026DA3C50CA}"/>
            </a:ext>
          </a:extLst>
        </xdr:cNvPr>
        <xdr:cNvSpPr/>
      </xdr:nvSpPr>
      <xdr:spPr>
        <a:xfrm>
          <a:off x="981075" y="606552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DA7B70B-80E8-4A09-AF3E-935A6271FCBC}"/>
            </a:ext>
          </a:extLst>
        </xdr:cNvPr>
        <xdr:cNvSpPr txBox="1"/>
      </xdr:nvSpPr>
      <xdr:spPr>
        <a:xfrm>
          <a:off x="40100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E23F887-0AE6-476A-823A-159684A908DA}"/>
            </a:ext>
          </a:extLst>
        </xdr:cNvPr>
        <xdr:cNvSpPr txBox="1"/>
      </xdr:nvSpPr>
      <xdr:spPr>
        <a:xfrm>
          <a:off x="32575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6F49AB3-2E71-4E94-A96C-84B88E39A5B8}"/>
            </a:ext>
          </a:extLst>
        </xdr:cNvPr>
        <xdr:cNvSpPr txBox="1"/>
      </xdr:nvSpPr>
      <xdr:spPr>
        <a:xfrm>
          <a:off x="24479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B515A60F-9A05-4051-8A80-1D945C2F92EF}"/>
            </a:ext>
          </a:extLst>
        </xdr:cNvPr>
        <xdr:cNvSpPr txBox="1"/>
      </xdr:nvSpPr>
      <xdr:spPr>
        <a:xfrm>
          <a:off x="16573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A561E76-5963-4D6F-887D-330C3C9CF6D5}"/>
            </a:ext>
          </a:extLst>
        </xdr:cNvPr>
        <xdr:cNvSpPr txBox="1"/>
      </xdr:nvSpPr>
      <xdr:spPr>
        <a:xfrm>
          <a:off x="8572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78740</xdr:rowOff>
    </xdr:from>
    <xdr:to>
      <xdr:col>20</xdr:col>
      <xdr:colOff>38100</xdr:colOff>
      <xdr:row>38</xdr:row>
      <xdr:rowOff>8890</xdr:rowOff>
    </xdr:to>
    <xdr:sp macro="" textlink="">
      <xdr:nvSpPr>
        <xdr:cNvPr id="73" name="楕円 72">
          <a:extLst>
            <a:ext uri="{FF2B5EF4-FFF2-40B4-BE49-F238E27FC236}">
              <a16:creationId xmlns:a16="http://schemas.microsoft.com/office/drawing/2014/main" id="{83B8C0EA-0FAF-4F29-A85B-B18FA6E9D8B0}"/>
            </a:ext>
          </a:extLst>
        </xdr:cNvPr>
        <xdr:cNvSpPr/>
      </xdr:nvSpPr>
      <xdr:spPr>
        <a:xfrm>
          <a:off x="3381375" y="607949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36830</xdr:rowOff>
    </xdr:from>
    <xdr:to>
      <xdr:col>15</xdr:col>
      <xdr:colOff>101600</xdr:colOff>
      <xdr:row>38</xdr:row>
      <xdr:rowOff>138430</xdr:rowOff>
    </xdr:to>
    <xdr:sp macro="" textlink="">
      <xdr:nvSpPr>
        <xdr:cNvPr id="74" name="楕円 73">
          <a:extLst>
            <a:ext uri="{FF2B5EF4-FFF2-40B4-BE49-F238E27FC236}">
              <a16:creationId xmlns:a16="http://schemas.microsoft.com/office/drawing/2014/main" id="{40921998-0BEE-4500-ADF0-08D491E9E3D7}"/>
            </a:ext>
          </a:extLst>
        </xdr:cNvPr>
        <xdr:cNvSpPr/>
      </xdr:nvSpPr>
      <xdr:spPr>
        <a:xfrm>
          <a:off x="2571750" y="619950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129540</xdr:rowOff>
    </xdr:from>
    <xdr:to>
      <xdr:col>19</xdr:col>
      <xdr:colOff>177800</xdr:colOff>
      <xdr:row>38</xdr:row>
      <xdr:rowOff>87630</xdr:rowOff>
    </xdr:to>
    <xdr:cxnSp macro="">
      <xdr:nvCxnSpPr>
        <xdr:cNvPr id="75" name="直線コネクタ 74">
          <a:extLst>
            <a:ext uri="{FF2B5EF4-FFF2-40B4-BE49-F238E27FC236}">
              <a16:creationId xmlns:a16="http://schemas.microsoft.com/office/drawing/2014/main" id="{30572349-5FE4-442B-83A4-3079A85DE9ED}"/>
            </a:ext>
          </a:extLst>
        </xdr:cNvPr>
        <xdr:cNvCxnSpPr/>
      </xdr:nvCxnSpPr>
      <xdr:spPr>
        <a:xfrm flipV="1">
          <a:off x="2619375" y="6127115"/>
          <a:ext cx="809625"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635</xdr:rowOff>
    </xdr:from>
    <xdr:to>
      <xdr:col>10</xdr:col>
      <xdr:colOff>165100</xdr:colOff>
      <xdr:row>38</xdr:row>
      <xdr:rowOff>102235</xdr:rowOff>
    </xdr:to>
    <xdr:sp macro="" textlink="">
      <xdr:nvSpPr>
        <xdr:cNvPr id="76" name="楕円 75">
          <a:extLst>
            <a:ext uri="{FF2B5EF4-FFF2-40B4-BE49-F238E27FC236}">
              <a16:creationId xmlns:a16="http://schemas.microsoft.com/office/drawing/2014/main" id="{4734CD78-8673-4DCA-9489-5C5DE616846F}"/>
            </a:ext>
          </a:extLst>
        </xdr:cNvPr>
        <xdr:cNvSpPr/>
      </xdr:nvSpPr>
      <xdr:spPr>
        <a:xfrm>
          <a:off x="1781175" y="616331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51435</xdr:rowOff>
    </xdr:from>
    <xdr:to>
      <xdr:col>15</xdr:col>
      <xdr:colOff>50800</xdr:colOff>
      <xdr:row>38</xdr:row>
      <xdr:rowOff>87630</xdr:rowOff>
    </xdr:to>
    <xdr:cxnSp macro="">
      <xdr:nvCxnSpPr>
        <xdr:cNvPr id="77" name="直線コネクタ 76">
          <a:extLst>
            <a:ext uri="{FF2B5EF4-FFF2-40B4-BE49-F238E27FC236}">
              <a16:creationId xmlns:a16="http://schemas.microsoft.com/office/drawing/2014/main" id="{272A3BC4-D0CE-4157-AECC-F1BEFA284555}"/>
            </a:ext>
          </a:extLst>
        </xdr:cNvPr>
        <xdr:cNvCxnSpPr/>
      </xdr:nvCxnSpPr>
      <xdr:spPr>
        <a:xfrm>
          <a:off x="1828800" y="6210935"/>
          <a:ext cx="790575"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133985</xdr:rowOff>
    </xdr:from>
    <xdr:to>
      <xdr:col>6</xdr:col>
      <xdr:colOff>38100</xdr:colOff>
      <xdr:row>38</xdr:row>
      <xdr:rowOff>64135</xdr:rowOff>
    </xdr:to>
    <xdr:sp macro="" textlink="">
      <xdr:nvSpPr>
        <xdr:cNvPr id="78" name="楕円 77">
          <a:extLst>
            <a:ext uri="{FF2B5EF4-FFF2-40B4-BE49-F238E27FC236}">
              <a16:creationId xmlns:a16="http://schemas.microsoft.com/office/drawing/2014/main" id="{10559E99-0335-41A2-AEC8-6CB95B073053}"/>
            </a:ext>
          </a:extLst>
        </xdr:cNvPr>
        <xdr:cNvSpPr/>
      </xdr:nvSpPr>
      <xdr:spPr>
        <a:xfrm>
          <a:off x="981075" y="613473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13335</xdr:rowOff>
    </xdr:from>
    <xdr:to>
      <xdr:col>10</xdr:col>
      <xdr:colOff>114300</xdr:colOff>
      <xdr:row>38</xdr:row>
      <xdr:rowOff>51435</xdr:rowOff>
    </xdr:to>
    <xdr:cxnSp macro="">
      <xdr:nvCxnSpPr>
        <xdr:cNvPr id="79" name="直線コネクタ 78">
          <a:extLst>
            <a:ext uri="{FF2B5EF4-FFF2-40B4-BE49-F238E27FC236}">
              <a16:creationId xmlns:a16="http://schemas.microsoft.com/office/drawing/2014/main" id="{F301B1DA-378F-463C-A173-A8C28FBB329E}"/>
            </a:ext>
          </a:extLst>
        </xdr:cNvPr>
        <xdr:cNvCxnSpPr/>
      </xdr:nvCxnSpPr>
      <xdr:spPr>
        <a:xfrm>
          <a:off x="1028700" y="6172835"/>
          <a:ext cx="8001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55262</xdr:rowOff>
    </xdr:from>
    <xdr:ext cx="405111" cy="259045"/>
    <xdr:sp macro="" textlink="">
      <xdr:nvSpPr>
        <xdr:cNvPr id="80" name="n_1aveValue【道路】&#10;有形固定資産減価償却率">
          <a:extLst>
            <a:ext uri="{FF2B5EF4-FFF2-40B4-BE49-F238E27FC236}">
              <a16:creationId xmlns:a16="http://schemas.microsoft.com/office/drawing/2014/main" id="{B6471B7F-48F2-4D2C-BAE8-85E85AD00B62}"/>
            </a:ext>
          </a:extLst>
        </xdr:cNvPr>
        <xdr:cNvSpPr txBox="1"/>
      </xdr:nvSpPr>
      <xdr:spPr>
        <a:xfrm>
          <a:off x="3239144" y="6217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33037</xdr:rowOff>
    </xdr:from>
    <xdr:ext cx="405111" cy="259045"/>
    <xdr:sp macro="" textlink="">
      <xdr:nvSpPr>
        <xdr:cNvPr id="81" name="n_2aveValue【道路】&#10;有形固定資産減価償却率">
          <a:extLst>
            <a:ext uri="{FF2B5EF4-FFF2-40B4-BE49-F238E27FC236}">
              <a16:creationId xmlns:a16="http://schemas.microsoft.com/office/drawing/2014/main" id="{2918C18F-6B46-490B-A212-02B689A305D9}"/>
            </a:ext>
          </a:extLst>
        </xdr:cNvPr>
        <xdr:cNvSpPr txBox="1"/>
      </xdr:nvSpPr>
      <xdr:spPr>
        <a:xfrm>
          <a:off x="2439044" y="5868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23512</xdr:rowOff>
    </xdr:from>
    <xdr:ext cx="405111" cy="259045"/>
    <xdr:sp macro="" textlink="">
      <xdr:nvSpPr>
        <xdr:cNvPr id="82" name="n_3aveValue【道路】&#10;有形固定資産減価償却率">
          <a:extLst>
            <a:ext uri="{FF2B5EF4-FFF2-40B4-BE49-F238E27FC236}">
              <a16:creationId xmlns:a16="http://schemas.microsoft.com/office/drawing/2014/main" id="{C204E145-8FB6-4401-9962-82A484378140}"/>
            </a:ext>
          </a:extLst>
        </xdr:cNvPr>
        <xdr:cNvSpPr txBox="1"/>
      </xdr:nvSpPr>
      <xdr:spPr>
        <a:xfrm>
          <a:off x="1648469" y="5865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8272</xdr:rowOff>
    </xdr:from>
    <xdr:ext cx="405111" cy="259045"/>
    <xdr:sp macro="" textlink="">
      <xdr:nvSpPr>
        <xdr:cNvPr id="83" name="n_4aveValue【道路】&#10;有形固定資産減価償却率">
          <a:extLst>
            <a:ext uri="{FF2B5EF4-FFF2-40B4-BE49-F238E27FC236}">
              <a16:creationId xmlns:a16="http://schemas.microsoft.com/office/drawing/2014/main" id="{A7D409BC-8578-4321-B923-427AF6A2463F}"/>
            </a:ext>
          </a:extLst>
        </xdr:cNvPr>
        <xdr:cNvSpPr txBox="1"/>
      </xdr:nvSpPr>
      <xdr:spPr>
        <a:xfrm>
          <a:off x="848369" y="5850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25417</xdr:rowOff>
    </xdr:from>
    <xdr:ext cx="405111" cy="259045"/>
    <xdr:sp macro="" textlink="">
      <xdr:nvSpPr>
        <xdr:cNvPr id="84" name="n_1mainValue【道路】&#10;有形固定資産減価償却率">
          <a:extLst>
            <a:ext uri="{FF2B5EF4-FFF2-40B4-BE49-F238E27FC236}">
              <a16:creationId xmlns:a16="http://schemas.microsoft.com/office/drawing/2014/main" id="{47028FE6-52B0-4393-B3C7-4C3865F872C4}"/>
            </a:ext>
          </a:extLst>
        </xdr:cNvPr>
        <xdr:cNvSpPr txBox="1"/>
      </xdr:nvSpPr>
      <xdr:spPr>
        <a:xfrm>
          <a:off x="3239144" y="5867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129557</xdr:rowOff>
    </xdr:from>
    <xdr:ext cx="405111" cy="259045"/>
    <xdr:sp macro="" textlink="">
      <xdr:nvSpPr>
        <xdr:cNvPr id="85" name="n_2mainValue【道路】&#10;有形固定資産減価償却率">
          <a:extLst>
            <a:ext uri="{FF2B5EF4-FFF2-40B4-BE49-F238E27FC236}">
              <a16:creationId xmlns:a16="http://schemas.microsoft.com/office/drawing/2014/main" id="{BD7E9FDA-B48C-4835-9C02-465DF63B75E1}"/>
            </a:ext>
          </a:extLst>
        </xdr:cNvPr>
        <xdr:cNvSpPr txBox="1"/>
      </xdr:nvSpPr>
      <xdr:spPr>
        <a:xfrm>
          <a:off x="2439044" y="628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93362</xdr:rowOff>
    </xdr:from>
    <xdr:ext cx="405111" cy="259045"/>
    <xdr:sp macro="" textlink="">
      <xdr:nvSpPr>
        <xdr:cNvPr id="86" name="n_3mainValue【道路】&#10;有形固定資産減価償却率">
          <a:extLst>
            <a:ext uri="{FF2B5EF4-FFF2-40B4-BE49-F238E27FC236}">
              <a16:creationId xmlns:a16="http://schemas.microsoft.com/office/drawing/2014/main" id="{E5F3FDA4-CD1F-4EF2-9F42-06A8E477EFA1}"/>
            </a:ext>
          </a:extLst>
        </xdr:cNvPr>
        <xdr:cNvSpPr txBox="1"/>
      </xdr:nvSpPr>
      <xdr:spPr>
        <a:xfrm>
          <a:off x="1648469" y="6256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55262</xdr:rowOff>
    </xdr:from>
    <xdr:ext cx="405111" cy="259045"/>
    <xdr:sp macro="" textlink="">
      <xdr:nvSpPr>
        <xdr:cNvPr id="87" name="n_4mainValue【道路】&#10;有形固定資産減価償却率">
          <a:extLst>
            <a:ext uri="{FF2B5EF4-FFF2-40B4-BE49-F238E27FC236}">
              <a16:creationId xmlns:a16="http://schemas.microsoft.com/office/drawing/2014/main" id="{C386D134-7A26-4C9B-A8DE-36B6EDC1374B}"/>
            </a:ext>
          </a:extLst>
        </xdr:cNvPr>
        <xdr:cNvSpPr txBox="1"/>
      </xdr:nvSpPr>
      <xdr:spPr>
        <a:xfrm>
          <a:off x="848369" y="6217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A61ECFF4-EEBA-4F7C-BDCB-D94FF05F70A0}"/>
            </a:ext>
          </a:extLst>
        </xdr:cNvPr>
        <xdr:cNvSpPr/>
      </xdr:nvSpPr>
      <xdr:spPr>
        <a:xfrm>
          <a:off x="5953125" y="39719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id="{4013B171-E382-4D8B-BEB2-95B269AAE823}"/>
            </a:ext>
          </a:extLst>
        </xdr:cNvPr>
        <xdr:cNvSpPr/>
      </xdr:nvSpPr>
      <xdr:spPr>
        <a:xfrm>
          <a:off x="60674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id="{B35D4CF1-F2A3-4FCF-9FA0-FA14BB70D80E}"/>
            </a:ext>
          </a:extLst>
        </xdr:cNvPr>
        <xdr:cNvSpPr/>
      </xdr:nvSpPr>
      <xdr:spPr>
        <a:xfrm>
          <a:off x="60674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id="{02EB8410-5177-4ABA-9DA2-90CC757836EB}"/>
            </a:ext>
          </a:extLst>
        </xdr:cNvPr>
        <xdr:cNvSpPr/>
      </xdr:nvSpPr>
      <xdr:spPr>
        <a:xfrm>
          <a:off x="69818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id="{ACC485B5-6E95-4008-B0B8-EE7B5AB5DE47}"/>
            </a:ext>
          </a:extLst>
        </xdr:cNvPr>
        <xdr:cNvSpPr/>
      </xdr:nvSpPr>
      <xdr:spPr>
        <a:xfrm>
          <a:off x="69818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id="{8A63229F-872E-41AB-90AC-93525218D284}"/>
            </a:ext>
          </a:extLst>
        </xdr:cNvPr>
        <xdr:cNvSpPr/>
      </xdr:nvSpPr>
      <xdr:spPr>
        <a:xfrm>
          <a:off x="80105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id="{18F24CF1-C566-4A75-90E2-F31816240959}"/>
            </a:ext>
          </a:extLst>
        </xdr:cNvPr>
        <xdr:cNvSpPr/>
      </xdr:nvSpPr>
      <xdr:spPr>
        <a:xfrm>
          <a:off x="80105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19564B18-3BEA-4A59-8B96-DD8F1751EB41}"/>
            </a:ext>
          </a:extLst>
        </xdr:cNvPr>
        <xdr:cNvSpPr/>
      </xdr:nvSpPr>
      <xdr:spPr>
        <a:xfrm>
          <a:off x="5953125" y="504825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a:extLst>
            <a:ext uri="{FF2B5EF4-FFF2-40B4-BE49-F238E27FC236}">
              <a16:creationId xmlns:a16="http://schemas.microsoft.com/office/drawing/2014/main" id="{BC9FA131-E4A6-458A-8505-34248D038584}"/>
            </a:ext>
          </a:extLst>
        </xdr:cNvPr>
        <xdr:cNvSpPr txBox="1"/>
      </xdr:nvSpPr>
      <xdr:spPr>
        <a:xfrm>
          <a:off x="5915025" y="4867275"/>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A4DE9353-2F20-443A-AB26-7E3355C0FF9A}"/>
            </a:ext>
          </a:extLst>
        </xdr:cNvPr>
        <xdr:cNvCxnSpPr/>
      </xdr:nvCxnSpPr>
      <xdr:spPr>
        <a:xfrm>
          <a:off x="5953125" y="72104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8" name="直線コネクタ 97">
          <a:extLst>
            <a:ext uri="{FF2B5EF4-FFF2-40B4-BE49-F238E27FC236}">
              <a16:creationId xmlns:a16="http://schemas.microsoft.com/office/drawing/2014/main" id="{FF4A4DD7-7691-4C18-A759-05D3109FB47B}"/>
            </a:ext>
          </a:extLst>
        </xdr:cNvPr>
        <xdr:cNvCxnSpPr/>
      </xdr:nvCxnSpPr>
      <xdr:spPr>
        <a:xfrm>
          <a:off x="5953125" y="678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9" name="テキスト ボックス 98">
          <a:extLst>
            <a:ext uri="{FF2B5EF4-FFF2-40B4-BE49-F238E27FC236}">
              <a16:creationId xmlns:a16="http://schemas.microsoft.com/office/drawing/2014/main" id="{4011404A-A1EF-4B4C-B75C-40B54CF48FA3}"/>
            </a:ext>
          </a:extLst>
        </xdr:cNvPr>
        <xdr:cNvSpPr txBox="1"/>
      </xdr:nvSpPr>
      <xdr:spPr>
        <a:xfrm>
          <a:off x="5527221" y="664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0" name="直線コネクタ 99">
          <a:extLst>
            <a:ext uri="{FF2B5EF4-FFF2-40B4-BE49-F238E27FC236}">
              <a16:creationId xmlns:a16="http://schemas.microsoft.com/office/drawing/2014/main" id="{32CDB643-B225-40A8-8F43-51E729B86127}"/>
            </a:ext>
          </a:extLst>
        </xdr:cNvPr>
        <xdr:cNvCxnSpPr/>
      </xdr:nvCxnSpPr>
      <xdr:spPr>
        <a:xfrm>
          <a:off x="5953125" y="6343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1" name="テキスト ボックス 100">
          <a:extLst>
            <a:ext uri="{FF2B5EF4-FFF2-40B4-BE49-F238E27FC236}">
              <a16:creationId xmlns:a16="http://schemas.microsoft.com/office/drawing/2014/main" id="{75766F85-DDEF-47D9-B4E6-EEC2499160F7}"/>
            </a:ext>
          </a:extLst>
        </xdr:cNvPr>
        <xdr:cNvSpPr txBox="1"/>
      </xdr:nvSpPr>
      <xdr:spPr>
        <a:xfrm>
          <a:off x="5421206"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2" name="直線コネクタ 101">
          <a:extLst>
            <a:ext uri="{FF2B5EF4-FFF2-40B4-BE49-F238E27FC236}">
              <a16:creationId xmlns:a16="http://schemas.microsoft.com/office/drawing/2014/main" id="{0DF44B80-2105-4089-ABF8-5158B6AE8122}"/>
            </a:ext>
          </a:extLst>
        </xdr:cNvPr>
        <xdr:cNvCxnSpPr/>
      </xdr:nvCxnSpPr>
      <xdr:spPr>
        <a:xfrm>
          <a:off x="5953125" y="59150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3" name="テキスト ボックス 102">
          <a:extLst>
            <a:ext uri="{FF2B5EF4-FFF2-40B4-BE49-F238E27FC236}">
              <a16:creationId xmlns:a16="http://schemas.microsoft.com/office/drawing/2014/main" id="{36AE333D-70F3-49BE-88F9-F65325C381CA}"/>
            </a:ext>
          </a:extLst>
        </xdr:cNvPr>
        <xdr:cNvSpPr txBox="1"/>
      </xdr:nvSpPr>
      <xdr:spPr>
        <a:xfrm>
          <a:off x="5421206" y="57791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4" name="直線コネクタ 103">
          <a:extLst>
            <a:ext uri="{FF2B5EF4-FFF2-40B4-BE49-F238E27FC236}">
              <a16:creationId xmlns:a16="http://schemas.microsoft.com/office/drawing/2014/main" id="{08749F97-D9CF-43C4-A28C-393649807773}"/>
            </a:ext>
          </a:extLst>
        </xdr:cNvPr>
        <xdr:cNvCxnSpPr/>
      </xdr:nvCxnSpPr>
      <xdr:spPr>
        <a:xfrm>
          <a:off x="5953125" y="5486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5" name="テキスト ボックス 104">
          <a:extLst>
            <a:ext uri="{FF2B5EF4-FFF2-40B4-BE49-F238E27FC236}">
              <a16:creationId xmlns:a16="http://schemas.microsoft.com/office/drawing/2014/main" id="{C3A4EB5C-4104-4241-A59D-E41488A4A863}"/>
            </a:ext>
          </a:extLst>
        </xdr:cNvPr>
        <xdr:cNvSpPr txBox="1"/>
      </xdr:nvSpPr>
      <xdr:spPr>
        <a:xfrm>
          <a:off x="5421206" y="535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DFFF6C8D-0346-487C-88B0-7C1FB0109604}"/>
            </a:ext>
          </a:extLst>
        </xdr:cNvPr>
        <xdr:cNvCxnSpPr/>
      </xdr:nvCxnSpPr>
      <xdr:spPr>
        <a:xfrm>
          <a:off x="5953125" y="5048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a:extLst>
            <a:ext uri="{FF2B5EF4-FFF2-40B4-BE49-F238E27FC236}">
              <a16:creationId xmlns:a16="http://schemas.microsoft.com/office/drawing/2014/main" id="{76DBAC52-CD41-4978-A78C-ED69066A7926}"/>
            </a:ext>
          </a:extLst>
        </xdr:cNvPr>
        <xdr:cNvSpPr txBox="1"/>
      </xdr:nvSpPr>
      <xdr:spPr>
        <a:xfrm>
          <a:off x="5421206" y="491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34067DCA-9AD5-4661-87CC-ECFDD041E57C}"/>
            </a:ext>
          </a:extLst>
        </xdr:cNvPr>
        <xdr:cNvSpPr/>
      </xdr:nvSpPr>
      <xdr:spPr>
        <a:xfrm>
          <a:off x="5953125" y="504825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106876</xdr:rowOff>
    </xdr:from>
    <xdr:to>
      <xdr:col>54</xdr:col>
      <xdr:colOff>189865</xdr:colOff>
      <xdr:row>41</xdr:row>
      <xdr:rowOff>131628</xdr:rowOff>
    </xdr:to>
    <xdr:cxnSp macro="">
      <xdr:nvCxnSpPr>
        <xdr:cNvPr id="109" name="直線コネクタ 108">
          <a:extLst>
            <a:ext uri="{FF2B5EF4-FFF2-40B4-BE49-F238E27FC236}">
              <a16:creationId xmlns:a16="http://schemas.microsoft.com/office/drawing/2014/main" id="{BC0E92B4-7626-4000-BF4D-49D3291EF577}"/>
            </a:ext>
          </a:extLst>
        </xdr:cNvPr>
        <xdr:cNvCxnSpPr/>
      </xdr:nvCxnSpPr>
      <xdr:spPr>
        <a:xfrm flipV="1">
          <a:off x="9429115" y="5618676"/>
          <a:ext cx="0" cy="116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135455</xdr:rowOff>
    </xdr:from>
    <xdr:ext cx="469744" cy="259045"/>
    <xdr:sp macro="" textlink="">
      <xdr:nvSpPr>
        <xdr:cNvPr id="110" name="【道路】&#10;一人当たり延長最小値テキスト">
          <a:extLst>
            <a:ext uri="{FF2B5EF4-FFF2-40B4-BE49-F238E27FC236}">
              <a16:creationId xmlns:a16="http://schemas.microsoft.com/office/drawing/2014/main" id="{6DE6B4C0-C3C8-4FB3-B1D3-6B9AE7D18E57}"/>
            </a:ext>
          </a:extLst>
        </xdr:cNvPr>
        <xdr:cNvSpPr txBox="1"/>
      </xdr:nvSpPr>
      <xdr:spPr>
        <a:xfrm>
          <a:off x="9467850" y="6783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131628</xdr:rowOff>
    </xdr:from>
    <xdr:to>
      <xdr:col>55</xdr:col>
      <xdr:colOff>88900</xdr:colOff>
      <xdr:row>41</xdr:row>
      <xdr:rowOff>131628</xdr:rowOff>
    </xdr:to>
    <xdr:cxnSp macro="">
      <xdr:nvCxnSpPr>
        <xdr:cNvPr id="111" name="直線コネクタ 110">
          <a:extLst>
            <a:ext uri="{FF2B5EF4-FFF2-40B4-BE49-F238E27FC236}">
              <a16:creationId xmlns:a16="http://schemas.microsoft.com/office/drawing/2014/main" id="{8F5879B6-4CE7-4B32-B708-A28A6C0DF935}"/>
            </a:ext>
          </a:extLst>
        </xdr:cNvPr>
        <xdr:cNvCxnSpPr/>
      </xdr:nvCxnSpPr>
      <xdr:spPr>
        <a:xfrm>
          <a:off x="9363075" y="6780078"/>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53553</xdr:rowOff>
    </xdr:from>
    <xdr:ext cx="599010" cy="259045"/>
    <xdr:sp macro="" textlink="">
      <xdr:nvSpPr>
        <xdr:cNvPr id="112" name="【道路】&#10;一人当たり延長最大値テキスト">
          <a:extLst>
            <a:ext uri="{FF2B5EF4-FFF2-40B4-BE49-F238E27FC236}">
              <a16:creationId xmlns:a16="http://schemas.microsoft.com/office/drawing/2014/main" id="{1893D4BE-C709-4C10-9F3B-9D912E3B60D6}"/>
            </a:ext>
          </a:extLst>
        </xdr:cNvPr>
        <xdr:cNvSpPr txBox="1"/>
      </xdr:nvSpPr>
      <xdr:spPr>
        <a:xfrm>
          <a:off x="9467850" y="5403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106876</xdr:rowOff>
    </xdr:from>
    <xdr:to>
      <xdr:col>55</xdr:col>
      <xdr:colOff>88900</xdr:colOff>
      <xdr:row>34</xdr:row>
      <xdr:rowOff>106876</xdr:rowOff>
    </xdr:to>
    <xdr:cxnSp macro="">
      <xdr:nvCxnSpPr>
        <xdr:cNvPr id="113" name="直線コネクタ 112">
          <a:extLst>
            <a:ext uri="{FF2B5EF4-FFF2-40B4-BE49-F238E27FC236}">
              <a16:creationId xmlns:a16="http://schemas.microsoft.com/office/drawing/2014/main" id="{6D75426F-9E1C-4AB8-A5F3-5677E606243F}"/>
            </a:ext>
          </a:extLst>
        </xdr:cNvPr>
        <xdr:cNvCxnSpPr/>
      </xdr:nvCxnSpPr>
      <xdr:spPr>
        <a:xfrm>
          <a:off x="9363075" y="561867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113782</xdr:rowOff>
    </xdr:from>
    <xdr:ext cx="534377" cy="259045"/>
    <xdr:sp macro="" textlink="">
      <xdr:nvSpPr>
        <xdr:cNvPr id="114" name="【道路】&#10;一人当たり延長平均値テキスト">
          <a:extLst>
            <a:ext uri="{FF2B5EF4-FFF2-40B4-BE49-F238E27FC236}">
              <a16:creationId xmlns:a16="http://schemas.microsoft.com/office/drawing/2014/main" id="{AB99B343-B599-4472-86BD-E87A60207350}"/>
            </a:ext>
          </a:extLst>
        </xdr:cNvPr>
        <xdr:cNvSpPr txBox="1"/>
      </xdr:nvSpPr>
      <xdr:spPr>
        <a:xfrm>
          <a:off x="9467850" y="66003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135355</xdr:rowOff>
    </xdr:from>
    <xdr:to>
      <xdr:col>55</xdr:col>
      <xdr:colOff>50800</xdr:colOff>
      <xdr:row>41</xdr:row>
      <xdr:rowOff>65505</xdr:rowOff>
    </xdr:to>
    <xdr:sp macro="" textlink="">
      <xdr:nvSpPr>
        <xdr:cNvPr id="115" name="フローチャート: 判断 114">
          <a:extLst>
            <a:ext uri="{FF2B5EF4-FFF2-40B4-BE49-F238E27FC236}">
              <a16:creationId xmlns:a16="http://schemas.microsoft.com/office/drawing/2014/main" id="{0F1785C6-2F72-4B3C-A69F-0670495F059A}"/>
            </a:ext>
          </a:extLst>
        </xdr:cNvPr>
        <xdr:cNvSpPr/>
      </xdr:nvSpPr>
      <xdr:spPr>
        <a:xfrm>
          <a:off x="9401175" y="6621880"/>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127015</xdr:rowOff>
    </xdr:from>
    <xdr:to>
      <xdr:col>50</xdr:col>
      <xdr:colOff>165100</xdr:colOff>
      <xdr:row>41</xdr:row>
      <xdr:rowOff>57165</xdr:rowOff>
    </xdr:to>
    <xdr:sp macro="" textlink="">
      <xdr:nvSpPr>
        <xdr:cNvPr id="116" name="フローチャート: 判断 115">
          <a:extLst>
            <a:ext uri="{FF2B5EF4-FFF2-40B4-BE49-F238E27FC236}">
              <a16:creationId xmlns:a16="http://schemas.microsoft.com/office/drawing/2014/main" id="{5DFB0506-6064-44BD-9469-6DA2C05C6B7C}"/>
            </a:ext>
          </a:extLst>
        </xdr:cNvPr>
        <xdr:cNvSpPr/>
      </xdr:nvSpPr>
      <xdr:spPr>
        <a:xfrm>
          <a:off x="8639175" y="661036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131969</xdr:rowOff>
    </xdr:from>
    <xdr:to>
      <xdr:col>46</xdr:col>
      <xdr:colOff>38100</xdr:colOff>
      <xdr:row>41</xdr:row>
      <xdr:rowOff>62119</xdr:rowOff>
    </xdr:to>
    <xdr:sp macro="" textlink="">
      <xdr:nvSpPr>
        <xdr:cNvPr id="117" name="フローチャート: 判断 116">
          <a:extLst>
            <a:ext uri="{FF2B5EF4-FFF2-40B4-BE49-F238E27FC236}">
              <a16:creationId xmlns:a16="http://schemas.microsoft.com/office/drawing/2014/main" id="{53D4AE1C-660C-4899-9D6E-26BE0A93ECEB}"/>
            </a:ext>
          </a:extLst>
        </xdr:cNvPr>
        <xdr:cNvSpPr/>
      </xdr:nvSpPr>
      <xdr:spPr>
        <a:xfrm>
          <a:off x="7839075" y="6618494"/>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125707</xdr:rowOff>
    </xdr:from>
    <xdr:to>
      <xdr:col>41</xdr:col>
      <xdr:colOff>101600</xdr:colOff>
      <xdr:row>41</xdr:row>
      <xdr:rowOff>55857</xdr:rowOff>
    </xdr:to>
    <xdr:sp macro="" textlink="">
      <xdr:nvSpPr>
        <xdr:cNvPr id="118" name="フローチャート: 判断 117">
          <a:extLst>
            <a:ext uri="{FF2B5EF4-FFF2-40B4-BE49-F238E27FC236}">
              <a16:creationId xmlns:a16="http://schemas.microsoft.com/office/drawing/2014/main" id="{C2E3248F-B1C6-48F7-ACA6-E79A0C5E43E2}"/>
            </a:ext>
          </a:extLst>
        </xdr:cNvPr>
        <xdr:cNvSpPr/>
      </xdr:nvSpPr>
      <xdr:spPr>
        <a:xfrm>
          <a:off x="7029450" y="660905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96936</xdr:rowOff>
    </xdr:from>
    <xdr:to>
      <xdr:col>36</xdr:col>
      <xdr:colOff>165100</xdr:colOff>
      <xdr:row>41</xdr:row>
      <xdr:rowOff>27086</xdr:rowOff>
    </xdr:to>
    <xdr:sp macro="" textlink="">
      <xdr:nvSpPr>
        <xdr:cNvPr id="119" name="フローチャート: 判断 118">
          <a:extLst>
            <a:ext uri="{FF2B5EF4-FFF2-40B4-BE49-F238E27FC236}">
              <a16:creationId xmlns:a16="http://schemas.microsoft.com/office/drawing/2014/main" id="{53EDE471-523C-459C-B5A6-7749152480A3}"/>
            </a:ext>
          </a:extLst>
        </xdr:cNvPr>
        <xdr:cNvSpPr/>
      </xdr:nvSpPr>
      <xdr:spPr>
        <a:xfrm>
          <a:off x="6238875" y="658346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B53526AA-92B4-4BF4-984C-D19EF5A3B7B2}"/>
            </a:ext>
          </a:extLst>
        </xdr:cNvPr>
        <xdr:cNvSpPr txBox="1"/>
      </xdr:nvSpPr>
      <xdr:spPr>
        <a:xfrm>
          <a:off x="92583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EE9DA581-B25C-4125-AE57-6888CA51ADD2}"/>
            </a:ext>
          </a:extLst>
        </xdr:cNvPr>
        <xdr:cNvSpPr txBox="1"/>
      </xdr:nvSpPr>
      <xdr:spPr>
        <a:xfrm>
          <a:off x="85153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DD0251D4-830C-4E03-9364-B5378C2DFD10}"/>
            </a:ext>
          </a:extLst>
        </xdr:cNvPr>
        <xdr:cNvSpPr txBox="1"/>
      </xdr:nvSpPr>
      <xdr:spPr>
        <a:xfrm>
          <a:off x="77152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3269E71E-AA84-46BE-9DB1-245EB276DB7E}"/>
            </a:ext>
          </a:extLst>
        </xdr:cNvPr>
        <xdr:cNvSpPr txBox="1"/>
      </xdr:nvSpPr>
      <xdr:spPr>
        <a:xfrm>
          <a:off x="69056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A84E7C01-6EC9-4C95-95BB-84579C2FD766}"/>
            </a:ext>
          </a:extLst>
        </xdr:cNvPr>
        <xdr:cNvSpPr txBox="1"/>
      </xdr:nvSpPr>
      <xdr:spPr>
        <a:xfrm>
          <a:off x="61150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9075</xdr:rowOff>
    </xdr:from>
    <xdr:to>
      <xdr:col>50</xdr:col>
      <xdr:colOff>165100</xdr:colOff>
      <xdr:row>41</xdr:row>
      <xdr:rowOff>110675</xdr:rowOff>
    </xdr:to>
    <xdr:sp macro="" textlink="">
      <xdr:nvSpPr>
        <xdr:cNvPr id="125" name="楕円 124">
          <a:extLst>
            <a:ext uri="{FF2B5EF4-FFF2-40B4-BE49-F238E27FC236}">
              <a16:creationId xmlns:a16="http://schemas.microsoft.com/office/drawing/2014/main" id="{7F22B78C-4395-4E39-A5E6-30ACB2F8A27C}"/>
            </a:ext>
          </a:extLst>
        </xdr:cNvPr>
        <xdr:cNvSpPr/>
      </xdr:nvSpPr>
      <xdr:spPr>
        <a:xfrm>
          <a:off x="8639175" y="66607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11668</xdr:rowOff>
    </xdr:from>
    <xdr:to>
      <xdr:col>46</xdr:col>
      <xdr:colOff>38100</xdr:colOff>
      <xdr:row>41</xdr:row>
      <xdr:rowOff>113268</xdr:rowOff>
    </xdr:to>
    <xdr:sp macro="" textlink="">
      <xdr:nvSpPr>
        <xdr:cNvPr id="126" name="楕円 125">
          <a:extLst>
            <a:ext uri="{FF2B5EF4-FFF2-40B4-BE49-F238E27FC236}">
              <a16:creationId xmlns:a16="http://schemas.microsoft.com/office/drawing/2014/main" id="{04C891B8-D6B7-4A2A-A392-0D7F4DE489A2}"/>
            </a:ext>
          </a:extLst>
        </xdr:cNvPr>
        <xdr:cNvSpPr/>
      </xdr:nvSpPr>
      <xdr:spPr>
        <a:xfrm>
          <a:off x="7839075" y="6656943"/>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59875</xdr:rowOff>
    </xdr:from>
    <xdr:to>
      <xdr:col>50</xdr:col>
      <xdr:colOff>114300</xdr:colOff>
      <xdr:row>41</xdr:row>
      <xdr:rowOff>62468</xdr:rowOff>
    </xdr:to>
    <xdr:cxnSp macro="">
      <xdr:nvCxnSpPr>
        <xdr:cNvPr id="127" name="直線コネクタ 126">
          <a:extLst>
            <a:ext uri="{FF2B5EF4-FFF2-40B4-BE49-F238E27FC236}">
              <a16:creationId xmlns:a16="http://schemas.microsoft.com/office/drawing/2014/main" id="{144E54F3-5EC8-44A5-B86A-B048391ED046}"/>
            </a:ext>
          </a:extLst>
        </xdr:cNvPr>
        <xdr:cNvCxnSpPr/>
      </xdr:nvCxnSpPr>
      <xdr:spPr>
        <a:xfrm flipV="1">
          <a:off x="7886700" y="6708325"/>
          <a:ext cx="800100" cy="5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35264</xdr:rowOff>
    </xdr:from>
    <xdr:to>
      <xdr:col>41</xdr:col>
      <xdr:colOff>101600</xdr:colOff>
      <xdr:row>41</xdr:row>
      <xdr:rowOff>136864</xdr:rowOff>
    </xdr:to>
    <xdr:sp macro="" textlink="">
      <xdr:nvSpPr>
        <xdr:cNvPr id="128" name="楕円 127">
          <a:extLst>
            <a:ext uri="{FF2B5EF4-FFF2-40B4-BE49-F238E27FC236}">
              <a16:creationId xmlns:a16="http://schemas.microsoft.com/office/drawing/2014/main" id="{A8A8BF05-BDB8-41AB-8E88-83D99CDC781F}"/>
            </a:ext>
          </a:extLst>
        </xdr:cNvPr>
        <xdr:cNvSpPr/>
      </xdr:nvSpPr>
      <xdr:spPr>
        <a:xfrm>
          <a:off x="7029450" y="6683714"/>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62468</xdr:rowOff>
    </xdr:from>
    <xdr:to>
      <xdr:col>45</xdr:col>
      <xdr:colOff>177800</xdr:colOff>
      <xdr:row>41</xdr:row>
      <xdr:rowOff>86064</xdr:rowOff>
    </xdr:to>
    <xdr:cxnSp macro="">
      <xdr:nvCxnSpPr>
        <xdr:cNvPr id="129" name="直線コネクタ 128">
          <a:extLst>
            <a:ext uri="{FF2B5EF4-FFF2-40B4-BE49-F238E27FC236}">
              <a16:creationId xmlns:a16="http://schemas.microsoft.com/office/drawing/2014/main" id="{347D9AFA-D374-472F-9258-A163C660B797}"/>
            </a:ext>
          </a:extLst>
        </xdr:cNvPr>
        <xdr:cNvCxnSpPr/>
      </xdr:nvCxnSpPr>
      <xdr:spPr>
        <a:xfrm flipV="1">
          <a:off x="7077075" y="6714093"/>
          <a:ext cx="809625" cy="1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36521</xdr:rowOff>
    </xdr:from>
    <xdr:to>
      <xdr:col>36</xdr:col>
      <xdr:colOff>165100</xdr:colOff>
      <xdr:row>41</xdr:row>
      <xdr:rowOff>138121</xdr:rowOff>
    </xdr:to>
    <xdr:sp macro="" textlink="">
      <xdr:nvSpPr>
        <xdr:cNvPr id="130" name="楕円 129">
          <a:extLst>
            <a:ext uri="{FF2B5EF4-FFF2-40B4-BE49-F238E27FC236}">
              <a16:creationId xmlns:a16="http://schemas.microsoft.com/office/drawing/2014/main" id="{68B6E5A5-B70A-4544-84AA-B74A601EB09C}"/>
            </a:ext>
          </a:extLst>
        </xdr:cNvPr>
        <xdr:cNvSpPr/>
      </xdr:nvSpPr>
      <xdr:spPr>
        <a:xfrm>
          <a:off x="6238875" y="6684971"/>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86064</xdr:rowOff>
    </xdr:from>
    <xdr:to>
      <xdr:col>41</xdr:col>
      <xdr:colOff>50800</xdr:colOff>
      <xdr:row>41</xdr:row>
      <xdr:rowOff>87321</xdr:rowOff>
    </xdr:to>
    <xdr:cxnSp macro="">
      <xdr:nvCxnSpPr>
        <xdr:cNvPr id="131" name="直線コネクタ 130">
          <a:extLst>
            <a:ext uri="{FF2B5EF4-FFF2-40B4-BE49-F238E27FC236}">
              <a16:creationId xmlns:a16="http://schemas.microsoft.com/office/drawing/2014/main" id="{FBC4F09F-265B-45C7-852C-EB2B755ED6A6}"/>
            </a:ext>
          </a:extLst>
        </xdr:cNvPr>
        <xdr:cNvCxnSpPr/>
      </xdr:nvCxnSpPr>
      <xdr:spPr>
        <a:xfrm flipV="1">
          <a:off x="6286500" y="6731339"/>
          <a:ext cx="790575"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73692</xdr:rowOff>
    </xdr:from>
    <xdr:ext cx="534377" cy="259045"/>
    <xdr:sp macro="" textlink="">
      <xdr:nvSpPr>
        <xdr:cNvPr id="132" name="n_1aveValue【道路】&#10;一人当たり延長">
          <a:extLst>
            <a:ext uri="{FF2B5EF4-FFF2-40B4-BE49-F238E27FC236}">
              <a16:creationId xmlns:a16="http://schemas.microsoft.com/office/drawing/2014/main" id="{40EE7A96-308B-46C4-A058-E448470FC335}"/>
            </a:ext>
          </a:extLst>
        </xdr:cNvPr>
        <xdr:cNvSpPr txBox="1"/>
      </xdr:nvSpPr>
      <xdr:spPr>
        <a:xfrm>
          <a:off x="8429136" y="639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78646</xdr:rowOff>
    </xdr:from>
    <xdr:ext cx="534377" cy="259045"/>
    <xdr:sp macro="" textlink="">
      <xdr:nvSpPr>
        <xdr:cNvPr id="133" name="n_2aveValue【道路】&#10;一人当たり延長">
          <a:extLst>
            <a:ext uri="{FF2B5EF4-FFF2-40B4-BE49-F238E27FC236}">
              <a16:creationId xmlns:a16="http://schemas.microsoft.com/office/drawing/2014/main" id="{11B503D5-AC29-4038-83DB-5899180DABA5}"/>
            </a:ext>
          </a:extLst>
        </xdr:cNvPr>
        <xdr:cNvSpPr txBox="1"/>
      </xdr:nvSpPr>
      <xdr:spPr>
        <a:xfrm>
          <a:off x="7648086" y="640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72384</xdr:rowOff>
    </xdr:from>
    <xdr:ext cx="534377" cy="259045"/>
    <xdr:sp macro="" textlink="">
      <xdr:nvSpPr>
        <xdr:cNvPr id="134" name="n_3aveValue【道路】&#10;一人当たり延長">
          <a:extLst>
            <a:ext uri="{FF2B5EF4-FFF2-40B4-BE49-F238E27FC236}">
              <a16:creationId xmlns:a16="http://schemas.microsoft.com/office/drawing/2014/main" id="{E342BC50-F2D8-424F-96A4-E56AECC2F021}"/>
            </a:ext>
          </a:extLst>
        </xdr:cNvPr>
        <xdr:cNvSpPr txBox="1"/>
      </xdr:nvSpPr>
      <xdr:spPr>
        <a:xfrm>
          <a:off x="6847986" y="639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43613</xdr:rowOff>
    </xdr:from>
    <xdr:ext cx="534377" cy="259045"/>
    <xdr:sp macro="" textlink="">
      <xdr:nvSpPr>
        <xdr:cNvPr id="135" name="n_4aveValue【道路】&#10;一人当たり延長">
          <a:extLst>
            <a:ext uri="{FF2B5EF4-FFF2-40B4-BE49-F238E27FC236}">
              <a16:creationId xmlns:a16="http://schemas.microsoft.com/office/drawing/2014/main" id="{66EDC785-6623-4389-89F8-9257FD0BE72E}"/>
            </a:ext>
          </a:extLst>
        </xdr:cNvPr>
        <xdr:cNvSpPr txBox="1"/>
      </xdr:nvSpPr>
      <xdr:spPr>
        <a:xfrm>
          <a:off x="6038361" y="637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101802</xdr:rowOff>
    </xdr:from>
    <xdr:ext cx="534377" cy="259045"/>
    <xdr:sp macro="" textlink="">
      <xdr:nvSpPr>
        <xdr:cNvPr id="136" name="n_1mainValue【道路】&#10;一人当たり延長">
          <a:extLst>
            <a:ext uri="{FF2B5EF4-FFF2-40B4-BE49-F238E27FC236}">
              <a16:creationId xmlns:a16="http://schemas.microsoft.com/office/drawing/2014/main" id="{02D0F98C-102E-4345-9E51-625E8FB43D52}"/>
            </a:ext>
          </a:extLst>
        </xdr:cNvPr>
        <xdr:cNvSpPr txBox="1"/>
      </xdr:nvSpPr>
      <xdr:spPr>
        <a:xfrm>
          <a:off x="8429136" y="675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104395</xdr:rowOff>
    </xdr:from>
    <xdr:ext cx="534377" cy="259045"/>
    <xdr:sp macro="" textlink="">
      <xdr:nvSpPr>
        <xdr:cNvPr id="137" name="n_2mainValue【道路】&#10;一人当たり延長">
          <a:extLst>
            <a:ext uri="{FF2B5EF4-FFF2-40B4-BE49-F238E27FC236}">
              <a16:creationId xmlns:a16="http://schemas.microsoft.com/office/drawing/2014/main" id="{65E55A73-4EA4-4447-9579-11771CCBCA09}"/>
            </a:ext>
          </a:extLst>
        </xdr:cNvPr>
        <xdr:cNvSpPr txBox="1"/>
      </xdr:nvSpPr>
      <xdr:spPr>
        <a:xfrm>
          <a:off x="7648086" y="6756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127991</xdr:rowOff>
    </xdr:from>
    <xdr:ext cx="534377" cy="259045"/>
    <xdr:sp macro="" textlink="">
      <xdr:nvSpPr>
        <xdr:cNvPr id="138" name="n_3mainValue【道路】&#10;一人当たり延長">
          <a:extLst>
            <a:ext uri="{FF2B5EF4-FFF2-40B4-BE49-F238E27FC236}">
              <a16:creationId xmlns:a16="http://schemas.microsoft.com/office/drawing/2014/main" id="{A231B1F6-E857-4486-9DF6-429E081DA655}"/>
            </a:ext>
          </a:extLst>
        </xdr:cNvPr>
        <xdr:cNvSpPr txBox="1"/>
      </xdr:nvSpPr>
      <xdr:spPr>
        <a:xfrm>
          <a:off x="6847986" y="6773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129248</xdr:rowOff>
    </xdr:from>
    <xdr:ext cx="534377" cy="259045"/>
    <xdr:sp macro="" textlink="">
      <xdr:nvSpPr>
        <xdr:cNvPr id="139" name="n_4mainValue【道路】&#10;一人当たり延長">
          <a:extLst>
            <a:ext uri="{FF2B5EF4-FFF2-40B4-BE49-F238E27FC236}">
              <a16:creationId xmlns:a16="http://schemas.microsoft.com/office/drawing/2014/main" id="{7AFE1763-C4E9-4960-92B4-2428702FF2C7}"/>
            </a:ext>
          </a:extLst>
        </xdr:cNvPr>
        <xdr:cNvSpPr txBox="1"/>
      </xdr:nvSpPr>
      <xdr:spPr>
        <a:xfrm>
          <a:off x="6038361" y="677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a:extLst>
            <a:ext uri="{FF2B5EF4-FFF2-40B4-BE49-F238E27FC236}">
              <a16:creationId xmlns:a16="http://schemas.microsoft.com/office/drawing/2014/main" id="{68921602-DF0E-4630-9E1B-DE4714304EF2}"/>
            </a:ext>
          </a:extLst>
        </xdr:cNvPr>
        <xdr:cNvSpPr/>
      </xdr:nvSpPr>
      <xdr:spPr>
        <a:xfrm>
          <a:off x="685800" y="757237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a:extLst>
            <a:ext uri="{FF2B5EF4-FFF2-40B4-BE49-F238E27FC236}">
              <a16:creationId xmlns:a16="http://schemas.microsoft.com/office/drawing/2014/main" id="{C08B8B13-6FA4-4160-8469-4080EE2A5582}"/>
            </a:ext>
          </a:extLst>
        </xdr:cNvPr>
        <xdr:cNvSpPr/>
      </xdr:nvSpPr>
      <xdr:spPr>
        <a:xfrm>
          <a:off x="8096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a:extLst>
            <a:ext uri="{FF2B5EF4-FFF2-40B4-BE49-F238E27FC236}">
              <a16:creationId xmlns:a16="http://schemas.microsoft.com/office/drawing/2014/main" id="{51736BB7-6B3F-4F76-A0E7-B8A27416C3C9}"/>
            </a:ext>
          </a:extLst>
        </xdr:cNvPr>
        <xdr:cNvSpPr/>
      </xdr:nvSpPr>
      <xdr:spPr>
        <a:xfrm>
          <a:off x="8096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a:extLst>
            <a:ext uri="{FF2B5EF4-FFF2-40B4-BE49-F238E27FC236}">
              <a16:creationId xmlns:a16="http://schemas.microsoft.com/office/drawing/2014/main" id="{3E05017D-49AF-4241-9BC6-8A6AD9C32230}"/>
            </a:ext>
          </a:extLst>
        </xdr:cNvPr>
        <xdr:cNvSpPr/>
      </xdr:nvSpPr>
      <xdr:spPr>
        <a:xfrm>
          <a:off x="1714500"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a:extLst>
            <a:ext uri="{FF2B5EF4-FFF2-40B4-BE49-F238E27FC236}">
              <a16:creationId xmlns:a16="http://schemas.microsoft.com/office/drawing/2014/main" id="{AE084B9C-B075-43D5-B815-EE7E419AEA91}"/>
            </a:ext>
          </a:extLst>
        </xdr:cNvPr>
        <xdr:cNvSpPr/>
      </xdr:nvSpPr>
      <xdr:spPr>
        <a:xfrm>
          <a:off x="1714500"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a:extLst>
            <a:ext uri="{FF2B5EF4-FFF2-40B4-BE49-F238E27FC236}">
              <a16:creationId xmlns:a16="http://schemas.microsoft.com/office/drawing/2014/main" id="{69D9C408-390B-4867-B86E-D200004908B2}"/>
            </a:ext>
          </a:extLst>
        </xdr:cNvPr>
        <xdr:cNvSpPr/>
      </xdr:nvSpPr>
      <xdr:spPr>
        <a:xfrm>
          <a:off x="2743200"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a:extLst>
            <a:ext uri="{FF2B5EF4-FFF2-40B4-BE49-F238E27FC236}">
              <a16:creationId xmlns:a16="http://schemas.microsoft.com/office/drawing/2014/main" id="{E3B41B59-5A30-4BA4-A4E6-723055707CE4}"/>
            </a:ext>
          </a:extLst>
        </xdr:cNvPr>
        <xdr:cNvSpPr/>
      </xdr:nvSpPr>
      <xdr:spPr>
        <a:xfrm>
          <a:off x="2743200"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a:extLst>
            <a:ext uri="{FF2B5EF4-FFF2-40B4-BE49-F238E27FC236}">
              <a16:creationId xmlns:a16="http://schemas.microsoft.com/office/drawing/2014/main" id="{D3D4C67A-8022-4925-8B83-126C84565026}"/>
            </a:ext>
          </a:extLst>
        </xdr:cNvPr>
        <xdr:cNvSpPr/>
      </xdr:nvSpPr>
      <xdr:spPr>
        <a:xfrm>
          <a:off x="685800" y="864870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a:extLst>
            <a:ext uri="{FF2B5EF4-FFF2-40B4-BE49-F238E27FC236}">
              <a16:creationId xmlns:a16="http://schemas.microsoft.com/office/drawing/2014/main" id="{C3E5752B-1136-4B71-BBDA-D86B3EC05D67}"/>
            </a:ext>
          </a:extLst>
        </xdr:cNvPr>
        <xdr:cNvSpPr txBox="1"/>
      </xdr:nvSpPr>
      <xdr:spPr>
        <a:xfrm>
          <a:off x="666750" y="8467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a:extLst>
            <a:ext uri="{FF2B5EF4-FFF2-40B4-BE49-F238E27FC236}">
              <a16:creationId xmlns:a16="http://schemas.microsoft.com/office/drawing/2014/main" id="{02E581E4-B477-435D-8A2A-CD17E50D8434}"/>
            </a:ext>
          </a:extLst>
        </xdr:cNvPr>
        <xdr:cNvCxnSpPr/>
      </xdr:nvCxnSpPr>
      <xdr:spPr>
        <a:xfrm>
          <a:off x="685800" y="108108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a:extLst>
            <a:ext uri="{FF2B5EF4-FFF2-40B4-BE49-F238E27FC236}">
              <a16:creationId xmlns:a16="http://schemas.microsoft.com/office/drawing/2014/main" id="{8EA2B2D2-9E70-464C-B5EC-DFB949D40B27}"/>
            </a:ext>
          </a:extLst>
        </xdr:cNvPr>
        <xdr:cNvSpPr txBox="1"/>
      </xdr:nvSpPr>
      <xdr:spPr>
        <a:xfrm>
          <a:off x="278946" y="10675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1" name="直線コネクタ 150">
          <a:extLst>
            <a:ext uri="{FF2B5EF4-FFF2-40B4-BE49-F238E27FC236}">
              <a16:creationId xmlns:a16="http://schemas.microsoft.com/office/drawing/2014/main" id="{BD08CF88-9E83-4066-B19B-496A5F75778B}"/>
            </a:ext>
          </a:extLst>
        </xdr:cNvPr>
        <xdr:cNvCxnSpPr/>
      </xdr:nvCxnSpPr>
      <xdr:spPr>
        <a:xfrm>
          <a:off x="685800" y="1050335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2" name="テキスト ボックス 151">
          <a:extLst>
            <a:ext uri="{FF2B5EF4-FFF2-40B4-BE49-F238E27FC236}">
              <a16:creationId xmlns:a16="http://schemas.microsoft.com/office/drawing/2014/main" id="{57EBF78F-BD1A-4657-85DC-82A47292DA12}"/>
            </a:ext>
          </a:extLst>
        </xdr:cNvPr>
        <xdr:cNvSpPr txBox="1"/>
      </xdr:nvSpPr>
      <xdr:spPr>
        <a:xfrm>
          <a:off x="278946" y="103738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3" name="直線コネクタ 152">
          <a:extLst>
            <a:ext uri="{FF2B5EF4-FFF2-40B4-BE49-F238E27FC236}">
              <a16:creationId xmlns:a16="http://schemas.microsoft.com/office/drawing/2014/main" id="{70D89363-9CB8-44FB-AD8E-29DC496D4EA3}"/>
            </a:ext>
          </a:extLst>
        </xdr:cNvPr>
        <xdr:cNvCxnSpPr/>
      </xdr:nvCxnSpPr>
      <xdr:spPr>
        <a:xfrm>
          <a:off x="685800" y="101926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4" name="テキスト ボックス 153">
          <a:extLst>
            <a:ext uri="{FF2B5EF4-FFF2-40B4-BE49-F238E27FC236}">
              <a16:creationId xmlns:a16="http://schemas.microsoft.com/office/drawing/2014/main" id="{2AE9B8C0-0F72-4D83-A164-A8727A9C2DCF}"/>
            </a:ext>
          </a:extLst>
        </xdr:cNvPr>
        <xdr:cNvSpPr txBox="1"/>
      </xdr:nvSpPr>
      <xdr:spPr>
        <a:xfrm>
          <a:off x="339891" y="100567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5" name="直線コネクタ 154">
          <a:extLst>
            <a:ext uri="{FF2B5EF4-FFF2-40B4-BE49-F238E27FC236}">
              <a16:creationId xmlns:a16="http://schemas.microsoft.com/office/drawing/2014/main" id="{FFE32EDE-AB2F-4084-8CBB-B8287457CB81}"/>
            </a:ext>
          </a:extLst>
        </xdr:cNvPr>
        <xdr:cNvCxnSpPr/>
      </xdr:nvCxnSpPr>
      <xdr:spPr>
        <a:xfrm>
          <a:off x="685800" y="98851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6" name="テキスト ボックス 155">
          <a:extLst>
            <a:ext uri="{FF2B5EF4-FFF2-40B4-BE49-F238E27FC236}">
              <a16:creationId xmlns:a16="http://schemas.microsoft.com/office/drawing/2014/main" id="{C7471B30-D498-47E7-85F7-87C755CF626B}"/>
            </a:ext>
          </a:extLst>
        </xdr:cNvPr>
        <xdr:cNvSpPr txBox="1"/>
      </xdr:nvSpPr>
      <xdr:spPr>
        <a:xfrm>
          <a:off x="339891" y="97460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7" name="直線コネクタ 156">
          <a:extLst>
            <a:ext uri="{FF2B5EF4-FFF2-40B4-BE49-F238E27FC236}">
              <a16:creationId xmlns:a16="http://schemas.microsoft.com/office/drawing/2014/main" id="{B318BA12-2F46-4E4C-8224-D3273E714844}"/>
            </a:ext>
          </a:extLst>
        </xdr:cNvPr>
        <xdr:cNvCxnSpPr/>
      </xdr:nvCxnSpPr>
      <xdr:spPr>
        <a:xfrm>
          <a:off x="685800" y="957444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8" name="テキスト ボックス 157">
          <a:extLst>
            <a:ext uri="{FF2B5EF4-FFF2-40B4-BE49-F238E27FC236}">
              <a16:creationId xmlns:a16="http://schemas.microsoft.com/office/drawing/2014/main" id="{68BC5A11-AD98-495B-AB2F-94563D54F630}"/>
            </a:ext>
          </a:extLst>
        </xdr:cNvPr>
        <xdr:cNvSpPr txBox="1"/>
      </xdr:nvSpPr>
      <xdr:spPr>
        <a:xfrm>
          <a:off x="339891" y="9438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9" name="直線コネクタ 158">
          <a:extLst>
            <a:ext uri="{FF2B5EF4-FFF2-40B4-BE49-F238E27FC236}">
              <a16:creationId xmlns:a16="http://schemas.microsoft.com/office/drawing/2014/main" id="{FC814B15-31AB-451F-B87A-AC6C60706D6F}"/>
            </a:ext>
          </a:extLst>
        </xdr:cNvPr>
        <xdr:cNvCxnSpPr/>
      </xdr:nvCxnSpPr>
      <xdr:spPr>
        <a:xfrm>
          <a:off x="685800" y="926691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0" name="テキスト ボックス 159">
          <a:extLst>
            <a:ext uri="{FF2B5EF4-FFF2-40B4-BE49-F238E27FC236}">
              <a16:creationId xmlns:a16="http://schemas.microsoft.com/office/drawing/2014/main" id="{18EEA9AB-E2CD-4B6F-8408-C74D2826905D}"/>
            </a:ext>
          </a:extLst>
        </xdr:cNvPr>
        <xdr:cNvSpPr txBox="1"/>
      </xdr:nvSpPr>
      <xdr:spPr>
        <a:xfrm>
          <a:off x="339891" y="91278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1" name="直線コネクタ 160">
          <a:extLst>
            <a:ext uri="{FF2B5EF4-FFF2-40B4-BE49-F238E27FC236}">
              <a16:creationId xmlns:a16="http://schemas.microsoft.com/office/drawing/2014/main" id="{31E3DB7D-1509-4014-B994-53FFA8D08D3B}"/>
            </a:ext>
          </a:extLst>
        </xdr:cNvPr>
        <xdr:cNvCxnSpPr/>
      </xdr:nvCxnSpPr>
      <xdr:spPr>
        <a:xfrm>
          <a:off x="685800" y="895622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2" name="テキスト ボックス 161">
          <a:extLst>
            <a:ext uri="{FF2B5EF4-FFF2-40B4-BE49-F238E27FC236}">
              <a16:creationId xmlns:a16="http://schemas.microsoft.com/office/drawing/2014/main" id="{2376310A-745C-453E-B7BD-7D91D61E2CF4}"/>
            </a:ext>
          </a:extLst>
        </xdr:cNvPr>
        <xdr:cNvSpPr txBox="1"/>
      </xdr:nvSpPr>
      <xdr:spPr>
        <a:xfrm>
          <a:off x="388136" y="8820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a:extLst>
            <a:ext uri="{FF2B5EF4-FFF2-40B4-BE49-F238E27FC236}">
              <a16:creationId xmlns:a16="http://schemas.microsoft.com/office/drawing/2014/main" id="{4C023C02-EBF8-419A-BBE4-4020BE6A7B98}"/>
            </a:ext>
          </a:extLst>
        </xdr:cNvPr>
        <xdr:cNvCxnSpPr/>
      </xdr:nvCxnSpPr>
      <xdr:spPr>
        <a:xfrm>
          <a:off x="685800" y="8648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4" name="【橋りょう・トンネル】&#10;有形固定資産減価償却率グラフ枠">
          <a:extLst>
            <a:ext uri="{FF2B5EF4-FFF2-40B4-BE49-F238E27FC236}">
              <a16:creationId xmlns:a16="http://schemas.microsoft.com/office/drawing/2014/main" id="{76B90D44-44A0-4C2E-98F1-2A0727611A5F}"/>
            </a:ext>
          </a:extLst>
        </xdr:cNvPr>
        <xdr:cNvSpPr/>
      </xdr:nvSpPr>
      <xdr:spPr>
        <a:xfrm>
          <a:off x="685800" y="864870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163285</xdr:rowOff>
    </xdr:from>
    <xdr:to>
      <xdr:col>24</xdr:col>
      <xdr:colOff>62865</xdr:colOff>
      <xdr:row>64</xdr:row>
      <xdr:rowOff>52251</xdr:rowOff>
    </xdr:to>
    <xdr:cxnSp macro="">
      <xdr:nvCxnSpPr>
        <xdr:cNvPr id="165" name="直線コネクタ 164">
          <a:extLst>
            <a:ext uri="{FF2B5EF4-FFF2-40B4-BE49-F238E27FC236}">
              <a16:creationId xmlns:a16="http://schemas.microsoft.com/office/drawing/2014/main" id="{C397912E-E4EE-43B6-8313-678EE3C41C06}"/>
            </a:ext>
          </a:extLst>
        </xdr:cNvPr>
        <xdr:cNvCxnSpPr/>
      </xdr:nvCxnSpPr>
      <xdr:spPr>
        <a:xfrm flipV="1">
          <a:off x="4180840" y="9075510"/>
          <a:ext cx="0" cy="1346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56078</xdr:rowOff>
    </xdr:from>
    <xdr:ext cx="405111" cy="259045"/>
    <xdr:sp macro="" textlink="">
      <xdr:nvSpPr>
        <xdr:cNvPr id="166" name="【橋りょう・トンネル】&#10;有形固定資産減価償却率最小値テキスト">
          <a:extLst>
            <a:ext uri="{FF2B5EF4-FFF2-40B4-BE49-F238E27FC236}">
              <a16:creationId xmlns:a16="http://schemas.microsoft.com/office/drawing/2014/main" id="{95B25422-636C-4787-A4F7-F0E2AF8D0D47}"/>
            </a:ext>
          </a:extLst>
        </xdr:cNvPr>
        <xdr:cNvSpPr txBox="1"/>
      </xdr:nvSpPr>
      <xdr:spPr>
        <a:xfrm>
          <a:off x="4219575" y="10428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52251</xdr:rowOff>
    </xdr:from>
    <xdr:to>
      <xdr:col>24</xdr:col>
      <xdr:colOff>152400</xdr:colOff>
      <xdr:row>64</xdr:row>
      <xdr:rowOff>52251</xdr:rowOff>
    </xdr:to>
    <xdr:cxnSp macro="">
      <xdr:nvCxnSpPr>
        <xdr:cNvPr id="167" name="直線コネクタ 166">
          <a:extLst>
            <a:ext uri="{FF2B5EF4-FFF2-40B4-BE49-F238E27FC236}">
              <a16:creationId xmlns:a16="http://schemas.microsoft.com/office/drawing/2014/main" id="{30AC7D4E-5F73-4DA3-9671-F3B1CB83D3C8}"/>
            </a:ext>
          </a:extLst>
        </xdr:cNvPr>
        <xdr:cNvCxnSpPr/>
      </xdr:nvCxnSpPr>
      <xdr:spPr>
        <a:xfrm>
          <a:off x="4105275" y="1042180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109962</xdr:rowOff>
    </xdr:from>
    <xdr:ext cx="340478" cy="259045"/>
    <xdr:sp macro="" textlink="">
      <xdr:nvSpPr>
        <xdr:cNvPr id="168" name="【橋りょう・トンネル】&#10;有形固定資産減価償却率最大値テキスト">
          <a:extLst>
            <a:ext uri="{FF2B5EF4-FFF2-40B4-BE49-F238E27FC236}">
              <a16:creationId xmlns:a16="http://schemas.microsoft.com/office/drawing/2014/main" id="{D1FF232B-805C-4DB7-BBFB-49C7146C65CE}"/>
            </a:ext>
          </a:extLst>
        </xdr:cNvPr>
        <xdr:cNvSpPr txBox="1"/>
      </xdr:nvSpPr>
      <xdr:spPr>
        <a:xfrm>
          <a:off x="4219575" y="88602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163285</xdr:rowOff>
    </xdr:from>
    <xdr:to>
      <xdr:col>24</xdr:col>
      <xdr:colOff>152400</xdr:colOff>
      <xdr:row>55</xdr:row>
      <xdr:rowOff>163285</xdr:rowOff>
    </xdr:to>
    <xdr:cxnSp macro="">
      <xdr:nvCxnSpPr>
        <xdr:cNvPr id="169" name="直線コネクタ 168">
          <a:extLst>
            <a:ext uri="{FF2B5EF4-FFF2-40B4-BE49-F238E27FC236}">
              <a16:creationId xmlns:a16="http://schemas.microsoft.com/office/drawing/2014/main" id="{A8D51AB8-E016-425E-B7BB-DCE596460DE8}"/>
            </a:ext>
          </a:extLst>
        </xdr:cNvPr>
        <xdr:cNvCxnSpPr/>
      </xdr:nvCxnSpPr>
      <xdr:spPr>
        <a:xfrm>
          <a:off x="4105275" y="907551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161126</xdr:rowOff>
    </xdr:from>
    <xdr:ext cx="405111" cy="259045"/>
    <xdr:sp macro="" textlink="">
      <xdr:nvSpPr>
        <xdr:cNvPr id="170" name="【橋りょう・トンネル】&#10;有形固定資産減価償却率平均値テキスト">
          <a:extLst>
            <a:ext uri="{FF2B5EF4-FFF2-40B4-BE49-F238E27FC236}">
              <a16:creationId xmlns:a16="http://schemas.microsoft.com/office/drawing/2014/main" id="{9FDEC8E0-472F-477C-B021-9EDB08557362}"/>
            </a:ext>
          </a:extLst>
        </xdr:cNvPr>
        <xdr:cNvSpPr txBox="1"/>
      </xdr:nvSpPr>
      <xdr:spPr>
        <a:xfrm>
          <a:off x="4219575" y="98893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11249</xdr:rowOff>
    </xdr:from>
    <xdr:to>
      <xdr:col>24</xdr:col>
      <xdr:colOff>114300</xdr:colOff>
      <xdr:row>61</xdr:row>
      <xdr:rowOff>112849</xdr:rowOff>
    </xdr:to>
    <xdr:sp macro="" textlink="">
      <xdr:nvSpPr>
        <xdr:cNvPr id="171" name="フローチャート: 判断 170">
          <a:extLst>
            <a:ext uri="{FF2B5EF4-FFF2-40B4-BE49-F238E27FC236}">
              <a16:creationId xmlns:a16="http://schemas.microsoft.com/office/drawing/2014/main" id="{CFC34A5A-F033-4EBA-9626-025DEC4738F8}"/>
            </a:ext>
          </a:extLst>
        </xdr:cNvPr>
        <xdr:cNvSpPr/>
      </xdr:nvSpPr>
      <xdr:spPr>
        <a:xfrm>
          <a:off x="4124325" y="9895024"/>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154940</xdr:rowOff>
    </xdr:from>
    <xdr:to>
      <xdr:col>20</xdr:col>
      <xdr:colOff>38100</xdr:colOff>
      <xdr:row>61</xdr:row>
      <xdr:rowOff>85090</xdr:rowOff>
    </xdr:to>
    <xdr:sp macro="" textlink="">
      <xdr:nvSpPr>
        <xdr:cNvPr id="172" name="フローチャート: 判断 171">
          <a:extLst>
            <a:ext uri="{FF2B5EF4-FFF2-40B4-BE49-F238E27FC236}">
              <a16:creationId xmlns:a16="http://schemas.microsoft.com/office/drawing/2014/main" id="{DCB66EE5-E335-4F94-A104-430DBA41B1E9}"/>
            </a:ext>
          </a:extLst>
        </xdr:cNvPr>
        <xdr:cNvSpPr/>
      </xdr:nvSpPr>
      <xdr:spPr>
        <a:xfrm>
          <a:off x="3381375" y="987996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146776</xdr:rowOff>
    </xdr:from>
    <xdr:to>
      <xdr:col>15</xdr:col>
      <xdr:colOff>101600</xdr:colOff>
      <xdr:row>61</xdr:row>
      <xdr:rowOff>76926</xdr:rowOff>
    </xdr:to>
    <xdr:sp macro="" textlink="">
      <xdr:nvSpPr>
        <xdr:cNvPr id="173" name="フローチャート: 判断 172">
          <a:extLst>
            <a:ext uri="{FF2B5EF4-FFF2-40B4-BE49-F238E27FC236}">
              <a16:creationId xmlns:a16="http://schemas.microsoft.com/office/drawing/2014/main" id="{AC8D4410-6BEA-4FC8-8830-7077C85B039F}"/>
            </a:ext>
          </a:extLst>
        </xdr:cNvPr>
        <xdr:cNvSpPr/>
      </xdr:nvSpPr>
      <xdr:spPr>
        <a:xfrm>
          <a:off x="2571750" y="986862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81462</xdr:rowOff>
    </xdr:from>
    <xdr:to>
      <xdr:col>10</xdr:col>
      <xdr:colOff>165100</xdr:colOff>
      <xdr:row>61</xdr:row>
      <xdr:rowOff>11612</xdr:rowOff>
    </xdr:to>
    <xdr:sp macro="" textlink="">
      <xdr:nvSpPr>
        <xdr:cNvPr id="174" name="フローチャート: 判断 173">
          <a:extLst>
            <a:ext uri="{FF2B5EF4-FFF2-40B4-BE49-F238E27FC236}">
              <a16:creationId xmlns:a16="http://schemas.microsoft.com/office/drawing/2014/main" id="{24AB1E02-5FC4-434A-87FC-C93355699B0E}"/>
            </a:ext>
          </a:extLst>
        </xdr:cNvPr>
        <xdr:cNvSpPr/>
      </xdr:nvSpPr>
      <xdr:spPr>
        <a:xfrm>
          <a:off x="1781175" y="9809662"/>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109220</xdr:rowOff>
    </xdr:from>
    <xdr:to>
      <xdr:col>6</xdr:col>
      <xdr:colOff>38100</xdr:colOff>
      <xdr:row>61</xdr:row>
      <xdr:rowOff>39370</xdr:rowOff>
    </xdr:to>
    <xdr:sp macro="" textlink="">
      <xdr:nvSpPr>
        <xdr:cNvPr id="175" name="フローチャート: 判断 174">
          <a:extLst>
            <a:ext uri="{FF2B5EF4-FFF2-40B4-BE49-F238E27FC236}">
              <a16:creationId xmlns:a16="http://schemas.microsoft.com/office/drawing/2014/main" id="{8B3583B0-9739-40B3-89BE-1BAB600EF165}"/>
            </a:ext>
          </a:extLst>
        </xdr:cNvPr>
        <xdr:cNvSpPr/>
      </xdr:nvSpPr>
      <xdr:spPr>
        <a:xfrm>
          <a:off x="981075" y="983107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16D0489C-1079-4A49-A020-4F21BBC29D14}"/>
            </a:ext>
          </a:extLst>
        </xdr:cNvPr>
        <xdr:cNvSpPr txBox="1"/>
      </xdr:nvSpPr>
      <xdr:spPr>
        <a:xfrm>
          <a:off x="40100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54ECACF8-B510-4B08-9165-E22937678F9C}"/>
            </a:ext>
          </a:extLst>
        </xdr:cNvPr>
        <xdr:cNvSpPr txBox="1"/>
      </xdr:nvSpPr>
      <xdr:spPr>
        <a:xfrm>
          <a:off x="32575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74A1038C-7A1B-426F-A323-2FB869DC1B63}"/>
            </a:ext>
          </a:extLst>
        </xdr:cNvPr>
        <xdr:cNvSpPr txBox="1"/>
      </xdr:nvSpPr>
      <xdr:spPr>
        <a:xfrm>
          <a:off x="24479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785AB694-1DBF-44DD-B141-1D97E5EC6F24}"/>
            </a:ext>
          </a:extLst>
        </xdr:cNvPr>
        <xdr:cNvSpPr txBox="1"/>
      </xdr:nvSpPr>
      <xdr:spPr>
        <a:xfrm>
          <a:off x="16573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969DAF9A-66BB-45C4-86DE-5E4BE9344371}"/>
            </a:ext>
          </a:extLst>
        </xdr:cNvPr>
        <xdr:cNvSpPr txBox="1"/>
      </xdr:nvSpPr>
      <xdr:spPr>
        <a:xfrm>
          <a:off x="8572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153307</xdr:rowOff>
    </xdr:from>
    <xdr:to>
      <xdr:col>20</xdr:col>
      <xdr:colOff>38100</xdr:colOff>
      <xdr:row>62</xdr:row>
      <xdr:rowOff>83457</xdr:rowOff>
    </xdr:to>
    <xdr:sp macro="" textlink="">
      <xdr:nvSpPr>
        <xdr:cNvPr id="181" name="楕円 180">
          <a:extLst>
            <a:ext uri="{FF2B5EF4-FFF2-40B4-BE49-F238E27FC236}">
              <a16:creationId xmlns:a16="http://schemas.microsoft.com/office/drawing/2014/main" id="{03D0ECF2-EA7B-4F49-B727-F68ECD403079}"/>
            </a:ext>
          </a:extLst>
        </xdr:cNvPr>
        <xdr:cNvSpPr/>
      </xdr:nvSpPr>
      <xdr:spPr>
        <a:xfrm>
          <a:off x="3381375" y="1004025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128815</xdr:rowOff>
    </xdr:from>
    <xdr:to>
      <xdr:col>15</xdr:col>
      <xdr:colOff>101600</xdr:colOff>
      <xdr:row>62</xdr:row>
      <xdr:rowOff>58965</xdr:rowOff>
    </xdr:to>
    <xdr:sp macro="" textlink="">
      <xdr:nvSpPr>
        <xdr:cNvPr id="182" name="楕円 181">
          <a:extLst>
            <a:ext uri="{FF2B5EF4-FFF2-40B4-BE49-F238E27FC236}">
              <a16:creationId xmlns:a16="http://schemas.microsoft.com/office/drawing/2014/main" id="{C20F2FEA-689D-40C0-9DF3-BC6A2D9752CB}"/>
            </a:ext>
          </a:extLst>
        </xdr:cNvPr>
        <xdr:cNvSpPr/>
      </xdr:nvSpPr>
      <xdr:spPr>
        <a:xfrm>
          <a:off x="2571750" y="1001259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8165</xdr:rowOff>
    </xdr:from>
    <xdr:to>
      <xdr:col>19</xdr:col>
      <xdr:colOff>177800</xdr:colOff>
      <xdr:row>62</xdr:row>
      <xdr:rowOff>32657</xdr:rowOff>
    </xdr:to>
    <xdr:cxnSp macro="">
      <xdr:nvCxnSpPr>
        <xdr:cNvPr id="183" name="直線コネクタ 182">
          <a:extLst>
            <a:ext uri="{FF2B5EF4-FFF2-40B4-BE49-F238E27FC236}">
              <a16:creationId xmlns:a16="http://schemas.microsoft.com/office/drawing/2014/main" id="{1455037C-D207-4D79-8D1A-0DE233DCDB83}"/>
            </a:ext>
          </a:extLst>
        </xdr:cNvPr>
        <xdr:cNvCxnSpPr/>
      </xdr:nvCxnSpPr>
      <xdr:spPr>
        <a:xfrm>
          <a:off x="2619375" y="10060215"/>
          <a:ext cx="809625" cy="18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122283</xdr:rowOff>
    </xdr:from>
    <xdr:to>
      <xdr:col>10</xdr:col>
      <xdr:colOff>165100</xdr:colOff>
      <xdr:row>62</xdr:row>
      <xdr:rowOff>52433</xdr:rowOff>
    </xdr:to>
    <xdr:sp macro="" textlink="">
      <xdr:nvSpPr>
        <xdr:cNvPr id="184" name="楕円 183">
          <a:extLst>
            <a:ext uri="{FF2B5EF4-FFF2-40B4-BE49-F238E27FC236}">
              <a16:creationId xmlns:a16="http://schemas.microsoft.com/office/drawing/2014/main" id="{8375D9FB-7673-4491-8C44-18B52A19C190}"/>
            </a:ext>
          </a:extLst>
        </xdr:cNvPr>
        <xdr:cNvSpPr/>
      </xdr:nvSpPr>
      <xdr:spPr>
        <a:xfrm>
          <a:off x="1781175" y="10012408"/>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1633</xdr:rowOff>
    </xdr:from>
    <xdr:to>
      <xdr:col>15</xdr:col>
      <xdr:colOff>50800</xdr:colOff>
      <xdr:row>62</xdr:row>
      <xdr:rowOff>8165</xdr:rowOff>
    </xdr:to>
    <xdr:cxnSp macro="">
      <xdr:nvCxnSpPr>
        <xdr:cNvPr id="185" name="直線コネクタ 184">
          <a:extLst>
            <a:ext uri="{FF2B5EF4-FFF2-40B4-BE49-F238E27FC236}">
              <a16:creationId xmlns:a16="http://schemas.microsoft.com/office/drawing/2014/main" id="{7B5EF5B4-6054-4256-BA9A-2673019DC45B}"/>
            </a:ext>
          </a:extLst>
        </xdr:cNvPr>
        <xdr:cNvCxnSpPr/>
      </xdr:nvCxnSpPr>
      <xdr:spPr>
        <a:xfrm>
          <a:off x="1828800" y="10050508"/>
          <a:ext cx="790575" cy="9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107587</xdr:rowOff>
    </xdr:from>
    <xdr:to>
      <xdr:col>6</xdr:col>
      <xdr:colOff>38100</xdr:colOff>
      <xdr:row>62</xdr:row>
      <xdr:rowOff>37737</xdr:rowOff>
    </xdr:to>
    <xdr:sp macro="" textlink="">
      <xdr:nvSpPr>
        <xdr:cNvPr id="186" name="楕円 185">
          <a:extLst>
            <a:ext uri="{FF2B5EF4-FFF2-40B4-BE49-F238E27FC236}">
              <a16:creationId xmlns:a16="http://schemas.microsoft.com/office/drawing/2014/main" id="{FC742385-8DA4-4B47-9378-8D77E91C28B5}"/>
            </a:ext>
          </a:extLst>
        </xdr:cNvPr>
        <xdr:cNvSpPr/>
      </xdr:nvSpPr>
      <xdr:spPr>
        <a:xfrm>
          <a:off x="981075" y="999136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158387</xdr:rowOff>
    </xdr:from>
    <xdr:to>
      <xdr:col>10</xdr:col>
      <xdr:colOff>114300</xdr:colOff>
      <xdr:row>62</xdr:row>
      <xdr:rowOff>1633</xdr:rowOff>
    </xdr:to>
    <xdr:cxnSp macro="">
      <xdr:nvCxnSpPr>
        <xdr:cNvPr id="187" name="直線コネクタ 186">
          <a:extLst>
            <a:ext uri="{FF2B5EF4-FFF2-40B4-BE49-F238E27FC236}">
              <a16:creationId xmlns:a16="http://schemas.microsoft.com/office/drawing/2014/main" id="{17617641-6135-4389-A073-57A701EA402C}"/>
            </a:ext>
          </a:extLst>
        </xdr:cNvPr>
        <xdr:cNvCxnSpPr/>
      </xdr:nvCxnSpPr>
      <xdr:spPr>
        <a:xfrm>
          <a:off x="1028700" y="10048512"/>
          <a:ext cx="800100" cy="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101617</xdr:rowOff>
    </xdr:from>
    <xdr:ext cx="405111" cy="259045"/>
    <xdr:sp macro="" textlink="">
      <xdr:nvSpPr>
        <xdr:cNvPr id="188" name="n_1aveValue【橋りょう・トンネル】&#10;有形固定資産減価償却率">
          <a:extLst>
            <a:ext uri="{FF2B5EF4-FFF2-40B4-BE49-F238E27FC236}">
              <a16:creationId xmlns:a16="http://schemas.microsoft.com/office/drawing/2014/main" id="{9FF6A074-03BA-429D-B522-DA18D0A8EE13}"/>
            </a:ext>
          </a:extLst>
        </xdr:cNvPr>
        <xdr:cNvSpPr txBox="1"/>
      </xdr:nvSpPr>
      <xdr:spPr>
        <a:xfrm>
          <a:off x="3239144" y="9667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93453</xdr:rowOff>
    </xdr:from>
    <xdr:ext cx="405111" cy="259045"/>
    <xdr:sp macro="" textlink="">
      <xdr:nvSpPr>
        <xdr:cNvPr id="189" name="n_2aveValue【橋りょう・トンネル】&#10;有形固定資産減価償却率">
          <a:extLst>
            <a:ext uri="{FF2B5EF4-FFF2-40B4-BE49-F238E27FC236}">
              <a16:creationId xmlns:a16="http://schemas.microsoft.com/office/drawing/2014/main" id="{A0FAD414-4840-44A6-9E84-1D9DC12B69DB}"/>
            </a:ext>
          </a:extLst>
        </xdr:cNvPr>
        <xdr:cNvSpPr txBox="1"/>
      </xdr:nvSpPr>
      <xdr:spPr>
        <a:xfrm>
          <a:off x="2439044" y="965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28139</xdr:rowOff>
    </xdr:from>
    <xdr:ext cx="405111" cy="259045"/>
    <xdr:sp macro="" textlink="">
      <xdr:nvSpPr>
        <xdr:cNvPr id="190" name="n_3aveValue【橋りょう・トンネル】&#10;有形固定資産減価償却率">
          <a:extLst>
            <a:ext uri="{FF2B5EF4-FFF2-40B4-BE49-F238E27FC236}">
              <a16:creationId xmlns:a16="http://schemas.microsoft.com/office/drawing/2014/main" id="{9F07DD6E-DB68-4E04-8E3A-9AD5AF8FCF79}"/>
            </a:ext>
          </a:extLst>
        </xdr:cNvPr>
        <xdr:cNvSpPr txBox="1"/>
      </xdr:nvSpPr>
      <xdr:spPr>
        <a:xfrm>
          <a:off x="1648469" y="959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55897</xdr:rowOff>
    </xdr:from>
    <xdr:ext cx="405111" cy="259045"/>
    <xdr:sp macro="" textlink="">
      <xdr:nvSpPr>
        <xdr:cNvPr id="191" name="n_4aveValue【橋りょう・トンネル】&#10;有形固定資産減価償却率">
          <a:extLst>
            <a:ext uri="{FF2B5EF4-FFF2-40B4-BE49-F238E27FC236}">
              <a16:creationId xmlns:a16="http://schemas.microsoft.com/office/drawing/2014/main" id="{91665F37-EE07-4F3B-971A-BADE179DA4A7}"/>
            </a:ext>
          </a:extLst>
        </xdr:cNvPr>
        <xdr:cNvSpPr txBox="1"/>
      </xdr:nvSpPr>
      <xdr:spPr>
        <a:xfrm>
          <a:off x="848369" y="961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74584</xdr:rowOff>
    </xdr:from>
    <xdr:ext cx="405111" cy="259045"/>
    <xdr:sp macro="" textlink="">
      <xdr:nvSpPr>
        <xdr:cNvPr id="192" name="n_1mainValue【橋りょう・トンネル】&#10;有形固定資産減価償却率">
          <a:extLst>
            <a:ext uri="{FF2B5EF4-FFF2-40B4-BE49-F238E27FC236}">
              <a16:creationId xmlns:a16="http://schemas.microsoft.com/office/drawing/2014/main" id="{C6F25775-941B-4CA3-9EC2-9BFC34E4B3A3}"/>
            </a:ext>
          </a:extLst>
        </xdr:cNvPr>
        <xdr:cNvSpPr txBox="1"/>
      </xdr:nvSpPr>
      <xdr:spPr>
        <a:xfrm>
          <a:off x="3239144" y="10123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50092</xdr:rowOff>
    </xdr:from>
    <xdr:ext cx="405111" cy="259045"/>
    <xdr:sp macro="" textlink="">
      <xdr:nvSpPr>
        <xdr:cNvPr id="193" name="n_2mainValue【橋りょう・トンネル】&#10;有形固定資産減価償却率">
          <a:extLst>
            <a:ext uri="{FF2B5EF4-FFF2-40B4-BE49-F238E27FC236}">
              <a16:creationId xmlns:a16="http://schemas.microsoft.com/office/drawing/2014/main" id="{4D5BC054-15EB-47C3-9839-951FD4BA55B2}"/>
            </a:ext>
          </a:extLst>
        </xdr:cNvPr>
        <xdr:cNvSpPr txBox="1"/>
      </xdr:nvSpPr>
      <xdr:spPr>
        <a:xfrm>
          <a:off x="2439044" y="10095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43560</xdr:rowOff>
    </xdr:from>
    <xdr:ext cx="405111" cy="259045"/>
    <xdr:sp macro="" textlink="">
      <xdr:nvSpPr>
        <xdr:cNvPr id="194" name="n_3mainValue【橋りょう・トンネル】&#10;有形固定資産減価償却率">
          <a:extLst>
            <a:ext uri="{FF2B5EF4-FFF2-40B4-BE49-F238E27FC236}">
              <a16:creationId xmlns:a16="http://schemas.microsoft.com/office/drawing/2014/main" id="{2ABAF13E-BF5B-462C-9AB3-E57782251FD5}"/>
            </a:ext>
          </a:extLst>
        </xdr:cNvPr>
        <xdr:cNvSpPr txBox="1"/>
      </xdr:nvSpPr>
      <xdr:spPr>
        <a:xfrm>
          <a:off x="1648469" y="10095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28864</xdr:rowOff>
    </xdr:from>
    <xdr:ext cx="405111" cy="259045"/>
    <xdr:sp macro="" textlink="">
      <xdr:nvSpPr>
        <xdr:cNvPr id="195" name="n_4mainValue【橋りょう・トンネル】&#10;有形固定資産減価償却率">
          <a:extLst>
            <a:ext uri="{FF2B5EF4-FFF2-40B4-BE49-F238E27FC236}">
              <a16:creationId xmlns:a16="http://schemas.microsoft.com/office/drawing/2014/main" id="{0CE24613-CD37-4EBB-90FC-7714E85A2383}"/>
            </a:ext>
          </a:extLst>
        </xdr:cNvPr>
        <xdr:cNvSpPr txBox="1"/>
      </xdr:nvSpPr>
      <xdr:spPr>
        <a:xfrm>
          <a:off x="848369" y="10074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a:extLst>
            <a:ext uri="{FF2B5EF4-FFF2-40B4-BE49-F238E27FC236}">
              <a16:creationId xmlns:a16="http://schemas.microsoft.com/office/drawing/2014/main" id="{BE598646-9B17-40D6-B05E-8E541A697F73}"/>
            </a:ext>
          </a:extLst>
        </xdr:cNvPr>
        <xdr:cNvSpPr/>
      </xdr:nvSpPr>
      <xdr:spPr>
        <a:xfrm>
          <a:off x="5953125" y="757237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a:extLst>
            <a:ext uri="{FF2B5EF4-FFF2-40B4-BE49-F238E27FC236}">
              <a16:creationId xmlns:a16="http://schemas.microsoft.com/office/drawing/2014/main" id="{3EAD15E7-1361-46A2-BDA8-CE99BE36B2C6}"/>
            </a:ext>
          </a:extLst>
        </xdr:cNvPr>
        <xdr:cNvSpPr/>
      </xdr:nvSpPr>
      <xdr:spPr>
        <a:xfrm>
          <a:off x="60674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a:extLst>
            <a:ext uri="{FF2B5EF4-FFF2-40B4-BE49-F238E27FC236}">
              <a16:creationId xmlns:a16="http://schemas.microsoft.com/office/drawing/2014/main" id="{71F9A351-0102-4302-BB9C-FDE3F72F0DCE}"/>
            </a:ext>
          </a:extLst>
        </xdr:cNvPr>
        <xdr:cNvSpPr/>
      </xdr:nvSpPr>
      <xdr:spPr>
        <a:xfrm>
          <a:off x="60674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a:extLst>
            <a:ext uri="{FF2B5EF4-FFF2-40B4-BE49-F238E27FC236}">
              <a16:creationId xmlns:a16="http://schemas.microsoft.com/office/drawing/2014/main" id="{FA45DBD0-CC65-4D90-B172-1BE7DEBC5DCE}"/>
            </a:ext>
          </a:extLst>
        </xdr:cNvPr>
        <xdr:cNvSpPr/>
      </xdr:nvSpPr>
      <xdr:spPr>
        <a:xfrm>
          <a:off x="69818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a:extLst>
            <a:ext uri="{FF2B5EF4-FFF2-40B4-BE49-F238E27FC236}">
              <a16:creationId xmlns:a16="http://schemas.microsoft.com/office/drawing/2014/main" id="{4AFEDF21-4DF6-44CD-8062-F9D29A1FD865}"/>
            </a:ext>
          </a:extLst>
        </xdr:cNvPr>
        <xdr:cNvSpPr/>
      </xdr:nvSpPr>
      <xdr:spPr>
        <a:xfrm>
          <a:off x="69818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a:extLst>
            <a:ext uri="{FF2B5EF4-FFF2-40B4-BE49-F238E27FC236}">
              <a16:creationId xmlns:a16="http://schemas.microsoft.com/office/drawing/2014/main" id="{4A576A9E-087F-4570-8062-0A8212833C8A}"/>
            </a:ext>
          </a:extLst>
        </xdr:cNvPr>
        <xdr:cNvSpPr/>
      </xdr:nvSpPr>
      <xdr:spPr>
        <a:xfrm>
          <a:off x="80105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a:extLst>
            <a:ext uri="{FF2B5EF4-FFF2-40B4-BE49-F238E27FC236}">
              <a16:creationId xmlns:a16="http://schemas.microsoft.com/office/drawing/2014/main" id="{3E2389E8-7B73-49B7-9E8D-AEB5B0AC4D39}"/>
            </a:ext>
          </a:extLst>
        </xdr:cNvPr>
        <xdr:cNvSpPr/>
      </xdr:nvSpPr>
      <xdr:spPr>
        <a:xfrm>
          <a:off x="80105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a:extLst>
            <a:ext uri="{FF2B5EF4-FFF2-40B4-BE49-F238E27FC236}">
              <a16:creationId xmlns:a16="http://schemas.microsoft.com/office/drawing/2014/main" id="{443F3044-A20A-4403-9A0A-5B601003C1E8}"/>
            </a:ext>
          </a:extLst>
        </xdr:cNvPr>
        <xdr:cNvSpPr/>
      </xdr:nvSpPr>
      <xdr:spPr>
        <a:xfrm>
          <a:off x="5953125" y="864870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a:extLst>
            <a:ext uri="{FF2B5EF4-FFF2-40B4-BE49-F238E27FC236}">
              <a16:creationId xmlns:a16="http://schemas.microsoft.com/office/drawing/2014/main" id="{214A876D-2B0F-4679-866C-EFEBA24B8376}"/>
            </a:ext>
          </a:extLst>
        </xdr:cNvPr>
        <xdr:cNvSpPr txBox="1"/>
      </xdr:nvSpPr>
      <xdr:spPr>
        <a:xfrm>
          <a:off x="5915025" y="846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a:extLst>
            <a:ext uri="{FF2B5EF4-FFF2-40B4-BE49-F238E27FC236}">
              <a16:creationId xmlns:a16="http://schemas.microsoft.com/office/drawing/2014/main" id="{517BD9A7-6C51-45D3-BB62-30C7236C00CD}"/>
            </a:ext>
          </a:extLst>
        </xdr:cNvPr>
        <xdr:cNvCxnSpPr/>
      </xdr:nvCxnSpPr>
      <xdr:spPr>
        <a:xfrm>
          <a:off x="5953125" y="108108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6" name="直線コネクタ 205">
          <a:extLst>
            <a:ext uri="{FF2B5EF4-FFF2-40B4-BE49-F238E27FC236}">
              <a16:creationId xmlns:a16="http://schemas.microsoft.com/office/drawing/2014/main" id="{0D8813ED-1A70-4256-8474-95D2CF7BB61A}"/>
            </a:ext>
          </a:extLst>
        </xdr:cNvPr>
        <xdr:cNvCxnSpPr/>
      </xdr:nvCxnSpPr>
      <xdr:spPr>
        <a:xfrm>
          <a:off x="5953125" y="104489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7" name="テキスト ボックス 206">
          <a:extLst>
            <a:ext uri="{FF2B5EF4-FFF2-40B4-BE49-F238E27FC236}">
              <a16:creationId xmlns:a16="http://schemas.microsoft.com/office/drawing/2014/main" id="{E24B2B4C-CB48-473D-9892-E86C37C0DF5A}"/>
            </a:ext>
          </a:extLst>
        </xdr:cNvPr>
        <xdr:cNvSpPr txBox="1"/>
      </xdr:nvSpPr>
      <xdr:spPr>
        <a:xfrm>
          <a:off x="5723389" y="1031305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8" name="直線コネクタ 207">
          <a:extLst>
            <a:ext uri="{FF2B5EF4-FFF2-40B4-BE49-F238E27FC236}">
              <a16:creationId xmlns:a16="http://schemas.microsoft.com/office/drawing/2014/main" id="{188EB696-9441-47E1-B477-DC590EF4EB20}"/>
            </a:ext>
          </a:extLst>
        </xdr:cNvPr>
        <xdr:cNvCxnSpPr/>
      </xdr:nvCxnSpPr>
      <xdr:spPr>
        <a:xfrm>
          <a:off x="5953125" y="100869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9" name="テキスト ボックス 208">
          <a:extLst>
            <a:ext uri="{FF2B5EF4-FFF2-40B4-BE49-F238E27FC236}">
              <a16:creationId xmlns:a16="http://schemas.microsoft.com/office/drawing/2014/main" id="{0D6B0532-1D88-436A-9784-F1A0248C526D}"/>
            </a:ext>
          </a:extLst>
        </xdr:cNvPr>
        <xdr:cNvSpPr txBox="1"/>
      </xdr:nvSpPr>
      <xdr:spPr>
        <a:xfrm>
          <a:off x="5324703" y="995110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0" name="直線コネクタ 209">
          <a:extLst>
            <a:ext uri="{FF2B5EF4-FFF2-40B4-BE49-F238E27FC236}">
              <a16:creationId xmlns:a16="http://schemas.microsoft.com/office/drawing/2014/main" id="{4C16EAEF-B262-4D19-8D9D-B8A45928359B}"/>
            </a:ext>
          </a:extLst>
        </xdr:cNvPr>
        <xdr:cNvCxnSpPr/>
      </xdr:nvCxnSpPr>
      <xdr:spPr>
        <a:xfrm>
          <a:off x="5953125" y="97250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11" name="テキスト ボックス 210">
          <a:extLst>
            <a:ext uri="{FF2B5EF4-FFF2-40B4-BE49-F238E27FC236}">
              <a16:creationId xmlns:a16="http://schemas.microsoft.com/office/drawing/2014/main" id="{6322B908-552D-48D5-96F6-B5B84F9D0756}"/>
            </a:ext>
          </a:extLst>
        </xdr:cNvPr>
        <xdr:cNvSpPr txBox="1"/>
      </xdr:nvSpPr>
      <xdr:spPr>
        <a:xfrm>
          <a:off x="5324703" y="958915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2" name="直線コネクタ 211">
          <a:extLst>
            <a:ext uri="{FF2B5EF4-FFF2-40B4-BE49-F238E27FC236}">
              <a16:creationId xmlns:a16="http://schemas.microsoft.com/office/drawing/2014/main" id="{13156C94-CBE6-420D-A259-894F30AF570F}"/>
            </a:ext>
          </a:extLst>
        </xdr:cNvPr>
        <xdr:cNvCxnSpPr/>
      </xdr:nvCxnSpPr>
      <xdr:spPr>
        <a:xfrm>
          <a:off x="5953125" y="9372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3" name="テキスト ボックス 212">
          <a:extLst>
            <a:ext uri="{FF2B5EF4-FFF2-40B4-BE49-F238E27FC236}">
              <a16:creationId xmlns:a16="http://schemas.microsoft.com/office/drawing/2014/main" id="{D9F0CDFF-D5E0-4FC6-909F-782D8081FD09}"/>
            </a:ext>
          </a:extLst>
        </xdr:cNvPr>
        <xdr:cNvSpPr txBox="1"/>
      </xdr:nvSpPr>
      <xdr:spPr>
        <a:xfrm>
          <a:off x="5324703" y="92367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4" name="直線コネクタ 213">
          <a:extLst>
            <a:ext uri="{FF2B5EF4-FFF2-40B4-BE49-F238E27FC236}">
              <a16:creationId xmlns:a16="http://schemas.microsoft.com/office/drawing/2014/main" id="{E0FDC2CA-4B53-4A32-BC1B-FA9961940048}"/>
            </a:ext>
          </a:extLst>
        </xdr:cNvPr>
        <xdr:cNvCxnSpPr/>
      </xdr:nvCxnSpPr>
      <xdr:spPr>
        <a:xfrm>
          <a:off x="5953125" y="901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15" name="テキスト ボックス 214">
          <a:extLst>
            <a:ext uri="{FF2B5EF4-FFF2-40B4-BE49-F238E27FC236}">
              <a16:creationId xmlns:a16="http://schemas.microsoft.com/office/drawing/2014/main" id="{822D3D42-03A6-4509-B614-59F276DA053A}"/>
            </a:ext>
          </a:extLst>
        </xdr:cNvPr>
        <xdr:cNvSpPr txBox="1"/>
      </xdr:nvSpPr>
      <xdr:spPr>
        <a:xfrm>
          <a:off x="5285983" y="887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a:extLst>
            <a:ext uri="{FF2B5EF4-FFF2-40B4-BE49-F238E27FC236}">
              <a16:creationId xmlns:a16="http://schemas.microsoft.com/office/drawing/2014/main" id="{81E7561C-EF9E-4549-894B-9F0445DC647D}"/>
            </a:ext>
          </a:extLst>
        </xdr:cNvPr>
        <xdr:cNvCxnSpPr/>
      </xdr:nvCxnSpPr>
      <xdr:spPr>
        <a:xfrm>
          <a:off x="5953125" y="8648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17" name="テキスト ボックス 216">
          <a:extLst>
            <a:ext uri="{FF2B5EF4-FFF2-40B4-BE49-F238E27FC236}">
              <a16:creationId xmlns:a16="http://schemas.microsoft.com/office/drawing/2014/main" id="{1D8E58EE-471C-43C7-A2E4-7019582A90D0}"/>
            </a:ext>
          </a:extLst>
        </xdr:cNvPr>
        <xdr:cNvSpPr txBox="1"/>
      </xdr:nvSpPr>
      <xdr:spPr>
        <a:xfrm>
          <a:off x="5285983" y="851282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橋りょう・トンネル】&#10;一人当たり有形固定資産（償却資産）額グラフ枠">
          <a:extLst>
            <a:ext uri="{FF2B5EF4-FFF2-40B4-BE49-F238E27FC236}">
              <a16:creationId xmlns:a16="http://schemas.microsoft.com/office/drawing/2014/main" id="{30A11D4A-3D63-4C7F-8E43-4D25D4D4352F}"/>
            </a:ext>
          </a:extLst>
        </xdr:cNvPr>
        <xdr:cNvSpPr/>
      </xdr:nvSpPr>
      <xdr:spPr>
        <a:xfrm>
          <a:off x="5953125" y="864870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29097</xdr:rowOff>
    </xdr:from>
    <xdr:to>
      <xdr:col>54</xdr:col>
      <xdr:colOff>189865</xdr:colOff>
      <xdr:row>64</xdr:row>
      <xdr:rowOff>75141</xdr:rowOff>
    </xdr:to>
    <xdr:cxnSp macro="">
      <xdr:nvCxnSpPr>
        <xdr:cNvPr id="219" name="直線コネクタ 218">
          <a:extLst>
            <a:ext uri="{FF2B5EF4-FFF2-40B4-BE49-F238E27FC236}">
              <a16:creationId xmlns:a16="http://schemas.microsoft.com/office/drawing/2014/main" id="{21FB0569-7B69-4AB0-9046-F1DD116FB2D8}"/>
            </a:ext>
          </a:extLst>
        </xdr:cNvPr>
        <xdr:cNvCxnSpPr/>
      </xdr:nvCxnSpPr>
      <xdr:spPr>
        <a:xfrm flipV="1">
          <a:off x="9429115" y="9103247"/>
          <a:ext cx="0" cy="1344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78968</xdr:rowOff>
    </xdr:from>
    <xdr:ext cx="469744" cy="259045"/>
    <xdr:sp macro="" textlink="">
      <xdr:nvSpPr>
        <xdr:cNvPr id="220" name="【橋りょう・トンネル】&#10;一人当たり有形固定資産（償却資産）額最小値テキスト">
          <a:extLst>
            <a:ext uri="{FF2B5EF4-FFF2-40B4-BE49-F238E27FC236}">
              <a16:creationId xmlns:a16="http://schemas.microsoft.com/office/drawing/2014/main" id="{1E8D4B93-E919-4D30-8C85-8B78942AE192}"/>
            </a:ext>
          </a:extLst>
        </xdr:cNvPr>
        <xdr:cNvSpPr txBox="1"/>
      </xdr:nvSpPr>
      <xdr:spPr>
        <a:xfrm>
          <a:off x="9467850" y="10451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75141</xdr:rowOff>
    </xdr:from>
    <xdr:to>
      <xdr:col>55</xdr:col>
      <xdr:colOff>88900</xdr:colOff>
      <xdr:row>64</xdr:row>
      <xdr:rowOff>75141</xdr:rowOff>
    </xdr:to>
    <xdr:cxnSp macro="">
      <xdr:nvCxnSpPr>
        <xdr:cNvPr id="221" name="直線コネクタ 220">
          <a:extLst>
            <a:ext uri="{FF2B5EF4-FFF2-40B4-BE49-F238E27FC236}">
              <a16:creationId xmlns:a16="http://schemas.microsoft.com/office/drawing/2014/main" id="{F4F6A166-C012-4F7F-8B7F-E1636235C8D3}"/>
            </a:ext>
          </a:extLst>
        </xdr:cNvPr>
        <xdr:cNvCxnSpPr/>
      </xdr:nvCxnSpPr>
      <xdr:spPr>
        <a:xfrm>
          <a:off x="9363075" y="1044786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147224</xdr:rowOff>
    </xdr:from>
    <xdr:ext cx="754822" cy="259045"/>
    <xdr:sp macro="" textlink="">
      <xdr:nvSpPr>
        <xdr:cNvPr id="222" name="【橋りょう・トンネル】&#10;一人当たり有形固定資産（償却資産）額最大値テキスト">
          <a:extLst>
            <a:ext uri="{FF2B5EF4-FFF2-40B4-BE49-F238E27FC236}">
              <a16:creationId xmlns:a16="http://schemas.microsoft.com/office/drawing/2014/main" id="{08630A89-7840-45F9-843B-B6CADEF3564D}"/>
            </a:ext>
          </a:extLst>
        </xdr:cNvPr>
        <xdr:cNvSpPr txBox="1"/>
      </xdr:nvSpPr>
      <xdr:spPr>
        <a:xfrm>
          <a:off x="9467850" y="8897524"/>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11,170,892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29097</xdr:rowOff>
    </xdr:from>
    <xdr:to>
      <xdr:col>55</xdr:col>
      <xdr:colOff>88900</xdr:colOff>
      <xdr:row>56</xdr:row>
      <xdr:rowOff>29097</xdr:rowOff>
    </xdr:to>
    <xdr:cxnSp macro="">
      <xdr:nvCxnSpPr>
        <xdr:cNvPr id="223" name="直線コネクタ 222">
          <a:extLst>
            <a:ext uri="{FF2B5EF4-FFF2-40B4-BE49-F238E27FC236}">
              <a16:creationId xmlns:a16="http://schemas.microsoft.com/office/drawing/2014/main" id="{F14FF042-A508-430D-BA45-2D158448CAC9}"/>
            </a:ext>
          </a:extLst>
        </xdr:cNvPr>
        <xdr:cNvCxnSpPr/>
      </xdr:nvCxnSpPr>
      <xdr:spPr>
        <a:xfrm>
          <a:off x="9363075" y="9103247"/>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164918</xdr:rowOff>
    </xdr:from>
    <xdr:ext cx="690189" cy="259045"/>
    <xdr:sp macro="" textlink="">
      <xdr:nvSpPr>
        <xdr:cNvPr id="224" name="【橋りょう・トンネル】&#10;一人当たり有形固定資産（償却資産）額平均値テキスト">
          <a:extLst>
            <a:ext uri="{FF2B5EF4-FFF2-40B4-BE49-F238E27FC236}">
              <a16:creationId xmlns:a16="http://schemas.microsoft.com/office/drawing/2014/main" id="{8676AAE6-8330-460D-A225-0ABF732C490D}"/>
            </a:ext>
          </a:extLst>
        </xdr:cNvPr>
        <xdr:cNvSpPr txBox="1"/>
      </xdr:nvSpPr>
      <xdr:spPr>
        <a:xfrm>
          <a:off x="9467850" y="1021061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15041</xdr:rowOff>
    </xdr:from>
    <xdr:to>
      <xdr:col>55</xdr:col>
      <xdr:colOff>50800</xdr:colOff>
      <xdr:row>63</xdr:row>
      <xdr:rowOff>116641</xdr:rowOff>
    </xdr:to>
    <xdr:sp macro="" textlink="">
      <xdr:nvSpPr>
        <xdr:cNvPr id="225" name="フローチャート: 判断 224">
          <a:extLst>
            <a:ext uri="{FF2B5EF4-FFF2-40B4-BE49-F238E27FC236}">
              <a16:creationId xmlns:a16="http://schemas.microsoft.com/office/drawing/2014/main" id="{7B67845C-CA4A-48B3-9722-722F2593C058}"/>
            </a:ext>
          </a:extLst>
        </xdr:cNvPr>
        <xdr:cNvSpPr/>
      </xdr:nvSpPr>
      <xdr:spPr>
        <a:xfrm>
          <a:off x="9401175" y="10222666"/>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153653</xdr:rowOff>
    </xdr:from>
    <xdr:to>
      <xdr:col>50</xdr:col>
      <xdr:colOff>165100</xdr:colOff>
      <xdr:row>63</xdr:row>
      <xdr:rowOff>83803</xdr:rowOff>
    </xdr:to>
    <xdr:sp macro="" textlink="">
      <xdr:nvSpPr>
        <xdr:cNvPr id="226" name="フローチャート: 判断 225">
          <a:extLst>
            <a:ext uri="{FF2B5EF4-FFF2-40B4-BE49-F238E27FC236}">
              <a16:creationId xmlns:a16="http://schemas.microsoft.com/office/drawing/2014/main" id="{44A45069-4D21-4137-8376-667B89C18DC8}"/>
            </a:ext>
          </a:extLst>
        </xdr:cNvPr>
        <xdr:cNvSpPr/>
      </xdr:nvSpPr>
      <xdr:spPr>
        <a:xfrm>
          <a:off x="8639175" y="1020252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154923</xdr:rowOff>
    </xdr:from>
    <xdr:to>
      <xdr:col>46</xdr:col>
      <xdr:colOff>38100</xdr:colOff>
      <xdr:row>63</xdr:row>
      <xdr:rowOff>85073</xdr:rowOff>
    </xdr:to>
    <xdr:sp macro="" textlink="">
      <xdr:nvSpPr>
        <xdr:cNvPr id="227" name="フローチャート: 判断 226">
          <a:extLst>
            <a:ext uri="{FF2B5EF4-FFF2-40B4-BE49-F238E27FC236}">
              <a16:creationId xmlns:a16="http://schemas.microsoft.com/office/drawing/2014/main" id="{7FAEDBC6-D6E5-4218-9201-6C17DD325E58}"/>
            </a:ext>
          </a:extLst>
        </xdr:cNvPr>
        <xdr:cNvSpPr/>
      </xdr:nvSpPr>
      <xdr:spPr>
        <a:xfrm>
          <a:off x="7839075" y="10203798"/>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46446</xdr:rowOff>
    </xdr:from>
    <xdr:to>
      <xdr:col>41</xdr:col>
      <xdr:colOff>101600</xdr:colOff>
      <xdr:row>63</xdr:row>
      <xdr:rowOff>148046</xdr:rowOff>
    </xdr:to>
    <xdr:sp macro="" textlink="">
      <xdr:nvSpPr>
        <xdr:cNvPr id="228" name="フローチャート: 判断 227">
          <a:extLst>
            <a:ext uri="{FF2B5EF4-FFF2-40B4-BE49-F238E27FC236}">
              <a16:creationId xmlns:a16="http://schemas.microsoft.com/office/drawing/2014/main" id="{0BE7BA90-CB82-4E60-A5B0-54D5942C69C5}"/>
            </a:ext>
          </a:extLst>
        </xdr:cNvPr>
        <xdr:cNvSpPr/>
      </xdr:nvSpPr>
      <xdr:spPr>
        <a:xfrm>
          <a:off x="7029450" y="10260421"/>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161131</xdr:rowOff>
    </xdr:from>
    <xdr:to>
      <xdr:col>36</xdr:col>
      <xdr:colOff>165100</xdr:colOff>
      <xdr:row>63</xdr:row>
      <xdr:rowOff>91281</xdr:rowOff>
    </xdr:to>
    <xdr:sp macro="" textlink="">
      <xdr:nvSpPr>
        <xdr:cNvPr id="229" name="フローチャート: 判断 228">
          <a:extLst>
            <a:ext uri="{FF2B5EF4-FFF2-40B4-BE49-F238E27FC236}">
              <a16:creationId xmlns:a16="http://schemas.microsoft.com/office/drawing/2014/main" id="{66FDAD4A-B00D-41E3-961D-BBAA2DF9F4AF}"/>
            </a:ext>
          </a:extLst>
        </xdr:cNvPr>
        <xdr:cNvSpPr/>
      </xdr:nvSpPr>
      <xdr:spPr>
        <a:xfrm>
          <a:off x="6238875" y="10213181"/>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EAE6B7DD-1390-4752-B3A1-AA927D46DD2B}"/>
            </a:ext>
          </a:extLst>
        </xdr:cNvPr>
        <xdr:cNvSpPr txBox="1"/>
      </xdr:nvSpPr>
      <xdr:spPr>
        <a:xfrm>
          <a:off x="92583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FDED1C30-74B7-4178-97A4-2F853E7E89D6}"/>
            </a:ext>
          </a:extLst>
        </xdr:cNvPr>
        <xdr:cNvSpPr txBox="1"/>
      </xdr:nvSpPr>
      <xdr:spPr>
        <a:xfrm>
          <a:off x="85153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877F661B-D0AE-43C5-B2C8-33DD97D2E98B}"/>
            </a:ext>
          </a:extLst>
        </xdr:cNvPr>
        <xdr:cNvSpPr txBox="1"/>
      </xdr:nvSpPr>
      <xdr:spPr>
        <a:xfrm>
          <a:off x="77152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0E3458C9-28C1-44EA-8120-11D1A1EBE220}"/>
            </a:ext>
          </a:extLst>
        </xdr:cNvPr>
        <xdr:cNvSpPr txBox="1"/>
      </xdr:nvSpPr>
      <xdr:spPr>
        <a:xfrm>
          <a:off x="69056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67BA47B3-8C5A-4B00-ADD9-D1AC09387012}"/>
            </a:ext>
          </a:extLst>
        </xdr:cNvPr>
        <xdr:cNvSpPr txBox="1"/>
      </xdr:nvSpPr>
      <xdr:spPr>
        <a:xfrm>
          <a:off x="61150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117948</xdr:rowOff>
    </xdr:from>
    <xdr:to>
      <xdr:col>50</xdr:col>
      <xdr:colOff>165100</xdr:colOff>
      <xdr:row>64</xdr:row>
      <xdr:rowOff>48098</xdr:rowOff>
    </xdr:to>
    <xdr:sp macro="" textlink="">
      <xdr:nvSpPr>
        <xdr:cNvPr id="235" name="楕円 234">
          <a:extLst>
            <a:ext uri="{FF2B5EF4-FFF2-40B4-BE49-F238E27FC236}">
              <a16:creationId xmlns:a16="http://schemas.microsoft.com/office/drawing/2014/main" id="{9399D121-C48E-42BB-8274-8CA35A70188B}"/>
            </a:ext>
          </a:extLst>
        </xdr:cNvPr>
        <xdr:cNvSpPr/>
      </xdr:nvSpPr>
      <xdr:spPr>
        <a:xfrm>
          <a:off x="8639175" y="10331923"/>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120732</xdr:rowOff>
    </xdr:from>
    <xdr:to>
      <xdr:col>46</xdr:col>
      <xdr:colOff>38100</xdr:colOff>
      <xdr:row>64</xdr:row>
      <xdr:rowOff>50882</xdr:rowOff>
    </xdr:to>
    <xdr:sp macro="" textlink="">
      <xdr:nvSpPr>
        <xdr:cNvPr id="236" name="楕円 235">
          <a:extLst>
            <a:ext uri="{FF2B5EF4-FFF2-40B4-BE49-F238E27FC236}">
              <a16:creationId xmlns:a16="http://schemas.microsoft.com/office/drawing/2014/main" id="{E9D74E11-6F1E-47B6-AD7F-D829EEBBCAD8}"/>
            </a:ext>
          </a:extLst>
        </xdr:cNvPr>
        <xdr:cNvSpPr/>
      </xdr:nvSpPr>
      <xdr:spPr>
        <a:xfrm>
          <a:off x="7839075" y="10334707"/>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168748</xdr:rowOff>
    </xdr:from>
    <xdr:to>
      <xdr:col>50</xdr:col>
      <xdr:colOff>114300</xdr:colOff>
      <xdr:row>64</xdr:row>
      <xdr:rowOff>82</xdr:rowOff>
    </xdr:to>
    <xdr:cxnSp macro="">
      <xdr:nvCxnSpPr>
        <xdr:cNvPr id="237" name="直線コネクタ 236">
          <a:extLst>
            <a:ext uri="{FF2B5EF4-FFF2-40B4-BE49-F238E27FC236}">
              <a16:creationId xmlns:a16="http://schemas.microsoft.com/office/drawing/2014/main" id="{4127D435-046C-4A04-960E-1BCC1103419A}"/>
            </a:ext>
          </a:extLst>
        </xdr:cNvPr>
        <xdr:cNvCxnSpPr/>
      </xdr:nvCxnSpPr>
      <xdr:spPr>
        <a:xfrm flipV="1">
          <a:off x="7886700" y="10370023"/>
          <a:ext cx="800100" cy="2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125164</xdr:rowOff>
    </xdr:from>
    <xdr:to>
      <xdr:col>41</xdr:col>
      <xdr:colOff>101600</xdr:colOff>
      <xdr:row>64</xdr:row>
      <xdr:rowOff>55314</xdr:rowOff>
    </xdr:to>
    <xdr:sp macro="" textlink="">
      <xdr:nvSpPr>
        <xdr:cNvPr id="238" name="楕円 237">
          <a:extLst>
            <a:ext uri="{FF2B5EF4-FFF2-40B4-BE49-F238E27FC236}">
              <a16:creationId xmlns:a16="http://schemas.microsoft.com/office/drawing/2014/main" id="{3DBC9903-302C-4E8F-A7EC-36096392490C}"/>
            </a:ext>
          </a:extLst>
        </xdr:cNvPr>
        <xdr:cNvSpPr/>
      </xdr:nvSpPr>
      <xdr:spPr>
        <a:xfrm>
          <a:off x="7029450" y="1033278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82</xdr:rowOff>
    </xdr:from>
    <xdr:to>
      <xdr:col>45</xdr:col>
      <xdr:colOff>177800</xdr:colOff>
      <xdr:row>64</xdr:row>
      <xdr:rowOff>4514</xdr:rowOff>
    </xdr:to>
    <xdr:cxnSp macro="">
      <xdr:nvCxnSpPr>
        <xdr:cNvPr id="239" name="直線コネクタ 238">
          <a:extLst>
            <a:ext uri="{FF2B5EF4-FFF2-40B4-BE49-F238E27FC236}">
              <a16:creationId xmlns:a16="http://schemas.microsoft.com/office/drawing/2014/main" id="{FE905CE5-7326-45FF-B016-17A1F6448985}"/>
            </a:ext>
          </a:extLst>
        </xdr:cNvPr>
        <xdr:cNvCxnSpPr/>
      </xdr:nvCxnSpPr>
      <xdr:spPr>
        <a:xfrm flipV="1">
          <a:off x="7077075" y="10372807"/>
          <a:ext cx="809625" cy="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127685</xdr:rowOff>
    </xdr:from>
    <xdr:to>
      <xdr:col>36</xdr:col>
      <xdr:colOff>165100</xdr:colOff>
      <xdr:row>64</xdr:row>
      <xdr:rowOff>57835</xdr:rowOff>
    </xdr:to>
    <xdr:sp macro="" textlink="">
      <xdr:nvSpPr>
        <xdr:cNvPr id="240" name="楕円 239">
          <a:extLst>
            <a:ext uri="{FF2B5EF4-FFF2-40B4-BE49-F238E27FC236}">
              <a16:creationId xmlns:a16="http://schemas.microsoft.com/office/drawing/2014/main" id="{84122119-5C9F-4561-B07F-CE9CF20D0480}"/>
            </a:ext>
          </a:extLst>
        </xdr:cNvPr>
        <xdr:cNvSpPr/>
      </xdr:nvSpPr>
      <xdr:spPr>
        <a:xfrm>
          <a:off x="6238875" y="1033531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4514</xdr:rowOff>
    </xdr:from>
    <xdr:to>
      <xdr:col>41</xdr:col>
      <xdr:colOff>50800</xdr:colOff>
      <xdr:row>64</xdr:row>
      <xdr:rowOff>7035</xdr:rowOff>
    </xdr:to>
    <xdr:cxnSp macro="">
      <xdr:nvCxnSpPr>
        <xdr:cNvPr id="241" name="直線コネクタ 240">
          <a:extLst>
            <a:ext uri="{FF2B5EF4-FFF2-40B4-BE49-F238E27FC236}">
              <a16:creationId xmlns:a16="http://schemas.microsoft.com/office/drawing/2014/main" id="{AD760D6E-707B-4796-8C92-50BE0A5F92E8}"/>
            </a:ext>
          </a:extLst>
        </xdr:cNvPr>
        <xdr:cNvCxnSpPr/>
      </xdr:nvCxnSpPr>
      <xdr:spPr>
        <a:xfrm flipV="1">
          <a:off x="6286500" y="10380414"/>
          <a:ext cx="790575" cy="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100330</xdr:rowOff>
    </xdr:from>
    <xdr:ext cx="690189" cy="259045"/>
    <xdr:sp macro="" textlink="">
      <xdr:nvSpPr>
        <xdr:cNvPr id="242" name="n_1aveValue【橋りょう・トンネル】&#10;一人当たり有形固定資産（償却資産）額">
          <a:extLst>
            <a:ext uri="{FF2B5EF4-FFF2-40B4-BE49-F238E27FC236}">
              <a16:creationId xmlns:a16="http://schemas.microsoft.com/office/drawing/2014/main" id="{04BF422D-2467-4670-8F75-CAD1AF0F4971}"/>
            </a:ext>
          </a:extLst>
        </xdr:cNvPr>
        <xdr:cNvSpPr txBox="1"/>
      </xdr:nvSpPr>
      <xdr:spPr>
        <a:xfrm>
          <a:off x="8370280" y="99904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101600</xdr:rowOff>
    </xdr:from>
    <xdr:ext cx="690189" cy="259045"/>
    <xdr:sp macro="" textlink="">
      <xdr:nvSpPr>
        <xdr:cNvPr id="243" name="n_2aveValue【橋りょう・トンネル】&#10;一人当たり有形固定資産（償却資産）額">
          <a:extLst>
            <a:ext uri="{FF2B5EF4-FFF2-40B4-BE49-F238E27FC236}">
              <a16:creationId xmlns:a16="http://schemas.microsoft.com/office/drawing/2014/main" id="{CCCB16FD-154A-429C-A711-AAAD3B93BD07}"/>
            </a:ext>
          </a:extLst>
        </xdr:cNvPr>
        <xdr:cNvSpPr txBox="1"/>
      </xdr:nvSpPr>
      <xdr:spPr>
        <a:xfrm>
          <a:off x="7570180" y="99917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164573</xdr:rowOff>
    </xdr:from>
    <xdr:ext cx="690189" cy="259045"/>
    <xdr:sp macro="" textlink="">
      <xdr:nvSpPr>
        <xdr:cNvPr id="244" name="n_3aveValue【橋りょう・トンネル】&#10;一人当たり有形固定資産（償却資産）額">
          <a:extLst>
            <a:ext uri="{FF2B5EF4-FFF2-40B4-BE49-F238E27FC236}">
              <a16:creationId xmlns:a16="http://schemas.microsoft.com/office/drawing/2014/main" id="{09D611F3-43AF-4AA5-9B97-8D2CE6B3C0B0}"/>
            </a:ext>
          </a:extLst>
        </xdr:cNvPr>
        <xdr:cNvSpPr txBox="1"/>
      </xdr:nvSpPr>
      <xdr:spPr>
        <a:xfrm>
          <a:off x="6770080" y="100483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107808</xdr:rowOff>
    </xdr:from>
    <xdr:ext cx="690189" cy="259045"/>
    <xdr:sp macro="" textlink="">
      <xdr:nvSpPr>
        <xdr:cNvPr id="245" name="n_4aveValue【橋りょう・トンネル】&#10;一人当たり有形固定資産（償却資産）額">
          <a:extLst>
            <a:ext uri="{FF2B5EF4-FFF2-40B4-BE49-F238E27FC236}">
              <a16:creationId xmlns:a16="http://schemas.microsoft.com/office/drawing/2014/main" id="{33D069F2-2C74-4A21-9E4B-916C80B7F40D}"/>
            </a:ext>
          </a:extLst>
        </xdr:cNvPr>
        <xdr:cNvSpPr txBox="1"/>
      </xdr:nvSpPr>
      <xdr:spPr>
        <a:xfrm>
          <a:off x="5979505" y="99915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39225</xdr:rowOff>
    </xdr:from>
    <xdr:ext cx="599010" cy="259045"/>
    <xdr:sp macro="" textlink="">
      <xdr:nvSpPr>
        <xdr:cNvPr id="246" name="n_1mainValue【橋りょう・トンネル】&#10;一人当たり有形固定資産（償却資産）額">
          <a:extLst>
            <a:ext uri="{FF2B5EF4-FFF2-40B4-BE49-F238E27FC236}">
              <a16:creationId xmlns:a16="http://schemas.microsoft.com/office/drawing/2014/main" id="{07133DB3-8EE5-4C5C-B54C-7433CA00A1C9}"/>
            </a:ext>
          </a:extLst>
        </xdr:cNvPr>
        <xdr:cNvSpPr txBox="1"/>
      </xdr:nvSpPr>
      <xdr:spPr>
        <a:xfrm>
          <a:off x="8399995" y="10411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42009</xdr:rowOff>
    </xdr:from>
    <xdr:ext cx="599010" cy="259045"/>
    <xdr:sp macro="" textlink="">
      <xdr:nvSpPr>
        <xdr:cNvPr id="247" name="n_2mainValue【橋りょう・トンネル】&#10;一人当たり有形固定資産（償却資産）額">
          <a:extLst>
            <a:ext uri="{FF2B5EF4-FFF2-40B4-BE49-F238E27FC236}">
              <a16:creationId xmlns:a16="http://schemas.microsoft.com/office/drawing/2014/main" id="{E7794F19-8FAD-40EB-8C36-9B19FC5162F0}"/>
            </a:ext>
          </a:extLst>
        </xdr:cNvPr>
        <xdr:cNvSpPr txBox="1"/>
      </xdr:nvSpPr>
      <xdr:spPr>
        <a:xfrm>
          <a:off x="7609420" y="1041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46441</xdr:rowOff>
    </xdr:from>
    <xdr:ext cx="599010" cy="259045"/>
    <xdr:sp macro="" textlink="">
      <xdr:nvSpPr>
        <xdr:cNvPr id="248" name="n_3mainValue【橋りょう・トンネル】&#10;一人当たり有形固定資産（償却資産）額">
          <a:extLst>
            <a:ext uri="{FF2B5EF4-FFF2-40B4-BE49-F238E27FC236}">
              <a16:creationId xmlns:a16="http://schemas.microsoft.com/office/drawing/2014/main" id="{00D27BB4-FFBB-4B31-A4E6-74FAB2ABF2A4}"/>
            </a:ext>
          </a:extLst>
        </xdr:cNvPr>
        <xdr:cNvSpPr txBox="1"/>
      </xdr:nvSpPr>
      <xdr:spPr>
        <a:xfrm>
          <a:off x="6818845" y="1042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48962</xdr:rowOff>
    </xdr:from>
    <xdr:ext cx="599010" cy="259045"/>
    <xdr:sp macro="" textlink="">
      <xdr:nvSpPr>
        <xdr:cNvPr id="249" name="n_4mainValue【橋りょう・トンネル】&#10;一人当たり有形固定資産（償却資産）額">
          <a:extLst>
            <a:ext uri="{FF2B5EF4-FFF2-40B4-BE49-F238E27FC236}">
              <a16:creationId xmlns:a16="http://schemas.microsoft.com/office/drawing/2014/main" id="{3DE4ADCE-11A1-471A-98DE-B4B6505E72A5}"/>
            </a:ext>
          </a:extLst>
        </xdr:cNvPr>
        <xdr:cNvSpPr txBox="1"/>
      </xdr:nvSpPr>
      <xdr:spPr>
        <a:xfrm>
          <a:off x="6009220" y="1041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a:extLst>
            <a:ext uri="{FF2B5EF4-FFF2-40B4-BE49-F238E27FC236}">
              <a16:creationId xmlns:a16="http://schemas.microsoft.com/office/drawing/2014/main" id="{99CBE209-5764-4C84-9C9D-A5155757AD1B}"/>
            </a:ext>
          </a:extLst>
        </xdr:cNvPr>
        <xdr:cNvSpPr/>
      </xdr:nvSpPr>
      <xdr:spPr>
        <a:xfrm>
          <a:off x="685800" y="111728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a:extLst>
            <a:ext uri="{FF2B5EF4-FFF2-40B4-BE49-F238E27FC236}">
              <a16:creationId xmlns:a16="http://schemas.microsoft.com/office/drawing/2014/main" id="{6FC6849B-C3AC-41A6-86E9-43C6A96F265E}"/>
            </a:ext>
          </a:extLst>
        </xdr:cNvPr>
        <xdr:cNvSpPr/>
      </xdr:nvSpPr>
      <xdr:spPr>
        <a:xfrm>
          <a:off x="8096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a:extLst>
            <a:ext uri="{FF2B5EF4-FFF2-40B4-BE49-F238E27FC236}">
              <a16:creationId xmlns:a16="http://schemas.microsoft.com/office/drawing/2014/main" id="{916E02C8-42E6-4479-B4D1-661C1742D542}"/>
            </a:ext>
          </a:extLst>
        </xdr:cNvPr>
        <xdr:cNvSpPr/>
      </xdr:nvSpPr>
      <xdr:spPr>
        <a:xfrm>
          <a:off x="8096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a:extLst>
            <a:ext uri="{FF2B5EF4-FFF2-40B4-BE49-F238E27FC236}">
              <a16:creationId xmlns:a16="http://schemas.microsoft.com/office/drawing/2014/main" id="{F6A368AE-C37A-4931-B48C-1C10F78FA8C5}"/>
            </a:ext>
          </a:extLst>
        </xdr:cNvPr>
        <xdr:cNvSpPr/>
      </xdr:nvSpPr>
      <xdr:spPr>
        <a:xfrm>
          <a:off x="1714500"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a:extLst>
            <a:ext uri="{FF2B5EF4-FFF2-40B4-BE49-F238E27FC236}">
              <a16:creationId xmlns:a16="http://schemas.microsoft.com/office/drawing/2014/main" id="{8D182D9B-2DFC-4730-9522-41DA19C4DA32}"/>
            </a:ext>
          </a:extLst>
        </xdr:cNvPr>
        <xdr:cNvSpPr/>
      </xdr:nvSpPr>
      <xdr:spPr>
        <a:xfrm>
          <a:off x="1714500"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a:extLst>
            <a:ext uri="{FF2B5EF4-FFF2-40B4-BE49-F238E27FC236}">
              <a16:creationId xmlns:a16="http://schemas.microsoft.com/office/drawing/2014/main" id="{4DB705E7-1EE2-4B4D-823D-0D7DF5782F63}"/>
            </a:ext>
          </a:extLst>
        </xdr:cNvPr>
        <xdr:cNvSpPr/>
      </xdr:nvSpPr>
      <xdr:spPr>
        <a:xfrm>
          <a:off x="2743200"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a:extLst>
            <a:ext uri="{FF2B5EF4-FFF2-40B4-BE49-F238E27FC236}">
              <a16:creationId xmlns:a16="http://schemas.microsoft.com/office/drawing/2014/main" id="{5E8B0351-327A-4376-999D-14343B59C810}"/>
            </a:ext>
          </a:extLst>
        </xdr:cNvPr>
        <xdr:cNvSpPr/>
      </xdr:nvSpPr>
      <xdr:spPr>
        <a:xfrm>
          <a:off x="2743200"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a:extLst>
            <a:ext uri="{FF2B5EF4-FFF2-40B4-BE49-F238E27FC236}">
              <a16:creationId xmlns:a16="http://schemas.microsoft.com/office/drawing/2014/main" id="{BB41C9E7-447C-4AE9-8060-DA6733B1F255}"/>
            </a:ext>
          </a:extLst>
        </xdr:cNvPr>
        <xdr:cNvSpPr/>
      </xdr:nvSpPr>
      <xdr:spPr>
        <a:xfrm>
          <a:off x="685800" y="1224915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a:extLst>
            <a:ext uri="{FF2B5EF4-FFF2-40B4-BE49-F238E27FC236}">
              <a16:creationId xmlns:a16="http://schemas.microsoft.com/office/drawing/2014/main" id="{F98FA8F5-C507-452B-83DD-0716FA69A34D}"/>
            </a:ext>
          </a:extLst>
        </xdr:cNvPr>
        <xdr:cNvSpPr txBox="1"/>
      </xdr:nvSpPr>
      <xdr:spPr>
        <a:xfrm>
          <a:off x="666750" y="120681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a:extLst>
            <a:ext uri="{FF2B5EF4-FFF2-40B4-BE49-F238E27FC236}">
              <a16:creationId xmlns:a16="http://schemas.microsoft.com/office/drawing/2014/main" id="{55EDD4E8-CD35-427B-A029-C9EDF6371B4E}"/>
            </a:ext>
          </a:extLst>
        </xdr:cNvPr>
        <xdr:cNvCxnSpPr/>
      </xdr:nvCxnSpPr>
      <xdr:spPr>
        <a:xfrm>
          <a:off x="685800" y="144113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0" name="テキスト ボックス 259">
          <a:extLst>
            <a:ext uri="{FF2B5EF4-FFF2-40B4-BE49-F238E27FC236}">
              <a16:creationId xmlns:a16="http://schemas.microsoft.com/office/drawing/2014/main" id="{DB1F0256-9D87-48C3-A9B8-6C45FD14EFCF}"/>
            </a:ext>
          </a:extLst>
        </xdr:cNvPr>
        <xdr:cNvSpPr txBox="1"/>
      </xdr:nvSpPr>
      <xdr:spPr>
        <a:xfrm>
          <a:off x="278946" y="1426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1" name="直線コネクタ 260">
          <a:extLst>
            <a:ext uri="{FF2B5EF4-FFF2-40B4-BE49-F238E27FC236}">
              <a16:creationId xmlns:a16="http://schemas.microsoft.com/office/drawing/2014/main" id="{A499EA08-1D87-446A-9279-7C5A56628385}"/>
            </a:ext>
          </a:extLst>
        </xdr:cNvPr>
        <xdr:cNvCxnSpPr/>
      </xdr:nvCxnSpPr>
      <xdr:spPr>
        <a:xfrm>
          <a:off x="685800" y="1409427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2" name="テキスト ボックス 261">
          <a:extLst>
            <a:ext uri="{FF2B5EF4-FFF2-40B4-BE49-F238E27FC236}">
              <a16:creationId xmlns:a16="http://schemas.microsoft.com/office/drawing/2014/main" id="{F3BC8263-87CA-4C1F-BCB1-3B5D5CDE7916}"/>
            </a:ext>
          </a:extLst>
        </xdr:cNvPr>
        <xdr:cNvSpPr txBox="1"/>
      </xdr:nvSpPr>
      <xdr:spPr>
        <a:xfrm>
          <a:off x="278946" y="139647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3" name="直線コネクタ 262">
          <a:extLst>
            <a:ext uri="{FF2B5EF4-FFF2-40B4-BE49-F238E27FC236}">
              <a16:creationId xmlns:a16="http://schemas.microsoft.com/office/drawing/2014/main" id="{D50C5439-62A9-46C5-97AC-1CED3B652B6E}"/>
            </a:ext>
          </a:extLst>
        </xdr:cNvPr>
        <xdr:cNvCxnSpPr/>
      </xdr:nvCxnSpPr>
      <xdr:spPr>
        <a:xfrm>
          <a:off x="685800" y="1378358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4" name="テキスト ボックス 263">
          <a:extLst>
            <a:ext uri="{FF2B5EF4-FFF2-40B4-BE49-F238E27FC236}">
              <a16:creationId xmlns:a16="http://schemas.microsoft.com/office/drawing/2014/main" id="{6C3C0F2C-279B-4ECF-8ADD-90D93515028F}"/>
            </a:ext>
          </a:extLst>
        </xdr:cNvPr>
        <xdr:cNvSpPr txBox="1"/>
      </xdr:nvSpPr>
      <xdr:spPr>
        <a:xfrm>
          <a:off x="339891" y="136572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5" name="直線コネクタ 264">
          <a:extLst>
            <a:ext uri="{FF2B5EF4-FFF2-40B4-BE49-F238E27FC236}">
              <a16:creationId xmlns:a16="http://schemas.microsoft.com/office/drawing/2014/main" id="{581EBB0B-1540-4B23-9EBB-2D7D43F4D6DA}"/>
            </a:ext>
          </a:extLst>
        </xdr:cNvPr>
        <xdr:cNvCxnSpPr/>
      </xdr:nvCxnSpPr>
      <xdr:spPr>
        <a:xfrm>
          <a:off x="685800" y="1347606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6" name="テキスト ボックス 265">
          <a:extLst>
            <a:ext uri="{FF2B5EF4-FFF2-40B4-BE49-F238E27FC236}">
              <a16:creationId xmlns:a16="http://schemas.microsoft.com/office/drawing/2014/main" id="{1314858D-968C-4227-8EF3-84DF21D6C3DC}"/>
            </a:ext>
          </a:extLst>
        </xdr:cNvPr>
        <xdr:cNvSpPr txBox="1"/>
      </xdr:nvSpPr>
      <xdr:spPr>
        <a:xfrm>
          <a:off x="339891" y="1334653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7" name="直線コネクタ 266">
          <a:extLst>
            <a:ext uri="{FF2B5EF4-FFF2-40B4-BE49-F238E27FC236}">
              <a16:creationId xmlns:a16="http://schemas.microsoft.com/office/drawing/2014/main" id="{4D8667B6-5EAD-4565-B24D-3FDC3C16BA0A}"/>
            </a:ext>
          </a:extLst>
        </xdr:cNvPr>
        <xdr:cNvCxnSpPr/>
      </xdr:nvCxnSpPr>
      <xdr:spPr>
        <a:xfrm>
          <a:off x="685800" y="1317488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8" name="テキスト ボックス 267">
          <a:extLst>
            <a:ext uri="{FF2B5EF4-FFF2-40B4-BE49-F238E27FC236}">
              <a16:creationId xmlns:a16="http://schemas.microsoft.com/office/drawing/2014/main" id="{C8BDA4F2-B706-4939-8245-1E6526DF8CB6}"/>
            </a:ext>
          </a:extLst>
        </xdr:cNvPr>
        <xdr:cNvSpPr txBox="1"/>
      </xdr:nvSpPr>
      <xdr:spPr>
        <a:xfrm>
          <a:off x="339891" y="1303901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9" name="直線コネクタ 268">
          <a:extLst>
            <a:ext uri="{FF2B5EF4-FFF2-40B4-BE49-F238E27FC236}">
              <a16:creationId xmlns:a16="http://schemas.microsoft.com/office/drawing/2014/main" id="{20263FB9-FC20-4D9D-80E1-2F68ED554184}"/>
            </a:ext>
          </a:extLst>
        </xdr:cNvPr>
        <xdr:cNvCxnSpPr/>
      </xdr:nvCxnSpPr>
      <xdr:spPr>
        <a:xfrm>
          <a:off x="685800" y="1286736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0" name="テキスト ボックス 269">
          <a:extLst>
            <a:ext uri="{FF2B5EF4-FFF2-40B4-BE49-F238E27FC236}">
              <a16:creationId xmlns:a16="http://schemas.microsoft.com/office/drawing/2014/main" id="{5F0A0B61-45A4-40B1-86BB-A0EDBB509B41}"/>
            </a:ext>
          </a:extLst>
        </xdr:cNvPr>
        <xdr:cNvSpPr txBox="1"/>
      </xdr:nvSpPr>
      <xdr:spPr>
        <a:xfrm>
          <a:off x="339891" y="127283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1" name="直線コネクタ 270">
          <a:extLst>
            <a:ext uri="{FF2B5EF4-FFF2-40B4-BE49-F238E27FC236}">
              <a16:creationId xmlns:a16="http://schemas.microsoft.com/office/drawing/2014/main" id="{88DA0D59-002A-421E-9C48-3A321DC3A223}"/>
            </a:ext>
          </a:extLst>
        </xdr:cNvPr>
        <xdr:cNvCxnSpPr/>
      </xdr:nvCxnSpPr>
      <xdr:spPr>
        <a:xfrm>
          <a:off x="685800" y="125566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2" name="テキスト ボックス 271">
          <a:extLst>
            <a:ext uri="{FF2B5EF4-FFF2-40B4-BE49-F238E27FC236}">
              <a16:creationId xmlns:a16="http://schemas.microsoft.com/office/drawing/2014/main" id="{6FC72BE8-14DD-4260-ACA3-95738EB17685}"/>
            </a:ext>
          </a:extLst>
        </xdr:cNvPr>
        <xdr:cNvSpPr txBox="1"/>
      </xdr:nvSpPr>
      <xdr:spPr>
        <a:xfrm>
          <a:off x="388136" y="1242079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3" name="直線コネクタ 272">
          <a:extLst>
            <a:ext uri="{FF2B5EF4-FFF2-40B4-BE49-F238E27FC236}">
              <a16:creationId xmlns:a16="http://schemas.microsoft.com/office/drawing/2014/main" id="{F9258943-BDE4-4DEC-A737-ED275424C086}"/>
            </a:ext>
          </a:extLst>
        </xdr:cNvPr>
        <xdr:cNvCxnSpPr/>
      </xdr:nvCxnSpPr>
      <xdr:spPr>
        <a:xfrm>
          <a:off x="685800" y="12249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公営住宅】&#10;有形固定資産減価償却率グラフ枠">
          <a:extLst>
            <a:ext uri="{FF2B5EF4-FFF2-40B4-BE49-F238E27FC236}">
              <a16:creationId xmlns:a16="http://schemas.microsoft.com/office/drawing/2014/main" id="{B9941C27-96AB-48E6-B02A-849B614DB7A9}"/>
            </a:ext>
          </a:extLst>
        </xdr:cNvPr>
        <xdr:cNvSpPr/>
      </xdr:nvSpPr>
      <xdr:spPr>
        <a:xfrm>
          <a:off x="685800" y="1224915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149134</xdr:rowOff>
    </xdr:from>
    <xdr:to>
      <xdr:col>24</xdr:col>
      <xdr:colOff>62865</xdr:colOff>
      <xdr:row>86</xdr:row>
      <xdr:rowOff>168729</xdr:rowOff>
    </xdr:to>
    <xdr:cxnSp macro="">
      <xdr:nvCxnSpPr>
        <xdr:cNvPr id="275" name="直線コネクタ 274">
          <a:extLst>
            <a:ext uri="{FF2B5EF4-FFF2-40B4-BE49-F238E27FC236}">
              <a16:creationId xmlns:a16="http://schemas.microsoft.com/office/drawing/2014/main" id="{0DAE58F0-AF7C-438F-BBF7-149EC595A8E6}"/>
            </a:ext>
          </a:extLst>
        </xdr:cNvPr>
        <xdr:cNvCxnSpPr/>
      </xdr:nvCxnSpPr>
      <xdr:spPr>
        <a:xfrm flipV="1">
          <a:off x="4180840" y="12623709"/>
          <a:ext cx="0" cy="1470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6" name="【公営住宅】&#10;有形固定資産減価償却率最小値テキスト">
          <a:extLst>
            <a:ext uri="{FF2B5EF4-FFF2-40B4-BE49-F238E27FC236}">
              <a16:creationId xmlns:a16="http://schemas.microsoft.com/office/drawing/2014/main" id="{6C0D840C-C868-4383-9698-12F026041B99}"/>
            </a:ext>
          </a:extLst>
        </xdr:cNvPr>
        <xdr:cNvSpPr txBox="1"/>
      </xdr:nvSpPr>
      <xdr:spPr>
        <a:xfrm>
          <a:off x="4219575" y="14098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77" name="直線コネクタ 276">
          <a:extLst>
            <a:ext uri="{FF2B5EF4-FFF2-40B4-BE49-F238E27FC236}">
              <a16:creationId xmlns:a16="http://schemas.microsoft.com/office/drawing/2014/main" id="{D61977BC-9007-479E-BE96-6510C4DA76CC}"/>
            </a:ext>
          </a:extLst>
        </xdr:cNvPr>
        <xdr:cNvCxnSpPr/>
      </xdr:nvCxnSpPr>
      <xdr:spPr>
        <a:xfrm>
          <a:off x="4105275" y="1409427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95811</xdr:rowOff>
    </xdr:from>
    <xdr:ext cx="340478" cy="259045"/>
    <xdr:sp macro="" textlink="">
      <xdr:nvSpPr>
        <xdr:cNvPr id="278" name="【公営住宅】&#10;有形固定資産減価償却率最大値テキスト">
          <a:extLst>
            <a:ext uri="{FF2B5EF4-FFF2-40B4-BE49-F238E27FC236}">
              <a16:creationId xmlns:a16="http://schemas.microsoft.com/office/drawing/2014/main" id="{F895E4AB-D034-450E-B747-E3285C785D6F}"/>
            </a:ext>
          </a:extLst>
        </xdr:cNvPr>
        <xdr:cNvSpPr txBox="1"/>
      </xdr:nvSpPr>
      <xdr:spPr>
        <a:xfrm>
          <a:off x="4219575" y="1241163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149134</xdr:rowOff>
    </xdr:from>
    <xdr:to>
      <xdr:col>24</xdr:col>
      <xdr:colOff>152400</xdr:colOff>
      <xdr:row>77</xdr:row>
      <xdr:rowOff>149134</xdr:rowOff>
    </xdr:to>
    <xdr:cxnSp macro="">
      <xdr:nvCxnSpPr>
        <xdr:cNvPr id="279" name="直線コネクタ 278">
          <a:extLst>
            <a:ext uri="{FF2B5EF4-FFF2-40B4-BE49-F238E27FC236}">
              <a16:creationId xmlns:a16="http://schemas.microsoft.com/office/drawing/2014/main" id="{A42BE62B-2B2B-40DE-9B94-C7C14B306DEB}"/>
            </a:ext>
          </a:extLst>
        </xdr:cNvPr>
        <xdr:cNvCxnSpPr/>
      </xdr:nvCxnSpPr>
      <xdr:spPr>
        <a:xfrm>
          <a:off x="4105275" y="1262370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145341</xdr:rowOff>
    </xdr:from>
    <xdr:ext cx="405111" cy="259045"/>
    <xdr:sp macro="" textlink="">
      <xdr:nvSpPr>
        <xdr:cNvPr id="280" name="【公営住宅】&#10;有形固定資産減価償却率平均値テキスト">
          <a:extLst>
            <a:ext uri="{FF2B5EF4-FFF2-40B4-BE49-F238E27FC236}">
              <a16:creationId xmlns:a16="http://schemas.microsoft.com/office/drawing/2014/main" id="{7AB03EA6-CB27-48FB-B853-CD815D772456}"/>
            </a:ext>
          </a:extLst>
        </xdr:cNvPr>
        <xdr:cNvSpPr txBox="1"/>
      </xdr:nvSpPr>
      <xdr:spPr>
        <a:xfrm>
          <a:off x="4219575" y="13429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166914</xdr:rowOff>
    </xdr:from>
    <xdr:to>
      <xdr:col>24</xdr:col>
      <xdr:colOff>114300</xdr:colOff>
      <xdr:row>83</xdr:row>
      <xdr:rowOff>97064</xdr:rowOff>
    </xdr:to>
    <xdr:sp macro="" textlink="">
      <xdr:nvSpPr>
        <xdr:cNvPr id="281" name="フローチャート: 判断 280">
          <a:extLst>
            <a:ext uri="{FF2B5EF4-FFF2-40B4-BE49-F238E27FC236}">
              <a16:creationId xmlns:a16="http://schemas.microsoft.com/office/drawing/2014/main" id="{22C461EE-BF4B-47E2-8807-7DA22C17BCF2}"/>
            </a:ext>
          </a:extLst>
        </xdr:cNvPr>
        <xdr:cNvSpPr/>
      </xdr:nvSpPr>
      <xdr:spPr>
        <a:xfrm>
          <a:off x="4124325" y="13451114"/>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3629</xdr:rowOff>
    </xdr:from>
    <xdr:to>
      <xdr:col>20</xdr:col>
      <xdr:colOff>38100</xdr:colOff>
      <xdr:row>83</xdr:row>
      <xdr:rowOff>105229</xdr:rowOff>
    </xdr:to>
    <xdr:sp macro="" textlink="">
      <xdr:nvSpPr>
        <xdr:cNvPr id="282" name="フローチャート: 判断 281">
          <a:extLst>
            <a:ext uri="{FF2B5EF4-FFF2-40B4-BE49-F238E27FC236}">
              <a16:creationId xmlns:a16="http://schemas.microsoft.com/office/drawing/2014/main" id="{51186181-497D-41C5-8E17-36A8CD6F43C9}"/>
            </a:ext>
          </a:extLst>
        </xdr:cNvPr>
        <xdr:cNvSpPr/>
      </xdr:nvSpPr>
      <xdr:spPr>
        <a:xfrm>
          <a:off x="3381375" y="13456104"/>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55880</xdr:rowOff>
    </xdr:from>
    <xdr:to>
      <xdr:col>15</xdr:col>
      <xdr:colOff>101600</xdr:colOff>
      <xdr:row>83</xdr:row>
      <xdr:rowOff>157480</xdr:rowOff>
    </xdr:to>
    <xdr:sp macro="" textlink="">
      <xdr:nvSpPr>
        <xdr:cNvPr id="283" name="フローチャート: 判断 282">
          <a:extLst>
            <a:ext uri="{FF2B5EF4-FFF2-40B4-BE49-F238E27FC236}">
              <a16:creationId xmlns:a16="http://schemas.microsoft.com/office/drawing/2014/main" id="{B9F4345D-F8BF-4291-B5AE-851B77AEF610}"/>
            </a:ext>
          </a:extLst>
        </xdr:cNvPr>
        <xdr:cNvSpPr/>
      </xdr:nvSpPr>
      <xdr:spPr>
        <a:xfrm>
          <a:off x="2571750" y="1350518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24856</xdr:rowOff>
    </xdr:from>
    <xdr:to>
      <xdr:col>10</xdr:col>
      <xdr:colOff>165100</xdr:colOff>
      <xdr:row>83</xdr:row>
      <xdr:rowOff>126456</xdr:rowOff>
    </xdr:to>
    <xdr:sp macro="" textlink="">
      <xdr:nvSpPr>
        <xdr:cNvPr id="284" name="フローチャート: 判断 283">
          <a:extLst>
            <a:ext uri="{FF2B5EF4-FFF2-40B4-BE49-F238E27FC236}">
              <a16:creationId xmlns:a16="http://schemas.microsoft.com/office/drawing/2014/main" id="{37942E29-E0D7-4756-911D-A34BD5B9D431}"/>
            </a:ext>
          </a:extLst>
        </xdr:cNvPr>
        <xdr:cNvSpPr/>
      </xdr:nvSpPr>
      <xdr:spPr>
        <a:xfrm>
          <a:off x="1781175" y="1347733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3629</xdr:rowOff>
    </xdr:from>
    <xdr:to>
      <xdr:col>6</xdr:col>
      <xdr:colOff>38100</xdr:colOff>
      <xdr:row>83</xdr:row>
      <xdr:rowOff>105229</xdr:rowOff>
    </xdr:to>
    <xdr:sp macro="" textlink="">
      <xdr:nvSpPr>
        <xdr:cNvPr id="285" name="フローチャート: 判断 284">
          <a:extLst>
            <a:ext uri="{FF2B5EF4-FFF2-40B4-BE49-F238E27FC236}">
              <a16:creationId xmlns:a16="http://schemas.microsoft.com/office/drawing/2014/main" id="{01F3BE0D-8D19-4DBE-9983-4FA481E5F769}"/>
            </a:ext>
          </a:extLst>
        </xdr:cNvPr>
        <xdr:cNvSpPr/>
      </xdr:nvSpPr>
      <xdr:spPr>
        <a:xfrm>
          <a:off x="981075" y="13456104"/>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1F9395E8-EE63-41CE-A71B-20A8DA0A4678}"/>
            </a:ext>
          </a:extLst>
        </xdr:cNvPr>
        <xdr:cNvSpPr txBox="1"/>
      </xdr:nvSpPr>
      <xdr:spPr>
        <a:xfrm>
          <a:off x="40100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AEA3A76F-2C5C-4779-A461-29EDE8B41A3E}"/>
            </a:ext>
          </a:extLst>
        </xdr:cNvPr>
        <xdr:cNvSpPr txBox="1"/>
      </xdr:nvSpPr>
      <xdr:spPr>
        <a:xfrm>
          <a:off x="32575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F145F2DF-30AD-4A50-973A-EFC36AE9FC10}"/>
            </a:ext>
          </a:extLst>
        </xdr:cNvPr>
        <xdr:cNvSpPr txBox="1"/>
      </xdr:nvSpPr>
      <xdr:spPr>
        <a:xfrm>
          <a:off x="24479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A8528A15-29F4-44F2-ACE7-74E81B99395C}"/>
            </a:ext>
          </a:extLst>
        </xdr:cNvPr>
        <xdr:cNvSpPr txBox="1"/>
      </xdr:nvSpPr>
      <xdr:spPr>
        <a:xfrm>
          <a:off x="16573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7F25D1C3-AECE-4DD1-957F-0FDC6CB3F2CD}"/>
            </a:ext>
          </a:extLst>
        </xdr:cNvPr>
        <xdr:cNvSpPr txBox="1"/>
      </xdr:nvSpPr>
      <xdr:spPr>
        <a:xfrm>
          <a:off x="8572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83638</xdr:rowOff>
    </xdr:from>
    <xdr:to>
      <xdr:col>20</xdr:col>
      <xdr:colOff>38100</xdr:colOff>
      <xdr:row>87</xdr:row>
      <xdr:rowOff>13788</xdr:rowOff>
    </xdr:to>
    <xdr:sp macro="" textlink="">
      <xdr:nvSpPr>
        <xdr:cNvPr id="291" name="楕円 290">
          <a:extLst>
            <a:ext uri="{FF2B5EF4-FFF2-40B4-BE49-F238E27FC236}">
              <a16:creationId xmlns:a16="http://schemas.microsoft.com/office/drawing/2014/main" id="{F988766B-4BAA-45A9-956B-D17850EC0B5F}"/>
            </a:ext>
          </a:extLst>
        </xdr:cNvPr>
        <xdr:cNvSpPr/>
      </xdr:nvSpPr>
      <xdr:spPr>
        <a:xfrm>
          <a:off x="3381375" y="14021888"/>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86</xdr:row>
      <xdr:rowOff>82006</xdr:rowOff>
    </xdr:from>
    <xdr:to>
      <xdr:col>15</xdr:col>
      <xdr:colOff>101600</xdr:colOff>
      <xdr:row>87</xdr:row>
      <xdr:rowOff>12156</xdr:rowOff>
    </xdr:to>
    <xdr:sp macro="" textlink="">
      <xdr:nvSpPr>
        <xdr:cNvPr id="292" name="楕円 291">
          <a:extLst>
            <a:ext uri="{FF2B5EF4-FFF2-40B4-BE49-F238E27FC236}">
              <a16:creationId xmlns:a16="http://schemas.microsoft.com/office/drawing/2014/main" id="{FB7F8C51-AF51-45DA-A171-4C0EBDE29671}"/>
            </a:ext>
          </a:extLst>
        </xdr:cNvPr>
        <xdr:cNvSpPr/>
      </xdr:nvSpPr>
      <xdr:spPr>
        <a:xfrm>
          <a:off x="2571750" y="14020256"/>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132806</xdr:rowOff>
    </xdr:from>
    <xdr:to>
      <xdr:col>19</xdr:col>
      <xdr:colOff>177800</xdr:colOff>
      <xdr:row>86</xdr:row>
      <xdr:rowOff>134438</xdr:rowOff>
    </xdr:to>
    <xdr:cxnSp macro="">
      <xdr:nvCxnSpPr>
        <xdr:cNvPr id="293" name="直線コネクタ 292">
          <a:extLst>
            <a:ext uri="{FF2B5EF4-FFF2-40B4-BE49-F238E27FC236}">
              <a16:creationId xmlns:a16="http://schemas.microsoft.com/office/drawing/2014/main" id="{1F40ABA8-6C44-4952-B072-D1ABEF6FD389}"/>
            </a:ext>
          </a:extLst>
        </xdr:cNvPr>
        <xdr:cNvCxnSpPr/>
      </xdr:nvCxnSpPr>
      <xdr:spPr>
        <a:xfrm>
          <a:off x="2619375" y="14067881"/>
          <a:ext cx="809625"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96701</xdr:rowOff>
    </xdr:from>
    <xdr:to>
      <xdr:col>10</xdr:col>
      <xdr:colOff>165100</xdr:colOff>
      <xdr:row>87</xdr:row>
      <xdr:rowOff>26851</xdr:rowOff>
    </xdr:to>
    <xdr:sp macro="" textlink="">
      <xdr:nvSpPr>
        <xdr:cNvPr id="294" name="楕円 293">
          <a:extLst>
            <a:ext uri="{FF2B5EF4-FFF2-40B4-BE49-F238E27FC236}">
              <a16:creationId xmlns:a16="http://schemas.microsoft.com/office/drawing/2014/main" id="{93AFF356-B152-43FB-9AEC-5B8A855B0459}"/>
            </a:ext>
          </a:extLst>
        </xdr:cNvPr>
        <xdr:cNvSpPr/>
      </xdr:nvSpPr>
      <xdr:spPr>
        <a:xfrm>
          <a:off x="1781175" y="1403177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132806</xdr:rowOff>
    </xdr:from>
    <xdr:to>
      <xdr:col>15</xdr:col>
      <xdr:colOff>50800</xdr:colOff>
      <xdr:row>86</xdr:row>
      <xdr:rowOff>147501</xdr:rowOff>
    </xdr:to>
    <xdr:cxnSp macro="">
      <xdr:nvCxnSpPr>
        <xdr:cNvPr id="295" name="直線コネクタ 294">
          <a:extLst>
            <a:ext uri="{FF2B5EF4-FFF2-40B4-BE49-F238E27FC236}">
              <a16:creationId xmlns:a16="http://schemas.microsoft.com/office/drawing/2014/main" id="{105B7976-BD78-4B4F-B0E9-D58966C91E98}"/>
            </a:ext>
          </a:extLst>
        </xdr:cNvPr>
        <xdr:cNvCxnSpPr/>
      </xdr:nvCxnSpPr>
      <xdr:spPr>
        <a:xfrm flipV="1">
          <a:off x="1828800" y="14067881"/>
          <a:ext cx="790575" cy="1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95069</xdr:rowOff>
    </xdr:from>
    <xdr:to>
      <xdr:col>6</xdr:col>
      <xdr:colOff>38100</xdr:colOff>
      <xdr:row>87</xdr:row>
      <xdr:rowOff>25219</xdr:rowOff>
    </xdr:to>
    <xdr:sp macro="" textlink="">
      <xdr:nvSpPr>
        <xdr:cNvPr id="296" name="楕円 295">
          <a:extLst>
            <a:ext uri="{FF2B5EF4-FFF2-40B4-BE49-F238E27FC236}">
              <a16:creationId xmlns:a16="http://schemas.microsoft.com/office/drawing/2014/main" id="{FFA6DDCF-D70A-433D-BA0C-A5F4C4865C52}"/>
            </a:ext>
          </a:extLst>
        </xdr:cNvPr>
        <xdr:cNvSpPr/>
      </xdr:nvSpPr>
      <xdr:spPr>
        <a:xfrm>
          <a:off x="981075" y="14030144"/>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145869</xdr:rowOff>
    </xdr:from>
    <xdr:to>
      <xdr:col>10</xdr:col>
      <xdr:colOff>114300</xdr:colOff>
      <xdr:row>86</xdr:row>
      <xdr:rowOff>147501</xdr:rowOff>
    </xdr:to>
    <xdr:cxnSp macro="">
      <xdr:nvCxnSpPr>
        <xdr:cNvPr id="297" name="直線コネクタ 296">
          <a:extLst>
            <a:ext uri="{FF2B5EF4-FFF2-40B4-BE49-F238E27FC236}">
              <a16:creationId xmlns:a16="http://schemas.microsoft.com/office/drawing/2014/main" id="{204F6E86-E9D3-4B52-9F3B-59684E3DC258}"/>
            </a:ext>
          </a:extLst>
        </xdr:cNvPr>
        <xdr:cNvCxnSpPr/>
      </xdr:nvCxnSpPr>
      <xdr:spPr>
        <a:xfrm>
          <a:off x="1028700" y="14077769"/>
          <a:ext cx="8001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121756</xdr:rowOff>
    </xdr:from>
    <xdr:ext cx="405111" cy="259045"/>
    <xdr:sp macro="" textlink="">
      <xdr:nvSpPr>
        <xdr:cNvPr id="298" name="n_1aveValue【公営住宅】&#10;有形固定資産減価償却率">
          <a:extLst>
            <a:ext uri="{FF2B5EF4-FFF2-40B4-BE49-F238E27FC236}">
              <a16:creationId xmlns:a16="http://schemas.microsoft.com/office/drawing/2014/main" id="{D6A25B20-DBDB-4155-AEF8-6643CA0BFF47}"/>
            </a:ext>
          </a:extLst>
        </xdr:cNvPr>
        <xdr:cNvSpPr txBox="1"/>
      </xdr:nvSpPr>
      <xdr:spPr>
        <a:xfrm>
          <a:off x="3239144" y="13250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2557</xdr:rowOff>
    </xdr:from>
    <xdr:ext cx="405111" cy="259045"/>
    <xdr:sp macro="" textlink="">
      <xdr:nvSpPr>
        <xdr:cNvPr id="299" name="n_2aveValue【公営住宅】&#10;有形固定資産減価償却率">
          <a:extLst>
            <a:ext uri="{FF2B5EF4-FFF2-40B4-BE49-F238E27FC236}">
              <a16:creationId xmlns:a16="http://schemas.microsoft.com/office/drawing/2014/main" id="{0DD2F873-F69D-4DA5-B45A-5B489BBA1EEE}"/>
            </a:ext>
          </a:extLst>
        </xdr:cNvPr>
        <xdr:cNvSpPr txBox="1"/>
      </xdr:nvSpPr>
      <xdr:spPr>
        <a:xfrm>
          <a:off x="2439044" y="1328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142983</xdr:rowOff>
    </xdr:from>
    <xdr:ext cx="405111" cy="259045"/>
    <xdr:sp macro="" textlink="">
      <xdr:nvSpPr>
        <xdr:cNvPr id="300" name="n_3aveValue【公営住宅】&#10;有形固定資産減価償却率">
          <a:extLst>
            <a:ext uri="{FF2B5EF4-FFF2-40B4-BE49-F238E27FC236}">
              <a16:creationId xmlns:a16="http://schemas.microsoft.com/office/drawing/2014/main" id="{C2B7C444-5DEB-4B21-B73D-BA61F97307A8}"/>
            </a:ext>
          </a:extLst>
        </xdr:cNvPr>
        <xdr:cNvSpPr txBox="1"/>
      </xdr:nvSpPr>
      <xdr:spPr>
        <a:xfrm>
          <a:off x="1648469" y="13265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121756</xdr:rowOff>
    </xdr:from>
    <xdr:ext cx="405111" cy="259045"/>
    <xdr:sp macro="" textlink="">
      <xdr:nvSpPr>
        <xdr:cNvPr id="301" name="n_4aveValue【公営住宅】&#10;有形固定資産減価償却率">
          <a:extLst>
            <a:ext uri="{FF2B5EF4-FFF2-40B4-BE49-F238E27FC236}">
              <a16:creationId xmlns:a16="http://schemas.microsoft.com/office/drawing/2014/main" id="{36AB3A5A-B463-497E-A6D8-9745E46908D6}"/>
            </a:ext>
          </a:extLst>
        </xdr:cNvPr>
        <xdr:cNvSpPr txBox="1"/>
      </xdr:nvSpPr>
      <xdr:spPr>
        <a:xfrm>
          <a:off x="848369" y="13250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87</xdr:row>
      <xdr:rowOff>4915</xdr:rowOff>
    </xdr:from>
    <xdr:ext cx="405111" cy="259045"/>
    <xdr:sp macro="" textlink="">
      <xdr:nvSpPr>
        <xdr:cNvPr id="302" name="n_1mainValue【公営住宅】&#10;有形固定資産減価償却率">
          <a:extLst>
            <a:ext uri="{FF2B5EF4-FFF2-40B4-BE49-F238E27FC236}">
              <a16:creationId xmlns:a16="http://schemas.microsoft.com/office/drawing/2014/main" id="{668CAF3E-E96E-4628-B46C-425909A3A60F}"/>
            </a:ext>
          </a:extLst>
        </xdr:cNvPr>
        <xdr:cNvSpPr txBox="1"/>
      </xdr:nvSpPr>
      <xdr:spPr>
        <a:xfrm>
          <a:off x="3239144" y="14105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87</xdr:row>
      <xdr:rowOff>3283</xdr:rowOff>
    </xdr:from>
    <xdr:ext cx="405111" cy="259045"/>
    <xdr:sp macro="" textlink="">
      <xdr:nvSpPr>
        <xdr:cNvPr id="303" name="n_2mainValue【公営住宅】&#10;有形固定資産減価償却率">
          <a:extLst>
            <a:ext uri="{FF2B5EF4-FFF2-40B4-BE49-F238E27FC236}">
              <a16:creationId xmlns:a16="http://schemas.microsoft.com/office/drawing/2014/main" id="{AFEDF0CB-2AA9-4524-9364-63D9B95D9869}"/>
            </a:ext>
          </a:extLst>
        </xdr:cNvPr>
        <xdr:cNvSpPr txBox="1"/>
      </xdr:nvSpPr>
      <xdr:spPr>
        <a:xfrm>
          <a:off x="2439044" y="14103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87</xdr:row>
      <xdr:rowOff>17978</xdr:rowOff>
    </xdr:from>
    <xdr:ext cx="405111" cy="259045"/>
    <xdr:sp macro="" textlink="">
      <xdr:nvSpPr>
        <xdr:cNvPr id="304" name="n_3mainValue【公営住宅】&#10;有形固定資産減価償却率">
          <a:extLst>
            <a:ext uri="{FF2B5EF4-FFF2-40B4-BE49-F238E27FC236}">
              <a16:creationId xmlns:a16="http://schemas.microsoft.com/office/drawing/2014/main" id="{94D98298-6523-4957-8833-11CC9E4C4245}"/>
            </a:ext>
          </a:extLst>
        </xdr:cNvPr>
        <xdr:cNvSpPr txBox="1"/>
      </xdr:nvSpPr>
      <xdr:spPr>
        <a:xfrm>
          <a:off x="1648469" y="14114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87</xdr:row>
      <xdr:rowOff>16346</xdr:rowOff>
    </xdr:from>
    <xdr:ext cx="405111" cy="259045"/>
    <xdr:sp macro="" textlink="">
      <xdr:nvSpPr>
        <xdr:cNvPr id="305" name="n_4mainValue【公営住宅】&#10;有形固定資産減価償却率">
          <a:extLst>
            <a:ext uri="{FF2B5EF4-FFF2-40B4-BE49-F238E27FC236}">
              <a16:creationId xmlns:a16="http://schemas.microsoft.com/office/drawing/2014/main" id="{6CA4EFBB-E54B-4294-BA07-38920C8E0684}"/>
            </a:ext>
          </a:extLst>
        </xdr:cNvPr>
        <xdr:cNvSpPr txBox="1"/>
      </xdr:nvSpPr>
      <xdr:spPr>
        <a:xfrm>
          <a:off x="848369" y="14113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6" name="正方形/長方形 305">
          <a:extLst>
            <a:ext uri="{FF2B5EF4-FFF2-40B4-BE49-F238E27FC236}">
              <a16:creationId xmlns:a16="http://schemas.microsoft.com/office/drawing/2014/main" id="{9F22FF1C-E8DD-423A-92FB-58D30C0BCB34}"/>
            </a:ext>
          </a:extLst>
        </xdr:cNvPr>
        <xdr:cNvSpPr/>
      </xdr:nvSpPr>
      <xdr:spPr>
        <a:xfrm>
          <a:off x="5953125" y="111728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7" name="正方形/長方形 306">
          <a:extLst>
            <a:ext uri="{FF2B5EF4-FFF2-40B4-BE49-F238E27FC236}">
              <a16:creationId xmlns:a16="http://schemas.microsoft.com/office/drawing/2014/main" id="{CE2E5946-8068-4449-8994-260EC015EBDC}"/>
            </a:ext>
          </a:extLst>
        </xdr:cNvPr>
        <xdr:cNvSpPr/>
      </xdr:nvSpPr>
      <xdr:spPr>
        <a:xfrm>
          <a:off x="60674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8" name="正方形/長方形 307">
          <a:extLst>
            <a:ext uri="{FF2B5EF4-FFF2-40B4-BE49-F238E27FC236}">
              <a16:creationId xmlns:a16="http://schemas.microsoft.com/office/drawing/2014/main" id="{0C09D661-52EA-49A7-876E-B3E26C4AF703}"/>
            </a:ext>
          </a:extLst>
        </xdr:cNvPr>
        <xdr:cNvSpPr/>
      </xdr:nvSpPr>
      <xdr:spPr>
        <a:xfrm>
          <a:off x="60674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9" name="正方形/長方形 308">
          <a:extLst>
            <a:ext uri="{FF2B5EF4-FFF2-40B4-BE49-F238E27FC236}">
              <a16:creationId xmlns:a16="http://schemas.microsoft.com/office/drawing/2014/main" id="{ACD21E74-708A-49E8-864F-4DF6C3291E4D}"/>
            </a:ext>
          </a:extLst>
        </xdr:cNvPr>
        <xdr:cNvSpPr/>
      </xdr:nvSpPr>
      <xdr:spPr>
        <a:xfrm>
          <a:off x="69818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0" name="正方形/長方形 309">
          <a:extLst>
            <a:ext uri="{FF2B5EF4-FFF2-40B4-BE49-F238E27FC236}">
              <a16:creationId xmlns:a16="http://schemas.microsoft.com/office/drawing/2014/main" id="{9D04C040-EABC-4843-B139-1EA7E1CE2999}"/>
            </a:ext>
          </a:extLst>
        </xdr:cNvPr>
        <xdr:cNvSpPr/>
      </xdr:nvSpPr>
      <xdr:spPr>
        <a:xfrm>
          <a:off x="69818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1" name="正方形/長方形 310">
          <a:extLst>
            <a:ext uri="{FF2B5EF4-FFF2-40B4-BE49-F238E27FC236}">
              <a16:creationId xmlns:a16="http://schemas.microsoft.com/office/drawing/2014/main" id="{EEF8BB81-795C-49D3-8540-62A25C2F17A1}"/>
            </a:ext>
          </a:extLst>
        </xdr:cNvPr>
        <xdr:cNvSpPr/>
      </xdr:nvSpPr>
      <xdr:spPr>
        <a:xfrm>
          <a:off x="80105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2" name="正方形/長方形 311">
          <a:extLst>
            <a:ext uri="{FF2B5EF4-FFF2-40B4-BE49-F238E27FC236}">
              <a16:creationId xmlns:a16="http://schemas.microsoft.com/office/drawing/2014/main" id="{C6A188ED-2420-46A8-AEE3-DF19437BA062}"/>
            </a:ext>
          </a:extLst>
        </xdr:cNvPr>
        <xdr:cNvSpPr/>
      </xdr:nvSpPr>
      <xdr:spPr>
        <a:xfrm>
          <a:off x="80105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3" name="正方形/長方形 312">
          <a:extLst>
            <a:ext uri="{FF2B5EF4-FFF2-40B4-BE49-F238E27FC236}">
              <a16:creationId xmlns:a16="http://schemas.microsoft.com/office/drawing/2014/main" id="{C4873992-47E8-4711-8098-69E3875E4E02}"/>
            </a:ext>
          </a:extLst>
        </xdr:cNvPr>
        <xdr:cNvSpPr/>
      </xdr:nvSpPr>
      <xdr:spPr>
        <a:xfrm>
          <a:off x="5953125" y="1224915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4" name="テキスト ボックス 313">
          <a:extLst>
            <a:ext uri="{FF2B5EF4-FFF2-40B4-BE49-F238E27FC236}">
              <a16:creationId xmlns:a16="http://schemas.microsoft.com/office/drawing/2014/main" id="{872B446D-1901-4C55-8923-722A08FD5EF9}"/>
            </a:ext>
          </a:extLst>
        </xdr:cNvPr>
        <xdr:cNvSpPr txBox="1"/>
      </xdr:nvSpPr>
      <xdr:spPr>
        <a:xfrm>
          <a:off x="5915025" y="120681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5" name="直線コネクタ 314">
          <a:extLst>
            <a:ext uri="{FF2B5EF4-FFF2-40B4-BE49-F238E27FC236}">
              <a16:creationId xmlns:a16="http://schemas.microsoft.com/office/drawing/2014/main" id="{18769192-A72B-41A7-9244-F0AED369E507}"/>
            </a:ext>
          </a:extLst>
        </xdr:cNvPr>
        <xdr:cNvCxnSpPr/>
      </xdr:nvCxnSpPr>
      <xdr:spPr>
        <a:xfrm>
          <a:off x="5953125" y="144113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6" name="直線コネクタ 315">
          <a:extLst>
            <a:ext uri="{FF2B5EF4-FFF2-40B4-BE49-F238E27FC236}">
              <a16:creationId xmlns:a16="http://schemas.microsoft.com/office/drawing/2014/main" id="{BC93AE81-A9F9-4770-9193-BF507974445C}"/>
            </a:ext>
          </a:extLst>
        </xdr:cNvPr>
        <xdr:cNvCxnSpPr/>
      </xdr:nvCxnSpPr>
      <xdr:spPr>
        <a:xfrm>
          <a:off x="5953125" y="139731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7" name="テキスト ボックス 316">
          <a:extLst>
            <a:ext uri="{FF2B5EF4-FFF2-40B4-BE49-F238E27FC236}">
              <a16:creationId xmlns:a16="http://schemas.microsoft.com/office/drawing/2014/main" id="{C06AA81D-10B8-46B3-94F7-2440398F63A6}"/>
            </a:ext>
          </a:extLst>
        </xdr:cNvPr>
        <xdr:cNvSpPr txBox="1"/>
      </xdr:nvSpPr>
      <xdr:spPr>
        <a:xfrm>
          <a:off x="5527221" y="13837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8" name="直線コネクタ 317">
          <a:extLst>
            <a:ext uri="{FF2B5EF4-FFF2-40B4-BE49-F238E27FC236}">
              <a16:creationId xmlns:a16="http://schemas.microsoft.com/office/drawing/2014/main" id="{55370AC2-4527-4A76-B0DE-64D16454F8B3}"/>
            </a:ext>
          </a:extLst>
        </xdr:cNvPr>
        <xdr:cNvCxnSpPr/>
      </xdr:nvCxnSpPr>
      <xdr:spPr>
        <a:xfrm>
          <a:off x="5953125" y="13544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19" name="テキスト ボックス 318">
          <a:extLst>
            <a:ext uri="{FF2B5EF4-FFF2-40B4-BE49-F238E27FC236}">
              <a16:creationId xmlns:a16="http://schemas.microsoft.com/office/drawing/2014/main" id="{D227A654-6BBD-468A-8C9D-0870780C39F2}"/>
            </a:ext>
          </a:extLst>
        </xdr:cNvPr>
        <xdr:cNvSpPr txBox="1"/>
      </xdr:nvSpPr>
      <xdr:spPr>
        <a:xfrm>
          <a:off x="5478976" y="134086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0" name="直線コネクタ 319">
          <a:extLst>
            <a:ext uri="{FF2B5EF4-FFF2-40B4-BE49-F238E27FC236}">
              <a16:creationId xmlns:a16="http://schemas.microsoft.com/office/drawing/2014/main" id="{F807F9DC-7263-4969-A621-5105BC54EB53}"/>
            </a:ext>
          </a:extLst>
        </xdr:cNvPr>
        <xdr:cNvCxnSpPr/>
      </xdr:nvCxnSpPr>
      <xdr:spPr>
        <a:xfrm>
          <a:off x="5953125" y="131159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21" name="テキスト ボックス 320">
          <a:extLst>
            <a:ext uri="{FF2B5EF4-FFF2-40B4-BE49-F238E27FC236}">
              <a16:creationId xmlns:a16="http://schemas.microsoft.com/office/drawing/2014/main" id="{D40E1573-F8A5-4A94-BD38-7BBE86364615}"/>
            </a:ext>
          </a:extLst>
        </xdr:cNvPr>
        <xdr:cNvSpPr txBox="1"/>
      </xdr:nvSpPr>
      <xdr:spPr>
        <a:xfrm>
          <a:off x="5478976"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2" name="直線コネクタ 321">
          <a:extLst>
            <a:ext uri="{FF2B5EF4-FFF2-40B4-BE49-F238E27FC236}">
              <a16:creationId xmlns:a16="http://schemas.microsoft.com/office/drawing/2014/main" id="{53A2E93F-67B2-48F7-BFB5-748E40DE6B8A}"/>
            </a:ext>
          </a:extLst>
        </xdr:cNvPr>
        <xdr:cNvCxnSpPr/>
      </xdr:nvCxnSpPr>
      <xdr:spPr>
        <a:xfrm>
          <a:off x="5953125" y="126777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23" name="テキスト ボックス 322">
          <a:extLst>
            <a:ext uri="{FF2B5EF4-FFF2-40B4-BE49-F238E27FC236}">
              <a16:creationId xmlns:a16="http://schemas.microsoft.com/office/drawing/2014/main" id="{90837BF1-CD4A-44B1-B011-7F4CE429DECD}"/>
            </a:ext>
          </a:extLst>
        </xdr:cNvPr>
        <xdr:cNvSpPr txBox="1"/>
      </xdr:nvSpPr>
      <xdr:spPr>
        <a:xfrm>
          <a:off x="5478976" y="125419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4" name="直線コネクタ 323">
          <a:extLst>
            <a:ext uri="{FF2B5EF4-FFF2-40B4-BE49-F238E27FC236}">
              <a16:creationId xmlns:a16="http://schemas.microsoft.com/office/drawing/2014/main" id="{90B9509E-8317-4507-8A64-52E08642F2F4}"/>
            </a:ext>
          </a:extLst>
        </xdr:cNvPr>
        <xdr:cNvCxnSpPr/>
      </xdr:nvCxnSpPr>
      <xdr:spPr>
        <a:xfrm>
          <a:off x="5953125" y="12249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5" name="テキスト ボックス 324">
          <a:extLst>
            <a:ext uri="{FF2B5EF4-FFF2-40B4-BE49-F238E27FC236}">
              <a16:creationId xmlns:a16="http://schemas.microsoft.com/office/drawing/2014/main" id="{39D339A8-7A5C-4CA7-89C4-6087FA892266}"/>
            </a:ext>
          </a:extLst>
        </xdr:cNvPr>
        <xdr:cNvSpPr txBox="1"/>
      </xdr:nvSpPr>
      <xdr:spPr>
        <a:xfrm>
          <a:off x="5478976"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6" name="【公営住宅】&#10;一人当たり面積グラフ枠">
          <a:extLst>
            <a:ext uri="{FF2B5EF4-FFF2-40B4-BE49-F238E27FC236}">
              <a16:creationId xmlns:a16="http://schemas.microsoft.com/office/drawing/2014/main" id="{BFE92852-4FAC-4E31-9799-99913C06ADC8}"/>
            </a:ext>
          </a:extLst>
        </xdr:cNvPr>
        <xdr:cNvSpPr/>
      </xdr:nvSpPr>
      <xdr:spPr>
        <a:xfrm>
          <a:off x="5953125" y="1224915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68504</xdr:rowOff>
    </xdr:from>
    <xdr:to>
      <xdr:col>54</xdr:col>
      <xdr:colOff>189865</xdr:colOff>
      <xdr:row>86</xdr:row>
      <xdr:rowOff>22053</xdr:rowOff>
    </xdr:to>
    <xdr:cxnSp macro="">
      <xdr:nvCxnSpPr>
        <xdr:cNvPr id="327" name="直線コネクタ 326">
          <a:extLst>
            <a:ext uri="{FF2B5EF4-FFF2-40B4-BE49-F238E27FC236}">
              <a16:creationId xmlns:a16="http://schemas.microsoft.com/office/drawing/2014/main" id="{D7E1C1E9-2BFC-45E8-AB99-F3A1B0B37F3D}"/>
            </a:ext>
          </a:extLst>
        </xdr:cNvPr>
        <xdr:cNvCxnSpPr/>
      </xdr:nvCxnSpPr>
      <xdr:spPr>
        <a:xfrm flipV="1">
          <a:off x="9429115" y="12705004"/>
          <a:ext cx="0" cy="125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25880</xdr:rowOff>
    </xdr:from>
    <xdr:ext cx="469744" cy="259045"/>
    <xdr:sp macro="" textlink="">
      <xdr:nvSpPr>
        <xdr:cNvPr id="328" name="【公営住宅】&#10;一人当たり面積最小値テキスト">
          <a:extLst>
            <a:ext uri="{FF2B5EF4-FFF2-40B4-BE49-F238E27FC236}">
              <a16:creationId xmlns:a16="http://schemas.microsoft.com/office/drawing/2014/main" id="{A8F23D3D-228A-460F-B77D-E26C20E3D062}"/>
            </a:ext>
          </a:extLst>
        </xdr:cNvPr>
        <xdr:cNvSpPr txBox="1"/>
      </xdr:nvSpPr>
      <xdr:spPr>
        <a:xfrm>
          <a:off x="9467850" y="13964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22053</xdr:rowOff>
    </xdr:from>
    <xdr:to>
      <xdr:col>55</xdr:col>
      <xdr:colOff>88900</xdr:colOff>
      <xdr:row>86</xdr:row>
      <xdr:rowOff>22053</xdr:rowOff>
    </xdr:to>
    <xdr:cxnSp macro="">
      <xdr:nvCxnSpPr>
        <xdr:cNvPr id="329" name="直線コネクタ 328">
          <a:extLst>
            <a:ext uri="{FF2B5EF4-FFF2-40B4-BE49-F238E27FC236}">
              <a16:creationId xmlns:a16="http://schemas.microsoft.com/office/drawing/2014/main" id="{4651A894-9B73-4CB1-9D07-06F9BE545C2F}"/>
            </a:ext>
          </a:extLst>
        </xdr:cNvPr>
        <xdr:cNvCxnSpPr/>
      </xdr:nvCxnSpPr>
      <xdr:spPr>
        <a:xfrm>
          <a:off x="9363075" y="13957128"/>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15181</xdr:rowOff>
    </xdr:from>
    <xdr:ext cx="534377" cy="259045"/>
    <xdr:sp macro="" textlink="">
      <xdr:nvSpPr>
        <xdr:cNvPr id="330" name="【公営住宅】&#10;一人当たり面積最大値テキスト">
          <a:extLst>
            <a:ext uri="{FF2B5EF4-FFF2-40B4-BE49-F238E27FC236}">
              <a16:creationId xmlns:a16="http://schemas.microsoft.com/office/drawing/2014/main" id="{7F4B8244-0279-417A-83DC-9DEEE42B14B0}"/>
            </a:ext>
          </a:extLst>
        </xdr:cNvPr>
        <xdr:cNvSpPr txBox="1"/>
      </xdr:nvSpPr>
      <xdr:spPr>
        <a:xfrm>
          <a:off x="9467850" y="1248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68504</xdr:rowOff>
    </xdr:from>
    <xdr:to>
      <xdr:col>55</xdr:col>
      <xdr:colOff>88900</xdr:colOff>
      <xdr:row>78</xdr:row>
      <xdr:rowOff>68504</xdr:rowOff>
    </xdr:to>
    <xdr:cxnSp macro="">
      <xdr:nvCxnSpPr>
        <xdr:cNvPr id="331" name="直線コネクタ 330">
          <a:extLst>
            <a:ext uri="{FF2B5EF4-FFF2-40B4-BE49-F238E27FC236}">
              <a16:creationId xmlns:a16="http://schemas.microsoft.com/office/drawing/2014/main" id="{01C11C7B-1728-4308-94C0-BC1D3382F5BC}"/>
            </a:ext>
          </a:extLst>
        </xdr:cNvPr>
        <xdr:cNvCxnSpPr/>
      </xdr:nvCxnSpPr>
      <xdr:spPr>
        <a:xfrm>
          <a:off x="9363075" y="12705004"/>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125519</xdr:rowOff>
    </xdr:from>
    <xdr:ext cx="469744" cy="259045"/>
    <xdr:sp macro="" textlink="">
      <xdr:nvSpPr>
        <xdr:cNvPr id="332" name="【公営住宅】&#10;一人当たり面積平均値テキスト">
          <a:extLst>
            <a:ext uri="{FF2B5EF4-FFF2-40B4-BE49-F238E27FC236}">
              <a16:creationId xmlns:a16="http://schemas.microsoft.com/office/drawing/2014/main" id="{D215427E-193B-420A-9408-E5E08F2784E1}"/>
            </a:ext>
          </a:extLst>
        </xdr:cNvPr>
        <xdr:cNvSpPr txBox="1"/>
      </xdr:nvSpPr>
      <xdr:spPr>
        <a:xfrm>
          <a:off x="9467850" y="137335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147092</xdr:rowOff>
    </xdr:from>
    <xdr:to>
      <xdr:col>55</xdr:col>
      <xdr:colOff>50800</xdr:colOff>
      <xdr:row>85</xdr:row>
      <xdr:rowOff>77242</xdr:rowOff>
    </xdr:to>
    <xdr:sp macro="" textlink="">
      <xdr:nvSpPr>
        <xdr:cNvPr id="333" name="フローチャート: 判断 332">
          <a:extLst>
            <a:ext uri="{FF2B5EF4-FFF2-40B4-BE49-F238E27FC236}">
              <a16:creationId xmlns:a16="http://schemas.microsoft.com/office/drawing/2014/main" id="{688B3995-F0FB-40D4-A2D3-6D13376B2006}"/>
            </a:ext>
          </a:extLst>
        </xdr:cNvPr>
        <xdr:cNvSpPr/>
      </xdr:nvSpPr>
      <xdr:spPr>
        <a:xfrm>
          <a:off x="9401175" y="13755142"/>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122814</xdr:rowOff>
    </xdr:from>
    <xdr:to>
      <xdr:col>50</xdr:col>
      <xdr:colOff>165100</xdr:colOff>
      <xdr:row>85</xdr:row>
      <xdr:rowOff>52964</xdr:rowOff>
    </xdr:to>
    <xdr:sp macro="" textlink="">
      <xdr:nvSpPr>
        <xdr:cNvPr id="334" name="フローチャート: 判断 333">
          <a:extLst>
            <a:ext uri="{FF2B5EF4-FFF2-40B4-BE49-F238E27FC236}">
              <a16:creationId xmlns:a16="http://schemas.microsoft.com/office/drawing/2014/main" id="{3782EBA8-05BA-4234-A991-528E9F7C2B62}"/>
            </a:ext>
          </a:extLst>
        </xdr:cNvPr>
        <xdr:cNvSpPr/>
      </xdr:nvSpPr>
      <xdr:spPr>
        <a:xfrm>
          <a:off x="8639175" y="13737214"/>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134107</xdr:rowOff>
    </xdr:from>
    <xdr:to>
      <xdr:col>46</xdr:col>
      <xdr:colOff>38100</xdr:colOff>
      <xdr:row>85</xdr:row>
      <xdr:rowOff>64257</xdr:rowOff>
    </xdr:to>
    <xdr:sp macro="" textlink="">
      <xdr:nvSpPr>
        <xdr:cNvPr id="335" name="フローチャート: 判断 334">
          <a:extLst>
            <a:ext uri="{FF2B5EF4-FFF2-40B4-BE49-F238E27FC236}">
              <a16:creationId xmlns:a16="http://schemas.microsoft.com/office/drawing/2014/main" id="{33A3025E-3E21-4A81-A4D6-8DC095D094A4}"/>
            </a:ext>
          </a:extLst>
        </xdr:cNvPr>
        <xdr:cNvSpPr/>
      </xdr:nvSpPr>
      <xdr:spPr>
        <a:xfrm>
          <a:off x="7839075" y="13745332"/>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14184</xdr:rowOff>
    </xdr:from>
    <xdr:to>
      <xdr:col>41</xdr:col>
      <xdr:colOff>101600</xdr:colOff>
      <xdr:row>85</xdr:row>
      <xdr:rowOff>115784</xdr:rowOff>
    </xdr:to>
    <xdr:sp macro="" textlink="">
      <xdr:nvSpPr>
        <xdr:cNvPr id="336" name="フローチャート: 判断 335">
          <a:extLst>
            <a:ext uri="{FF2B5EF4-FFF2-40B4-BE49-F238E27FC236}">
              <a16:creationId xmlns:a16="http://schemas.microsoft.com/office/drawing/2014/main" id="{4A5A81A8-E1E3-449D-96EA-D5B94E8BD724}"/>
            </a:ext>
          </a:extLst>
        </xdr:cNvPr>
        <xdr:cNvSpPr/>
      </xdr:nvSpPr>
      <xdr:spPr>
        <a:xfrm>
          <a:off x="7029450" y="13784159"/>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165334</xdr:rowOff>
    </xdr:from>
    <xdr:to>
      <xdr:col>36</xdr:col>
      <xdr:colOff>165100</xdr:colOff>
      <xdr:row>85</xdr:row>
      <xdr:rowOff>95484</xdr:rowOff>
    </xdr:to>
    <xdr:sp macro="" textlink="">
      <xdr:nvSpPr>
        <xdr:cNvPr id="337" name="フローチャート: 判断 336">
          <a:extLst>
            <a:ext uri="{FF2B5EF4-FFF2-40B4-BE49-F238E27FC236}">
              <a16:creationId xmlns:a16="http://schemas.microsoft.com/office/drawing/2014/main" id="{120C2A39-AEA3-48B7-A361-D0B25E199BDD}"/>
            </a:ext>
          </a:extLst>
        </xdr:cNvPr>
        <xdr:cNvSpPr/>
      </xdr:nvSpPr>
      <xdr:spPr>
        <a:xfrm>
          <a:off x="6238875" y="1377338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2D22BF37-D62A-49AF-B37B-8031067F0B3E}"/>
            </a:ext>
          </a:extLst>
        </xdr:cNvPr>
        <xdr:cNvSpPr txBox="1"/>
      </xdr:nvSpPr>
      <xdr:spPr>
        <a:xfrm>
          <a:off x="92583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9" name="テキスト ボックス 338">
          <a:extLst>
            <a:ext uri="{FF2B5EF4-FFF2-40B4-BE49-F238E27FC236}">
              <a16:creationId xmlns:a16="http://schemas.microsoft.com/office/drawing/2014/main" id="{8329B80D-9F14-42BD-B128-26EBA1708863}"/>
            </a:ext>
          </a:extLst>
        </xdr:cNvPr>
        <xdr:cNvSpPr txBox="1"/>
      </xdr:nvSpPr>
      <xdr:spPr>
        <a:xfrm>
          <a:off x="85153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id="{13CDE01E-ACE4-4967-BB36-B5FC5D2FDBBF}"/>
            </a:ext>
          </a:extLst>
        </xdr:cNvPr>
        <xdr:cNvSpPr txBox="1"/>
      </xdr:nvSpPr>
      <xdr:spPr>
        <a:xfrm>
          <a:off x="77152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8B4EE42E-2CD4-4DA5-A4DB-F4CECB88C9AD}"/>
            </a:ext>
          </a:extLst>
        </xdr:cNvPr>
        <xdr:cNvSpPr txBox="1"/>
      </xdr:nvSpPr>
      <xdr:spPr>
        <a:xfrm>
          <a:off x="69056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3E0E8C4B-0BF6-4F2A-9365-818A0039C497}"/>
            </a:ext>
          </a:extLst>
        </xdr:cNvPr>
        <xdr:cNvSpPr txBox="1"/>
      </xdr:nvSpPr>
      <xdr:spPr>
        <a:xfrm>
          <a:off x="61150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39146</xdr:rowOff>
    </xdr:from>
    <xdr:to>
      <xdr:col>50</xdr:col>
      <xdr:colOff>165100</xdr:colOff>
      <xdr:row>85</xdr:row>
      <xdr:rowOff>140746</xdr:rowOff>
    </xdr:to>
    <xdr:sp macro="" textlink="">
      <xdr:nvSpPr>
        <xdr:cNvPr id="343" name="楕円 342">
          <a:extLst>
            <a:ext uri="{FF2B5EF4-FFF2-40B4-BE49-F238E27FC236}">
              <a16:creationId xmlns:a16="http://schemas.microsoft.com/office/drawing/2014/main" id="{BD888392-2B58-4A3E-8B7F-F01B27917D2F}"/>
            </a:ext>
          </a:extLst>
        </xdr:cNvPr>
        <xdr:cNvSpPr/>
      </xdr:nvSpPr>
      <xdr:spPr>
        <a:xfrm>
          <a:off x="8639175" y="13812296"/>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43352</xdr:rowOff>
    </xdr:from>
    <xdr:to>
      <xdr:col>46</xdr:col>
      <xdr:colOff>38100</xdr:colOff>
      <xdr:row>85</xdr:row>
      <xdr:rowOff>144952</xdr:rowOff>
    </xdr:to>
    <xdr:sp macro="" textlink="">
      <xdr:nvSpPr>
        <xdr:cNvPr id="344" name="楕円 343">
          <a:extLst>
            <a:ext uri="{FF2B5EF4-FFF2-40B4-BE49-F238E27FC236}">
              <a16:creationId xmlns:a16="http://schemas.microsoft.com/office/drawing/2014/main" id="{AA077488-6DD9-4773-8C8E-09209795EBDE}"/>
            </a:ext>
          </a:extLst>
        </xdr:cNvPr>
        <xdr:cNvSpPr/>
      </xdr:nvSpPr>
      <xdr:spPr>
        <a:xfrm>
          <a:off x="7839075" y="1381967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89946</xdr:rowOff>
    </xdr:from>
    <xdr:to>
      <xdr:col>50</xdr:col>
      <xdr:colOff>114300</xdr:colOff>
      <xdr:row>85</xdr:row>
      <xdr:rowOff>94152</xdr:rowOff>
    </xdr:to>
    <xdr:cxnSp macro="">
      <xdr:nvCxnSpPr>
        <xdr:cNvPr id="345" name="直線コネクタ 344">
          <a:extLst>
            <a:ext uri="{FF2B5EF4-FFF2-40B4-BE49-F238E27FC236}">
              <a16:creationId xmlns:a16="http://schemas.microsoft.com/office/drawing/2014/main" id="{DFED7EB4-B569-4DB6-9CC7-C63DDEA1A0D0}"/>
            </a:ext>
          </a:extLst>
        </xdr:cNvPr>
        <xdr:cNvCxnSpPr/>
      </xdr:nvCxnSpPr>
      <xdr:spPr>
        <a:xfrm flipV="1">
          <a:off x="7886700" y="13859921"/>
          <a:ext cx="800100" cy="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48337</xdr:rowOff>
    </xdr:from>
    <xdr:to>
      <xdr:col>41</xdr:col>
      <xdr:colOff>101600</xdr:colOff>
      <xdr:row>85</xdr:row>
      <xdr:rowOff>149937</xdr:rowOff>
    </xdr:to>
    <xdr:sp macro="" textlink="">
      <xdr:nvSpPr>
        <xdr:cNvPr id="346" name="楕円 345">
          <a:extLst>
            <a:ext uri="{FF2B5EF4-FFF2-40B4-BE49-F238E27FC236}">
              <a16:creationId xmlns:a16="http://schemas.microsoft.com/office/drawing/2014/main" id="{65633961-73BF-4CD0-9842-300C3E9C029D}"/>
            </a:ext>
          </a:extLst>
        </xdr:cNvPr>
        <xdr:cNvSpPr/>
      </xdr:nvSpPr>
      <xdr:spPr>
        <a:xfrm>
          <a:off x="7029450" y="13818312"/>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94152</xdr:rowOff>
    </xdr:from>
    <xdr:to>
      <xdr:col>45</xdr:col>
      <xdr:colOff>177800</xdr:colOff>
      <xdr:row>85</xdr:row>
      <xdr:rowOff>99137</xdr:rowOff>
    </xdr:to>
    <xdr:cxnSp macro="">
      <xdr:nvCxnSpPr>
        <xdr:cNvPr id="347" name="直線コネクタ 346">
          <a:extLst>
            <a:ext uri="{FF2B5EF4-FFF2-40B4-BE49-F238E27FC236}">
              <a16:creationId xmlns:a16="http://schemas.microsoft.com/office/drawing/2014/main" id="{6D694BA0-1A55-4955-94D5-DE1EAAD30A18}"/>
            </a:ext>
          </a:extLst>
        </xdr:cNvPr>
        <xdr:cNvCxnSpPr/>
      </xdr:nvCxnSpPr>
      <xdr:spPr>
        <a:xfrm flipV="1">
          <a:off x="7077075" y="13867302"/>
          <a:ext cx="809625" cy="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51262</xdr:rowOff>
    </xdr:from>
    <xdr:to>
      <xdr:col>36</xdr:col>
      <xdr:colOff>165100</xdr:colOff>
      <xdr:row>85</xdr:row>
      <xdr:rowOff>152862</xdr:rowOff>
    </xdr:to>
    <xdr:sp macro="" textlink="">
      <xdr:nvSpPr>
        <xdr:cNvPr id="348" name="楕円 347">
          <a:extLst>
            <a:ext uri="{FF2B5EF4-FFF2-40B4-BE49-F238E27FC236}">
              <a16:creationId xmlns:a16="http://schemas.microsoft.com/office/drawing/2014/main" id="{E91C99A5-301A-45C9-B180-D0BA9E11A5B0}"/>
            </a:ext>
          </a:extLst>
        </xdr:cNvPr>
        <xdr:cNvSpPr/>
      </xdr:nvSpPr>
      <xdr:spPr>
        <a:xfrm>
          <a:off x="6238875" y="13821237"/>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99137</xdr:rowOff>
    </xdr:from>
    <xdr:to>
      <xdr:col>41</xdr:col>
      <xdr:colOff>50800</xdr:colOff>
      <xdr:row>85</xdr:row>
      <xdr:rowOff>102062</xdr:rowOff>
    </xdr:to>
    <xdr:cxnSp macro="">
      <xdr:nvCxnSpPr>
        <xdr:cNvPr id="349" name="直線コネクタ 348">
          <a:extLst>
            <a:ext uri="{FF2B5EF4-FFF2-40B4-BE49-F238E27FC236}">
              <a16:creationId xmlns:a16="http://schemas.microsoft.com/office/drawing/2014/main" id="{BC379B20-5710-4A81-B855-87662D5E74D9}"/>
            </a:ext>
          </a:extLst>
        </xdr:cNvPr>
        <xdr:cNvCxnSpPr/>
      </xdr:nvCxnSpPr>
      <xdr:spPr>
        <a:xfrm flipV="1">
          <a:off x="6286500" y="13875462"/>
          <a:ext cx="790575" cy="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69491</xdr:rowOff>
    </xdr:from>
    <xdr:ext cx="469744" cy="259045"/>
    <xdr:sp macro="" textlink="">
      <xdr:nvSpPr>
        <xdr:cNvPr id="350" name="n_1aveValue【公営住宅】&#10;一人当たり面積">
          <a:extLst>
            <a:ext uri="{FF2B5EF4-FFF2-40B4-BE49-F238E27FC236}">
              <a16:creationId xmlns:a16="http://schemas.microsoft.com/office/drawing/2014/main" id="{EBD3EB0F-F48D-4FA3-BB6F-D0977528648F}"/>
            </a:ext>
          </a:extLst>
        </xdr:cNvPr>
        <xdr:cNvSpPr txBox="1"/>
      </xdr:nvSpPr>
      <xdr:spPr>
        <a:xfrm>
          <a:off x="8458277" y="13515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80784</xdr:rowOff>
    </xdr:from>
    <xdr:ext cx="469744" cy="259045"/>
    <xdr:sp macro="" textlink="">
      <xdr:nvSpPr>
        <xdr:cNvPr id="351" name="n_2aveValue【公営住宅】&#10;一人当たり面積">
          <a:extLst>
            <a:ext uri="{FF2B5EF4-FFF2-40B4-BE49-F238E27FC236}">
              <a16:creationId xmlns:a16="http://schemas.microsoft.com/office/drawing/2014/main" id="{A23693A6-C22D-4A72-B832-DBC1F37EB588}"/>
            </a:ext>
          </a:extLst>
        </xdr:cNvPr>
        <xdr:cNvSpPr txBox="1"/>
      </xdr:nvSpPr>
      <xdr:spPr>
        <a:xfrm>
          <a:off x="7677227" y="1353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132311</xdr:rowOff>
    </xdr:from>
    <xdr:ext cx="469744" cy="259045"/>
    <xdr:sp macro="" textlink="">
      <xdr:nvSpPr>
        <xdr:cNvPr id="352" name="n_3aveValue【公営住宅】&#10;一人当たり面積">
          <a:extLst>
            <a:ext uri="{FF2B5EF4-FFF2-40B4-BE49-F238E27FC236}">
              <a16:creationId xmlns:a16="http://schemas.microsoft.com/office/drawing/2014/main" id="{136C4379-B93C-4197-982A-CF514B3C0AE9}"/>
            </a:ext>
          </a:extLst>
        </xdr:cNvPr>
        <xdr:cNvSpPr txBox="1"/>
      </xdr:nvSpPr>
      <xdr:spPr>
        <a:xfrm>
          <a:off x="6867602" y="1358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112011</xdr:rowOff>
    </xdr:from>
    <xdr:ext cx="469744" cy="259045"/>
    <xdr:sp macro="" textlink="">
      <xdr:nvSpPr>
        <xdr:cNvPr id="353" name="n_4aveValue【公営住宅】&#10;一人当たり面積">
          <a:extLst>
            <a:ext uri="{FF2B5EF4-FFF2-40B4-BE49-F238E27FC236}">
              <a16:creationId xmlns:a16="http://schemas.microsoft.com/office/drawing/2014/main" id="{568ED238-8557-473E-BC4E-32569BCF62C2}"/>
            </a:ext>
          </a:extLst>
        </xdr:cNvPr>
        <xdr:cNvSpPr txBox="1"/>
      </xdr:nvSpPr>
      <xdr:spPr>
        <a:xfrm>
          <a:off x="6067502" y="1356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131873</xdr:rowOff>
    </xdr:from>
    <xdr:ext cx="469744" cy="259045"/>
    <xdr:sp macro="" textlink="">
      <xdr:nvSpPr>
        <xdr:cNvPr id="354" name="n_1mainValue【公営住宅】&#10;一人当たり面積">
          <a:extLst>
            <a:ext uri="{FF2B5EF4-FFF2-40B4-BE49-F238E27FC236}">
              <a16:creationId xmlns:a16="http://schemas.microsoft.com/office/drawing/2014/main" id="{1925E1C6-D7F4-428B-B17B-7CC5D34197A7}"/>
            </a:ext>
          </a:extLst>
        </xdr:cNvPr>
        <xdr:cNvSpPr txBox="1"/>
      </xdr:nvSpPr>
      <xdr:spPr>
        <a:xfrm>
          <a:off x="8458277" y="13905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136079</xdr:rowOff>
    </xdr:from>
    <xdr:ext cx="469744" cy="259045"/>
    <xdr:sp macro="" textlink="">
      <xdr:nvSpPr>
        <xdr:cNvPr id="355" name="n_2mainValue【公営住宅】&#10;一人当たり面積">
          <a:extLst>
            <a:ext uri="{FF2B5EF4-FFF2-40B4-BE49-F238E27FC236}">
              <a16:creationId xmlns:a16="http://schemas.microsoft.com/office/drawing/2014/main" id="{CBFD7B52-004C-4EC7-948C-740C87F2192C}"/>
            </a:ext>
          </a:extLst>
        </xdr:cNvPr>
        <xdr:cNvSpPr txBox="1"/>
      </xdr:nvSpPr>
      <xdr:spPr>
        <a:xfrm>
          <a:off x="7677227" y="13909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141064</xdr:rowOff>
    </xdr:from>
    <xdr:ext cx="469744" cy="259045"/>
    <xdr:sp macro="" textlink="">
      <xdr:nvSpPr>
        <xdr:cNvPr id="356" name="n_3mainValue【公営住宅】&#10;一人当たり面積">
          <a:extLst>
            <a:ext uri="{FF2B5EF4-FFF2-40B4-BE49-F238E27FC236}">
              <a16:creationId xmlns:a16="http://schemas.microsoft.com/office/drawing/2014/main" id="{096FF476-5745-40B1-83E8-ED0CCB4944D4}"/>
            </a:ext>
          </a:extLst>
        </xdr:cNvPr>
        <xdr:cNvSpPr txBox="1"/>
      </xdr:nvSpPr>
      <xdr:spPr>
        <a:xfrm>
          <a:off x="6867602" y="13917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143989</xdr:rowOff>
    </xdr:from>
    <xdr:ext cx="469744" cy="259045"/>
    <xdr:sp macro="" textlink="">
      <xdr:nvSpPr>
        <xdr:cNvPr id="357" name="n_4mainValue【公営住宅】&#10;一人当たり面積">
          <a:extLst>
            <a:ext uri="{FF2B5EF4-FFF2-40B4-BE49-F238E27FC236}">
              <a16:creationId xmlns:a16="http://schemas.microsoft.com/office/drawing/2014/main" id="{2AA1B3AE-16C5-4000-BBE2-37BC55F59A7C}"/>
            </a:ext>
          </a:extLst>
        </xdr:cNvPr>
        <xdr:cNvSpPr txBox="1"/>
      </xdr:nvSpPr>
      <xdr:spPr>
        <a:xfrm>
          <a:off x="6067502" y="13913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8" name="正方形/長方形 357">
          <a:extLst>
            <a:ext uri="{FF2B5EF4-FFF2-40B4-BE49-F238E27FC236}">
              <a16:creationId xmlns:a16="http://schemas.microsoft.com/office/drawing/2014/main" id="{2207E221-415D-4B06-8ED5-744BB0C88C7B}"/>
            </a:ext>
          </a:extLst>
        </xdr:cNvPr>
        <xdr:cNvSpPr/>
      </xdr:nvSpPr>
      <xdr:spPr>
        <a:xfrm>
          <a:off x="685800" y="14763750"/>
          <a:ext cx="42672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9" name="正方形/長方形 358">
          <a:extLst>
            <a:ext uri="{FF2B5EF4-FFF2-40B4-BE49-F238E27FC236}">
              <a16:creationId xmlns:a16="http://schemas.microsoft.com/office/drawing/2014/main" id="{9B9C9751-3622-487F-B38E-DE65FE8629DB}"/>
            </a:ext>
          </a:extLst>
        </xdr:cNvPr>
        <xdr:cNvSpPr/>
      </xdr:nvSpPr>
      <xdr:spPr>
        <a:xfrm>
          <a:off x="8096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0" name="正方形/長方形 359">
          <a:extLst>
            <a:ext uri="{FF2B5EF4-FFF2-40B4-BE49-F238E27FC236}">
              <a16:creationId xmlns:a16="http://schemas.microsoft.com/office/drawing/2014/main" id="{41473D2C-4D96-4864-9D07-4F7A6DA63B6B}"/>
            </a:ext>
          </a:extLst>
        </xdr:cNvPr>
        <xdr:cNvSpPr/>
      </xdr:nvSpPr>
      <xdr:spPr>
        <a:xfrm>
          <a:off x="8096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1" name="正方形/長方形 360">
          <a:extLst>
            <a:ext uri="{FF2B5EF4-FFF2-40B4-BE49-F238E27FC236}">
              <a16:creationId xmlns:a16="http://schemas.microsoft.com/office/drawing/2014/main" id="{FB96BF2E-525F-42C5-9B91-83604CF368CA}"/>
            </a:ext>
          </a:extLst>
        </xdr:cNvPr>
        <xdr:cNvSpPr/>
      </xdr:nvSpPr>
      <xdr:spPr>
        <a:xfrm>
          <a:off x="1714500"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2" name="正方形/長方形 361">
          <a:extLst>
            <a:ext uri="{FF2B5EF4-FFF2-40B4-BE49-F238E27FC236}">
              <a16:creationId xmlns:a16="http://schemas.microsoft.com/office/drawing/2014/main" id="{1E9D1F0E-C45D-40A1-9C0E-3B167EEF9280}"/>
            </a:ext>
          </a:extLst>
        </xdr:cNvPr>
        <xdr:cNvSpPr/>
      </xdr:nvSpPr>
      <xdr:spPr>
        <a:xfrm>
          <a:off x="1714500"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3" name="正方形/長方形 362">
          <a:extLst>
            <a:ext uri="{FF2B5EF4-FFF2-40B4-BE49-F238E27FC236}">
              <a16:creationId xmlns:a16="http://schemas.microsoft.com/office/drawing/2014/main" id="{60504325-FD31-402D-B37B-EAF17216C653}"/>
            </a:ext>
          </a:extLst>
        </xdr:cNvPr>
        <xdr:cNvSpPr/>
      </xdr:nvSpPr>
      <xdr:spPr>
        <a:xfrm>
          <a:off x="2743200"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4" name="正方形/長方形 363">
          <a:extLst>
            <a:ext uri="{FF2B5EF4-FFF2-40B4-BE49-F238E27FC236}">
              <a16:creationId xmlns:a16="http://schemas.microsoft.com/office/drawing/2014/main" id="{241D10ED-E92D-426D-8F8E-0B24E97DA9F7}"/>
            </a:ext>
          </a:extLst>
        </xdr:cNvPr>
        <xdr:cNvSpPr/>
      </xdr:nvSpPr>
      <xdr:spPr>
        <a:xfrm>
          <a:off x="2743200"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5" name="正方形/長方形 364">
          <a:extLst>
            <a:ext uri="{FF2B5EF4-FFF2-40B4-BE49-F238E27FC236}">
              <a16:creationId xmlns:a16="http://schemas.microsoft.com/office/drawing/2014/main" id="{AC371A78-6CE1-4196-8071-87FF69EC8E58}"/>
            </a:ext>
          </a:extLst>
        </xdr:cNvPr>
        <xdr:cNvSpPr/>
      </xdr:nvSpPr>
      <xdr:spPr>
        <a:xfrm>
          <a:off x="685800" y="1590675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6" name="正方形/長方形 365">
          <a:extLst>
            <a:ext uri="{FF2B5EF4-FFF2-40B4-BE49-F238E27FC236}">
              <a16:creationId xmlns:a16="http://schemas.microsoft.com/office/drawing/2014/main" id="{300399EC-16AB-4D41-8567-42147EF29E14}"/>
            </a:ext>
          </a:extLst>
        </xdr:cNvPr>
        <xdr:cNvSpPr/>
      </xdr:nvSpPr>
      <xdr:spPr>
        <a:xfrm>
          <a:off x="5953125" y="14763750"/>
          <a:ext cx="424815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7" name="正方形/長方形 366">
          <a:extLst>
            <a:ext uri="{FF2B5EF4-FFF2-40B4-BE49-F238E27FC236}">
              <a16:creationId xmlns:a16="http://schemas.microsoft.com/office/drawing/2014/main" id="{4B7D5477-83A6-49F1-90E6-4B2E18E25C3A}"/>
            </a:ext>
          </a:extLst>
        </xdr:cNvPr>
        <xdr:cNvSpPr/>
      </xdr:nvSpPr>
      <xdr:spPr>
        <a:xfrm>
          <a:off x="60674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8" name="正方形/長方形 367">
          <a:extLst>
            <a:ext uri="{FF2B5EF4-FFF2-40B4-BE49-F238E27FC236}">
              <a16:creationId xmlns:a16="http://schemas.microsoft.com/office/drawing/2014/main" id="{C784C249-4BBB-47EA-BD40-436EBB6B2373}"/>
            </a:ext>
          </a:extLst>
        </xdr:cNvPr>
        <xdr:cNvSpPr/>
      </xdr:nvSpPr>
      <xdr:spPr>
        <a:xfrm>
          <a:off x="60674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9" name="正方形/長方形 368">
          <a:extLst>
            <a:ext uri="{FF2B5EF4-FFF2-40B4-BE49-F238E27FC236}">
              <a16:creationId xmlns:a16="http://schemas.microsoft.com/office/drawing/2014/main" id="{50F2A68B-1D5B-4673-93A2-89F0C8CD2612}"/>
            </a:ext>
          </a:extLst>
        </xdr:cNvPr>
        <xdr:cNvSpPr/>
      </xdr:nvSpPr>
      <xdr:spPr>
        <a:xfrm>
          <a:off x="69818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0" name="正方形/長方形 369">
          <a:extLst>
            <a:ext uri="{FF2B5EF4-FFF2-40B4-BE49-F238E27FC236}">
              <a16:creationId xmlns:a16="http://schemas.microsoft.com/office/drawing/2014/main" id="{B5621FBF-780F-4A74-A1A0-14F2CF5AFA63}"/>
            </a:ext>
          </a:extLst>
        </xdr:cNvPr>
        <xdr:cNvSpPr/>
      </xdr:nvSpPr>
      <xdr:spPr>
        <a:xfrm>
          <a:off x="69818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1" name="正方形/長方形 370">
          <a:extLst>
            <a:ext uri="{FF2B5EF4-FFF2-40B4-BE49-F238E27FC236}">
              <a16:creationId xmlns:a16="http://schemas.microsoft.com/office/drawing/2014/main" id="{4B2CEA2D-C3EA-4E19-A9DE-92F00881AFD3}"/>
            </a:ext>
          </a:extLst>
        </xdr:cNvPr>
        <xdr:cNvSpPr/>
      </xdr:nvSpPr>
      <xdr:spPr>
        <a:xfrm>
          <a:off x="80105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2" name="正方形/長方形 371">
          <a:extLst>
            <a:ext uri="{FF2B5EF4-FFF2-40B4-BE49-F238E27FC236}">
              <a16:creationId xmlns:a16="http://schemas.microsoft.com/office/drawing/2014/main" id="{175D702F-712B-47B2-AD51-75CC1499CA83}"/>
            </a:ext>
          </a:extLst>
        </xdr:cNvPr>
        <xdr:cNvSpPr/>
      </xdr:nvSpPr>
      <xdr:spPr>
        <a:xfrm>
          <a:off x="80105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3" name="正方形/長方形 372">
          <a:extLst>
            <a:ext uri="{FF2B5EF4-FFF2-40B4-BE49-F238E27FC236}">
              <a16:creationId xmlns:a16="http://schemas.microsoft.com/office/drawing/2014/main" id="{A492FAFF-3A77-4A4D-8BD1-1BCF4F87BC70}"/>
            </a:ext>
          </a:extLst>
        </xdr:cNvPr>
        <xdr:cNvSpPr/>
      </xdr:nvSpPr>
      <xdr:spPr>
        <a:xfrm>
          <a:off x="5953125" y="1590675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4" name="正方形/長方形 373">
          <a:extLst>
            <a:ext uri="{FF2B5EF4-FFF2-40B4-BE49-F238E27FC236}">
              <a16:creationId xmlns:a16="http://schemas.microsoft.com/office/drawing/2014/main" id="{95D6A979-D429-4AE6-A8EC-1AF2830A3F63}"/>
            </a:ext>
          </a:extLst>
        </xdr:cNvPr>
        <xdr:cNvSpPr/>
      </xdr:nvSpPr>
      <xdr:spPr>
        <a:xfrm>
          <a:off x="11210925" y="39719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5" name="正方形/長方形 374">
          <a:extLst>
            <a:ext uri="{FF2B5EF4-FFF2-40B4-BE49-F238E27FC236}">
              <a16:creationId xmlns:a16="http://schemas.microsoft.com/office/drawing/2014/main" id="{2D628660-A9D3-4469-922F-907D3905DED8}"/>
            </a:ext>
          </a:extLst>
        </xdr:cNvPr>
        <xdr:cNvSpPr/>
      </xdr:nvSpPr>
      <xdr:spPr>
        <a:xfrm>
          <a:off x="11315700"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6" name="正方形/長方形 375">
          <a:extLst>
            <a:ext uri="{FF2B5EF4-FFF2-40B4-BE49-F238E27FC236}">
              <a16:creationId xmlns:a16="http://schemas.microsoft.com/office/drawing/2014/main" id="{96895732-1814-4B8D-A0FA-C54076EEA0B4}"/>
            </a:ext>
          </a:extLst>
        </xdr:cNvPr>
        <xdr:cNvSpPr/>
      </xdr:nvSpPr>
      <xdr:spPr>
        <a:xfrm>
          <a:off x="11315700"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7" name="正方形/長方形 376">
          <a:extLst>
            <a:ext uri="{FF2B5EF4-FFF2-40B4-BE49-F238E27FC236}">
              <a16:creationId xmlns:a16="http://schemas.microsoft.com/office/drawing/2014/main" id="{03915FA6-F772-4FC5-967C-2B718E459A28}"/>
            </a:ext>
          </a:extLst>
        </xdr:cNvPr>
        <xdr:cNvSpPr/>
      </xdr:nvSpPr>
      <xdr:spPr>
        <a:xfrm>
          <a:off x="122396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8" name="正方形/長方形 377">
          <a:extLst>
            <a:ext uri="{FF2B5EF4-FFF2-40B4-BE49-F238E27FC236}">
              <a16:creationId xmlns:a16="http://schemas.microsoft.com/office/drawing/2014/main" id="{3F249F56-866C-4BA0-A323-F1789C9CE55B}"/>
            </a:ext>
          </a:extLst>
        </xdr:cNvPr>
        <xdr:cNvSpPr/>
      </xdr:nvSpPr>
      <xdr:spPr>
        <a:xfrm>
          <a:off x="122396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9" name="正方形/長方形 378">
          <a:extLst>
            <a:ext uri="{FF2B5EF4-FFF2-40B4-BE49-F238E27FC236}">
              <a16:creationId xmlns:a16="http://schemas.microsoft.com/office/drawing/2014/main" id="{524B6F82-D5B9-48AC-9BDD-A4E01317911F}"/>
            </a:ext>
          </a:extLst>
        </xdr:cNvPr>
        <xdr:cNvSpPr/>
      </xdr:nvSpPr>
      <xdr:spPr>
        <a:xfrm>
          <a:off x="132683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0" name="正方形/長方形 379">
          <a:extLst>
            <a:ext uri="{FF2B5EF4-FFF2-40B4-BE49-F238E27FC236}">
              <a16:creationId xmlns:a16="http://schemas.microsoft.com/office/drawing/2014/main" id="{45961C21-BC00-4AA4-91CA-FC61A99CC248}"/>
            </a:ext>
          </a:extLst>
        </xdr:cNvPr>
        <xdr:cNvSpPr/>
      </xdr:nvSpPr>
      <xdr:spPr>
        <a:xfrm>
          <a:off x="132683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1" name="正方形/長方形 380">
          <a:extLst>
            <a:ext uri="{FF2B5EF4-FFF2-40B4-BE49-F238E27FC236}">
              <a16:creationId xmlns:a16="http://schemas.microsoft.com/office/drawing/2014/main" id="{8C5E9D62-C830-49D7-A4F0-74A59905F7A6}"/>
            </a:ext>
          </a:extLst>
        </xdr:cNvPr>
        <xdr:cNvSpPr/>
      </xdr:nvSpPr>
      <xdr:spPr>
        <a:xfrm>
          <a:off x="11210925" y="504825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2" name="テキスト ボックス 381">
          <a:extLst>
            <a:ext uri="{FF2B5EF4-FFF2-40B4-BE49-F238E27FC236}">
              <a16:creationId xmlns:a16="http://schemas.microsoft.com/office/drawing/2014/main" id="{3ECFAC06-8F0D-4999-B603-83A4DFD4363E}"/>
            </a:ext>
          </a:extLst>
        </xdr:cNvPr>
        <xdr:cNvSpPr txBox="1"/>
      </xdr:nvSpPr>
      <xdr:spPr>
        <a:xfrm>
          <a:off x="11172825" y="48672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3" name="直線コネクタ 382">
          <a:extLst>
            <a:ext uri="{FF2B5EF4-FFF2-40B4-BE49-F238E27FC236}">
              <a16:creationId xmlns:a16="http://schemas.microsoft.com/office/drawing/2014/main" id="{3B10A3A9-A015-45C7-91B6-ECA33562C478}"/>
            </a:ext>
          </a:extLst>
        </xdr:cNvPr>
        <xdr:cNvCxnSpPr/>
      </xdr:nvCxnSpPr>
      <xdr:spPr>
        <a:xfrm>
          <a:off x="11210925" y="72104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4" name="テキスト ボックス 383">
          <a:extLst>
            <a:ext uri="{FF2B5EF4-FFF2-40B4-BE49-F238E27FC236}">
              <a16:creationId xmlns:a16="http://schemas.microsoft.com/office/drawing/2014/main" id="{DDD62B22-E7B9-4B1B-8FAF-23A59DA3369E}"/>
            </a:ext>
          </a:extLst>
        </xdr:cNvPr>
        <xdr:cNvSpPr txBox="1"/>
      </xdr:nvSpPr>
      <xdr:spPr>
        <a:xfrm>
          <a:off x="10794546" y="7074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5" name="直線コネクタ 384">
          <a:extLst>
            <a:ext uri="{FF2B5EF4-FFF2-40B4-BE49-F238E27FC236}">
              <a16:creationId xmlns:a16="http://schemas.microsoft.com/office/drawing/2014/main" id="{E4FCEFC6-B42E-48A3-B975-B4E5DB14C2DD}"/>
            </a:ext>
          </a:extLst>
        </xdr:cNvPr>
        <xdr:cNvCxnSpPr/>
      </xdr:nvCxnSpPr>
      <xdr:spPr>
        <a:xfrm>
          <a:off x="11210925" y="68484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6" name="テキスト ボックス 385">
          <a:extLst>
            <a:ext uri="{FF2B5EF4-FFF2-40B4-BE49-F238E27FC236}">
              <a16:creationId xmlns:a16="http://schemas.microsoft.com/office/drawing/2014/main" id="{43FBA74C-8268-453F-A02F-E90F327711F2}"/>
            </a:ext>
          </a:extLst>
        </xdr:cNvPr>
        <xdr:cNvSpPr txBox="1"/>
      </xdr:nvSpPr>
      <xdr:spPr>
        <a:xfrm>
          <a:off x="10794546" y="6712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7" name="直線コネクタ 386">
          <a:extLst>
            <a:ext uri="{FF2B5EF4-FFF2-40B4-BE49-F238E27FC236}">
              <a16:creationId xmlns:a16="http://schemas.microsoft.com/office/drawing/2014/main" id="{91DF02B9-B9E7-44FD-A6C9-4AB6A96A2586}"/>
            </a:ext>
          </a:extLst>
        </xdr:cNvPr>
        <xdr:cNvCxnSpPr/>
      </xdr:nvCxnSpPr>
      <xdr:spPr>
        <a:xfrm>
          <a:off x="11210925" y="64865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8" name="テキスト ボックス 387">
          <a:extLst>
            <a:ext uri="{FF2B5EF4-FFF2-40B4-BE49-F238E27FC236}">
              <a16:creationId xmlns:a16="http://schemas.microsoft.com/office/drawing/2014/main" id="{C3F6BDA1-9285-4898-8D08-28C43F3A10BE}"/>
            </a:ext>
          </a:extLst>
        </xdr:cNvPr>
        <xdr:cNvSpPr txBox="1"/>
      </xdr:nvSpPr>
      <xdr:spPr>
        <a:xfrm>
          <a:off x="10845966" y="63506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9" name="直線コネクタ 388">
          <a:extLst>
            <a:ext uri="{FF2B5EF4-FFF2-40B4-BE49-F238E27FC236}">
              <a16:creationId xmlns:a16="http://schemas.microsoft.com/office/drawing/2014/main" id="{7E908521-4C7D-4272-8617-2AE93E92B9EF}"/>
            </a:ext>
          </a:extLst>
        </xdr:cNvPr>
        <xdr:cNvCxnSpPr/>
      </xdr:nvCxnSpPr>
      <xdr:spPr>
        <a:xfrm>
          <a:off x="11210925" y="61341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0" name="テキスト ボックス 389">
          <a:extLst>
            <a:ext uri="{FF2B5EF4-FFF2-40B4-BE49-F238E27FC236}">
              <a16:creationId xmlns:a16="http://schemas.microsoft.com/office/drawing/2014/main" id="{A447C2C6-FF0B-44F6-B154-2854D93C0B29}"/>
            </a:ext>
          </a:extLst>
        </xdr:cNvPr>
        <xdr:cNvSpPr txBox="1"/>
      </xdr:nvSpPr>
      <xdr:spPr>
        <a:xfrm>
          <a:off x="10845966" y="599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1" name="直線コネクタ 390">
          <a:extLst>
            <a:ext uri="{FF2B5EF4-FFF2-40B4-BE49-F238E27FC236}">
              <a16:creationId xmlns:a16="http://schemas.microsoft.com/office/drawing/2014/main" id="{4C4D0355-09A1-4D38-A083-E80A007EDD73}"/>
            </a:ext>
          </a:extLst>
        </xdr:cNvPr>
        <xdr:cNvCxnSpPr/>
      </xdr:nvCxnSpPr>
      <xdr:spPr>
        <a:xfrm>
          <a:off x="11210925" y="57721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2" name="テキスト ボックス 391">
          <a:extLst>
            <a:ext uri="{FF2B5EF4-FFF2-40B4-BE49-F238E27FC236}">
              <a16:creationId xmlns:a16="http://schemas.microsoft.com/office/drawing/2014/main" id="{C8A43E05-DDB4-4C76-8173-DCCCE885229F}"/>
            </a:ext>
          </a:extLst>
        </xdr:cNvPr>
        <xdr:cNvSpPr txBox="1"/>
      </xdr:nvSpPr>
      <xdr:spPr>
        <a:xfrm>
          <a:off x="10845966" y="56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3" name="直線コネクタ 392">
          <a:extLst>
            <a:ext uri="{FF2B5EF4-FFF2-40B4-BE49-F238E27FC236}">
              <a16:creationId xmlns:a16="http://schemas.microsoft.com/office/drawing/2014/main" id="{DF456B9A-BC86-479B-B1D1-7695855B4A76}"/>
            </a:ext>
          </a:extLst>
        </xdr:cNvPr>
        <xdr:cNvCxnSpPr/>
      </xdr:nvCxnSpPr>
      <xdr:spPr>
        <a:xfrm>
          <a:off x="11210925" y="54102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394" name="テキスト ボックス 393">
          <a:extLst>
            <a:ext uri="{FF2B5EF4-FFF2-40B4-BE49-F238E27FC236}">
              <a16:creationId xmlns:a16="http://schemas.microsoft.com/office/drawing/2014/main" id="{F85BA636-D8A0-4607-BC26-22CF3E0D06A2}"/>
            </a:ext>
          </a:extLst>
        </xdr:cNvPr>
        <xdr:cNvSpPr txBox="1"/>
      </xdr:nvSpPr>
      <xdr:spPr>
        <a:xfrm>
          <a:off x="10903736" y="52743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5" name="直線コネクタ 394">
          <a:extLst>
            <a:ext uri="{FF2B5EF4-FFF2-40B4-BE49-F238E27FC236}">
              <a16:creationId xmlns:a16="http://schemas.microsoft.com/office/drawing/2014/main" id="{FE11225D-B268-42B4-B3D3-1D9C82F18609}"/>
            </a:ext>
          </a:extLst>
        </xdr:cNvPr>
        <xdr:cNvCxnSpPr/>
      </xdr:nvCxnSpPr>
      <xdr:spPr>
        <a:xfrm>
          <a:off x="11210925" y="50482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96" name="【認定こども園・幼稚園・保育所】&#10;有形固定資産減価償却率グラフ枠">
          <a:extLst>
            <a:ext uri="{FF2B5EF4-FFF2-40B4-BE49-F238E27FC236}">
              <a16:creationId xmlns:a16="http://schemas.microsoft.com/office/drawing/2014/main" id="{7088F3A9-0C1A-419F-8D47-C7AD7130F1F1}"/>
            </a:ext>
          </a:extLst>
        </xdr:cNvPr>
        <xdr:cNvSpPr/>
      </xdr:nvSpPr>
      <xdr:spPr>
        <a:xfrm>
          <a:off x="11210925" y="504825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397" name="直線コネクタ 396">
          <a:extLst>
            <a:ext uri="{FF2B5EF4-FFF2-40B4-BE49-F238E27FC236}">
              <a16:creationId xmlns:a16="http://schemas.microsoft.com/office/drawing/2014/main" id="{601D3F3B-0D02-43CA-BF1B-94670AE08B47}"/>
            </a:ext>
          </a:extLst>
        </xdr:cNvPr>
        <xdr:cNvCxnSpPr/>
      </xdr:nvCxnSpPr>
      <xdr:spPr>
        <a:xfrm flipV="1">
          <a:off x="14696439" y="541020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398" name="【認定こども園・幼稚園・保育所】&#10;有形固定資産減価償却率最小値テキスト">
          <a:extLst>
            <a:ext uri="{FF2B5EF4-FFF2-40B4-BE49-F238E27FC236}">
              <a16:creationId xmlns:a16="http://schemas.microsoft.com/office/drawing/2014/main" id="{703D43EC-BBD4-47AA-8644-FB270C2AD6AE}"/>
            </a:ext>
          </a:extLst>
        </xdr:cNvPr>
        <xdr:cNvSpPr txBox="1"/>
      </xdr:nvSpPr>
      <xdr:spPr>
        <a:xfrm>
          <a:off x="14735175" y="6617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399" name="直線コネクタ 398">
          <a:extLst>
            <a:ext uri="{FF2B5EF4-FFF2-40B4-BE49-F238E27FC236}">
              <a16:creationId xmlns:a16="http://schemas.microsoft.com/office/drawing/2014/main" id="{2DACD37B-4758-46F7-957C-87A318486A51}"/>
            </a:ext>
          </a:extLst>
        </xdr:cNvPr>
        <xdr:cNvCxnSpPr/>
      </xdr:nvCxnSpPr>
      <xdr:spPr>
        <a:xfrm>
          <a:off x="14611350" y="66103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00" name="【認定こども園・幼稚園・保育所】&#10;有形固定資産減価償却率最大値テキスト">
          <a:extLst>
            <a:ext uri="{FF2B5EF4-FFF2-40B4-BE49-F238E27FC236}">
              <a16:creationId xmlns:a16="http://schemas.microsoft.com/office/drawing/2014/main" id="{3BBAAB5B-2208-4671-AC42-D9CD74FCCFD3}"/>
            </a:ext>
          </a:extLst>
        </xdr:cNvPr>
        <xdr:cNvSpPr txBox="1"/>
      </xdr:nvSpPr>
      <xdr:spPr>
        <a:xfrm>
          <a:off x="14735175" y="5198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01" name="直線コネクタ 400">
          <a:extLst>
            <a:ext uri="{FF2B5EF4-FFF2-40B4-BE49-F238E27FC236}">
              <a16:creationId xmlns:a16="http://schemas.microsoft.com/office/drawing/2014/main" id="{C5340AF9-85A6-4BF9-B9D8-854D96E6F64F}"/>
            </a:ext>
          </a:extLst>
        </xdr:cNvPr>
        <xdr:cNvCxnSpPr/>
      </xdr:nvCxnSpPr>
      <xdr:spPr>
        <a:xfrm>
          <a:off x="14611350" y="54102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59707</xdr:rowOff>
    </xdr:from>
    <xdr:ext cx="405111" cy="259045"/>
    <xdr:sp macro="" textlink="">
      <xdr:nvSpPr>
        <xdr:cNvPr id="402" name="【認定こども園・幼稚園・保育所】&#10;有形固定資産減価償却率平均値テキスト">
          <a:extLst>
            <a:ext uri="{FF2B5EF4-FFF2-40B4-BE49-F238E27FC236}">
              <a16:creationId xmlns:a16="http://schemas.microsoft.com/office/drawing/2014/main" id="{0BC2DE11-EFB2-441F-AED1-CCC323DD48A5}"/>
            </a:ext>
          </a:extLst>
        </xdr:cNvPr>
        <xdr:cNvSpPr txBox="1"/>
      </xdr:nvSpPr>
      <xdr:spPr>
        <a:xfrm>
          <a:off x="14735175" y="5898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81280</xdr:rowOff>
    </xdr:from>
    <xdr:to>
      <xdr:col>85</xdr:col>
      <xdr:colOff>177800</xdr:colOff>
      <xdr:row>37</xdr:row>
      <xdr:rowOff>11430</xdr:rowOff>
    </xdr:to>
    <xdr:sp macro="" textlink="">
      <xdr:nvSpPr>
        <xdr:cNvPr id="403" name="フローチャート: 判断 402">
          <a:extLst>
            <a:ext uri="{FF2B5EF4-FFF2-40B4-BE49-F238E27FC236}">
              <a16:creationId xmlns:a16="http://schemas.microsoft.com/office/drawing/2014/main" id="{7BFFCE94-1D8E-4149-B13F-CC62473AD06A}"/>
            </a:ext>
          </a:extLst>
        </xdr:cNvPr>
        <xdr:cNvSpPr/>
      </xdr:nvSpPr>
      <xdr:spPr>
        <a:xfrm>
          <a:off x="14649450" y="592328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25400</xdr:rowOff>
    </xdr:from>
    <xdr:to>
      <xdr:col>81</xdr:col>
      <xdr:colOff>101600</xdr:colOff>
      <xdr:row>36</xdr:row>
      <xdr:rowOff>127000</xdr:rowOff>
    </xdr:to>
    <xdr:sp macro="" textlink="">
      <xdr:nvSpPr>
        <xdr:cNvPr id="404" name="フローチャート: 判断 403">
          <a:extLst>
            <a:ext uri="{FF2B5EF4-FFF2-40B4-BE49-F238E27FC236}">
              <a16:creationId xmlns:a16="http://schemas.microsoft.com/office/drawing/2014/main" id="{DCDB4F5A-64E3-4B3B-B46E-C6BAD858BFB4}"/>
            </a:ext>
          </a:extLst>
        </xdr:cNvPr>
        <xdr:cNvSpPr/>
      </xdr:nvSpPr>
      <xdr:spPr>
        <a:xfrm>
          <a:off x="13887450" y="58674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38100</xdr:rowOff>
    </xdr:from>
    <xdr:to>
      <xdr:col>76</xdr:col>
      <xdr:colOff>165100</xdr:colOff>
      <xdr:row>36</xdr:row>
      <xdr:rowOff>139700</xdr:rowOff>
    </xdr:to>
    <xdr:sp macro="" textlink="">
      <xdr:nvSpPr>
        <xdr:cNvPr id="405" name="フローチャート: 判断 404">
          <a:extLst>
            <a:ext uri="{FF2B5EF4-FFF2-40B4-BE49-F238E27FC236}">
              <a16:creationId xmlns:a16="http://schemas.microsoft.com/office/drawing/2014/main" id="{55F53DFC-6E78-4346-A79C-9FABC01D2144}"/>
            </a:ext>
          </a:extLst>
        </xdr:cNvPr>
        <xdr:cNvSpPr/>
      </xdr:nvSpPr>
      <xdr:spPr>
        <a:xfrm>
          <a:off x="13096875" y="587692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1270</xdr:rowOff>
    </xdr:from>
    <xdr:to>
      <xdr:col>72</xdr:col>
      <xdr:colOff>38100</xdr:colOff>
      <xdr:row>37</xdr:row>
      <xdr:rowOff>102870</xdr:rowOff>
    </xdr:to>
    <xdr:sp macro="" textlink="">
      <xdr:nvSpPr>
        <xdr:cNvPr id="406" name="フローチャート: 判断 405">
          <a:extLst>
            <a:ext uri="{FF2B5EF4-FFF2-40B4-BE49-F238E27FC236}">
              <a16:creationId xmlns:a16="http://schemas.microsoft.com/office/drawing/2014/main" id="{7F5B0B1C-7F2B-4205-A1FC-E88DD2137BBC}"/>
            </a:ext>
          </a:extLst>
        </xdr:cNvPr>
        <xdr:cNvSpPr/>
      </xdr:nvSpPr>
      <xdr:spPr>
        <a:xfrm>
          <a:off x="12296775" y="600202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6350</xdr:rowOff>
    </xdr:from>
    <xdr:to>
      <xdr:col>67</xdr:col>
      <xdr:colOff>101600</xdr:colOff>
      <xdr:row>37</xdr:row>
      <xdr:rowOff>107950</xdr:rowOff>
    </xdr:to>
    <xdr:sp macro="" textlink="">
      <xdr:nvSpPr>
        <xdr:cNvPr id="407" name="フローチャート: 判断 406">
          <a:extLst>
            <a:ext uri="{FF2B5EF4-FFF2-40B4-BE49-F238E27FC236}">
              <a16:creationId xmlns:a16="http://schemas.microsoft.com/office/drawing/2014/main" id="{AA50ED8A-B78C-401E-84E1-8EDDF5D8D401}"/>
            </a:ext>
          </a:extLst>
        </xdr:cNvPr>
        <xdr:cNvSpPr/>
      </xdr:nvSpPr>
      <xdr:spPr>
        <a:xfrm>
          <a:off x="11487150" y="60102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8" name="テキスト ボックス 407">
          <a:extLst>
            <a:ext uri="{FF2B5EF4-FFF2-40B4-BE49-F238E27FC236}">
              <a16:creationId xmlns:a16="http://schemas.microsoft.com/office/drawing/2014/main" id="{14750AEE-60D9-42B0-A5D4-235B3D1EE894}"/>
            </a:ext>
          </a:extLst>
        </xdr:cNvPr>
        <xdr:cNvSpPr txBox="1"/>
      </xdr:nvSpPr>
      <xdr:spPr>
        <a:xfrm>
          <a:off x="145256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9" name="テキスト ボックス 408">
          <a:extLst>
            <a:ext uri="{FF2B5EF4-FFF2-40B4-BE49-F238E27FC236}">
              <a16:creationId xmlns:a16="http://schemas.microsoft.com/office/drawing/2014/main" id="{5BAEDE15-4D06-4089-A543-FEE5CA6CE5C0}"/>
            </a:ext>
          </a:extLst>
        </xdr:cNvPr>
        <xdr:cNvSpPr txBox="1"/>
      </xdr:nvSpPr>
      <xdr:spPr>
        <a:xfrm>
          <a:off x="137636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0" name="テキスト ボックス 409">
          <a:extLst>
            <a:ext uri="{FF2B5EF4-FFF2-40B4-BE49-F238E27FC236}">
              <a16:creationId xmlns:a16="http://schemas.microsoft.com/office/drawing/2014/main" id="{3E1110F5-0F6E-4B50-9B57-F843F7FC1A7A}"/>
            </a:ext>
          </a:extLst>
        </xdr:cNvPr>
        <xdr:cNvSpPr txBox="1"/>
      </xdr:nvSpPr>
      <xdr:spPr>
        <a:xfrm>
          <a:off x="129730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1" name="テキスト ボックス 410">
          <a:extLst>
            <a:ext uri="{FF2B5EF4-FFF2-40B4-BE49-F238E27FC236}">
              <a16:creationId xmlns:a16="http://schemas.microsoft.com/office/drawing/2014/main" id="{C9148A04-62CA-46FB-8B68-BDA9C203E12D}"/>
            </a:ext>
          </a:extLst>
        </xdr:cNvPr>
        <xdr:cNvSpPr txBox="1"/>
      </xdr:nvSpPr>
      <xdr:spPr>
        <a:xfrm>
          <a:off x="121729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2" name="テキスト ボックス 411">
          <a:extLst>
            <a:ext uri="{FF2B5EF4-FFF2-40B4-BE49-F238E27FC236}">
              <a16:creationId xmlns:a16="http://schemas.microsoft.com/office/drawing/2014/main" id="{9092277C-A182-4962-8C89-AE90ADDFA621}"/>
            </a:ext>
          </a:extLst>
        </xdr:cNvPr>
        <xdr:cNvSpPr txBox="1"/>
      </xdr:nvSpPr>
      <xdr:spPr>
        <a:xfrm>
          <a:off x="113633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95250</xdr:rowOff>
    </xdr:from>
    <xdr:to>
      <xdr:col>81</xdr:col>
      <xdr:colOff>101600</xdr:colOff>
      <xdr:row>40</xdr:row>
      <xdr:rowOff>25400</xdr:rowOff>
    </xdr:to>
    <xdr:sp macro="" textlink="">
      <xdr:nvSpPr>
        <xdr:cNvPr id="413" name="楕円 412">
          <a:extLst>
            <a:ext uri="{FF2B5EF4-FFF2-40B4-BE49-F238E27FC236}">
              <a16:creationId xmlns:a16="http://schemas.microsoft.com/office/drawing/2014/main" id="{2A43C2A7-1C1C-4079-91EB-A7D8D84320AC}"/>
            </a:ext>
          </a:extLst>
        </xdr:cNvPr>
        <xdr:cNvSpPr/>
      </xdr:nvSpPr>
      <xdr:spPr>
        <a:xfrm>
          <a:off x="13887450" y="64198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67310</xdr:rowOff>
    </xdr:from>
    <xdr:to>
      <xdr:col>76</xdr:col>
      <xdr:colOff>165100</xdr:colOff>
      <xdr:row>39</xdr:row>
      <xdr:rowOff>168910</xdr:rowOff>
    </xdr:to>
    <xdr:sp macro="" textlink="">
      <xdr:nvSpPr>
        <xdr:cNvPr id="414" name="楕円 413">
          <a:extLst>
            <a:ext uri="{FF2B5EF4-FFF2-40B4-BE49-F238E27FC236}">
              <a16:creationId xmlns:a16="http://schemas.microsoft.com/office/drawing/2014/main" id="{E0C59144-B3D5-472A-8B98-817007FDA25B}"/>
            </a:ext>
          </a:extLst>
        </xdr:cNvPr>
        <xdr:cNvSpPr/>
      </xdr:nvSpPr>
      <xdr:spPr>
        <a:xfrm>
          <a:off x="13096875" y="638873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118110</xdr:rowOff>
    </xdr:from>
    <xdr:to>
      <xdr:col>81</xdr:col>
      <xdr:colOff>50800</xdr:colOff>
      <xdr:row>39</xdr:row>
      <xdr:rowOff>146050</xdr:rowOff>
    </xdr:to>
    <xdr:cxnSp macro="">
      <xdr:nvCxnSpPr>
        <xdr:cNvPr id="415" name="直線コネクタ 414">
          <a:extLst>
            <a:ext uri="{FF2B5EF4-FFF2-40B4-BE49-F238E27FC236}">
              <a16:creationId xmlns:a16="http://schemas.microsoft.com/office/drawing/2014/main" id="{B184C15A-F6E1-437A-9721-3823EB5622B4}"/>
            </a:ext>
          </a:extLst>
        </xdr:cNvPr>
        <xdr:cNvCxnSpPr/>
      </xdr:nvCxnSpPr>
      <xdr:spPr>
        <a:xfrm>
          <a:off x="13144500" y="6445885"/>
          <a:ext cx="790575"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39370</xdr:rowOff>
    </xdr:from>
    <xdr:to>
      <xdr:col>72</xdr:col>
      <xdr:colOff>38100</xdr:colOff>
      <xdr:row>39</xdr:row>
      <xdr:rowOff>140970</xdr:rowOff>
    </xdr:to>
    <xdr:sp macro="" textlink="">
      <xdr:nvSpPr>
        <xdr:cNvPr id="416" name="楕円 415">
          <a:extLst>
            <a:ext uri="{FF2B5EF4-FFF2-40B4-BE49-F238E27FC236}">
              <a16:creationId xmlns:a16="http://schemas.microsoft.com/office/drawing/2014/main" id="{1A26218E-D516-49F2-BC5E-8DAE51F8D316}"/>
            </a:ext>
          </a:extLst>
        </xdr:cNvPr>
        <xdr:cNvSpPr/>
      </xdr:nvSpPr>
      <xdr:spPr>
        <a:xfrm>
          <a:off x="12296775" y="636397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90170</xdr:rowOff>
    </xdr:from>
    <xdr:to>
      <xdr:col>76</xdr:col>
      <xdr:colOff>114300</xdr:colOff>
      <xdr:row>39</xdr:row>
      <xdr:rowOff>118110</xdr:rowOff>
    </xdr:to>
    <xdr:cxnSp macro="">
      <xdr:nvCxnSpPr>
        <xdr:cNvPr id="417" name="直線コネクタ 416">
          <a:extLst>
            <a:ext uri="{FF2B5EF4-FFF2-40B4-BE49-F238E27FC236}">
              <a16:creationId xmlns:a16="http://schemas.microsoft.com/office/drawing/2014/main" id="{9E05A9C1-F5F7-436A-AD42-C5D34177C246}"/>
            </a:ext>
          </a:extLst>
        </xdr:cNvPr>
        <xdr:cNvCxnSpPr/>
      </xdr:nvCxnSpPr>
      <xdr:spPr>
        <a:xfrm>
          <a:off x="12344400" y="6411595"/>
          <a:ext cx="8001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11430</xdr:rowOff>
    </xdr:from>
    <xdr:to>
      <xdr:col>67</xdr:col>
      <xdr:colOff>101600</xdr:colOff>
      <xdr:row>39</xdr:row>
      <xdr:rowOff>113030</xdr:rowOff>
    </xdr:to>
    <xdr:sp macro="" textlink="">
      <xdr:nvSpPr>
        <xdr:cNvPr id="418" name="楕円 417">
          <a:extLst>
            <a:ext uri="{FF2B5EF4-FFF2-40B4-BE49-F238E27FC236}">
              <a16:creationId xmlns:a16="http://schemas.microsoft.com/office/drawing/2014/main" id="{D722F004-653D-4673-B548-F8D3C0D1A8AE}"/>
            </a:ext>
          </a:extLst>
        </xdr:cNvPr>
        <xdr:cNvSpPr/>
      </xdr:nvSpPr>
      <xdr:spPr>
        <a:xfrm>
          <a:off x="11487150" y="633285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62230</xdr:rowOff>
    </xdr:from>
    <xdr:to>
      <xdr:col>71</xdr:col>
      <xdr:colOff>177800</xdr:colOff>
      <xdr:row>39</xdr:row>
      <xdr:rowOff>90170</xdr:rowOff>
    </xdr:to>
    <xdr:cxnSp macro="">
      <xdr:nvCxnSpPr>
        <xdr:cNvPr id="419" name="直線コネクタ 418">
          <a:extLst>
            <a:ext uri="{FF2B5EF4-FFF2-40B4-BE49-F238E27FC236}">
              <a16:creationId xmlns:a16="http://schemas.microsoft.com/office/drawing/2014/main" id="{F1589739-A83F-43B5-8ED1-D3BECC381FBB}"/>
            </a:ext>
          </a:extLst>
        </xdr:cNvPr>
        <xdr:cNvCxnSpPr/>
      </xdr:nvCxnSpPr>
      <xdr:spPr>
        <a:xfrm>
          <a:off x="11534775" y="6390005"/>
          <a:ext cx="809625"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143527</xdr:rowOff>
    </xdr:from>
    <xdr:ext cx="405111" cy="259045"/>
    <xdr:sp macro="" textlink="">
      <xdr:nvSpPr>
        <xdr:cNvPr id="420" name="n_1aveValue【認定こども園・幼稚園・保育所】&#10;有形固定資産減価償却率">
          <a:extLst>
            <a:ext uri="{FF2B5EF4-FFF2-40B4-BE49-F238E27FC236}">
              <a16:creationId xmlns:a16="http://schemas.microsoft.com/office/drawing/2014/main" id="{232A56D4-09DB-47A6-83A4-B972577711EC}"/>
            </a:ext>
          </a:extLst>
        </xdr:cNvPr>
        <xdr:cNvSpPr txBox="1"/>
      </xdr:nvSpPr>
      <xdr:spPr>
        <a:xfrm>
          <a:off x="13745219" y="5655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156227</xdr:rowOff>
    </xdr:from>
    <xdr:ext cx="405111" cy="259045"/>
    <xdr:sp macro="" textlink="">
      <xdr:nvSpPr>
        <xdr:cNvPr id="421" name="n_2aveValue【認定こども園・幼稚園・保育所】&#10;有形固定資産減価償却率">
          <a:extLst>
            <a:ext uri="{FF2B5EF4-FFF2-40B4-BE49-F238E27FC236}">
              <a16:creationId xmlns:a16="http://schemas.microsoft.com/office/drawing/2014/main" id="{5DFCA0C2-2AB3-4FF7-922F-185EFADB8D84}"/>
            </a:ext>
          </a:extLst>
        </xdr:cNvPr>
        <xdr:cNvSpPr txBox="1"/>
      </xdr:nvSpPr>
      <xdr:spPr>
        <a:xfrm>
          <a:off x="12964169" y="5674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119397</xdr:rowOff>
    </xdr:from>
    <xdr:ext cx="405111" cy="259045"/>
    <xdr:sp macro="" textlink="">
      <xdr:nvSpPr>
        <xdr:cNvPr id="422" name="n_3aveValue【認定こども園・幼稚園・保育所】&#10;有形固定資産減価償却率">
          <a:extLst>
            <a:ext uri="{FF2B5EF4-FFF2-40B4-BE49-F238E27FC236}">
              <a16:creationId xmlns:a16="http://schemas.microsoft.com/office/drawing/2014/main" id="{06EE11BD-5BAA-4DD1-8E2D-9B30732325FC}"/>
            </a:ext>
          </a:extLst>
        </xdr:cNvPr>
        <xdr:cNvSpPr txBox="1"/>
      </xdr:nvSpPr>
      <xdr:spPr>
        <a:xfrm>
          <a:off x="12164069" y="579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124477</xdr:rowOff>
    </xdr:from>
    <xdr:ext cx="405111" cy="259045"/>
    <xdr:sp macro="" textlink="">
      <xdr:nvSpPr>
        <xdr:cNvPr id="423" name="n_4aveValue【認定こども園・幼稚園・保育所】&#10;有形固定資産減価償却率">
          <a:extLst>
            <a:ext uri="{FF2B5EF4-FFF2-40B4-BE49-F238E27FC236}">
              <a16:creationId xmlns:a16="http://schemas.microsoft.com/office/drawing/2014/main" id="{BECBB515-6799-480F-B4B5-28094AED75A6}"/>
            </a:ext>
          </a:extLst>
        </xdr:cNvPr>
        <xdr:cNvSpPr txBox="1"/>
      </xdr:nvSpPr>
      <xdr:spPr>
        <a:xfrm>
          <a:off x="11354444" y="5798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16527</xdr:rowOff>
    </xdr:from>
    <xdr:ext cx="405111" cy="259045"/>
    <xdr:sp macro="" textlink="">
      <xdr:nvSpPr>
        <xdr:cNvPr id="424" name="n_1mainValue【認定こども園・幼稚園・保育所】&#10;有形固定資産減価償却率">
          <a:extLst>
            <a:ext uri="{FF2B5EF4-FFF2-40B4-BE49-F238E27FC236}">
              <a16:creationId xmlns:a16="http://schemas.microsoft.com/office/drawing/2014/main" id="{6A1B2E0F-10C4-46A5-A462-8BD341B2F553}"/>
            </a:ext>
          </a:extLst>
        </xdr:cNvPr>
        <xdr:cNvSpPr txBox="1"/>
      </xdr:nvSpPr>
      <xdr:spPr>
        <a:xfrm>
          <a:off x="13745219" y="6503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160037</xdr:rowOff>
    </xdr:from>
    <xdr:ext cx="405111" cy="259045"/>
    <xdr:sp macro="" textlink="">
      <xdr:nvSpPr>
        <xdr:cNvPr id="425" name="n_2mainValue【認定こども園・幼稚園・保育所】&#10;有形固定資産減価償却率">
          <a:extLst>
            <a:ext uri="{FF2B5EF4-FFF2-40B4-BE49-F238E27FC236}">
              <a16:creationId xmlns:a16="http://schemas.microsoft.com/office/drawing/2014/main" id="{20641E4F-BFC1-41D9-B5FC-80A0C9F887DC}"/>
            </a:ext>
          </a:extLst>
        </xdr:cNvPr>
        <xdr:cNvSpPr txBox="1"/>
      </xdr:nvSpPr>
      <xdr:spPr>
        <a:xfrm>
          <a:off x="12964169" y="6487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132097</xdr:rowOff>
    </xdr:from>
    <xdr:ext cx="405111" cy="259045"/>
    <xdr:sp macro="" textlink="">
      <xdr:nvSpPr>
        <xdr:cNvPr id="426" name="n_3mainValue【認定こども園・幼稚園・保育所】&#10;有形固定資産減価償却率">
          <a:extLst>
            <a:ext uri="{FF2B5EF4-FFF2-40B4-BE49-F238E27FC236}">
              <a16:creationId xmlns:a16="http://schemas.microsoft.com/office/drawing/2014/main" id="{3BF54FCD-D570-4283-82A4-523C1A66AF4C}"/>
            </a:ext>
          </a:extLst>
        </xdr:cNvPr>
        <xdr:cNvSpPr txBox="1"/>
      </xdr:nvSpPr>
      <xdr:spPr>
        <a:xfrm>
          <a:off x="12164069" y="6456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104157</xdr:rowOff>
    </xdr:from>
    <xdr:ext cx="405111" cy="259045"/>
    <xdr:sp macro="" textlink="">
      <xdr:nvSpPr>
        <xdr:cNvPr id="427" name="n_4mainValue【認定こども園・幼稚園・保育所】&#10;有形固定資産減価償却率">
          <a:extLst>
            <a:ext uri="{FF2B5EF4-FFF2-40B4-BE49-F238E27FC236}">
              <a16:creationId xmlns:a16="http://schemas.microsoft.com/office/drawing/2014/main" id="{01559065-382F-4D74-BB34-27C52CA7A698}"/>
            </a:ext>
          </a:extLst>
        </xdr:cNvPr>
        <xdr:cNvSpPr txBox="1"/>
      </xdr:nvSpPr>
      <xdr:spPr>
        <a:xfrm>
          <a:off x="11354444" y="6431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8" name="正方形/長方形 427">
          <a:extLst>
            <a:ext uri="{FF2B5EF4-FFF2-40B4-BE49-F238E27FC236}">
              <a16:creationId xmlns:a16="http://schemas.microsoft.com/office/drawing/2014/main" id="{0F86D49C-9679-4CD5-9756-AC4EBEE87768}"/>
            </a:ext>
          </a:extLst>
        </xdr:cNvPr>
        <xdr:cNvSpPr/>
      </xdr:nvSpPr>
      <xdr:spPr>
        <a:xfrm>
          <a:off x="16459200" y="39719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9" name="正方形/長方形 428">
          <a:extLst>
            <a:ext uri="{FF2B5EF4-FFF2-40B4-BE49-F238E27FC236}">
              <a16:creationId xmlns:a16="http://schemas.microsoft.com/office/drawing/2014/main" id="{72C31315-319D-4BA1-B9EE-AD6B1E7E890E}"/>
            </a:ext>
          </a:extLst>
        </xdr:cNvPr>
        <xdr:cNvSpPr/>
      </xdr:nvSpPr>
      <xdr:spPr>
        <a:xfrm>
          <a:off x="165830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0" name="正方形/長方形 429">
          <a:extLst>
            <a:ext uri="{FF2B5EF4-FFF2-40B4-BE49-F238E27FC236}">
              <a16:creationId xmlns:a16="http://schemas.microsoft.com/office/drawing/2014/main" id="{1CBC4C4D-2190-4E54-B820-C02EE5BFF970}"/>
            </a:ext>
          </a:extLst>
        </xdr:cNvPr>
        <xdr:cNvSpPr/>
      </xdr:nvSpPr>
      <xdr:spPr>
        <a:xfrm>
          <a:off x="165830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1" name="正方形/長方形 430">
          <a:extLst>
            <a:ext uri="{FF2B5EF4-FFF2-40B4-BE49-F238E27FC236}">
              <a16:creationId xmlns:a16="http://schemas.microsoft.com/office/drawing/2014/main" id="{6AEDC913-1E97-4897-957E-3E785C373099}"/>
            </a:ext>
          </a:extLst>
        </xdr:cNvPr>
        <xdr:cNvSpPr/>
      </xdr:nvSpPr>
      <xdr:spPr>
        <a:xfrm>
          <a:off x="17487900"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2" name="正方形/長方形 431">
          <a:extLst>
            <a:ext uri="{FF2B5EF4-FFF2-40B4-BE49-F238E27FC236}">
              <a16:creationId xmlns:a16="http://schemas.microsoft.com/office/drawing/2014/main" id="{70504017-10C2-46D3-8981-2641CF428D83}"/>
            </a:ext>
          </a:extLst>
        </xdr:cNvPr>
        <xdr:cNvSpPr/>
      </xdr:nvSpPr>
      <xdr:spPr>
        <a:xfrm>
          <a:off x="17487900"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3" name="正方形/長方形 432">
          <a:extLst>
            <a:ext uri="{FF2B5EF4-FFF2-40B4-BE49-F238E27FC236}">
              <a16:creationId xmlns:a16="http://schemas.microsoft.com/office/drawing/2014/main" id="{B0C2AE07-1C12-4157-A6A8-DD83A2940BEF}"/>
            </a:ext>
          </a:extLst>
        </xdr:cNvPr>
        <xdr:cNvSpPr/>
      </xdr:nvSpPr>
      <xdr:spPr>
        <a:xfrm>
          <a:off x="18516600"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4" name="正方形/長方形 433">
          <a:extLst>
            <a:ext uri="{FF2B5EF4-FFF2-40B4-BE49-F238E27FC236}">
              <a16:creationId xmlns:a16="http://schemas.microsoft.com/office/drawing/2014/main" id="{85BFB71C-F0D6-4B25-B851-43500343C77F}"/>
            </a:ext>
          </a:extLst>
        </xdr:cNvPr>
        <xdr:cNvSpPr/>
      </xdr:nvSpPr>
      <xdr:spPr>
        <a:xfrm>
          <a:off x="18516600"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5" name="正方形/長方形 434">
          <a:extLst>
            <a:ext uri="{FF2B5EF4-FFF2-40B4-BE49-F238E27FC236}">
              <a16:creationId xmlns:a16="http://schemas.microsoft.com/office/drawing/2014/main" id="{7E0D054D-8F89-417E-80D7-B1AFD71BBF9D}"/>
            </a:ext>
          </a:extLst>
        </xdr:cNvPr>
        <xdr:cNvSpPr/>
      </xdr:nvSpPr>
      <xdr:spPr>
        <a:xfrm>
          <a:off x="16459200" y="504825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6" name="テキスト ボックス 435">
          <a:extLst>
            <a:ext uri="{FF2B5EF4-FFF2-40B4-BE49-F238E27FC236}">
              <a16:creationId xmlns:a16="http://schemas.microsoft.com/office/drawing/2014/main" id="{3C0C6FD3-9DE9-4736-91F6-AA66DC3A70AD}"/>
            </a:ext>
          </a:extLst>
        </xdr:cNvPr>
        <xdr:cNvSpPr txBox="1"/>
      </xdr:nvSpPr>
      <xdr:spPr>
        <a:xfrm>
          <a:off x="16440150" y="48672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7" name="直線コネクタ 436">
          <a:extLst>
            <a:ext uri="{FF2B5EF4-FFF2-40B4-BE49-F238E27FC236}">
              <a16:creationId xmlns:a16="http://schemas.microsoft.com/office/drawing/2014/main" id="{47169C89-6A06-4628-899F-A78DB3B88F50}"/>
            </a:ext>
          </a:extLst>
        </xdr:cNvPr>
        <xdr:cNvCxnSpPr/>
      </xdr:nvCxnSpPr>
      <xdr:spPr>
        <a:xfrm>
          <a:off x="16459200" y="72104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38" name="直線コネクタ 437">
          <a:extLst>
            <a:ext uri="{FF2B5EF4-FFF2-40B4-BE49-F238E27FC236}">
              <a16:creationId xmlns:a16="http://schemas.microsoft.com/office/drawing/2014/main" id="{54EBEAFF-DE6F-4D61-A5A9-B4B45DAD2F2F}"/>
            </a:ext>
          </a:extLst>
        </xdr:cNvPr>
        <xdr:cNvCxnSpPr/>
      </xdr:nvCxnSpPr>
      <xdr:spPr>
        <a:xfrm>
          <a:off x="16459200" y="690290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39" name="テキスト ボックス 438">
          <a:extLst>
            <a:ext uri="{FF2B5EF4-FFF2-40B4-BE49-F238E27FC236}">
              <a16:creationId xmlns:a16="http://schemas.microsoft.com/office/drawing/2014/main" id="{CADF5165-8BD9-4A59-8554-3BC209DF81CF}"/>
            </a:ext>
          </a:extLst>
        </xdr:cNvPr>
        <xdr:cNvSpPr txBox="1"/>
      </xdr:nvSpPr>
      <xdr:spPr>
        <a:xfrm>
          <a:off x="16052346" y="6773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40" name="直線コネクタ 439">
          <a:extLst>
            <a:ext uri="{FF2B5EF4-FFF2-40B4-BE49-F238E27FC236}">
              <a16:creationId xmlns:a16="http://schemas.microsoft.com/office/drawing/2014/main" id="{B6920570-1E90-44BF-8F79-5F6FA3FCE5A6}"/>
            </a:ext>
          </a:extLst>
        </xdr:cNvPr>
        <xdr:cNvCxnSpPr/>
      </xdr:nvCxnSpPr>
      <xdr:spPr>
        <a:xfrm>
          <a:off x="16459200" y="6592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41" name="テキスト ボックス 440">
          <a:extLst>
            <a:ext uri="{FF2B5EF4-FFF2-40B4-BE49-F238E27FC236}">
              <a16:creationId xmlns:a16="http://schemas.microsoft.com/office/drawing/2014/main" id="{6E138C8F-2BE4-4689-B462-6796F3FA883A}"/>
            </a:ext>
          </a:extLst>
        </xdr:cNvPr>
        <xdr:cNvSpPr txBox="1"/>
      </xdr:nvSpPr>
      <xdr:spPr>
        <a:xfrm>
          <a:off x="16052346" y="646585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42" name="直線コネクタ 441">
          <a:extLst>
            <a:ext uri="{FF2B5EF4-FFF2-40B4-BE49-F238E27FC236}">
              <a16:creationId xmlns:a16="http://schemas.microsoft.com/office/drawing/2014/main" id="{2FFB443F-960A-4742-B7F2-200B6384DA74}"/>
            </a:ext>
          </a:extLst>
        </xdr:cNvPr>
        <xdr:cNvCxnSpPr/>
      </xdr:nvCxnSpPr>
      <xdr:spPr>
        <a:xfrm>
          <a:off x="16459200" y="628468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43" name="テキスト ボックス 442">
          <a:extLst>
            <a:ext uri="{FF2B5EF4-FFF2-40B4-BE49-F238E27FC236}">
              <a16:creationId xmlns:a16="http://schemas.microsoft.com/office/drawing/2014/main" id="{BCDA6B27-14BF-4021-8059-62DC69DD28E7}"/>
            </a:ext>
          </a:extLst>
        </xdr:cNvPr>
        <xdr:cNvSpPr txBox="1"/>
      </xdr:nvSpPr>
      <xdr:spPr>
        <a:xfrm>
          <a:off x="16052346" y="61551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44" name="直線コネクタ 443">
          <a:extLst>
            <a:ext uri="{FF2B5EF4-FFF2-40B4-BE49-F238E27FC236}">
              <a16:creationId xmlns:a16="http://schemas.microsoft.com/office/drawing/2014/main" id="{C92DB7DF-4020-4F85-AB29-B38BEEB5730D}"/>
            </a:ext>
          </a:extLst>
        </xdr:cNvPr>
        <xdr:cNvCxnSpPr/>
      </xdr:nvCxnSpPr>
      <xdr:spPr>
        <a:xfrm>
          <a:off x="16459200" y="59835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45" name="テキスト ボックス 444">
          <a:extLst>
            <a:ext uri="{FF2B5EF4-FFF2-40B4-BE49-F238E27FC236}">
              <a16:creationId xmlns:a16="http://schemas.microsoft.com/office/drawing/2014/main" id="{C8530C2C-9884-471D-809C-783145C8B16A}"/>
            </a:ext>
          </a:extLst>
        </xdr:cNvPr>
        <xdr:cNvSpPr txBox="1"/>
      </xdr:nvSpPr>
      <xdr:spPr>
        <a:xfrm>
          <a:off x="16052346" y="583811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46" name="直線コネクタ 445">
          <a:extLst>
            <a:ext uri="{FF2B5EF4-FFF2-40B4-BE49-F238E27FC236}">
              <a16:creationId xmlns:a16="http://schemas.microsoft.com/office/drawing/2014/main" id="{BCC6ED31-8E65-48B1-A77A-A4DFE62445F0}"/>
            </a:ext>
          </a:extLst>
        </xdr:cNvPr>
        <xdr:cNvCxnSpPr/>
      </xdr:nvCxnSpPr>
      <xdr:spPr>
        <a:xfrm>
          <a:off x="16459200" y="56759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47" name="テキスト ボックス 446">
          <a:extLst>
            <a:ext uri="{FF2B5EF4-FFF2-40B4-BE49-F238E27FC236}">
              <a16:creationId xmlns:a16="http://schemas.microsoft.com/office/drawing/2014/main" id="{B58BCDCF-C0A8-409D-B42F-95F6B03A43F1}"/>
            </a:ext>
          </a:extLst>
        </xdr:cNvPr>
        <xdr:cNvSpPr txBox="1"/>
      </xdr:nvSpPr>
      <xdr:spPr>
        <a:xfrm>
          <a:off x="16052346" y="55274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48" name="直線コネクタ 447">
          <a:extLst>
            <a:ext uri="{FF2B5EF4-FFF2-40B4-BE49-F238E27FC236}">
              <a16:creationId xmlns:a16="http://schemas.microsoft.com/office/drawing/2014/main" id="{EB71EB99-E1C7-4D4B-9D5C-563B3982BD49}"/>
            </a:ext>
          </a:extLst>
        </xdr:cNvPr>
        <xdr:cNvCxnSpPr/>
      </xdr:nvCxnSpPr>
      <xdr:spPr>
        <a:xfrm>
          <a:off x="16459200" y="53557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49" name="テキスト ボックス 448">
          <a:extLst>
            <a:ext uri="{FF2B5EF4-FFF2-40B4-BE49-F238E27FC236}">
              <a16:creationId xmlns:a16="http://schemas.microsoft.com/office/drawing/2014/main" id="{80765F06-28EB-4B5D-BAA1-06F530292343}"/>
            </a:ext>
          </a:extLst>
        </xdr:cNvPr>
        <xdr:cNvSpPr txBox="1"/>
      </xdr:nvSpPr>
      <xdr:spPr>
        <a:xfrm>
          <a:off x="16052346" y="52198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0" name="直線コネクタ 449">
          <a:extLst>
            <a:ext uri="{FF2B5EF4-FFF2-40B4-BE49-F238E27FC236}">
              <a16:creationId xmlns:a16="http://schemas.microsoft.com/office/drawing/2014/main" id="{5CF3B069-8D41-442F-A3BB-D791E37D176C}"/>
            </a:ext>
          </a:extLst>
        </xdr:cNvPr>
        <xdr:cNvCxnSpPr/>
      </xdr:nvCxnSpPr>
      <xdr:spPr>
        <a:xfrm>
          <a:off x="16459200" y="504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1" name="テキスト ボックス 450">
          <a:extLst>
            <a:ext uri="{FF2B5EF4-FFF2-40B4-BE49-F238E27FC236}">
              <a16:creationId xmlns:a16="http://schemas.microsoft.com/office/drawing/2014/main" id="{16549F50-77C3-4C24-B729-2544A7F1AE72}"/>
            </a:ext>
          </a:extLst>
        </xdr:cNvPr>
        <xdr:cNvSpPr txBox="1"/>
      </xdr:nvSpPr>
      <xdr:spPr>
        <a:xfrm>
          <a:off x="16052346" y="491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2" name="【認定こども園・幼稚園・保育所】&#10;一人当たり面積グラフ枠">
          <a:extLst>
            <a:ext uri="{FF2B5EF4-FFF2-40B4-BE49-F238E27FC236}">
              <a16:creationId xmlns:a16="http://schemas.microsoft.com/office/drawing/2014/main" id="{4B8EF849-124E-4494-A752-FF414A4E524D}"/>
            </a:ext>
          </a:extLst>
        </xdr:cNvPr>
        <xdr:cNvSpPr/>
      </xdr:nvSpPr>
      <xdr:spPr>
        <a:xfrm>
          <a:off x="16459200" y="504825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72390</xdr:rowOff>
    </xdr:from>
    <xdr:to>
      <xdr:col>116</xdr:col>
      <xdr:colOff>62864</xdr:colOff>
      <xdr:row>41</xdr:row>
      <xdr:rowOff>102870</xdr:rowOff>
    </xdr:to>
    <xdr:cxnSp macro="">
      <xdr:nvCxnSpPr>
        <xdr:cNvPr id="453" name="直線コネクタ 452">
          <a:extLst>
            <a:ext uri="{FF2B5EF4-FFF2-40B4-BE49-F238E27FC236}">
              <a16:creationId xmlns:a16="http://schemas.microsoft.com/office/drawing/2014/main" id="{E641B80D-49A8-4CB2-A36A-1C98A80903D5}"/>
            </a:ext>
          </a:extLst>
        </xdr:cNvPr>
        <xdr:cNvCxnSpPr/>
      </xdr:nvCxnSpPr>
      <xdr:spPr>
        <a:xfrm flipV="1">
          <a:off x="19954239" y="5422265"/>
          <a:ext cx="0" cy="1332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106697</xdr:rowOff>
    </xdr:from>
    <xdr:ext cx="469744" cy="259045"/>
    <xdr:sp macro="" textlink="">
      <xdr:nvSpPr>
        <xdr:cNvPr id="454" name="【認定こども園・幼稚園・保育所】&#10;一人当たり面積最小値テキスト">
          <a:extLst>
            <a:ext uri="{FF2B5EF4-FFF2-40B4-BE49-F238E27FC236}">
              <a16:creationId xmlns:a16="http://schemas.microsoft.com/office/drawing/2014/main" id="{DCCA00D6-3D7F-47E9-9486-65A87F242B73}"/>
            </a:ext>
          </a:extLst>
        </xdr:cNvPr>
        <xdr:cNvSpPr txBox="1"/>
      </xdr:nvSpPr>
      <xdr:spPr>
        <a:xfrm>
          <a:off x="19992975" y="6751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102870</xdr:rowOff>
    </xdr:from>
    <xdr:to>
      <xdr:col>116</xdr:col>
      <xdr:colOff>152400</xdr:colOff>
      <xdr:row>41</xdr:row>
      <xdr:rowOff>102870</xdr:rowOff>
    </xdr:to>
    <xdr:cxnSp macro="">
      <xdr:nvCxnSpPr>
        <xdr:cNvPr id="455" name="直線コネクタ 454">
          <a:extLst>
            <a:ext uri="{FF2B5EF4-FFF2-40B4-BE49-F238E27FC236}">
              <a16:creationId xmlns:a16="http://schemas.microsoft.com/office/drawing/2014/main" id="{C77073ED-B75B-4B78-B83A-7BBD54BFDCB9}"/>
            </a:ext>
          </a:extLst>
        </xdr:cNvPr>
        <xdr:cNvCxnSpPr/>
      </xdr:nvCxnSpPr>
      <xdr:spPr>
        <a:xfrm>
          <a:off x="19878675" y="675449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19067</xdr:rowOff>
    </xdr:from>
    <xdr:ext cx="469744" cy="259045"/>
    <xdr:sp macro="" textlink="">
      <xdr:nvSpPr>
        <xdr:cNvPr id="456" name="【認定こども園・幼稚園・保育所】&#10;一人当たり面積最大値テキスト">
          <a:extLst>
            <a:ext uri="{FF2B5EF4-FFF2-40B4-BE49-F238E27FC236}">
              <a16:creationId xmlns:a16="http://schemas.microsoft.com/office/drawing/2014/main" id="{C18541B9-163B-424E-91AD-A334F9595486}"/>
            </a:ext>
          </a:extLst>
        </xdr:cNvPr>
        <xdr:cNvSpPr txBox="1"/>
      </xdr:nvSpPr>
      <xdr:spPr>
        <a:xfrm>
          <a:off x="19992975" y="5210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72390</xdr:rowOff>
    </xdr:from>
    <xdr:to>
      <xdr:col>116</xdr:col>
      <xdr:colOff>152400</xdr:colOff>
      <xdr:row>33</xdr:row>
      <xdr:rowOff>72390</xdr:rowOff>
    </xdr:to>
    <xdr:cxnSp macro="">
      <xdr:nvCxnSpPr>
        <xdr:cNvPr id="457" name="直線コネクタ 456">
          <a:extLst>
            <a:ext uri="{FF2B5EF4-FFF2-40B4-BE49-F238E27FC236}">
              <a16:creationId xmlns:a16="http://schemas.microsoft.com/office/drawing/2014/main" id="{6ADBC97E-C767-4C98-944C-FC9F04746890}"/>
            </a:ext>
          </a:extLst>
        </xdr:cNvPr>
        <xdr:cNvCxnSpPr/>
      </xdr:nvCxnSpPr>
      <xdr:spPr>
        <a:xfrm>
          <a:off x="19878675" y="542226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88192</xdr:rowOff>
    </xdr:from>
    <xdr:ext cx="469744" cy="259045"/>
    <xdr:sp macro="" textlink="">
      <xdr:nvSpPr>
        <xdr:cNvPr id="458" name="【認定こども園・幼稚園・保育所】&#10;一人当たり面積平均値テキスト">
          <a:extLst>
            <a:ext uri="{FF2B5EF4-FFF2-40B4-BE49-F238E27FC236}">
              <a16:creationId xmlns:a16="http://schemas.microsoft.com/office/drawing/2014/main" id="{AFB8141F-FB25-45F2-BAFF-757452610A6E}"/>
            </a:ext>
          </a:extLst>
        </xdr:cNvPr>
        <xdr:cNvSpPr txBox="1"/>
      </xdr:nvSpPr>
      <xdr:spPr>
        <a:xfrm>
          <a:off x="19992975" y="64096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109765</xdr:rowOff>
    </xdr:from>
    <xdr:to>
      <xdr:col>116</xdr:col>
      <xdr:colOff>114300</xdr:colOff>
      <xdr:row>40</xdr:row>
      <xdr:rowOff>39915</xdr:rowOff>
    </xdr:to>
    <xdr:sp macro="" textlink="">
      <xdr:nvSpPr>
        <xdr:cNvPr id="459" name="フローチャート: 判断 458">
          <a:extLst>
            <a:ext uri="{FF2B5EF4-FFF2-40B4-BE49-F238E27FC236}">
              <a16:creationId xmlns:a16="http://schemas.microsoft.com/office/drawing/2014/main" id="{7E9F9623-1A25-44F3-B670-6E1F1DEEF176}"/>
            </a:ext>
          </a:extLst>
        </xdr:cNvPr>
        <xdr:cNvSpPr/>
      </xdr:nvSpPr>
      <xdr:spPr>
        <a:xfrm>
          <a:off x="19897725" y="643119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81462</xdr:rowOff>
    </xdr:from>
    <xdr:to>
      <xdr:col>112</xdr:col>
      <xdr:colOff>38100</xdr:colOff>
      <xdr:row>40</xdr:row>
      <xdr:rowOff>11612</xdr:rowOff>
    </xdr:to>
    <xdr:sp macro="" textlink="">
      <xdr:nvSpPr>
        <xdr:cNvPr id="460" name="フローチャート: 判断 459">
          <a:extLst>
            <a:ext uri="{FF2B5EF4-FFF2-40B4-BE49-F238E27FC236}">
              <a16:creationId xmlns:a16="http://schemas.microsoft.com/office/drawing/2014/main" id="{C6DA2EDD-73D1-4534-942F-057765884F3B}"/>
            </a:ext>
          </a:extLst>
        </xdr:cNvPr>
        <xdr:cNvSpPr/>
      </xdr:nvSpPr>
      <xdr:spPr>
        <a:xfrm>
          <a:off x="19154775" y="6409237"/>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102144</xdr:rowOff>
    </xdr:from>
    <xdr:to>
      <xdr:col>107</xdr:col>
      <xdr:colOff>101600</xdr:colOff>
      <xdr:row>40</xdr:row>
      <xdr:rowOff>32294</xdr:rowOff>
    </xdr:to>
    <xdr:sp macro="" textlink="">
      <xdr:nvSpPr>
        <xdr:cNvPr id="461" name="フローチャート: 判断 460">
          <a:extLst>
            <a:ext uri="{FF2B5EF4-FFF2-40B4-BE49-F238E27FC236}">
              <a16:creationId xmlns:a16="http://schemas.microsoft.com/office/drawing/2014/main" id="{BD68704B-3D46-411C-B8CA-26E9CA2FAD8B}"/>
            </a:ext>
          </a:extLst>
        </xdr:cNvPr>
        <xdr:cNvSpPr/>
      </xdr:nvSpPr>
      <xdr:spPr>
        <a:xfrm>
          <a:off x="18345150" y="6429919"/>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110853</xdr:rowOff>
    </xdr:from>
    <xdr:to>
      <xdr:col>102</xdr:col>
      <xdr:colOff>165100</xdr:colOff>
      <xdr:row>40</xdr:row>
      <xdr:rowOff>41003</xdr:rowOff>
    </xdr:to>
    <xdr:sp macro="" textlink="">
      <xdr:nvSpPr>
        <xdr:cNvPr id="462" name="フローチャート: 判断 461">
          <a:extLst>
            <a:ext uri="{FF2B5EF4-FFF2-40B4-BE49-F238E27FC236}">
              <a16:creationId xmlns:a16="http://schemas.microsoft.com/office/drawing/2014/main" id="{B767591D-E605-4D0D-BF1C-C86E626212CA}"/>
            </a:ext>
          </a:extLst>
        </xdr:cNvPr>
        <xdr:cNvSpPr/>
      </xdr:nvSpPr>
      <xdr:spPr>
        <a:xfrm>
          <a:off x="17554575" y="643227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113030</xdr:rowOff>
    </xdr:from>
    <xdr:to>
      <xdr:col>98</xdr:col>
      <xdr:colOff>38100</xdr:colOff>
      <xdr:row>40</xdr:row>
      <xdr:rowOff>43180</xdr:rowOff>
    </xdr:to>
    <xdr:sp macro="" textlink="">
      <xdr:nvSpPr>
        <xdr:cNvPr id="463" name="フローチャート: 判断 462">
          <a:extLst>
            <a:ext uri="{FF2B5EF4-FFF2-40B4-BE49-F238E27FC236}">
              <a16:creationId xmlns:a16="http://schemas.microsoft.com/office/drawing/2014/main" id="{B1F75653-6AAB-4501-99CC-2E56ED8F5B41}"/>
            </a:ext>
          </a:extLst>
        </xdr:cNvPr>
        <xdr:cNvSpPr/>
      </xdr:nvSpPr>
      <xdr:spPr>
        <a:xfrm>
          <a:off x="16754475" y="643763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id="{D3CF753D-75CC-47E9-AED9-DC246CDB43B5}"/>
            </a:ext>
          </a:extLst>
        </xdr:cNvPr>
        <xdr:cNvSpPr txBox="1"/>
      </xdr:nvSpPr>
      <xdr:spPr>
        <a:xfrm>
          <a:off x="197834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id="{CD20177D-19C1-4685-B8FD-1D08D0220403}"/>
            </a:ext>
          </a:extLst>
        </xdr:cNvPr>
        <xdr:cNvSpPr txBox="1"/>
      </xdr:nvSpPr>
      <xdr:spPr>
        <a:xfrm>
          <a:off x="190309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1954AFED-4E3E-4E34-A93D-621DA2069700}"/>
            </a:ext>
          </a:extLst>
        </xdr:cNvPr>
        <xdr:cNvSpPr txBox="1"/>
      </xdr:nvSpPr>
      <xdr:spPr>
        <a:xfrm>
          <a:off x="182213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2B4BE95F-86AD-4BC7-A9BE-5E4B003F97D7}"/>
            </a:ext>
          </a:extLst>
        </xdr:cNvPr>
        <xdr:cNvSpPr txBox="1"/>
      </xdr:nvSpPr>
      <xdr:spPr>
        <a:xfrm>
          <a:off x="174307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A7895E64-B45A-4FC7-9712-443A55158749}"/>
            </a:ext>
          </a:extLst>
        </xdr:cNvPr>
        <xdr:cNvSpPr txBox="1"/>
      </xdr:nvSpPr>
      <xdr:spPr>
        <a:xfrm>
          <a:off x="166306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140244</xdr:rowOff>
    </xdr:from>
    <xdr:to>
      <xdr:col>112</xdr:col>
      <xdr:colOff>38100</xdr:colOff>
      <xdr:row>40</xdr:row>
      <xdr:rowOff>70394</xdr:rowOff>
    </xdr:to>
    <xdr:sp macro="" textlink="">
      <xdr:nvSpPr>
        <xdr:cNvPr id="469" name="楕円 468">
          <a:extLst>
            <a:ext uri="{FF2B5EF4-FFF2-40B4-BE49-F238E27FC236}">
              <a16:creationId xmlns:a16="http://schemas.microsoft.com/office/drawing/2014/main" id="{B5E6A0B6-3FEE-4502-B011-38CEF50FE611}"/>
            </a:ext>
          </a:extLst>
        </xdr:cNvPr>
        <xdr:cNvSpPr/>
      </xdr:nvSpPr>
      <xdr:spPr>
        <a:xfrm>
          <a:off x="19154775" y="6468019"/>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154396</xdr:rowOff>
    </xdr:from>
    <xdr:to>
      <xdr:col>107</xdr:col>
      <xdr:colOff>101600</xdr:colOff>
      <xdr:row>40</xdr:row>
      <xdr:rowOff>84546</xdr:rowOff>
    </xdr:to>
    <xdr:sp macro="" textlink="">
      <xdr:nvSpPr>
        <xdr:cNvPr id="470" name="楕円 469">
          <a:extLst>
            <a:ext uri="{FF2B5EF4-FFF2-40B4-BE49-F238E27FC236}">
              <a16:creationId xmlns:a16="http://schemas.microsoft.com/office/drawing/2014/main" id="{FEE20A87-D6D2-4FBF-AEFB-9F4511D5AD17}"/>
            </a:ext>
          </a:extLst>
        </xdr:cNvPr>
        <xdr:cNvSpPr/>
      </xdr:nvSpPr>
      <xdr:spPr>
        <a:xfrm>
          <a:off x="18345150" y="647899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19594</xdr:rowOff>
    </xdr:from>
    <xdr:to>
      <xdr:col>111</xdr:col>
      <xdr:colOff>177800</xdr:colOff>
      <xdr:row>40</xdr:row>
      <xdr:rowOff>33746</xdr:rowOff>
    </xdr:to>
    <xdr:cxnSp macro="">
      <xdr:nvCxnSpPr>
        <xdr:cNvPr id="471" name="直線コネクタ 470">
          <a:extLst>
            <a:ext uri="{FF2B5EF4-FFF2-40B4-BE49-F238E27FC236}">
              <a16:creationId xmlns:a16="http://schemas.microsoft.com/office/drawing/2014/main" id="{C4F13215-2CF9-497E-BA08-E27EF104E950}"/>
            </a:ext>
          </a:extLst>
        </xdr:cNvPr>
        <xdr:cNvCxnSpPr/>
      </xdr:nvCxnSpPr>
      <xdr:spPr>
        <a:xfrm flipV="1">
          <a:off x="18392775" y="6506119"/>
          <a:ext cx="809625" cy="10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363</xdr:rowOff>
    </xdr:from>
    <xdr:to>
      <xdr:col>102</xdr:col>
      <xdr:colOff>165100</xdr:colOff>
      <xdr:row>40</xdr:row>
      <xdr:rowOff>101963</xdr:rowOff>
    </xdr:to>
    <xdr:sp macro="" textlink="">
      <xdr:nvSpPr>
        <xdr:cNvPr id="472" name="楕円 471">
          <a:extLst>
            <a:ext uri="{FF2B5EF4-FFF2-40B4-BE49-F238E27FC236}">
              <a16:creationId xmlns:a16="http://schemas.microsoft.com/office/drawing/2014/main" id="{1849BC55-24C7-4B77-8A65-CF8C45CB51E2}"/>
            </a:ext>
          </a:extLst>
        </xdr:cNvPr>
        <xdr:cNvSpPr/>
      </xdr:nvSpPr>
      <xdr:spPr>
        <a:xfrm>
          <a:off x="17554575" y="6486888"/>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33746</xdr:rowOff>
    </xdr:from>
    <xdr:to>
      <xdr:col>107</xdr:col>
      <xdr:colOff>50800</xdr:colOff>
      <xdr:row>40</xdr:row>
      <xdr:rowOff>51163</xdr:rowOff>
    </xdr:to>
    <xdr:cxnSp macro="">
      <xdr:nvCxnSpPr>
        <xdr:cNvPr id="473" name="直線コネクタ 472">
          <a:extLst>
            <a:ext uri="{FF2B5EF4-FFF2-40B4-BE49-F238E27FC236}">
              <a16:creationId xmlns:a16="http://schemas.microsoft.com/office/drawing/2014/main" id="{C293D155-6C1B-4839-AC7A-2C783E12FAA1}"/>
            </a:ext>
          </a:extLst>
        </xdr:cNvPr>
        <xdr:cNvCxnSpPr/>
      </xdr:nvCxnSpPr>
      <xdr:spPr>
        <a:xfrm flipV="1">
          <a:off x="17602200" y="6517096"/>
          <a:ext cx="790575" cy="1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11249</xdr:rowOff>
    </xdr:from>
    <xdr:to>
      <xdr:col>98</xdr:col>
      <xdr:colOff>38100</xdr:colOff>
      <xdr:row>40</xdr:row>
      <xdr:rowOff>112849</xdr:rowOff>
    </xdr:to>
    <xdr:sp macro="" textlink="">
      <xdr:nvSpPr>
        <xdr:cNvPr id="474" name="楕円 473">
          <a:extLst>
            <a:ext uri="{FF2B5EF4-FFF2-40B4-BE49-F238E27FC236}">
              <a16:creationId xmlns:a16="http://schemas.microsoft.com/office/drawing/2014/main" id="{B5E9E0C0-DE2B-4363-A610-A54CFAB58934}"/>
            </a:ext>
          </a:extLst>
        </xdr:cNvPr>
        <xdr:cNvSpPr/>
      </xdr:nvSpPr>
      <xdr:spPr>
        <a:xfrm>
          <a:off x="16754475" y="6494599"/>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51163</xdr:rowOff>
    </xdr:from>
    <xdr:to>
      <xdr:col>102</xdr:col>
      <xdr:colOff>114300</xdr:colOff>
      <xdr:row>40</xdr:row>
      <xdr:rowOff>62049</xdr:rowOff>
    </xdr:to>
    <xdr:cxnSp macro="">
      <xdr:nvCxnSpPr>
        <xdr:cNvPr id="475" name="直線コネクタ 474">
          <a:extLst>
            <a:ext uri="{FF2B5EF4-FFF2-40B4-BE49-F238E27FC236}">
              <a16:creationId xmlns:a16="http://schemas.microsoft.com/office/drawing/2014/main" id="{6F620EFE-1F5A-44A3-9487-1BD08EE567BE}"/>
            </a:ext>
          </a:extLst>
        </xdr:cNvPr>
        <xdr:cNvCxnSpPr/>
      </xdr:nvCxnSpPr>
      <xdr:spPr>
        <a:xfrm flipV="1">
          <a:off x="16802100" y="6534513"/>
          <a:ext cx="8001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28139</xdr:rowOff>
    </xdr:from>
    <xdr:ext cx="469744" cy="259045"/>
    <xdr:sp macro="" textlink="">
      <xdr:nvSpPr>
        <xdr:cNvPr id="476" name="n_1aveValue【認定こども園・幼稚園・保育所】&#10;一人当たり面積">
          <a:extLst>
            <a:ext uri="{FF2B5EF4-FFF2-40B4-BE49-F238E27FC236}">
              <a16:creationId xmlns:a16="http://schemas.microsoft.com/office/drawing/2014/main" id="{AD881EC9-3FD6-4293-8FB4-401C2E8CAA1C}"/>
            </a:ext>
          </a:extLst>
        </xdr:cNvPr>
        <xdr:cNvSpPr txBox="1"/>
      </xdr:nvSpPr>
      <xdr:spPr>
        <a:xfrm>
          <a:off x="18983402" y="6193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48821</xdr:rowOff>
    </xdr:from>
    <xdr:ext cx="469744" cy="259045"/>
    <xdr:sp macro="" textlink="">
      <xdr:nvSpPr>
        <xdr:cNvPr id="477" name="n_2aveValue【認定こども園・幼稚園・保育所】&#10;一人当たり面積">
          <a:extLst>
            <a:ext uri="{FF2B5EF4-FFF2-40B4-BE49-F238E27FC236}">
              <a16:creationId xmlns:a16="http://schemas.microsoft.com/office/drawing/2014/main" id="{DF1D0C4C-76CD-489A-881F-C9A499AFA613}"/>
            </a:ext>
          </a:extLst>
        </xdr:cNvPr>
        <xdr:cNvSpPr txBox="1"/>
      </xdr:nvSpPr>
      <xdr:spPr>
        <a:xfrm>
          <a:off x="18183302" y="620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57530</xdr:rowOff>
    </xdr:from>
    <xdr:ext cx="469744" cy="259045"/>
    <xdr:sp macro="" textlink="">
      <xdr:nvSpPr>
        <xdr:cNvPr id="478" name="n_3aveValue【認定こども園・幼稚園・保育所】&#10;一人当たり面積">
          <a:extLst>
            <a:ext uri="{FF2B5EF4-FFF2-40B4-BE49-F238E27FC236}">
              <a16:creationId xmlns:a16="http://schemas.microsoft.com/office/drawing/2014/main" id="{8C41EF48-E524-421A-B111-F68B7501D910}"/>
            </a:ext>
          </a:extLst>
        </xdr:cNvPr>
        <xdr:cNvSpPr txBox="1"/>
      </xdr:nvSpPr>
      <xdr:spPr>
        <a:xfrm>
          <a:off x="17383202" y="622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59707</xdr:rowOff>
    </xdr:from>
    <xdr:ext cx="469744" cy="259045"/>
    <xdr:sp macro="" textlink="">
      <xdr:nvSpPr>
        <xdr:cNvPr id="479" name="n_4aveValue【認定こども園・幼稚園・保育所】&#10;一人当たり面積">
          <a:extLst>
            <a:ext uri="{FF2B5EF4-FFF2-40B4-BE49-F238E27FC236}">
              <a16:creationId xmlns:a16="http://schemas.microsoft.com/office/drawing/2014/main" id="{2854FD4F-2578-40F7-B053-66B457A29B4D}"/>
            </a:ext>
          </a:extLst>
        </xdr:cNvPr>
        <xdr:cNvSpPr txBox="1"/>
      </xdr:nvSpPr>
      <xdr:spPr>
        <a:xfrm>
          <a:off x="16592627" y="6222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61521</xdr:rowOff>
    </xdr:from>
    <xdr:ext cx="469744" cy="259045"/>
    <xdr:sp macro="" textlink="">
      <xdr:nvSpPr>
        <xdr:cNvPr id="480" name="n_1mainValue【認定こども園・幼稚園・保育所】&#10;一人当たり面積">
          <a:extLst>
            <a:ext uri="{FF2B5EF4-FFF2-40B4-BE49-F238E27FC236}">
              <a16:creationId xmlns:a16="http://schemas.microsoft.com/office/drawing/2014/main" id="{8E029C3B-C679-48C6-9254-3D86238CEFD1}"/>
            </a:ext>
          </a:extLst>
        </xdr:cNvPr>
        <xdr:cNvSpPr txBox="1"/>
      </xdr:nvSpPr>
      <xdr:spPr>
        <a:xfrm>
          <a:off x="18983402" y="6551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75673</xdr:rowOff>
    </xdr:from>
    <xdr:ext cx="469744" cy="259045"/>
    <xdr:sp macro="" textlink="">
      <xdr:nvSpPr>
        <xdr:cNvPr id="481" name="n_2mainValue【認定こども園・幼稚園・保育所】&#10;一人当たり面積">
          <a:extLst>
            <a:ext uri="{FF2B5EF4-FFF2-40B4-BE49-F238E27FC236}">
              <a16:creationId xmlns:a16="http://schemas.microsoft.com/office/drawing/2014/main" id="{28673994-26D4-4BDA-8384-A32EF29886D1}"/>
            </a:ext>
          </a:extLst>
        </xdr:cNvPr>
        <xdr:cNvSpPr txBox="1"/>
      </xdr:nvSpPr>
      <xdr:spPr>
        <a:xfrm>
          <a:off x="18183302" y="656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93090</xdr:rowOff>
    </xdr:from>
    <xdr:ext cx="469744" cy="259045"/>
    <xdr:sp macro="" textlink="">
      <xdr:nvSpPr>
        <xdr:cNvPr id="482" name="n_3mainValue【認定こども園・幼稚園・保育所】&#10;一人当たり面積">
          <a:extLst>
            <a:ext uri="{FF2B5EF4-FFF2-40B4-BE49-F238E27FC236}">
              <a16:creationId xmlns:a16="http://schemas.microsoft.com/office/drawing/2014/main" id="{F0EF78A4-33BA-4571-BC10-8DB48A99B124}"/>
            </a:ext>
          </a:extLst>
        </xdr:cNvPr>
        <xdr:cNvSpPr txBox="1"/>
      </xdr:nvSpPr>
      <xdr:spPr>
        <a:xfrm>
          <a:off x="17383202" y="657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103976</xdr:rowOff>
    </xdr:from>
    <xdr:ext cx="469744" cy="259045"/>
    <xdr:sp macro="" textlink="">
      <xdr:nvSpPr>
        <xdr:cNvPr id="483" name="n_4mainValue【認定こども園・幼稚園・保育所】&#10;一人当たり面積">
          <a:extLst>
            <a:ext uri="{FF2B5EF4-FFF2-40B4-BE49-F238E27FC236}">
              <a16:creationId xmlns:a16="http://schemas.microsoft.com/office/drawing/2014/main" id="{80F3280F-FBBE-4937-9A72-E69528D5BE07}"/>
            </a:ext>
          </a:extLst>
        </xdr:cNvPr>
        <xdr:cNvSpPr txBox="1"/>
      </xdr:nvSpPr>
      <xdr:spPr>
        <a:xfrm>
          <a:off x="16592627" y="6593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4" name="正方形/長方形 483">
          <a:extLst>
            <a:ext uri="{FF2B5EF4-FFF2-40B4-BE49-F238E27FC236}">
              <a16:creationId xmlns:a16="http://schemas.microsoft.com/office/drawing/2014/main" id="{B3DCD838-4116-47E9-9236-DCEEB315AC26}"/>
            </a:ext>
          </a:extLst>
        </xdr:cNvPr>
        <xdr:cNvSpPr/>
      </xdr:nvSpPr>
      <xdr:spPr>
        <a:xfrm>
          <a:off x="11210925" y="757237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5" name="正方形/長方形 484">
          <a:extLst>
            <a:ext uri="{FF2B5EF4-FFF2-40B4-BE49-F238E27FC236}">
              <a16:creationId xmlns:a16="http://schemas.microsoft.com/office/drawing/2014/main" id="{5A02E044-CEBB-46C9-80C4-E85933E25884}"/>
            </a:ext>
          </a:extLst>
        </xdr:cNvPr>
        <xdr:cNvSpPr/>
      </xdr:nvSpPr>
      <xdr:spPr>
        <a:xfrm>
          <a:off x="11315700"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6" name="正方形/長方形 485">
          <a:extLst>
            <a:ext uri="{FF2B5EF4-FFF2-40B4-BE49-F238E27FC236}">
              <a16:creationId xmlns:a16="http://schemas.microsoft.com/office/drawing/2014/main" id="{DD2C3FA3-C008-4E59-AF23-A89672DED32E}"/>
            </a:ext>
          </a:extLst>
        </xdr:cNvPr>
        <xdr:cNvSpPr/>
      </xdr:nvSpPr>
      <xdr:spPr>
        <a:xfrm>
          <a:off x="11315700"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7" name="正方形/長方形 486">
          <a:extLst>
            <a:ext uri="{FF2B5EF4-FFF2-40B4-BE49-F238E27FC236}">
              <a16:creationId xmlns:a16="http://schemas.microsoft.com/office/drawing/2014/main" id="{42B7AF1A-FE80-4B0C-AE9F-624416BCA20B}"/>
            </a:ext>
          </a:extLst>
        </xdr:cNvPr>
        <xdr:cNvSpPr/>
      </xdr:nvSpPr>
      <xdr:spPr>
        <a:xfrm>
          <a:off x="122396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8" name="正方形/長方形 487">
          <a:extLst>
            <a:ext uri="{FF2B5EF4-FFF2-40B4-BE49-F238E27FC236}">
              <a16:creationId xmlns:a16="http://schemas.microsoft.com/office/drawing/2014/main" id="{84F8D169-E6CF-46FC-9569-878C164B0F21}"/>
            </a:ext>
          </a:extLst>
        </xdr:cNvPr>
        <xdr:cNvSpPr/>
      </xdr:nvSpPr>
      <xdr:spPr>
        <a:xfrm>
          <a:off x="122396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9" name="正方形/長方形 488">
          <a:extLst>
            <a:ext uri="{FF2B5EF4-FFF2-40B4-BE49-F238E27FC236}">
              <a16:creationId xmlns:a16="http://schemas.microsoft.com/office/drawing/2014/main" id="{7327CC6E-5FC7-452F-9B5D-177E9B782CCB}"/>
            </a:ext>
          </a:extLst>
        </xdr:cNvPr>
        <xdr:cNvSpPr/>
      </xdr:nvSpPr>
      <xdr:spPr>
        <a:xfrm>
          <a:off x="132683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0" name="正方形/長方形 489">
          <a:extLst>
            <a:ext uri="{FF2B5EF4-FFF2-40B4-BE49-F238E27FC236}">
              <a16:creationId xmlns:a16="http://schemas.microsoft.com/office/drawing/2014/main" id="{19A61693-AE7A-4D0D-84F6-FF7690124448}"/>
            </a:ext>
          </a:extLst>
        </xdr:cNvPr>
        <xdr:cNvSpPr/>
      </xdr:nvSpPr>
      <xdr:spPr>
        <a:xfrm>
          <a:off x="132683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1" name="正方形/長方形 490">
          <a:extLst>
            <a:ext uri="{FF2B5EF4-FFF2-40B4-BE49-F238E27FC236}">
              <a16:creationId xmlns:a16="http://schemas.microsoft.com/office/drawing/2014/main" id="{8DA3E016-C6C1-4A20-9FEF-F8981AAC7794}"/>
            </a:ext>
          </a:extLst>
        </xdr:cNvPr>
        <xdr:cNvSpPr/>
      </xdr:nvSpPr>
      <xdr:spPr>
        <a:xfrm>
          <a:off x="11210925" y="8648700"/>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92" name="正方形/長方形 491">
          <a:extLst>
            <a:ext uri="{FF2B5EF4-FFF2-40B4-BE49-F238E27FC236}">
              <a16:creationId xmlns:a16="http://schemas.microsoft.com/office/drawing/2014/main" id="{491E7176-75FB-4040-9924-74C29527BAD7}"/>
            </a:ext>
          </a:extLst>
        </xdr:cNvPr>
        <xdr:cNvSpPr/>
      </xdr:nvSpPr>
      <xdr:spPr>
        <a:xfrm>
          <a:off x="16459200" y="757237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3" name="正方形/長方形 492">
          <a:extLst>
            <a:ext uri="{FF2B5EF4-FFF2-40B4-BE49-F238E27FC236}">
              <a16:creationId xmlns:a16="http://schemas.microsoft.com/office/drawing/2014/main" id="{B71EC8BA-2E97-4F42-83CC-9D6228BDC1ED}"/>
            </a:ext>
          </a:extLst>
        </xdr:cNvPr>
        <xdr:cNvSpPr/>
      </xdr:nvSpPr>
      <xdr:spPr>
        <a:xfrm>
          <a:off x="165830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4" name="正方形/長方形 493">
          <a:extLst>
            <a:ext uri="{FF2B5EF4-FFF2-40B4-BE49-F238E27FC236}">
              <a16:creationId xmlns:a16="http://schemas.microsoft.com/office/drawing/2014/main" id="{5EF00124-D2B2-42C8-8E05-BA39B00B288F}"/>
            </a:ext>
          </a:extLst>
        </xdr:cNvPr>
        <xdr:cNvSpPr/>
      </xdr:nvSpPr>
      <xdr:spPr>
        <a:xfrm>
          <a:off x="165830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5" name="正方形/長方形 494">
          <a:extLst>
            <a:ext uri="{FF2B5EF4-FFF2-40B4-BE49-F238E27FC236}">
              <a16:creationId xmlns:a16="http://schemas.microsoft.com/office/drawing/2014/main" id="{CD371B09-EA2C-40C0-8B4D-D64A6CDC4990}"/>
            </a:ext>
          </a:extLst>
        </xdr:cNvPr>
        <xdr:cNvSpPr/>
      </xdr:nvSpPr>
      <xdr:spPr>
        <a:xfrm>
          <a:off x="17487900"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6" name="正方形/長方形 495">
          <a:extLst>
            <a:ext uri="{FF2B5EF4-FFF2-40B4-BE49-F238E27FC236}">
              <a16:creationId xmlns:a16="http://schemas.microsoft.com/office/drawing/2014/main" id="{2F80F80B-A350-4683-A7B5-E40F76BC54BE}"/>
            </a:ext>
          </a:extLst>
        </xdr:cNvPr>
        <xdr:cNvSpPr/>
      </xdr:nvSpPr>
      <xdr:spPr>
        <a:xfrm>
          <a:off x="17487900"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7" name="正方形/長方形 496">
          <a:extLst>
            <a:ext uri="{FF2B5EF4-FFF2-40B4-BE49-F238E27FC236}">
              <a16:creationId xmlns:a16="http://schemas.microsoft.com/office/drawing/2014/main" id="{8C26E55D-B604-47FF-A17D-2A8D2541BD87}"/>
            </a:ext>
          </a:extLst>
        </xdr:cNvPr>
        <xdr:cNvSpPr/>
      </xdr:nvSpPr>
      <xdr:spPr>
        <a:xfrm>
          <a:off x="18516600"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8" name="正方形/長方形 497">
          <a:extLst>
            <a:ext uri="{FF2B5EF4-FFF2-40B4-BE49-F238E27FC236}">
              <a16:creationId xmlns:a16="http://schemas.microsoft.com/office/drawing/2014/main" id="{9FF2FFFF-46FE-46B8-A46E-7DB307C91ABE}"/>
            </a:ext>
          </a:extLst>
        </xdr:cNvPr>
        <xdr:cNvSpPr/>
      </xdr:nvSpPr>
      <xdr:spPr>
        <a:xfrm>
          <a:off x="18516600"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9" name="正方形/長方形 498">
          <a:extLst>
            <a:ext uri="{FF2B5EF4-FFF2-40B4-BE49-F238E27FC236}">
              <a16:creationId xmlns:a16="http://schemas.microsoft.com/office/drawing/2014/main" id="{2E99FC9E-3344-4A0F-985F-3365538C0F9C}"/>
            </a:ext>
          </a:extLst>
        </xdr:cNvPr>
        <xdr:cNvSpPr/>
      </xdr:nvSpPr>
      <xdr:spPr>
        <a:xfrm>
          <a:off x="16459200" y="8648700"/>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00" name="正方形/長方形 499">
          <a:extLst>
            <a:ext uri="{FF2B5EF4-FFF2-40B4-BE49-F238E27FC236}">
              <a16:creationId xmlns:a16="http://schemas.microsoft.com/office/drawing/2014/main" id="{1CCCC68C-36BB-4D04-9B4F-4E07CB757531}"/>
            </a:ext>
          </a:extLst>
        </xdr:cNvPr>
        <xdr:cNvSpPr/>
      </xdr:nvSpPr>
      <xdr:spPr>
        <a:xfrm>
          <a:off x="11210925" y="111728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1" name="正方形/長方形 500">
          <a:extLst>
            <a:ext uri="{FF2B5EF4-FFF2-40B4-BE49-F238E27FC236}">
              <a16:creationId xmlns:a16="http://schemas.microsoft.com/office/drawing/2014/main" id="{D5035D2C-2FD5-4F6D-B64D-53C34793F431}"/>
            </a:ext>
          </a:extLst>
        </xdr:cNvPr>
        <xdr:cNvSpPr/>
      </xdr:nvSpPr>
      <xdr:spPr>
        <a:xfrm>
          <a:off x="11315700"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2" name="正方形/長方形 501">
          <a:extLst>
            <a:ext uri="{FF2B5EF4-FFF2-40B4-BE49-F238E27FC236}">
              <a16:creationId xmlns:a16="http://schemas.microsoft.com/office/drawing/2014/main" id="{DEB0C6B4-BCB5-42E6-BA24-8B6DEADB7424}"/>
            </a:ext>
          </a:extLst>
        </xdr:cNvPr>
        <xdr:cNvSpPr/>
      </xdr:nvSpPr>
      <xdr:spPr>
        <a:xfrm>
          <a:off x="11315700"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3" name="正方形/長方形 502">
          <a:extLst>
            <a:ext uri="{FF2B5EF4-FFF2-40B4-BE49-F238E27FC236}">
              <a16:creationId xmlns:a16="http://schemas.microsoft.com/office/drawing/2014/main" id="{4817B056-23F7-4BB8-BC53-7E8342E7E6DD}"/>
            </a:ext>
          </a:extLst>
        </xdr:cNvPr>
        <xdr:cNvSpPr/>
      </xdr:nvSpPr>
      <xdr:spPr>
        <a:xfrm>
          <a:off x="122396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4" name="正方形/長方形 503">
          <a:extLst>
            <a:ext uri="{FF2B5EF4-FFF2-40B4-BE49-F238E27FC236}">
              <a16:creationId xmlns:a16="http://schemas.microsoft.com/office/drawing/2014/main" id="{9F58C1A5-A770-4672-8A3E-1899F0F03DC4}"/>
            </a:ext>
          </a:extLst>
        </xdr:cNvPr>
        <xdr:cNvSpPr/>
      </xdr:nvSpPr>
      <xdr:spPr>
        <a:xfrm>
          <a:off x="122396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5" name="正方形/長方形 504">
          <a:extLst>
            <a:ext uri="{FF2B5EF4-FFF2-40B4-BE49-F238E27FC236}">
              <a16:creationId xmlns:a16="http://schemas.microsoft.com/office/drawing/2014/main" id="{4A673D0A-A8DC-4A0B-B84E-0CB0D46AC14B}"/>
            </a:ext>
          </a:extLst>
        </xdr:cNvPr>
        <xdr:cNvSpPr/>
      </xdr:nvSpPr>
      <xdr:spPr>
        <a:xfrm>
          <a:off x="132683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6" name="正方形/長方形 505">
          <a:extLst>
            <a:ext uri="{FF2B5EF4-FFF2-40B4-BE49-F238E27FC236}">
              <a16:creationId xmlns:a16="http://schemas.microsoft.com/office/drawing/2014/main" id="{824A24EA-18D7-445D-9FC6-A25047774096}"/>
            </a:ext>
          </a:extLst>
        </xdr:cNvPr>
        <xdr:cNvSpPr/>
      </xdr:nvSpPr>
      <xdr:spPr>
        <a:xfrm>
          <a:off x="132683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7" name="正方形/長方形 506">
          <a:extLst>
            <a:ext uri="{FF2B5EF4-FFF2-40B4-BE49-F238E27FC236}">
              <a16:creationId xmlns:a16="http://schemas.microsoft.com/office/drawing/2014/main" id="{70332BBC-896E-49DD-A148-760ED528A54E}"/>
            </a:ext>
          </a:extLst>
        </xdr:cNvPr>
        <xdr:cNvSpPr/>
      </xdr:nvSpPr>
      <xdr:spPr>
        <a:xfrm>
          <a:off x="11210925" y="12249150"/>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8" name="正方形/長方形 507">
          <a:extLst>
            <a:ext uri="{FF2B5EF4-FFF2-40B4-BE49-F238E27FC236}">
              <a16:creationId xmlns:a16="http://schemas.microsoft.com/office/drawing/2014/main" id="{1E29A7BB-C9D4-4A33-970B-F8F747E81BA7}"/>
            </a:ext>
          </a:extLst>
        </xdr:cNvPr>
        <xdr:cNvSpPr/>
      </xdr:nvSpPr>
      <xdr:spPr>
        <a:xfrm>
          <a:off x="16459200" y="111728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9" name="正方形/長方形 508">
          <a:extLst>
            <a:ext uri="{FF2B5EF4-FFF2-40B4-BE49-F238E27FC236}">
              <a16:creationId xmlns:a16="http://schemas.microsoft.com/office/drawing/2014/main" id="{83002143-601E-4D47-A76C-9B705E1C476A}"/>
            </a:ext>
          </a:extLst>
        </xdr:cNvPr>
        <xdr:cNvSpPr/>
      </xdr:nvSpPr>
      <xdr:spPr>
        <a:xfrm>
          <a:off x="165830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0" name="正方形/長方形 509">
          <a:extLst>
            <a:ext uri="{FF2B5EF4-FFF2-40B4-BE49-F238E27FC236}">
              <a16:creationId xmlns:a16="http://schemas.microsoft.com/office/drawing/2014/main" id="{D566687C-E347-4D76-9DDF-CEB6365CA4F6}"/>
            </a:ext>
          </a:extLst>
        </xdr:cNvPr>
        <xdr:cNvSpPr/>
      </xdr:nvSpPr>
      <xdr:spPr>
        <a:xfrm>
          <a:off x="165830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1" name="正方形/長方形 510">
          <a:extLst>
            <a:ext uri="{FF2B5EF4-FFF2-40B4-BE49-F238E27FC236}">
              <a16:creationId xmlns:a16="http://schemas.microsoft.com/office/drawing/2014/main" id="{A6A9DA7F-DD0C-4F3F-8749-5CB5C2705B69}"/>
            </a:ext>
          </a:extLst>
        </xdr:cNvPr>
        <xdr:cNvSpPr/>
      </xdr:nvSpPr>
      <xdr:spPr>
        <a:xfrm>
          <a:off x="17487900"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2" name="正方形/長方形 511">
          <a:extLst>
            <a:ext uri="{FF2B5EF4-FFF2-40B4-BE49-F238E27FC236}">
              <a16:creationId xmlns:a16="http://schemas.microsoft.com/office/drawing/2014/main" id="{D1BAC262-FE09-46CF-AFA1-7DAFF972C762}"/>
            </a:ext>
          </a:extLst>
        </xdr:cNvPr>
        <xdr:cNvSpPr/>
      </xdr:nvSpPr>
      <xdr:spPr>
        <a:xfrm>
          <a:off x="17487900"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3" name="正方形/長方形 512">
          <a:extLst>
            <a:ext uri="{FF2B5EF4-FFF2-40B4-BE49-F238E27FC236}">
              <a16:creationId xmlns:a16="http://schemas.microsoft.com/office/drawing/2014/main" id="{6100D994-5323-4ECF-AA74-7115A57D409A}"/>
            </a:ext>
          </a:extLst>
        </xdr:cNvPr>
        <xdr:cNvSpPr/>
      </xdr:nvSpPr>
      <xdr:spPr>
        <a:xfrm>
          <a:off x="18516600"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4" name="正方形/長方形 513">
          <a:extLst>
            <a:ext uri="{FF2B5EF4-FFF2-40B4-BE49-F238E27FC236}">
              <a16:creationId xmlns:a16="http://schemas.microsoft.com/office/drawing/2014/main" id="{04466F3C-C46D-4B14-8B86-0C4DBD614074}"/>
            </a:ext>
          </a:extLst>
        </xdr:cNvPr>
        <xdr:cNvSpPr/>
      </xdr:nvSpPr>
      <xdr:spPr>
        <a:xfrm>
          <a:off x="18516600"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5" name="正方形/長方形 514">
          <a:extLst>
            <a:ext uri="{FF2B5EF4-FFF2-40B4-BE49-F238E27FC236}">
              <a16:creationId xmlns:a16="http://schemas.microsoft.com/office/drawing/2014/main" id="{56AEA428-B916-45D8-81C4-2FBF06ED4C1E}"/>
            </a:ext>
          </a:extLst>
        </xdr:cNvPr>
        <xdr:cNvSpPr/>
      </xdr:nvSpPr>
      <xdr:spPr>
        <a:xfrm>
          <a:off x="16459200" y="12249150"/>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16" name="正方形/長方形 515">
          <a:extLst>
            <a:ext uri="{FF2B5EF4-FFF2-40B4-BE49-F238E27FC236}">
              <a16:creationId xmlns:a16="http://schemas.microsoft.com/office/drawing/2014/main" id="{89BC6F20-2B62-4D8C-9AC3-A15D72733401}"/>
            </a:ext>
          </a:extLst>
        </xdr:cNvPr>
        <xdr:cNvSpPr/>
      </xdr:nvSpPr>
      <xdr:spPr>
        <a:xfrm>
          <a:off x="11210925" y="14763750"/>
          <a:ext cx="424815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7" name="正方形/長方形 516">
          <a:extLst>
            <a:ext uri="{FF2B5EF4-FFF2-40B4-BE49-F238E27FC236}">
              <a16:creationId xmlns:a16="http://schemas.microsoft.com/office/drawing/2014/main" id="{7923B2EF-40C9-4717-9CC4-B54660BC8CFE}"/>
            </a:ext>
          </a:extLst>
        </xdr:cNvPr>
        <xdr:cNvSpPr/>
      </xdr:nvSpPr>
      <xdr:spPr>
        <a:xfrm>
          <a:off x="11315700"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8" name="正方形/長方形 517">
          <a:extLst>
            <a:ext uri="{FF2B5EF4-FFF2-40B4-BE49-F238E27FC236}">
              <a16:creationId xmlns:a16="http://schemas.microsoft.com/office/drawing/2014/main" id="{C8DBBF18-F941-4E3F-8811-A5F25AFB824D}"/>
            </a:ext>
          </a:extLst>
        </xdr:cNvPr>
        <xdr:cNvSpPr/>
      </xdr:nvSpPr>
      <xdr:spPr>
        <a:xfrm>
          <a:off x="11315700"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9" name="正方形/長方形 518">
          <a:extLst>
            <a:ext uri="{FF2B5EF4-FFF2-40B4-BE49-F238E27FC236}">
              <a16:creationId xmlns:a16="http://schemas.microsoft.com/office/drawing/2014/main" id="{3DA81B72-C494-4FE6-827F-EABEACA369BB}"/>
            </a:ext>
          </a:extLst>
        </xdr:cNvPr>
        <xdr:cNvSpPr/>
      </xdr:nvSpPr>
      <xdr:spPr>
        <a:xfrm>
          <a:off x="122396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20" name="正方形/長方形 519">
          <a:extLst>
            <a:ext uri="{FF2B5EF4-FFF2-40B4-BE49-F238E27FC236}">
              <a16:creationId xmlns:a16="http://schemas.microsoft.com/office/drawing/2014/main" id="{6FA26FAF-FB37-49F5-9D1F-0A13E352BF3C}"/>
            </a:ext>
          </a:extLst>
        </xdr:cNvPr>
        <xdr:cNvSpPr/>
      </xdr:nvSpPr>
      <xdr:spPr>
        <a:xfrm>
          <a:off x="122396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21" name="正方形/長方形 520">
          <a:extLst>
            <a:ext uri="{FF2B5EF4-FFF2-40B4-BE49-F238E27FC236}">
              <a16:creationId xmlns:a16="http://schemas.microsoft.com/office/drawing/2014/main" id="{238D711B-7923-4901-BFD1-CA4C7030EA04}"/>
            </a:ext>
          </a:extLst>
        </xdr:cNvPr>
        <xdr:cNvSpPr/>
      </xdr:nvSpPr>
      <xdr:spPr>
        <a:xfrm>
          <a:off x="132683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22" name="正方形/長方形 521">
          <a:extLst>
            <a:ext uri="{FF2B5EF4-FFF2-40B4-BE49-F238E27FC236}">
              <a16:creationId xmlns:a16="http://schemas.microsoft.com/office/drawing/2014/main" id="{D3CD8F3C-AFF8-45C2-9400-0627980DDDE1}"/>
            </a:ext>
          </a:extLst>
        </xdr:cNvPr>
        <xdr:cNvSpPr/>
      </xdr:nvSpPr>
      <xdr:spPr>
        <a:xfrm>
          <a:off x="132683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3" name="正方形/長方形 522">
          <a:extLst>
            <a:ext uri="{FF2B5EF4-FFF2-40B4-BE49-F238E27FC236}">
              <a16:creationId xmlns:a16="http://schemas.microsoft.com/office/drawing/2014/main" id="{787E1BC9-966F-4586-BFFA-24E29E1A5E78}"/>
            </a:ext>
          </a:extLst>
        </xdr:cNvPr>
        <xdr:cNvSpPr/>
      </xdr:nvSpPr>
      <xdr:spPr>
        <a:xfrm>
          <a:off x="11210925" y="1590675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24" name="正方形/長方形 523">
          <a:extLst>
            <a:ext uri="{FF2B5EF4-FFF2-40B4-BE49-F238E27FC236}">
              <a16:creationId xmlns:a16="http://schemas.microsoft.com/office/drawing/2014/main" id="{BBE71E85-B0F6-46EC-9859-27B65F15423F}"/>
            </a:ext>
          </a:extLst>
        </xdr:cNvPr>
        <xdr:cNvSpPr/>
      </xdr:nvSpPr>
      <xdr:spPr>
        <a:xfrm>
          <a:off x="16459200" y="14763750"/>
          <a:ext cx="42672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25" name="正方形/長方形 524">
          <a:extLst>
            <a:ext uri="{FF2B5EF4-FFF2-40B4-BE49-F238E27FC236}">
              <a16:creationId xmlns:a16="http://schemas.microsoft.com/office/drawing/2014/main" id="{7FB97CA0-8BBA-4B44-A26D-74773DB3F629}"/>
            </a:ext>
          </a:extLst>
        </xdr:cNvPr>
        <xdr:cNvSpPr/>
      </xdr:nvSpPr>
      <xdr:spPr>
        <a:xfrm>
          <a:off x="165830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6" name="正方形/長方形 525">
          <a:extLst>
            <a:ext uri="{FF2B5EF4-FFF2-40B4-BE49-F238E27FC236}">
              <a16:creationId xmlns:a16="http://schemas.microsoft.com/office/drawing/2014/main" id="{A92A15F2-EAF1-4848-A84F-5A1E389CE5F2}"/>
            </a:ext>
          </a:extLst>
        </xdr:cNvPr>
        <xdr:cNvSpPr/>
      </xdr:nvSpPr>
      <xdr:spPr>
        <a:xfrm>
          <a:off x="165830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7" name="正方形/長方形 526">
          <a:extLst>
            <a:ext uri="{FF2B5EF4-FFF2-40B4-BE49-F238E27FC236}">
              <a16:creationId xmlns:a16="http://schemas.microsoft.com/office/drawing/2014/main" id="{35CD8EB4-8E29-40BB-89F3-EFC6CAC51AF4}"/>
            </a:ext>
          </a:extLst>
        </xdr:cNvPr>
        <xdr:cNvSpPr/>
      </xdr:nvSpPr>
      <xdr:spPr>
        <a:xfrm>
          <a:off x="17487900"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8" name="正方形/長方形 527">
          <a:extLst>
            <a:ext uri="{FF2B5EF4-FFF2-40B4-BE49-F238E27FC236}">
              <a16:creationId xmlns:a16="http://schemas.microsoft.com/office/drawing/2014/main" id="{105D1236-C658-4288-AAD1-3A672900F59A}"/>
            </a:ext>
          </a:extLst>
        </xdr:cNvPr>
        <xdr:cNvSpPr/>
      </xdr:nvSpPr>
      <xdr:spPr>
        <a:xfrm>
          <a:off x="17487900"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9" name="正方形/長方形 528">
          <a:extLst>
            <a:ext uri="{FF2B5EF4-FFF2-40B4-BE49-F238E27FC236}">
              <a16:creationId xmlns:a16="http://schemas.microsoft.com/office/drawing/2014/main" id="{EFA8F488-AC6A-4F62-9E7E-8057A03034CC}"/>
            </a:ext>
          </a:extLst>
        </xdr:cNvPr>
        <xdr:cNvSpPr/>
      </xdr:nvSpPr>
      <xdr:spPr>
        <a:xfrm>
          <a:off x="18516600"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30" name="正方形/長方形 529">
          <a:extLst>
            <a:ext uri="{FF2B5EF4-FFF2-40B4-BE49-F238E27FC236}">
              <a16:creationId xmlns:a16="http://schemas.microsoft.com/office/drawing/2014/main" id="{EAF89BEE-D983-4AB7-9C8D-20A77B56B870}"/>
            </a:ext>
          </a:extLst>
        </xdr:cNvPr>
        <xdr:cNvSpPr/>
      </xdr:nvSpPr>
      <xdr:spPr>
        <a:xfrm>
          <a:off x="18516600"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31" name="正方形/長方形 530">
          <a:extLst>
            <a:ext uri="{FF2B5EF4-FFF2-40B4-BE49-F238E27FC236}">
              <a16:creationId xmlns:a16="http://schemas.microsoft.com/office/drawing/2014/main" id="{078213EF-5AF8-4C9E-9EA5-1F6D6F61E997}"/>
            </a:ext>
          </a:extLst>
        </xdr:cNvPr>
        <xdr:cNvSpPr/>
      </xdr:nvSpPr>
      <xdr:spPr>
        <a:xfrm>
          <a:off x="16459200" y="1590675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32" name="正方形/長方形 531">
          <a:extLst>
            <a:ext uri="{FF2B5EF4-FFF2-40B4-BE49-F238E27FC236}">
              <a16:creationId xmlns:a16="http://schemas.microsoft.com/office/drawing/2014/main" id="{A31F7BBB-7EDB-4672-9E37-8C90B6A3E3E3}"/>
            </a:ext>
          </a:extLst>
        </xdr:cNvPr>
        <xdr:cNvSpPr/>
      </xdr:nvSpPr>
      <xdr:spPr>
        <a:xfrm>
          <a:off x="685800" y="1857375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33" name="正方形/長方形 532">
          <a:extLst>
            <a:ext uri="{FF2B5EF4-FFF2-40B4-BE49-F238E27FC236}">
              <a16:creationId xmlns:a16="http://schemas.microsoft.com/office/drawing/2014/main" id="{8203A6DA-FF6B-4156-827B-7966829EAFC0}"/>
            </a:ext>
          </a:extLst>
        </xdr:cNvPr>
        <xdr:cNvSpPr/>
      </xdr:nvSpPr>
      <xdr:spPr>
        <a:xfrm>
          <a:off x="685800" y="18640425"/>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34" name="テキスト ボックス 533">
          <a:extLst>
            <a:ext uri="{FF2B5EF4-FFF2-40B4-BE49-F238E27FC236}">
              <a16:creationId xmlns:a16="http://schemas.microsoft.com/office/drawing/2014/main" id="{AB629E08-87B5-430A-BACB-3234C5EA4C9B}"/>
            </a:ext>
          </a:extLst>
        </xdr:cNvPr>
        <xdr:cNvSpPr txBox="1"/>
      </xdr:nvSpPr>
      <xdr:spPr>
        <a:xfrm>
          <a:off x="762000" y="18888075"/>
          <a:ext cx="19878675"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認定こども園・幼稚園・保育所</a:t>
          </a:r>
          <a:r>
            <a:rPr kumimoji="1" lang="en-US" altLang="ja-JP" sz="1050">
              <a:solidFill>
                <a:schemeClr val="dk1"/>
              </a:solidFill>
              <a:effectLst/>
              <a:latin typeface="+mn-lt"/>
              <a:ea typeface="+mn-ea"/>
              <a:cs typeface="+mn-cs"/>
            </a:rPr>
            <a:t>】 </a:t>
          </a:r>
          <a:r>
            <a:rPr kumimoji="1" lang="ja-JP" altLang="en-US" sz="1050">
              <a:solidFill>
                <a:schemeClr val="dk1"/>
              </a:solidFill>
              <a:effectLst/>
              <a:latin typeface="+mn-lt"/>
              <a:ea typeface="+mn-ea"/>
              <a:cs typeface="+mn-cs"/>
            </a:rPr>
            <a:t>令和元年度についても、</a:t>
          </a:r>
          <a:r>
            <a:rPr kumimoji="1" lang="ja-JP" altLang="ja-JP" sz="1050">
              <a:solidFill>
                <a:schemeClr val="dk1"/>
              </a:solidFill>
              <a:effectLst/>
              <a:latin typeface="+mn-lt"/>
              <a:ea typeface="+mn-ea"/>
              <a:cs typeface="+mn-cs"/>
            </a:rPr>
            <a:t>有形固定資産減価償却率は、類似団体平均と比較して高い水準を示している。これは、当町唯一の保育所が完成から</a:t>
          </a:r>
          <a:r>
            <a:rPr kumimoji="1" lang="en-US" altLang="ja-JP" sz="1050">
              <a:solidFill>
                <a:schemeClr val="dk1"/>
              </a:solidFill>
              <a:effectLst/>
              <a:latin typeface="+mn-lt"/>
              <a:ea typeface="+mn-ea"/>
              <a:cs typeface="+mn-cs"/>
            </a:rPr>
            <a:t>35</a:t>
          </a:r>
          <a:r>
            <a:rPr kumimoji="1" lang="ja-JP" altLang="ja-JP" sz="1050">
              <a:solidFill>
                <a:schemeClr val="dk1"/>
              </a:solidFill>
              <a:effectLst/>
              <a:latin typeface="+mn-lt"/>
              <a:ea typeface="+mn-ea"/>
              <a:cs typeface="+mn-cs"/>
            </a:rPr>
            <a:t>年余り経過している</a:t>
          </a:r>
          <a:r>
            <a:rPr kumimoji="1" lang="ja-JP" altLang="en-US" sz="1050">
              <a:solidFill>
                <a:schemeClr val="dk1"/>
              </a:solidFill>
              <a:effectLst/>
              <a:latin typeface="+mn-lt"/>
              <a:ea typeface="+mn-ea"/>
              <a:cs typeface="+mn-cs"/>
            </a:rPr>
            <a:t>ため</a:t>
          </a:r>
          <a:r>
            <a:rPr kumimoji="1" lang="ja-JP" altLang="ja-JP" sz="1050">
              <a:solidFill>
                <a:schemeClr val="dk1"/>
              </a:solidFill>
              <a:effectLst/>
              <a:latin typeface="+mn-lt"/>
              <a:ea typeface="+mn-ea"/>
              <a:cs typeface="+mn-cs"/>
            </a:rPr>
            <a:t>と考えられる。個別の施設計画を作成し、建物を保全しながら改修していく予定。</a:t>
          </a:r>
          <a:r>
            <a:rPr kumimoji="1" lang="ja-JP" altLang="en-US" sz="1050">
              <a:solidFill>
                <a:schemeClr val="dk1"/>
              </a:solidFill>
              <a:effectLst/>
              <a:latin typeface="+mn-lt"/>
              <a:ea typeface="+mn-ea"/>
              <a:cs typeface="+mn-cs"/>
            </a:rPr>
            <a:t>令和</a:t>
          </a:r>
          <a:r>
            <a:rPr kumimoji="1" lang="en-US" altLang="ja-JP" sz="1050">
              <a:solidFill>
                <a:schemeClr val="dk1"/>
              </a:solidFill>
              <a:effectLst/>
              <a:latin typeface="+mn-lt"/>
              <a:ea typeface="+mn-ea"/>
              <a:cs typeface="+mn-cs"/>
            </a:rPr>
            <a:t>2</a:t>
          </a:r>
          <a:r>
            <a:rPr kumimoji="1" lang="ja-JP" altLang="en-US" sz="1050">
              <a:solidFill>
                <a:schemeClr val="dk1"/>
              </a:solidFill>
              <a:effectLst/>
              <a:latin typeface="+mn-lt"/>
              <a:ea typeface="+mn-ea"/>
              <a:cs typeface="+mn-cs"/>
            </a:rPr>
            <a:t>年度については、現在分析中。</a:t>
          </a:r>
          <a:endParaRPr lang="ja-JP" altLang="ja-JP" sz="1050">
            <a:effectLst/>
          </a:endParaRPr>
        </a:p>
        <a:p>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公営住宅</a:t>
          </a:r>
          <a:r>
            <a:rPr kumimoji="1" lang="en-US"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令和元年度においても、</a:t>
          </a:r>
          <a:r>
            <a:rPr kumimoji="1" lang="ja-JP" altLang="ja-JP" sz="1050">
              <a:solidFill>
                <a:schemeClr val="dk1"/>
              </a:solidFill>
              <a:effectLst/>
              <a:latin typeface="+mn-lt"/>
              <a:ea typeface="+mn-ea"/>
              <a:cs typeface="+mn-cs"/>
            </a:rPr>
            <a:t>有形固定資産減価償却率は、類似団体平均値と比較して高い水準を示している。これは、公営住宅が</a:t>
          </a:r>
          <a:r>
            <a:rPr kumimoji="1" lang="ja-JP" altLang="en-US" sz="1050">
              <a:solidFill>
                <a:schemeClr val="dk1"/>
              </a:solidFill>
              <a:effectLst/>
              <a:latin typeface="+mn-lt"/>
              <a:ea typeface="+mn-ea"/>
              <a:cs typeface="+mn-cs"/>
            </a:rPr>
            <a:t>新しいものでも</a:t>
          </a:r>
          <a:r>
            <a:rPr kumimoji="1" lang="ja-JP" altLang="ja-JP" sz="1050">
              <a:solidFill>
                <a:schemeClr val="dk1"/>
              </a:solidFill>
              <a:effectLst/>
              <a:latin typeface="+mn-lt"/>
              <a:ea typeface="+mn-ea"/>
              <a:cs typeface="+mn-cs"/>
            </a:rPr>
            <a:t>完成から</a:t>
          </a:r>
          <a:r>
            <a:rPr kumimoji="1" lang="en-US" altLang="ja-JP" sz="1050">
              <a:solidFill>
                <a:schemeClr val="dk1"/>
              </a:solidFill>
              <a:effectLst/>
              <a:latin typeface="+mn-lt"/>
              <a:ea typeface="+mn-ea"/>
              <a:cs typeface="+mn-cs"/>
            </a:rPr>
            <a:t>35</a:t>
          </a:r>
          <a:r>
            <a:rPr kumimoji="1" lang="ja-JP" altLang="ja-JP" sz="1050">
              <a:solidFill>
                <a:schemeClr val="dk1"/>
              </a:solidFill>
              <a:effectLst/>
              <a:latin typeface="+mn-lt"/>
              <a:ea typeface="+mn-ea"/>
              <a:cs typeface="+mn-cs"/>
            </a:rPr>
            <a:t>年余り経過しているためである。町営住宅長寿命化計画に基づき耐震改修やバリアフリー改修等を進めている。</a:t>
          </a:r>
          <a:r>
            <a:rPr kumimoji="1" lang="ja-JP" altLang="en-US" sz="1050">
              <a:solidFill>
                <a:schemeClr val="dk1"/>
              </a:solidFill>
              <a:effectLst/>
              <a:latin typeface="+mn-lt"/>
              <a:ea typeface="+mn-ea"/>
              <a:cs typeface="+mn-cs"/>
            </a:rPr>
            <a:t>令和</a:t>
          </a:r>
          <a:r>
            <a:rPr kumimoji="1" lang="en-US" altLang="ja-JP" sz="1050">
              <a:solidFill>
                <a:schemeClr val="dk1"/>
              </a:solidFill>
              <a:effectLst/>
              <a:latin typeface="+mn-lt"/>
              <a:ea typeface="+mn-ea"/>
              <a:cs typeface="+mn-cs"/>
            </a:rPr>
            <a:t>2</a:t>
          </a:r>
          <a:r>
            <a:rPr kumimoji="1" lang="ja-JP" altLang="en-US" sz="1050">
              <a:solidFill>
                <a:schemeClr val="dk1"/>
              </a:solidFill>
              <a:effectLst/>
              <a:latin typeface="+mn-lt"/>
              <a:ea typeface="+mn-ea"/>
              <a:cs typeface="+mn-cs"/>
            </a:rPr>
            <a:t>年度については、現在分析中。</a:t>
          </a:r>
          <a:endParaRPr kumimoji="1" lang="en-US" altLang="ja-JP" sz="1050">
            <a:solidFill>
              <a:schemeClr val="dk1"/>
            </a:solidFill>
            <a:effectLst/>
            <a:latin typeface="+mn-lt"/>
            <a:ea typeface="+mn-ea"/>
            <a:cs typeface="+mn-cs"/>
          </a:endParaRPr>
        </a:p>
        <a:p>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橋りょう・トンネル</a:t>
          </a:r>
          <a:r>
            <a:rPr kumimoji="1" lang="en-US"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令和元年度においても、</a:t>
          </a:r>
          <a:r>
            <a:rPr kumimoji="1" lang="ja-JP" altLang="ja-JP" sz="1050">
              <a:solidFill>
                <a:schemeClr val="dk1"/>
              </a:solidFill>
              <a:effectLst/>
              <a:latin typeface="+mn-lt"/>
              <a:ea typeface="+mn-ea"/>
              <a:cs typeface="+mn-cs"/>
            </a:rPr>
            <a:t>有形固定資産減価償却率は、類似団体平均値と比較して高い水準を示している。これは、</a:t>
          </a:r>
          <a:r>
            <a:rPr kumimoji="1" lang="en-US" altLang="ja-JP" sz="1050">
              <a:solidFill>
                <a:schemeClr val="dk1"/>
              </a:solidFill>
              <a:effectLst/>
              <a:latin typeface="+mn-lt"/>
              <a:ea typeface="+mn-ea"/>
              <a:cs typeface="+mn-cs"/>
            </a:rPr>
            <a:t>31</a:t>
          </a:r>
          <a:r>
            <a:rPr kumimoji="1" lang="ja-JP" altLang="ja-JP" sz="1050">
              <a:solidFill>
                <a:schemeClr val="dk1"/>
              </a:solidFill>
              <a:effectLst/>
              <a:latin typeface="+mn-lt"/>
              <a:ea typeface="+mn-ea"/>
              <a:cs typeface="+mn-cs"/>
            </a:rPr>
            <a:t>ある橋りょうの多くが昭和</a:t>
          </a:r>
          <a:r>
            <a:rPr kumimoji="1" lang="en-US" altLang="ja-JP" sz="1050">
              <a:solidFill>
                <a:schemeClr val="dk1"/>
              </a:solidFill>
              <a:effectLst/>
              <a:latin typeface="+mn-lt"/>
              <a:ea typeface="+mn-ea"/>
              <a:cs typeface="+mn-cs"/>
            </a:rPr>
            <a:t>40</a:t>
          </a:r>
          <a:r>
            <a:rPr kumimoji="1" lang="ja-JP" altLang="ja-JP" sz="1050">
              <a:solidFill>
                <a:schemeClr val="dk1"/>
              </a:solidFill>
              <a:effectLst/>
              <a:latin typeface="+mn-lt"/>
              <a:ea typeface="+mn-ea"/>
              <a:cs typeface="+mn-cs"/>
            </a:rPr>
            <a:t>年代から</a:t>
          </a:r>
          <a:r>
            <a:rPr kumimoji="1" lang="en-US" altLang="ja-JP" sz="1050">
              <a:solidFill>
                <a:schemeClr val="dk1"/>
              </a:solidFill>
              <a:effectLst/>
              <a:latin typeface="+mn-lt"/>
              <a:ea typeface="+mn-ea"/>
              <a:cs typeface="+mn-cs"/>
            </a:rPr>
            <a:t>50</a:t>
          </a:r>
          <a:r>
            <a:rPr kumimoji="1" lang="ja-JP" altLang="ja-JP" sz="1050">
              <a:solidFill>
                <a:schemeClr val="dk1"/>
              </a:solidFill>
              <a:effectLst/>
              <a:latin typeface="+mn-lt"/>
              <a:ea typeface="+mn-ea"/>
              <a:cs typeface="+mn-cs"/>
            </a:rPr>
            <a:t>年代に造られているためと考えられる。橋梁長寿命化修繕計画に基づき点検及び改修等を進めている。</a:t>
          </a:r>
          <a:r>
            <a:rPr kumimoji="1" lang="ja-JP" altLang="en-US" sz="1050">
              <a:solidFill>
                <a:schemeClr val="dk1"/>
              </a:solidFill>
              <a:effectLst/>
              <a:latin typeface="+mn-lt"/>
              <a:ea typeface="+mn-ea"/>
              <a:cs typeface="+mn-cs"/>
            </a:rPr>
            <a:t>令和</a:t>
          </a:r>
          <a:r>
            <a:rPr kumimoji="1" lang="en-US" altLang="ja-JP" sz="1050">
              <a:solidFill>
                <a:schemeClr val="dk1"/>
              </a:solidFill>
              <a:effectLst/>
              <a:latin typeface="+mn-lt"/>
              <a:ea typeface="+mn-ea"/>
              <a:cs typeface="+mn-cs"/>
            </a:rPr>
            <a:t>2</a:t>
          </a:r>
          <a:r>
            <a:rPr kumimoji="1" lang="ja-JP" altLang="en-US" sz="1050">
              <a:solidFill>
                <a:schemeClr val="dk1"/>
              </a:solidFill>
              <a:effectLst/>
              <a:latin typeface="+mn-lt"/>
              <a:ea typeface="+mn-ea"/>
              <a:cs typeface="+mn-cs"/>
            </a:rPr>
            <a:t>年度については、現在分析中。</a:t>
          </a:r>
          <a:endParaRPr lang="ja-JP" altLang="ja-JP" sz="105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48EDD75-4F6C-4741-94F6-9CDBB2EAD81F}"/>
            </a:ext>
          </a:extLst>
        </xdr:cNvPr>
        <xdr:cNvSpPr/>
      </xdr:nvSpPr>
      <xdr:spPr>
        <a:xfrm>
          <a:off x="581025" y="123825"/>
          <a:ext cx="1142047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C2CFE56-BBAB-47AE-8897-E2FC2A46B6DA}"/>
            </a:ext>
          </a:extLst>
        </xdr:cNvPr>
        <xdr:cNvSpPr/>
      </xdr:nvSpPr>
      <xdr:spPr>
        <a:xfrm>
          <a:off x="17145000" y="190500"/>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4AE1A25-A78D-4F6A-B387-CB80515EB154}"/>
            </a:ext>
          </a:extLst>
        </xdr:cNvPr>
        <xdr:cNvSpPr/>
      </xdr:nvSpPr>
      <xdr:spPr>
        <a:xfrm>
          <a:off x="17164050" y="219075"/>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5B1983D-43D9-473D-B843-0A7B0A016F65}"/>
            </a:ext>
          </a:extLst>
        </xdr:cNvPr>
        <xdr:cNvSpPr/>
      </xdr:nvSpPr>
      <xdr:spPr>
        <a:xfrm>
          <a:off x="17192625" y="238125"/>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京都府笠置町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00EF952-BA19-4946-832A-9C4946FC0237}"/>
            </a:ext>
          </a:extLst>
        </xdr:cNvPr>
        <xdr:cNvSpPr/>
      </xdr:nvSpPr>
      <xdr:spPr>
        <a:xfrm>
          <a:off x="14639925" y="190500"/>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452CE48-8DEF-4F57-A039-012A458BD1AD}"/>
            </a:ext>
          </a:extLst>
        </xdr:cNvPr>
        <xdr:cNvSpPr/>
      </xdr:nvSpPr>
      <xdr:spPr>
        <a:xfrm>
          <a:off x="14658975" y="219075"/>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56688C3-9E68-4F82-8E9F-0E84254CB12E}"/>
            </a:ext>
          </a:extLst>
        </xdr:cNvPr>
        <xdr:cNvSpPr/>
      </xdr:nvSpPr>
      <xdr:spPr>
        <a:xfrm>
          <a:off x="14687550" y="238125"/>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B42E17-9FD6-43B8-BC20-474059FA6485}"/>
            </a:ext>
          </a:extLst>
        </xdr:cNvPr>
        <xdr:cNvSpPr/>
      </xdr:nvSpPr>
      <xdr:spPr>
        <a:xfrm>
          <a:off x="685800" y="847725"/>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30E036E-A497-42BF-9432-F4A848E62081}"/>
            </a:ext>
          </a:extLst>
        </xdr:cNvPr>
        <xdr:cNvSpPr/>
      </xdr:nvSpPr>
      <xdr:spPr>
        <a:xfrm>
          <a:off x="809625" y="885825"/>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882D82B-52CB-4DDC-BE12-9A3362EF9832}"/>
            </a:ext>
          </a:extLst>
        </xdr:cNvPr>
        <xdr:cNvSpPr/>
      </xdr:nvSpPr>
      <xdr:spPr>
        <a:xfrm>
          <a:off x="2009775" y="885825"/>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1,248
1,243
23.52
1,830,096
1,763,581
10,796
925,016
1,495,795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143D712-C850-4968-885D-7975E6796DBC}"/>
            </a:ext>
          </a:extLst>
        </xdr:cNvPr>
        <xdr:cNvSpPr/>
      </xdr:nvSpPr>
      <xdr:spPr>
        <a:xfrm>
          <a:off x="3209925" y="885825"/>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FBDBEF3-332E-4AE9-AF00-1B4EAF454732}"/>
            </a:ext>
          </a:extLst>
        </xdr:cNvPr>
        <xdr:cNvSpPr/>
      </xdr:nvSpPr>
      <xdr:spPr>
        <a:xfrm>
          <a:off x="4581525" y="904875"/>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5DE8C36-3F39-49D1-9155-344E300FCB70}"/>
            </a:ext>
          </a:extLst>
        </xdr:cNvPr>
        <xdr:cNvSpPr/>
      </xdr:nvSpPr>
      <xdr:spPr>
        <a:xfrm>
          <a:off x="6410325" y="904875"/>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3F02D05-EE3D-4432-9471-172E29F3D7DA}"/>
            </a:ext>
          </a:extLst>
        </xdr:cNvPr>
        <xdr:cNvSpPr/>
      </xdr:nvSpPr>
      <xdr:spPr>
        <a:xfrm>
          <a:off x="7610475" y="914400"/>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AEC4AD0-3F7F-4167-92FB-4F76ABEDEEE7}"/>
            </a:ext>
          </a:extLst>
        </xdr:cNvPr>
        <xdr:cNvSpPr/>
      </xdr:nvSpPr>
      <xdr:spPr>
        <a:xfrm>
          <a:off x="4581525" y="1628775"/>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F887666A-275E-4875-90E2-C84852F8065E}"/>
            </a:ext>
          </a:extLst>
        </xdr:cNvPr>
        <xdr:cNvSpPr/>
      </xdr:nvSpPr>
      <xdr:spPr>
        <a:xfrm>
          <a:off x="6467475" y="1628775"/>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27FADB2-3219-463E-AD39-50ACC903077A}"/>
            </a:ext>
          </a:extLst>
        </xdr:cNvPr>
        <xdr:cNvSpPr/>
      </xdr:nvSpPr>
      <xdr:spPr>
        <a:xfrm>
          <a:off x="9972675" y="847725"/>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39B079C-6C0E-4199-9852-1235749C52B9}"/>
            </a:ext>
          </a:extLst>
        </xdr:cNvPr>
        <xdr:cNvSpPr/>
      </xdr:nvSpPr>
      <xdr:spPr>
        <a:xfrm>
          <a:off x="10210800" y="914400"/>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D2ECF5E-91DE-485D-B86B-3D46F4DF3BD0}"/>
            </a:ext>
          </a:extLst>
        </xdr:cNvPr>
        <xdr:cNvSpPr/>
      </xdr:nvSpPr>
      <xdr:spPr>
        <a:xfrm>
          <a:off x="10210800" y="116205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B5C98F2-570E-474D-BB9D-D73530A297DF}"/>
            </a:ext>
          </a:extLst>
        </xdr:cNvPr>
        <xdr:cNvSpPr/>
      </xdr:nvSpPr>
      <xdr:spPr>
        <a:xfrm>
          <a:off x="10210800" y="1476375"/>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C695C26-1DCB-4FC4-9F8E-12A8C6399613}"/>
            </a:ext>
          </a:extLst>
        </xdr:cNvPr>
        <xdr:cNvCxnSpPr/>
      </xdr:nvCxnSpPr>
      <xdr:spPr>
        <a:xfrm flipH="1">
          <a:off x="10048875" y="9906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DE8E45B-1C2D-4D35-9791-6C3F2B71C3A7}"/>
            </a:ext>
          </a:extLst>
        </xdr:cNvPr>
        <xdr:cNvSpPr/>
      </xdr:nvSpPr>
      <xdr:spPr>
        <a:xfrm>
          <a:off x="10102850" y="9525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EA89BAA-FFA3-4F34-8346-16A59B5B9855}"/>
            </a:ext>
          </a:extLst>
        </xdr:cNvPr>
        <xdr:cNvSpPr/>
      </xdr:nvSpPr>
      <xdr:spPr>
        <a:xfrm>
          <a:off x="10102850" y="120015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603048A-9119-45B0-8AC8-8F451C3A48D6}"/>
            </a:ext>
          </a:extLst>
        </xdr:cNvPr>
        <xdr:cNvCxnSpPr/>
      </xdr:nvCxnSpPr>
      <xdr:spPr>
        <a:xfrm>
          <a:off x="10131425" y="14573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83F10FA-C426-4CD8-8038-3ABA77F1252F}"/>
            </a:ext>
          </a:extLst>
        </xdr:cNvPr>
        <xdr:cNvCxnSpPr/>
      </xdr:nvCxnSpPr>
      <xdr:spPr>
        <a:xfrm>
          <a:off x="10067925" y="14573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65F7F79-1AD0-4A5B-ACB5-E24224765C88}"/>
            </a:ext>
          </a:extLst>
        </xdr:cNvPr>
        <xdr:cNvCxnSpPr/>
      </xdr:nvCxnSpPr>
      <xdr:spPr>
        <a:xfrm flipV="1">
          <a:off x="10131425" y="1673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6F9B6E7-9671-4B12-B6C4-E8CDE956B93B}"/>
            </a:ext>
          </a:extLst>
        </xdr:cNvPr>
        <xdr:cNvCxnSpPr/>
      </xdr:nvCxnSpPr>
      <xdr:spPr>
        <a:xfrm>
          <a:off x="10067925" y="18097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53427B4-0829-498F-947D-0030C7931CF6}"/>
            </a:ext>
          </a:extLst>
        </xdr:cNvPr>
        <xdr:cNvSpPr txBox="1"/>
      </xdr:nvSpPr>
      <xdr:spPr>
        <a:xfrm>
          <a:off x="638175" y="26479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0FD45B0-AAE1-42B0-AF2A-203F0C9B5214}"/>
            </a:ext>
          </a:extLst>
        </xdr:cNvPr>
        <xdr:cNvSpPr txBox="1"/>
      </xdr:nvSpPr>
      <xdr:spPr>
        <a:xfrm>
          <a:off x="638175" y="29527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8C9E8A11-3357-4C29-8984-D2E3780E0FF1}"/>
            </a:ext>
          </a:extLst>
        </xdr:cNvPr>
        <xdr:cNvSpPr txBox="1"/>
      </xdr:nvSpPr>
      <xdr:spPr>
        <a:xfrm>
          <a:off x="638175" y="32480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FBD75921-2993-44B2-A26B-FDE98ED17389}"/>
            </a:ext>
          </a:extLst>
        </xdr:cNvPr>
        <xdr:cNvSpPr txBox="1"/>
      </xdr:nvSpPr>
      <xdr:spPr>
        <a:xfrm>
          <a:off x="638175" y="35528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34E32E9-83DC-42AD-802D-5DD2458A7EA5}"/>
            </a:ext>
          </a:extLst>
        </xdr:cNvPr>
        <xdr:cNvSpPr/>
      </xdr:nvSpPr>
      <xdr:spPr>
        <a:xfrm>
          <a:off x="685800" y="39719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C947A60-3004-4229-BC47-A7ED0CA82D31}"/>
            </a:ext>
          </a:extLst>
        </xdr:cNvPr>
        <xdr:cNvSpPr/>
      </xdr:nvSpPr>
      <xdr:spPr>
        <a:xfrm>
          <a:off x="8096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695D5B5-F967-476C-9326-756F3F45431C}"/>
            </a:ext>
          </a:extLst>
        </xdr:cNvPr>
        <xdr:cNvSpPr/>
      </xdr:nvSpPr>
      <xdr:spPr>
        <a:xfrm>
          <a:off x="8096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1793E6D-6B91-45C3-A747-5CAAEC8B4D1F}"/>
            </a:ext>
          </a:extLst>
        </xdr:cNvPr>
        <xdr:cNvSpPr/>
      </xdr:nvSpPr>
      <xdr:spPr>
        <a:xfrm>
          <a:off x="1714500"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0F059DA-F2E8-4F1B-867D-384502096B43}"/>
            </a:ext>
          </a:extLst>
        </xdr:cNvPr>
        <xdr:cNvSpPr/>
      </xdr:nvSpPr>
      <xdr:spPr>
        <a:xfrm>
          <a:off x="1714500"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7A38B72-2334-4DAE-B691-C8B0D37B99CA}"/>
            </a:ext>
          </a:extLst>
        </xdr:cNvPr>
        <xdr:cNvSpPr/>
      </xdr:nvSpPr>
      <xdr:spPr>
        <a:xfrm>
          <a:off x="2743200"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73CFBBDE-1347-44EF-B395-07C89BD0432E}"/>
            </a:ext>
          </a:extLst>
        </xdr:cNvPr>
        <xdr:cNvSpPr/>
      </xdr:nvSpPr>
      <xdr:spPr>
        <a:xfrm>
          <a:off x="2743200"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2CDAEFC-9055-4E71-848B-A08BEC09C86F}"/>
            </a:ext>
          </a:extLst>
        </xdr:cNvPr>
        <xdr:cNvSpPr/>
      </xdr:nvSpPr>
      <xdr:spPr>
        <a:xfrm>
          <a:off x="685800" y="5048250"/>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64C363F0-EB75-4E65-A479-1B6FBF91DACA}"/>
            </a:ext>
          </a:extLst>
        </xdr:cNvPr>
        <xdr:cNvSpPr/>
      </xdr:nvSpPr>
      <xdr:spPr>
        <a:xfrm>
          <a:off x="5953125" y="39719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4B5A20-BA6D-46EF-873A-BA3BB5E577E3}"/>
            </a:ext>
          </a:extLst>
        </xdr:cNvPr>
        <xdr:cNvSpPr/>
      </xdr:nvSpPr>
      <xdr:spPr>
        <a:xfrm>
          <a:off x="60674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F464294-65D7-4B3F-A868-477FA82E87B2}"/>
            </a:ext>
          </a:extLst>
        </xdr:cNvPr>
        <xdr:cNvSpPr/>
      </xdr:nvSpPr>
      <xdr:spPr>
        <a:xfrm>
          <a:off x="60674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3B381B96-72EA-409B-90EB-5FD603C1A7A3}"/>
            </a:ext>
          </a:extLst>
        </xdr:cNvPr>
        <xdr:cNvSpPr/>
      </xdr:nvSpPr>
      <xdr:spPr>
        <a:xfrm>
          <a:off x="69818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85A24F8C-C2B6-4367-ACC9-99FB10EFFF93}"/>
            </a:ext>
          </a:extLst>
        </xdr:cNvPr>
        <xdr:cNvSpPr/>
      </xdr:nvSpPr>
      <xdr:spPr>
        <a:xfrm>
          <a:off x="69818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AC6B0EA4-8B6F-4CE3-97F8-711F2996ED92}"/>
            </a:ext>
          </a:extLst>
        </xdr:cNvPr>
        <xdr:cNvSpPr/>
      </xdr:nvSpPr>
      <xdr:spPr>
        <a:xfrm>
          <a:off x="80105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7E3F8FB1-AEF4-4C8C-8AD1-652D877C0B8A}"/>
            </a:ext>
          </a:extLst>
        </xdr:cNvPr>
        <xdr:cNvSpPr/>
      </xdr:nvSpPr>
      <xdr:spPr>
        <a:xfrm>
          <a:off x="80105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3D8AAD7E-EB2D-4A24-8032-B9AB8C0D139B}"/>
            </a:ext>
          </a:extLst>
        </xdr:cNvPr>
        <xdr:cNvSpPr/>
      </xdr:nvSpPr>
      <xdr:spPr>
        <a:xfrm>
          <a:off x="5953125" y="5048250"/>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DC30599D-F52F-4BBF-B250-0368E62CF06C}"/>
            </a:ext>
          </a:extLst>
        </xdr:cNvPr>
        <xdr:cNvSpPr/>
      </xdr:nvSpPr>
      <xdr:spPr>
        <a:xfrm>
          <a:off x="685800" y="757237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ED94271C-F5F1-4165-98A7-E86043A0C8B8}"/>
            </a:ext>
          </a:extLst>
        </xdr:cNvPr>
        <xdr:cNvSpPr/>
      </xdr:nvSpPr>
      <xdr:spPr>
        <a:xfrm>
          <a:off x="8096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E7221007-3C71-4928-A1E5-CF1F66F83BC6}"/>
            </a:ext>
          </a:extLst>
        </xdr:cNvPr>
        <xdr:cNvSpPr/>
      </xdr:nvSpPr>
      <xdr:spPr>
        <a:xfrm>
          <a:off x="8096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9D9FF114-95C4-49A1-817A-2D53C45FFA3C}"/>
            </a:ext>
          </a:extLst>
        </xdr:cNvPr>
        <xdr:cNvSpPr/>
      </xdr:nvSpPr>
      <xdr:spPr>
        <a:xfrm>
          <a:off x="1714500"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2B3EBBB4-0134-4692-978F-52D8CC9CA8D4}"/>
            </a:ext>
          </a:extLst>
        </xdr:cNvPr>
        <xdr:cNvSpPr/>
      </xdr:nvSpPr>
      <xdr:spPr>
        <a:xfrm>
          <a:off x="1714500"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D90D20D-C702-43AB-834B-2B6F62C6899B}"/>
            </a:ext>
          </a:extLst>
        </xdr:cNvPr>
        <xdr:cNvSpPr/>
      </xdr:nvSpPr>
      <xdr:spPr>
        <a:xfrm>
          <a:off x="2743200"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BCBD284C-BFE9-423B-95B8-FC9AA457C118}"/>
            </a:ext>
          </a:extLst>
        </xdr:cNvPr>
        <xdr:cNvSpPr/>
      </xdr:nvSpPr>
      <xdr:spPr>
        <a:xfrm>
          <a:off x="2743200"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77F0E133-D607-451E-8C12-4E16D2722FEA}"/>
            </a:ext>
          </a:extLst>
        </xdr:cNvPr>
        <xdr:cNvSpPr/>
      </xdr:nvSpPr>
      <xdr:spPr>
        <a:xfrm>
          <a:off x="685800" y="8648700"/>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7" name="正方形/長方形 56">
          <a:extLst>
            <a:ext uri="{FF2B5EF4-FFF2-40B4-BE49-F238E27FC236}">
              <a16:creationId xmlns:a16="http://schemas.microsoft.com/office/drawing/2014/main" id="{6E6ADA0A-B5A6-4916-AEF0-486D8E3FEB4F}"/>
            </a:ext>
          </a:extLst>
        </xdr:cNvPr>
        <xdr:cNvSpPr/>
      </xdr:nvSpPr>
      <xdr:spPr>
        <a:xfrm>
          <a:off x="5953125" y="757237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8" name="正方形/長方形 57">
          <a:extLst>
            <a:ext uri="{FF2B5EF4-FFF2-40B4-BE49-F238E27FC236}">
              <a16:creationId xmlns:a16="http://schemas.microsoft.com/office/drawing/2014/main" id="{A607436B-AD5A-425A-B933-9B9E8FBE70E3}"/>
            </a:ext>
          </a:extLst>
        </xdr:cNvPr>
        <xdr:cNvSpPr/>
      </xdr:nvSpPr>
      <xdr:spPr>
        <a:xfrm>
          <a:off x="60674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9" name="正方形/長方形 58">
          <a:extLst>
            <a:ext uri="{FF2B5EF4-FFF2-40B4-BE49-F238E27FC236}">
              <a16:creationId xmlns:a16="http://schemas.microsoft.com/office/drawing/2014/main" id="{465AF2D5-B83A-4375-BD25-669BA592CDBB}"/>
            </a:ext>
          </a:extLst>
        </xdr:cNvPr>
        <xdr:cNvSpPr/>
      </xdr:nvSpPr>
      <xdr:spPr>
        <a:xfrm>
          <a:off x="60674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60" name="正方形/長方形 59">
          <a:extLst>
            <a:ext uri="{FF2B5EF4-FFF2-40B4-BE49-F238E27FC236}">
              <a16:creationId xmlns:a16="http://schemas.microsoft.com/office/drawing/2014/main" id="{F3745314-5162-4A0D-812F-7056D8135EDF}"/>
            </a:ext>
          </a:extLst>
        </xdr:cNvPr>
        <xdr:cNvSpPr/>
      </xdr:nvSpPr>
      <xdr:spPr>
        <a:xfrm>
          <a:off x="69818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1" name="正方形/長方形 60">
          <a:extLst>
            <a:ext uri="{FF2B5EF4-FFF2-40B4-BE49-F238E27FC236}">
              <a16:creationId xmlns:a16="http://schemas.microsoft.com/office/drawing/2014/main" id="{AF53C76E-0D54-4B2C-B546-FFB0BA11CC14}"/>
            </a:ext>
          </a:extLst>
        </xdr:cNvPr>
        <xdr:cNvSpPr/>
      </xdr:nvSpPr>
      <xdr:spPr>
        <a:xfrm>
          <a:off x="69818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2" name="正方形/長方形 61">
          <a:extLst>
            <a:ext uri="{FF2B5EF4-FFF2-40B4-BE49-F238E27FC236}">
              <a16:creationId xmlns:a16="http://schemas.microsoft.com/office/drawing/2014/main" id="{A57FFDFC-3EEB-4CD9-94D1-937D966EA1F0}"/>
            </a:ext>
          </a:extLst>
        </xdr:cNvPr>
        <xdr:cNvSpPr/>
      </xdr:nvSpPr>
      <xdr:spPr>
        <a:xfrm>
          <a:off x="80105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3" name="正方形/長方形 62">
          <a:extLst>
            <a:ext uri="{FF2B5EF4-FFF2-40B4-BE49-F238E27FC236}">
              <a16:creationId xmlns:a16="http://schemas.microsoft.com/office/drawing/2014/main" id="{794860BC-134D-486C-BF7F-2EA3650B3163}"/>
            </a:ext>
          </a:extLst>
        </xdr:cNvPr>
        <xdr:cNvSpPr/>
      </xdr:nvSpPr>
      <xdr:spPr>
        <a:xfrm>
          <a:off x="80105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4" name="正方形/長方形 63">
          <a:extLst>
            <a:ext uri="{FF2B5EF4-FFF2-40B4-BE49-F238E27FC236}">
              <a16:creationId xmlns:a16="http://schemas.microsoft.com/office/drawing/2014/main" id="{69BACCAE-A64C-46F8-B8BC-9C0CCD8308F1}"/>
            </a:ext>
          </a:extLst>
        </xdr:cNvPr>
        <xdr:cNvSpPr/>
      </xdr:nvSpPr>
      <xdr:spPr>
        <a:xfrm>
          <a:off x="5953125" y="8648700"/>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5" name="正方形/長方形 64">
          <a:extLst>
            <a:ext uri="{FF2B5EF4-FFF2-40B4-BE49-F238E27FC236}">
              <a16:creationId xmlns:a16="http://schemas.microsoft.com/office/drawing/2014/main" id="{998069E0-46CA-4B0D-A7F5-0F49A6A2CC35}"/>
            </a:ext>
          </a:extLst>
        </xdr:cNvPr>
        <xdr:cNvSpPr/>
      </xdr:nvSpPr>
      <xdr:spPr>
        <a:xfrm>
          <a:off x="685800" y="111728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6" name="正方形/長方形 65">
          <a:extLst>
            <a:ext uri="{FF2B5EF4-FFF2-40B4-BE49-F238E27FC236}">
              <a16:creationId xmlns:a16="http://schemas.microsoft.com/office/drawing/2014/main" id="{70382018-387F-41AD-883F-2FE4BC37DFB8}"/>
            </a:ext>
          </a:extLst>
        </xdr:cNvPr>
        <xdr:cNvSpPr/>
      </xdr:nvSpPr>
      <xdr:spPr>
        <a:xfrm>
          <a:off x="8096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7" name="正方形/長方形 66">
          <a:extLst>
            <a:ext uri="{FF2B5EF4-FFF2-40B4-BE49-F238E27FC236}">
              <a16:creationId xmlns:a16="http://schemas.microsoft.com/office/drawing/2014/main" id="{4A8CCE99-EB68-487F-901A-40D22CA59FC5}"/>
            </a:ext>
          </a:extLst>
        </xdr:cNvPr>
        <xdr:cNvSpPr/>
      </xdr:nvSpPr>
      <xdr:spPr>
        <a:xfrm>
          <a:off x="8096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8" name="正方形/長方形 67">
          <a:extLst>
            <a:ext uri="{FF2B5EF4-FFF2-40B4-BE49-F238E27FC236}">
              <a16:creationId xmlns:a16="http://schemas.microsoft.com/office/drawing/2014/main" id="{9CE521BB-FC98-4DAB-97B0-CEC9F63DA730}"/>
            </a:ext>
          </a:extLst>
        </xdr:cNvPr>
        <xdr:cNvSpPr/>
      </xdr:nvSpPr>
      <xdr:spPr>
        <a:xfrm>
          <a:off x="1714500"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9" name="正方形/長方形 68">
          <a:extLst>
            <a:ext uri="{FF2B5EF4-FFF2-40B4-BE49-F238E27FC236}">
              <a16:creationId xmlns:a16="http://schemas.microsoft.com/office/drawing/2014/main" id="{D0E4080E-5B1D-4E27-A6F8-D7B41799CBE6}"/>
            </a:ext>
          </a:extLst>
        </xdr:cNvPr>
        <xdr:cNvSpPr/>
      </xdr:nvSpPr>
      <xdr:spPr>
        <a:xfrm>
          <a:off x="1714500"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70" name="正方形/長方形 69">
          <a:extLst>
            <a:ext uri="{FF2B5EF4-FFF2-40B4-BE49-F238E27FC236}">
              <a16:creationId xmlns:a16="http://schemas.microsoft.com/office/drawing/2014/main" id="{2B59FD31-C00F-457E-A050-2BB108BE2DC7}"/>
            </a:ext>
          </a:extLst>
        </xdr:cNvPr>
        <xdr:cNvSpPr/>
      </xdr:nvSpPr>
      <xdr:spPr>
        <a:xfrm>
          <a:off x="2743200"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1" name="正方形/長方形 70">
          <a:extLst>
            <a:ext uri="{FF2B5EF4-FFF2-40B4-BE49-F238E27FC236}">
              <a16:creationId xmlns:a16="http://schemas.microsoft.com/office/drawing/2014/main" id="{864626F7-75FD-4591-A238-A1022A70DA74}"/>
            </a:ext>
          </a:extLst>
        </xdr:cNvPr>
        <xdr:cNvSpPr/>
      </xdr:nvSpPr>
      <xdr:spPr>
        <a:xfrm>
          <a:off x="2743200"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2" name="正方形/長方形 71">
          <a:extLst>
            <a:ext uri="{FF2B5EF4-FFF2-40B4-BE49-F238E27FC236}">
              <a16:creationId xmlns:a16="http://schemas.microsoft.com/office/drawing/2014/main" id="{D17301F9-576B-4A00-AEB7-8E1D007338B8}"/>
            </a:ext>
          </a:extLst>
        </xdr:cNvPr>
        <xdr:cNvSpPr/>
      </xdr:nvSpPr>
      <xdr:spPr>
        <a:xfrm>
          <a:off x="685800" y="1224915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73" name="テキスト ボックス 72">
          <a:extLst>
            <a:ext uri="{FF2B5EF4-FFF2-40B4-BE49-F238E27FC236}">
              <a16:creationId xmlns:a16="http://schemas.microsoft.com/office/drawing/2014/main" id="{88DD5012-861D-4B1D-A1E3-BB63BB9C996F}"/>
            </a:ext>
          </a:extLst>
        </xdr:cNvPr>
        <xdr:cNvSpPr txBox="1"/>
      </xdr:nvSpPr>
      <xdr:spPr>
        <a:xfrm>
          <a:off x="666750" y="120681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74" name="直線コネクタ 73">
          <a:extLst>
            <a:ext uri="{FF2B5EF4-FFF2-40B4-BE49-F238E27FC236}">
              <a16:creationId xmlns:a16="http://schemas.microsoft.com/office/drawing/2014/main" id="{A4CA5F49-A137-4EE1-851E-6CBA54A15DB4}"/>
            </a:ext>
          </a:extLst>
        </xdr:cNvPr>
        <xdr:cNvCxnSpPr/>
      </xdr:nvCxnSpPr>
      <xdr:spPr>
        <a:xfrm>
          <a:off x="685800" y="144113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75" name="テキスト ボックス 74">
          <a:extLst>
            <a:ext uri="{FF2B5EF4-FFF2-40B4-BE49-F238E27FC236}">
              <a16:creationId xmlns:a16="http://schemas.microsoft.com/office/drawing/2014/main" id="{AB98A269-7795-4516-97D1-7629FA705640}"/>
            </a:ext>
          </a:extLst>
        </xdr:cNvPr>
        <xdr:cNvSpPr txBox="1"/>
      </xdr:nvSpPr>
      <xdr:spPr>
        <a:xfrm>
          <a:off x="278946" y="1426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76" name="直線コネクタ 75">
          <a:extLst>
            <a:ext uri="{FF2B5EF4-FFF2-40B4-BE49-F238E27FC236}">
              <a16:creationId xmlns:a16="http://schemas.microsoft.com/office/drawing/2014/main" id="{FB03F07C-E093-414A-BC50-519587C498FC}"/>
            </a:ext>
          </a:extLst>
        </xdr:cNvPr>
        <xdr:cNvCxnSpPr/>
      </xdr:nvCxnSpPr>
      <xdr:spPr>
        <a:xfrm>
          <a:off x="685800" y="140493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77" name="テキスト ボックス 76">
          <a:extLst>
            <a:ext uri="{FF2B5EF4-FFF2-40B4-BE49-F238E27FC236}">
              <a16:creationId xmlns:a16="http://schemas.microsoft.com/office/drawing/2014/main" id="{5474011C-DBEF-46AC-BABE-B7E2382B1819}"/>
            </a:ext>
          </a:extLst>
        </xdr:cNvPr>
        <xdr:cNvSpPr txBox="1"/>
      </xdr:nvSpPr>
      <xdr:spPr>
        <a:xfrm>
          <a:off x="278946" y="139135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78" name="直線コネクタ 77">
          <a:extLst>
            <a:ext uri="{FF2B5EF4-FFF2-40B4-BE49-F238E27FC236}">
              <a16:creationId xmlns:a16="http://schemas.microsoft.com/office/drawing/2014/main" id="{776B531B-07DF-4B04-819B-C0C3FCD70C53}"/>
            </a:ext>
          </a:extLst>
        </xdr:cNvPr>
        <xdr:cNvCxnSpPr/>
      </xdr:nvCxnSpPr>
      <xdr:spPr>
        <a:xfrm>
          <a:off x="685800" y="136874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79" name="テキスト ボックス 78">
          <a:extLst>
            <a:ext uri="{FF2B5EF4-FFF2-40B4-BE49-F238E27FC236}">
              <a16:creationId xmlns:a16="http://schemas.microsoft.com/office/drawing/2014/main" id="{939251FD-8592-4B80-A234-D0EDAE9061F6}"/>
            </a:ext>
          </a:extLst>
        </xdr:cNvPr>
        <xdr:cNvSpPr txBox="1"/>
      </xdr:nvSpPr>
      <xdr:spPr>
        <a:xfrm>
          <a:off x="339891" y="135515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80" name="直線コネクタ 79">
          <a:extLst>
            <a:ext uri="{FF2B5EF4-FFF2-40B4-BE49-F238E27FC236}">
              <a16:creationId xmlns:a16="http://schemas.microsoft.com/office/drawing/2014/main" id="{CF1F6EFE-BA5B-457E-A2F0-28FAC2F6EDF6}"/>
            </a:ext>
          </a:extLst>
        </xdr:cNvPr>
        <xdr:cNvCxnSpPr/>
      </xdr:nvCxnSpPr>
      <xdr:spPr>
        <a:xfrm>
          <a:off x="685800" y="133254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81" name="テキスト ボックス 80">
          <a:extLst>
            <a:ext uri="{FF2B5EF4-FFF2-40B4-BE49-F238E27FC236}">
              <a16:creationId xmlns:a16="http://schemas.microsoft.com/office/drawing/2014/main" id="{3A7D13C2-DDEC-451B-A54C-183E95BB0ACB}"/>
            </a:ext>
          </a:extLst>
        </xdr:cNvPr>
        <xdr:cNvSpPr txBox="1"/>
      </xdr:nvSpPr>
      <xdr:spPr>
        <a:xfrm>
          <a:off x="339891" y="131896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82" name="直線コネクタ 81">
          <a:extLst>
            <a:ext uri="{FF2B5EF4-FFF2-40B4-BE49-F238E27FC236}">
              <a16:creationId xmlns:a16="http://schemas.microsoft.com/office/drawing/2014/main" id="{00E3AF5A-1F71-4A2B-AA16-C06C7A458460}"/>
            </a:ext>
          </a:extLst>
        </xdr:cNvPr>
        <xdr:cNvCxnSpPr/>
      </xdr:nvCxnSpPr>
      <xdr:spPr>
        <a:xfrm>
          <a:off x="685800" y="129635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83" name="テキスト ボックス 82">
          <a:extLst>
            <a:ext uri="{FF2B5EF4-FFF2-40B4-BE49-F238E27FC236}">
              <a16:creationId xmlns:a16="http://schemas.microsoft.com/office/drawing/2014/main" id="{511B104A-265B-48F6-A325-9F547AEFEF3F}"/>
            </a:ext>
          </a:extLst>
        </xdr:cNvPr>
        <xdr:cNvSpPr txBox="1"/>
      </xdr:nvSpPr>
      <xdr:spPr>
        <a:xfrm>
          <a:off x="339891" y="128276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84" name="直線コネクタ 83">
          <a:extLst>
            <a:ext uri="{FF2B5EF4-FFF2-40B4-BE49-F238E27FC236}">
              <a16:creationId xmlns:a16="http://schemas.microsoft.com/office/drawing/2014/main" id="{685A2C7E-2CC3-4CAE-B988-B9714903695A}"/>
            </a:ext>
          </a:extLst>
        </xdr:cNvPr>
        <xdr:cNvCxnSpPr/>
      </xdr:nvCxnSpPr>
      <xdr:spPr>
        <a:xfrm>
          <a:off x="685800" y="12611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162577</xdr:rowOff>
    </xdr:from>
    <xdr:ext cx="338939" cy="259045"/>
    <xdr:sp macro="" textlink="">
      <xdr:nvSpPr>
        <xdr:cNvPr id="85" name="テキスト ボックス 84">
          <a:extLst>
            <a:ext uri="{FF2B5EF4-FFF2-40B4-BE49-F238E27FC236}">
              <a16:creationId xmlns:a16="http://schemas.microsoft.com/office/drawing/2014/main" id="{E375F5ED-12F9-487A-8923-3C907997DAA4}"/>
            </a:ext>
          </a:extLst>
        </xdr:cNvPr>
        <xdr:cNvSpPr txBox="1"/>
      </xdr:nvSpPr>
      <xdr:spPr>
        <a:xfrm>
          <a:off x="388136" y="12475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86" name="直線コネクタ 85">
          <a:extLst>
            <a:ext uri="{FF2B5EF4-FFF2-40B4-BE49-F238E27FC236}">
              <a16:creationId xmlns:a16="http://schemas.microsoft.com/office/drawing/2014/main" id="{9B307D20-A6D9-45C0-9F62-C7C9D14DC997}"/>
            </a:ext>
          </a:extLst>
        </xdr:cNvPr>
        <xdr:cNvCxnSpPr/>
      </xdr:nvCxnSpPr>
      <xdr:spPr>
        <a:xfrm>
          <a:off x="685800" y="12249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87" name="【福祉施設】&#10;有形固定資産減価償却率グラフ枠">
          <a:extLst>
            <a:ext uri="{FF2B5EF4-FFF2-40B4-BE49-F238E27FC236}">
              <a16:creationId xmlns:a16="http://schemas.microsoft.com/office/drawing/2014/main" id="{040605F4-4115-47A0-AC94-B9252A964FD2}"/>
            </a:ext>
          </a:extLst>
        </xdr:cNvPr>
        <xdr:cNvSpPr/>
      </xdr:nvSpPr>
      <xdr:spPr>
        <a:xfrm>
          <a:off x="685800" y="1224915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31750</xdr:rowOff>
    </xdr:to>
    <xdr:cxnSp macro="">
      <xdr:nvCxnSpPr>
        <xdr:cNvPr id="88" name="直線コネクタ 87">
          <a:extLst>
            <a:ext uri="{FF2B5EF4-FFF2-40B4-BE49-F238E27FC236}">
              <a16:creationId xmlns:a16="http://schemas.microsoft.com/office/drawing/2014/main" id="{A7DFFC29-5B59-48D1-A20F-4BC59660C912}"/>
            </a:ext>
          </a:extLst>
        </xdr:cNvPr>
        <xdr:cNvCxnSpPr/>
      </xdr:nvCxnSpPr>
      <xdr:spPr>
        <a:xfrm flipV="1">
          <a:off x="4180840" y="12611100"/>
          <a:ext cx="0" cy="1190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35577</xdr:rowOff>
    </xdr:from>
    <xdr:ext cx="469744" cy="259045"/>
    <xdr:sp macro="" textlink="">
      <xdr:nvSpPr>
        <xdr:cNvPr id="89" name="【福祉施設】&#10;有形固定資産減価償却率最小値テキスト">
          <a:extLst>
            <a:ext uri="{FF2B5EF4-FFF2-40B4-BE49-F238E27FC236}">
              <a16:creationId xmlns:a16="http://schemas.microsoft.com/office/drawing/2014/main" id="{21FA8E7F-2EFE-452B-8FC7-61C00DE8253E}"/>
            </a:ext>
          </a:extLst>
        </xdr:cNvPr>
        <xdr:cNvSpPr txBox="1"/>
      </xdr:nvSpPr>
      <xdr:spPr>
        <a:xfrm>
          <a:off x="4219575" y="1380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31750</xdr:rowOff>
    </xdr:from>
    <xdr:to>
      <xdr:col>24</xdr:col>
      <xdr:colOff>152400</xdr:colOff>
      <xdr:row>85</xdr:row>
      <xdr:rowOff>31750</xdr:rowOff>
    </xdr:to>
    <xdr:cxnSp macro="">
      <xdr:nvCxnSpPr>
        <xdr:cNvPr id="90" name="直線コネクタ 89">
          <a:extLst>
            <a:ext uri="{FF2B5EF4-FFF2-40B4-BE49-F238E27FC236}">
              <a16:creationId xmlns:a16="http://schemas.microsoft.com/office/drawing/2014/main" id="{C1DE2AFC-08DA-4B41-95A6-3B3DBFD560C8}"/>
            </a:ext>
          </a:extLst>
        </xdr:cNvPr>
        <xdr:cNvCxnSpPr/>
      </xdr:nvCxnSpPr>
      <xdr:spPr>
        <a:xfrm>
          <a:off x="4105275" y="138017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340478" cy="259045"/>
    <xdr:sp macro="" textlink="">
      <xdr:nvSpPr>
        <xdr:cNvPr id="91" name="【福祉施設】&#10;有形固定資産減価償却率最大値テキスト">
          <a:extLst>
            <a:ext uri="{FF2B5EF4-FFF2-40B4-BE49-F238E27FC236}">
              <a16:creationId xmlns:a16="http://schemas.microsoft.com/office/drawing/2014/main" id="{EB860EE1-66BA-41A0-86A6-6D11A30F9CD9}"/>
            </a:ext>
          </a:extLst>
        </xdr:cNvPr>
        <xdr:cNvSpPr txBox="1"/>
      </xdr:nvSpPr>
      <xdr:spPr>
        <a:xfrm>
          <a:off x="4219575" y="12399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92" name="直線コネクタ 91">
          <a:extLst>
            <a:ext uri="{FF2B5EF4-FFF2-40B4-BE49-F238E27FC236}">
              <a16:creationId xmlns:a16="http://schemas.microsoft.com/office/drawing/2014/main" id="{1F169377-AA23-4DFE-AA5E-6C491417CD75}"/>
            </a:ext>
          </a:extLst>
        </xdr:cNvPr>
        <xdr:cNvCxnSpPr/>
      </xdr:nvCxnSpPr>
      <xdr:spPr>
        <a:xfrm>
          <a:off x="4105275" y="126111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29227</xdr:rowOff>
    </xdr:from>
    <xdr:ext cx="405111" cy="259045"/>
    <xdr:sp macro="" textlink="">
      <xdr:nvSpPr>
        <xdr:cNvPr id="93" name="【福祉施設】&#10;有形固定資産減価償却率平均値テキスト">
          <a:extLst>
            <a:ext uri="{FF2B5EF4-FFF2-40B4-BE49-F238E27FC236}">
              <a16:creationId xmlns:a16="http://schemas.microsoft.com/office/drawing/2014/main" id="{DDC43295-30EF-415E-BEFD-6338B59A329A}"/>
            </a:ext>
          </a:extLst>
        </xdr:cNvPr>
        <xdr:cNvSpPr txBox="1"/>
      </xdr:nvSpPr>
      <xdr:spPr>
        <a:xfrm>
          <a:off x="4219575" y="13151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50800</xdr:rowOff>
    </xdr:from>
    <xdr:to>
      <xdr:col>24</xdr:col>
      <xdr:colOff>114300</xdr:colOff>
      <xdr:row>81</xdr:row>
      <xdr:rowOff>152400</xdr:rowOff>
    </xdr:to>
    <xdr:sp macro="" textlink="">
      <xdr:nvSpPr>
        <xdr:cNvPr id="94" name="フローチャート: 判断 93">
          <a:extLst>
            <a:ext uri="{FF2B5EF4-FFF2-40B4-BE49-F238E27FC236}">
              <a16:creationId xmlns:a16="http://schemas.microsoft.com/office/drawing/2014/main" id="{C64CC619-1F25-4D72-A0E6-55C3D47FCCE0}"/>
            </a:ext>
          </a:extLst>
        </xdr:cNvPr>
        <xdr:cNvSpPr/>
      </xdr:nvSpPr>
      <xdr:spPr>
        <a:xfrm>
          <a:off x="4124325" y="131730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143511</xdr:rowOff>
    </xdr:from>
    <xdr:to>
      <xdr:col>20</xdr:col>
      <xdr:colOff>38100</xdr:colOff>
      <xdr:row>81</xdr:row>
      <xdr:rowOff>73661</xdr:rowOff>
    </xdr:to>
    <xdr:sp macro="" textlink="">
      <xdr:nvSpPr>
        <xdr:cNvPr id="95" name="フローチャート: 判断 94">
          <a:extLst>
            <a:ext uri="{FF2B5EF4-FFF2-40B4-BE49-F238E27FC236}">
              <a16:creationId xmlns:a16="http://schemas.microsoft.com/office/drawing/2014/main" id="{B4ADC792-843E-417D-B8D5-29D3C672876A}"/>
            </a:ext>
          </a:extLst>
        </xdr:cNvPr>
        <xdr:cNvSpPr/>
      </xdr:nvSpPr>
      <xdr:spPr>
        <a:xfrm>
          <a:off x="3381375" y="1310386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124461</xdr:rowOff>
    </xdr:from>
    <xdr:to>
      <xdr:col>15</xdr:col>
      <xdr:colOff>101600</xdr:colOff>
      <xdr:row>81</xdr:row>
      <xdr:rowOff>54611</xdr:rowOff>
    </xdr:to>
    <xdr:sp macro="" textlink="">
      <xdr:nvSpPr>
        <xdr:cNvPr id="96" name="フローチャート: 判断 95">
          <a:extLst>
            <a:ext uri="{FF2B5EF4-FFF2-40B4-BE49-F238E27FC236}">
              <a16:creationId xmlns:a16="http://schemas.microsoft.com/office/drawing/2014/main" id="{7281D766-339D-4AE3-A0D3-8F6820382149}"/>
            </a:ext>
          </a:extLst>
        </xdr:cNvPr>
        <xdr:cNvSpPr/>
      </xdr:nvSpPr>
      <xdr:spPr>
        <a:xfrm>
          <a:off x="2571750" y="13084811"/>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130811</xdr:rowOff>
    </xdr:from>
    <xdr:to>
      <xdr:col>10</xdr:col>
      <xdr:colOff>165100</xdr:colOff>
      <xdr:row>81</xdr:row>
      <xdr:rowOff>60961</xdr:rowOff>
    </xdr:to>
    <xdr:sp macro="" textlink="">
      <xdr:nvSpPr>
        <xdr:cNvPr id="97" name="フローチャート: 判断 96">
          <a:extLst>
            <a:ext uri="{FF2B5EF4-FFF2-40B4-BE49-F238E27FC236}">
              <a16:creationId xmlns:a16="http://schemas.microsoft.com/office/drawing/2014/main" id="{88C3A7A1-04D3-482B-811E-9FCEF5CA7BE2}"/>
            </a:ext>
          </a:extLst>
        </xdr:cNvPr>
        <xdr:cNvSpPr/>
      </xdr:nvSpPr>
      <xdr:spPr>
        <a:xfrm>
          <a:off x="1781175" y="1309433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120650</xdr:rowOff>
    </xdr:from>
    <xdr:to>
      <xdr:col>6</xdr:col>
      <xdr:colOff>38100</xdr:colOff>
      <xdr:row>81</xdr:row>
      <xdr:rowOff>50800</xdr:rowOff>
    </xdr:to>
    <xdr:sp macro="" textlink="">
      <xdr:nvSpPr>
        <xdr:cNvPr id="98" name="フローチャート: 判断 97">
          <a:extLst>
            <a:ext uri="{FF2B5EF4-FFF2-40B4-BE49-F238E27FC236}">
              <a16:creationId xmlns:a16="http://schemas.microsoft.com/office/drawing/2014/main" id="{F69FB3B8-3EA6-4477-ABBE-876C9EC613F2}"/>
            </a:ext>
          </a:extLst>
        </xdr:cNvPr>
        <xdr:cNvSpPr/>
      </xdr:nvSpPr>
      <xdr:spPr>
        <a:xfrm>
          <a:off x="981075" y="1308735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99" name="テキスト ボックス 98">
          <a:extLst>
            <a:ext uri="{FF2B5EF4-FFF2-40B4-BE49-F238E27FC236}">
              <a16:creationId xmlns:a16="http://schemas.microsoft.com/office/drawing/2014/main" id="{070AFB39-EEC2-44EC-967E-9D4AFD5167B7}"/>
            </a:ext>
          </a:extLst>
        </xdr:cNvPr>
        <xdr:cNvSpPr txBox="1"/>
      </xdr:nvSpPr>
      <xdr:spPr>
        <a:xfrm>
          <a:off x="40100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00" name="テキスト ボックス 99">
          <a:extLst>
            <a:ext uri="{FF2B5EF4-FFF2-40B4-BE49-F238E27FC236}">
              <a16:creationId xmlns:a16="http://schemas.microsoft.com/office/drawing/2014/main" id="{FB21CC9F-9F4A-4524-8AD5-F1BFCF2F18FA}"/>
            </a:ext>
          </a:extLst>
        </xdr:cNvPr>
        <xdr:cNvSpPr txBox="1"/>
      </xdr:nvSpPr>
      <xdr:spPr>
        <a:xfrm>
          <a:off x="32575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01" name="テキスト ボックス 100">
          <a:extLst>
            <a:ext uri="{FF2B5EF4-FFF2-40B4-BE49-F238E27FC236}">
              <a16:creationId xmlns:a16="http://schemas.microsoft.com/office/drawing/2014/main" id="{4AAEA122-2BAB-45A0-B0D2-CA3C5BAB10EC}"/>
            </a:ext>
          </a:extLst>
        </xdr:cNvPr>
        <xdr:cNvSpPr txBox="1"/>
      </xdr:nvSpPr>
      <xdr:spPr>
        <a:xfrm>
          <a:off x="24479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02" name="テキスト ボックス 101">
          <a:extLst>
            <a:ext uri="{FF2B5EF4-FFF2-40B4-BE49-F238E27FC236}">
              <a16:creationId xmlns:a16="http://schemas.microsoft.com/office/drawing/2014/main" id="{8CCCCB89-CFA9-4774-B89E-7F92E4BF30B7}"/>
            </a:ext>
          </a:extLst>
        </xdr:cNvPr>
        <xdr:cNvSpPr txBox="1"/>
      </xdr:nvSpPr>
      <xdr:spPr>
        <a:xfrm>
          <a:off x="16573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03" name="テキスト ボックス 102">
          <a:extLst>
            <a:ext uri="{FF2B5EF4-FFF2-40B4-BE49-F238E27FC236}">
              <a16:creationId xmlns:a16="http://schemas.microsoft.com/office/drawing/2014/main" id="{3C8F8EFD-BC86-4749-86AF-8C37EF75251F}"/>
            </a:ext>
          </a:extLst>
        </xdr:cNvPr>
        <xdr:cNvSpPr txBox="1"/>
      </xdr:nvSpPr>
      <xdr:spPr>
        <a:xfrm>
          <a:off x="8572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138430</xdr:rowOff>
    </xdr:from>
    <xdr:to>
      <xdr:col>20</xdr:col>
      <xdr:colOff>38100</xdr:colOff>
      <xdr:row>82</xdr:row>
      <xdr:rowOff>68580</xdr:rowOff>
    </xdr:to>
    <xdr:sp macro="" textlink="">
      <xdr:nvSpPr>
        <xdr:cNvPr id="104" name="楕円 103">
          <a:extLst>
            <a:ext uri="{FF2B5EF4-FFF2-40B4-BE49-F238E27FC236}">
              <a16:creationId xmlns:a16="http://schemas.microsoft.com/office/drawing/2014/main" id="{50940814-ECAF-4C28-ABBE-E0737B7D1A85}"/>
            </a:ext>
          </a:extLst>
        </xdr:cNvPr>
        <xdr:cNvSpPr/>
      </xdr:nvSpPr>
      <xdr:spPr>
        <a:xfrm>
          <a:off x="3381375" y="1326705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10161</xdr:rowOff>
    </xdr:from>
    <xdr:to>
      <xdr:col>15</xdr:col>
      <xdr:colOff>101600</xdr:colOff>
      <xdr:row>81</xdr:row>
      <xdr:rowOff>111761</xdr:rowOff>
    </xdr:to>
    <xdr:sp macro="" textlink="">
      <xdr:nvSpPr>
        <xdr:cNvPr id="105" name="楕円 104">
          <a:extLst>
            <a:ext uri="{FF2B5EF4-FFF2-40B4-BE49-F238E27FC236}">
              <a16:creationId xmlns:a16="http://schemas.microsoft.com/office/drawing/2014/main" id="{CE78725F-39E6-4810-B46F-F5770F02A572}"/>
            </a:ext>
          </a:extLst>
        </xdr:cNvPr>
        <xdr:cNvSpPr/>
      </xdr:nvSpPr>
      <xdr:spPr>
        <a:xfrm>
          <a:off x="2571750" y="13132436"/>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60961</xdr:rowOff>
    </xdr:from>
    <xdr:to>
      <xdr:col>19</xdr:col>
      <xdr:colOff>177800</xdr:colOff>
      <xdr:row>82</xdr:row>
      <xdr:rowOff>17780</xdr:rowOff>
    </xdr:to>
    <xdr:cxnSp macro="">
      <xdr:nvCxnSpPr>
        <xdr:cNvPr id="106" name="直線コネクタ 105">
          <a:extLst>
            <a:ext uri="{FF2B5EF4-FFF2-40B4-BE49-F238E27FC236}">
              <a16:creationId xmlns:a16="http://schemas.microsoft.com/office/drawing/2014/main" id="{52651681-0793-40EE-9BBE-85B9A7865301}"/>
            </a:ext>
          </a:extLst>
        </xdr:cNvPr>
        <xdr:cNvCxnSpPr/>
      </xdr:nvCxnSpPr>
      <xdr:spPr>
        <a:xfrm>
          <a:off x="2619375" y="13189586"/>
          <a:ext cx="809625" cy="115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147320</xdr:rowOff>
    </xdr:from>
    <xdr:to>
      <xdr:col>10</xdr:col>
      <xdr:colOff>165100</xdr:colOff>
      <xdr:row>81</xdr:row>
      <xdr:rowOff>77470</xdr:rowOff>
    </xdr:to>
    <xdr:sp macro="" textlink="">
      <xdr:nvSpPr>
        <xdr:cNvPr id="107" name="楕円 106">
          <a:extLst>
            <a:ext uri="{FF2B5EF4-FFF2-40B4-BE49-F238E27FC236}">
              <a16:creationId xmlns:a16="http://schemas.microsoft.com/office/drawing/2014/main" id="{1DFEACED-7467-4EC7-990B-81F2B0A468AD}"/>
            </a:ext>
          </a:extLst>
        </xdr:cNvPr>
        <xdr:cNvSpPr/>
      </xdr:nvSpPr>
      <xdr:spPr>
        <a:xfrm>
          <a:off x="1781175" y="1310767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26670</xdr:rowOff>
    </xdr:from>
    <xdr:to>
      <xdr:col>15</xdr:col>
      <xdr:colOff>50800</xdr:colOff>
      <xdr:row>81</xdr:row>
      <xdr:rowOff>60961</xdr:rowOff>
    </xdr:to>
    <xdr:cxnSp macro="">
      <xdr:nvCxnSpPr>
        <xdr:cNvPr id="108" name="直線コネクタ 107">
          <a:extLst>
            <a:ext uri="{FF2B5EF4-FFF2-40B4-BE49-F238E27FC236}">
              <a16:creationId xmlns:a16="http://schemas.microsoft.com/office/drawing/2014/main" id="{C5E8D6BA-4FC1-4741-BFE3-074B47A2D1B6}"/>
            </a:ext>
          </a:extLst>
        </xdr:cNvPr>
        <xdr:cNvCxnSpPr/>
      </xdr:nvCxnSpPr>
      <xdr:spPr>
        <a:xfrm>
          <a:off x="1828800" y="13155295"/>
          <a:ext cx="790575"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24130</xdr:rowOff>
    </xdr:from>
    <xdr:to>
      <xdr:col>6</xdr:col>
      <xdr:colOff>38100</xdr:colOff>
      <xdr:row>82</xdr:row>
      <xdr:rowOff>125730</xdr:rowOff>
    </xdr:to>
    <xdr:sp macro="" textlink="">
      <xdr:nvSpPr>
        <xdr:cNvPr id="109" name="楕円 108">
          <a:extLst>
            <a:ext uri="{FF2B5EF4-FFF2-40B4-BE49-F238E27FC236}">
              <a16:creationId xmlns:a16="http://schemas.microsoft.com/office/drawing/2014/main" id="{4C57BEED-E6E7-4181-9004-61B846F054BE}"/>
            </a:ext>
          </a:extLst>
        </xdr:cNvPr>
        <xdr:cNvSpPr/>
      </xdr:nvSpPr>
      <xdr:spPr>
        <a:xfrm>
          <a:off x="981075" y="1331468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26670</xdr:rowOff>
    </xdr:from>
    <xdr:to>
      <xdr:col>10</xdr:col>
      <xdr:colOff>114300</xdr:colOff>
      <xdr:row>82</xdr:row>
      <xdr:rowOff>74930</xdr:rowOff>
    </xdr:to>
    <xdr:cxnSp macro="">
      <xdr:nvCxnSpPr>
        <xdr:cNvPr id="110" name="直線コネクタ 109">
          <a:extLst>
            <a:ext uri="{FF2B5EF4-FFF2-40B4-BE49-F238E27FC236}">
              <a16:creationId xmlns:a16="http://schemas.microsoft.com/office/drawing/2014/main" id="{AAFBF212-E21E-4CD9-AA32-058DC445934D}"/>
            </a:ext>
          </a:extLst>
        </xdr:cNvPr>
        <xdr:cNvCxnSpPr/>
      </xdr:nvCxnSpPr>
      <xdr:spPr>
        <a:xfrm flipV="1">
          <a:off x="1028700" y="13155295"/>
          <a:ext cx="800100" cy="20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90188</xdr:rowOff>
    </xdr:from>
    <xdr:ext cx="405111" cy="259045"/>
    <xdr:sp macro="" textlink="">
      <xdr:nvSpPr>
        <xdr:cNvPr id="111" name="n_1aveValue【福祉施設】&#10;有形固定資産減価償却率">
          <a:extLst>
            <a:ext uri="{FF2B5EF4-FFF2-40B4-BE49-F238E27FC236}">
              <a16:creationId xmlns:a16="http://schemas.microsoft.com/office/drawing/2014/main" id="{0CF56B7A-4B96-43DA-8DF9-925FEAEDC35D}"/>
            </a:ext>
          </a:extLst>
        </xdr:cNvPr>
        <xdr:cNvSpPr txBox="1"/>
      </xdr:nvSpPr>
      <xdr:spPr>
        <a:xfrm>
          <a:off x="3239144" y="12888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71138</xdr:rowOff>
    </xdr:from>
    <xdr:ext cx="405111" cy="259045"/>
    <xdr:sp macro="" textlink="">
      <xdr:nvSpPr>
        <xdr:cNvPr id="112" name="n_2aveValue【福祉施設】&#10;有形固定資産減価償却率">
          <a:extLst>
            <a:ext uri="{FF2B5EF4-FFF2-40B4-BE49-F238E27FC236}">
              <a16:creationId xmlns:a16="http://schemas.microsoft.com/office/drawing/2014/main" id="{ED5D1087-E709-4D01-8D66-D6085C4E5155}"/>
            </a:ext>
          </a:extLst>
        </xdr:cNvPr>
        <xdr:cNvSpPr txBox="1"/>
      </xdr:nvSpPr>
      <xdr:spPr>
        <a:xfrm>
          <a:off x="2439044" y="12869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77488</xdr:rowOff>
    </xdr:from>
    <xdr:ext cx="405111" cy="259045"/>
    <xdr:sp macro="" textlink="">
      <xdr:nvSpPr>
        <xdr:cNvPr id="113" name="n_3aveValue【福祉施設】&#10;有形固定資産減価償却率">
          <a:extLst>
            <a:ext uri="{FF2B5EF4-FFF2-40B4-BE49-F238E27FC236}">
              <a16:creationId xmlns:a16="http://schemas.microsoft.com/office/drawing/2014/main" id="{715F5CA3-2A8B-42C6-840C-8F91F63004F8}"/>
            </a:ext>
          </a:extLst>
        </xdr:cNvPr>
        <xdr:cNvSpPr txBox="1"/>
      </xdr:nvSpPr>
      <xdr:spPr>
        <a:xfrm>
          <a:off x="1648469" y="12879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67327</xdr:rowOff>
    </xdr:from>
    <xdr:ext cx="405111" cy="259045"/>
    <xdr:sp macro="" textlink="">
      <xdr:nvSpPr>
        <xdr:cNvPr id="114" name="n_4aveValue【福祉施設】&#10;有形固定資産減価償却率">
          <a:extLst>
            <a:ext uri="{FF2B5EF4-FFF2-40B4-BE49-F238E27FC236}">
              <a16:creationId xmlns:a16="http://schemas.microsoft.com/office/drawing/2014/main" id="{F7BDD04B-5251-4B84-B6F2-614501C55A62}"/>
            </a:ext>
          </a:extLst>
        </xdr:cNvPr>
        <xdr:cNvSpPr txBox="1"/>
      </xdr:nvSpPr>
      <xdr:spPr>
        <a:xfrm>
          <a:off x="848369" y="12865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59707</xdr:rowOff>
    </xdr:from>
    <xdr:ext cx="405111" cy="259045"/>
    <xdr:sp macro="" textlink="">
      <xdr:nvSpPr>
        <xdr:cNvPr id="115" name="n_1mainValue【福祉施設】&#10;有形固定資産減価償却率">
          <a:extLst>
            <a:ext uri="{FF2B5EF4-FFF2-40B4-BE49-F238E27FC236}">
              <a16:creationId xmlns:a16="http://schemas.microsoft.com/office/drawing/2014/main" id="{A56EDB22-DABD-4834-9153-7BFB52D9D717}"/>
            </a:ext>
          </a:extLst>
        </xdr:cNvPr>
        <xdr:cNvSpPr txBox="1"/>
      </xdr:nvSpPr>
      <xdr:spPr>
        <a:xfrm>
          <a:off x="3239144" y="1334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102888</xdr:rowOff>
    </xdr:from>
    <xdr:ext cx="405111" cy="259045"/>
    <xdr:sp macro="" textlink="">
      <xdr:nvSpPr>
        <xdr:cNvPr id="116" name="n_2mainValue【福祉施設】&#10;有形固定資産減価償却率">
          <a:extLst>
            <a:ext uri="{FF2B5EF4-FFF2-40B4-BE49-F238E27FC236}">
              <a16:creationId xmlns:a16="http://schemas.microsoft.com/office/drawing/2014/main" id="{FFED26B0-032C-4A65-81C5-F79E37A2CCD9}"/>
            </a:ext>
          </a:extLst>
        </xdr:cNvPr>
        <xdr:cNvSpPr txBox="1"/>
      </xdr:nvSpPr>
      <xdr:spPr>
        <a:xfrm>
          <a:off x="2439044" y="13231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68597</xdr:rowOff>
    </xdr:from>
    <xdr:ext cx="405111" cy="259045"/>
    <xdr:sp macro="" textlink="">
      <xdr:nvSpPr>
        <xdr:cNvPr id="117" name="n_3mainValue【福祉施設】&#10;有形固定資産減価償却率">
          <a:extLst>
            <a:ext uri="{FF2B5EF4-FFF2-40B4-BE49-F238E27FC236}">
              <a16:creationId xmlns:a16="http://schemas.microsoft.com/office/drawing/2014/main" id="{7CA514FD-D97D-4CE9-8F96-B5963E706B80}"/>
            </a:ext>
          </a:extLst>
        </xdr:cNvPr>
        <xdr:cNvSpPr txBox="1"/>
      </xdr:nvSpPr>
      <xdr:spPr>
        <a:xfrm>
          <a:off x="1648469" y="1319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116857</xdr:rowOff>
    </xdr:from>
    <xdr:ext cx="405111" cy="259045"/>
    <xdr:sp macro="" textlink="">
      <xdr:nvSpPr>
        <xdr:cNvPr id="118" name="n_4mainValue【福祉施設】&#10;有形固定資産減価償却率">
          <a:extLst>
            <a:ext uri="{FF2B5EF4-FFF2-40B4-BE49-F238E27FC236}">
              <a16:creationId xmlns:a16="http://schemas.microsoft.com/office/drawing/2014/main" id="{02E1D0D9-032B-40FF-82D8-F91253148341}"/>
            </a:ext>
          </a:extLst>
        </xdr:cNvPr>
        <xdr:cNvSpPr txBox="1"/>
      </xdr:nvSpPr>
      <xdr:spPr>
        <a:xfrm>
          <a:off x="848369" y="1340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19" name="正方形/長方形 118">
          <a:extLst>
            <a:ext uri="{FF2B5EF4-FFF2-40B4-BE49-F238E27FC236}">
              <a16:creationId xmlns:a16="http://schemas.microsoft.com/office/drawing/2014/main" id="{6E23141D-9FB8-4BA7-BE5B-0341C3721F34}"/>
            </a:ext>
          </a:extLst>
        </xdr:cNvPr>
        <xdr:cNvSpPr/>
      </xdr:nvSpPr>
      <xdr:spPr>
        <a:xfrm>
          <a:off x="5953125" y="111728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20" name="正方形/長方形 119">
          <a:extLst>
            <a:ext uri="{FF2B5EF4-FFF2-40B4-BE49-F238E27FC236}">
              <a16:creationId xmlns:a16="http://schemas.microsoft.com/office/drawing/2014/main" id="{63A82535-2169-4953-A22F-11C837972166}"/>
            </a:ext>
          </a:extLst>
        </xdr:cNvPr>
        <xdr:cNvSpPr/>
      </xdr:nvSpPr>
      <xdr:spPr>
        <a:xfrm>
          <a:off x="60674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21" name="正方形/長方形 120">
          <a:extLst>
            <a:ext uri="{FF2B5EF4-FFF2-40B4-BE49-F238E27FC236}">
              <a16:creationId xmlns:a16="http://schemas.microsoft.com/office/drawing/2014/main" id="{DAED2742-2C8A-4B7D-AB2A-034BC39275BC}"/>
            </a:ext>
          </a:extLst>
        </xdr:cNvPr>
        <xdr:cNvSpPr/>
      </xdr:nvSpPr>
      <xdr:spPr>
        <a:xfrm>
          <a:off x="60674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22" name="正方形/長方形 121">
          <a:extLst>
            <a:ext uri="{FF2B5EF4-FFF2-40B4-BE49-F238E27FC236}">
              <a16:creationId xmlns:a16="http://schemas.microsoft.com/office/drawing/2014/main" id="{CC39ECEA-B180-4279-B19B-567D8C3BDBBD}"/>
            </a:ext>
          </a:extLst>
        </xdr:cNvPr>
        <xdr:cNvSpPr/>
      </xdr:nvSpPr>
      <xdr:spPr>
        <a:xfrm>
          <a:off x="69818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23" name="正方形/長方形 122">
          <a:extLst>
            <a:ext uri="{FF2B5EF4-FFF2-40B4-BE49-F238E27FC236}">
              <a16:creationId xmlns:a16="http://schemas.microsoft.com/office/drawing/2014/main" id="{834A4627-D8F1-4390-83B7-A253DEB155EE}"/>
            </a:ext>
          </a:extLst>
        </xdr:cNvPr>
        <xdr:cNvSpPr/>
      </xdr:nvSpPr>
      <xdr:spPr>
        <a:xfrm>
          <a:off x="69818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24" name="正方形/長方形 123">
          <a:extLst>
            <a:ext uri="{FF2B5EF4-FFF2-40B4-BE49-F238E27FC236}">
              <a16:creationId xmlns:a16="http://schemas.microsoft.com/office/drawing/2014/main" id="{6B035F00-D583-474C-B46D-AC0AE05E4AD4}"/>
            </a:ext>
          </a:extLst>
        </xdr:cNvPr>
        <xdr:cNvSpPr/>
      </xdr:nvSpPr>
      <xdr:spPr>
        <a:xfrm>
          <a:off x="80105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25" name="正方形/長方形 124">
          <a:extLst>
            <a:ext uri="{FF2B5EF4-FFF2-40B4-BE49-F238E27FC236}">
              <a16:creationId xmlns:a16="http://schemas.microsoft.com/office/drawing/2014/main" id="{09C46DD7-43FE-4717-AB9C-06ACDA3175EC}"/>
            </a:ext>
          </a:extLst>
        </xdr:cNvPr>
        <xdr:cNvSpPr/>
      </xdr:nvSpPr>
      <xdr:spPr>
        <a:xfrm>
          <a:off x="80105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26" name="正方形/長方形 125">
          <a:extLst>
            <a:ext uri="{FF2B5EF4-FFF2-40B4-BE49-F238E27FC236}">
              <a16:creationId xmlns:a16="http://schemas.microsoft.com/office/drawing/2014/main" id="{19045DF8-9472-4E1B-AE6D-2E35C040989C}"/>
            </a:ext>
          </a:extLst>
        </xdr:cNvPr>
        <xdr:cNvSpPr/>
      </xdr:nvSpPr>
      <xdr:spPr>
        <a:xfrm>
          <a:off x="5953125" y="1224915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27" name="テキスト ボックス 126">
          <a:extLst>
            <a:ext uri="{FF2B5EF4-FFF2-40B4-BE49-F238E27FC236}">
              <a16:creationId xmlns:a16="http://schemas.microsoft.com/office/drawing/2014/main" id="{D3A5D1EE-7CF4-4E73-8EA2-330305E0D9EA}"/>
            </a:ext>
          </a:extLst>
        </xdr:cNvPr>
        <xdr:cNvSpPr txBox="1"/>
      </xdr:nvSpPr>
      <xdr:spPr>
        <a:xfrm>
          <a:off x="5915025" y="120681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28" name="直線コネクタ 127">
          <a:extLst>
            <a:ext uri="{FF2B5EF4-FFF2-40B4-BE49-F238E27FC236}">
              <a16:creationId xmlns:a16="http://schemas.microsoft.com/office/drawing/2014/main" id="{26C2F5FE-413E-4FF4-9EAF-7B2466972DD1}"/>
            </a:ext>
          </a:extLst>
        </xdr:cNvPr>
        <xdr:cNvCxnSpPr/>
      </xdr:nvCxnSpPr>
      <xdr:spPr>
        <a:xfrm>
          <a:off x="5953125" y="144113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129" name="直線コネクタ 128">
          <a:extLst>
            <a:ext uri="{FF2B5EF4-FFF2-40B4-BE49-F238E27FC236}">
              <a16:creationId xmlns:a16="http://schemas.microsoft.com/office/drawing/2014/main" id="{EED834DC-B46B-4EE9-8D96-A894A829CAD1}"/>
            </a:ext>
          </a:extLst>
        </xdr:cNvPr>
        <xdr:cNvCxnSpPr/>
      </xdr:nvCxnSpPr>
      <xdr:spPr>
        <a:xfrm>
          <a:off x="5953125" y="139731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130" name="テキスト ボックス 129">
          <a:extLst>
            <a:ext uri="{FF2B5EF4-FFF2-40B4-BE49-F238E27FC236}">
              <a16:creationId xmlns:a16="http://schemas.microsoft.com/office/drawing/2014/main" id="{B49DCD58-69A3-41AC-A047-4E7374047BEA}"/>
            </a:ext>
          </a:extLst>
        </xdr:cNvPr>
        <xdr:cNvSpPr txBox="1"/>
      </xdr:nvSpPr>
      <xdr:spPr>
        <a:xfrm>
          <a:off x="5527221" y="13837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131" name="直線コネクタ 130">
          <a:extLst>
            <a:ext uri="{FF2B5EF4-FFF2-40B4-BE49-F238E27FC236}">
              <a16:creationId xmlns:a16="http://schemas.microsoft.com/office/drawing/2014/main" id="{128AC200-708A-4960-B118-5BE14BC62B9B}"/>
            </a:ext>
          </a:extLst>
        </xdr:cNvPr>
        <xdr:cNvCxnSpPr/>
      </xdr:nvCxnSpPr>
      <xdr:spPr>
        <a:xfrm>
          <a:off x="5953125" y="13544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132" name="テキスト ボックス 131">
          <a:extLst>
            <a:ext uri="{FF2B5EF4-FFF2-40B4-BE49-F238E27FC236}">
              <a16:creationId xmlns:a16="http://schemas.microsoft.com/office/drawing/2014/main" id="{66A08303-EC95-4449-82F9-0285A22E5F26}"/>
            </a:ext>
          </a:extLst>
        </xdr:cNvPr>
        <xdr:cNvSpPr txBox="1"/>
      </xdr:nvSpPr>
      <xdr:spPr>
        <a:xfrm>
          <a:off x="5527221" y="1340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133" name="直線コネクタ 132">
          <a:extLst>
            <a:ext uri="{FF2B5EF4-FFF2-40B4-BE49-F238E27FC236}">
              <a16:creationId xmlns:a16="http://schemas.microsoft.com/office/drawing/2014/main" id="{C9F40AA7-9F6D-4E5D-A528-8FA3D180A4FF}"/>
            </a:ext>
          </a:extLst>
        </xdr:cNvPr>
        <xdr:cNvCxnSpPr/>
      </xdr:nvCxnSpPr>
      <xdr:spPr>
        <a:xfrm>
          <a:off x="5953125" y="131159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134" name="テキスト ボックス 133">
          <a:extLst>
            <a:ext uri="{FF2B5EF4-FFF2-40B4-BE49-F238E27FC236}">
              <a16:creationId xmlns:a16="http://schemas.microsoft.com/office/drawing/2014/main" id="{3D8B018F-2856-47BF-A5DC-C5D5B1726982}"/>
            </a:ext>
          </a:extLst>
        </xdr:cNvPr>
        <xdr:cNvSpPr txBox="1"/>
      </xdr:nvSpPr>
      <xdr:spPr>
        <a:xfrm>
          <a:off x="5527221" y="1297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135" name="直線コネクタ 134">
          <a:extLst>
            <a:ext uri="{FF2B5EF4-FFF2-40B4-BE49-F238E27FC236}">
              <a16:creationId xmlns:a16="http://schemas.microsoft.com/office/drawing/2014/main" id="{4D591499-7E91-42B2-8929-7C0D23132459}"/>
            </a:ext>
          </a:extLst>
        </xdr:cNvPr>
        <xdr:cNvCxnSpPr/>
      </xdr:nvCxnSpPr>
      <xdr:spPr>
        <a:xfrm>
          <a:off x="5953125" y="126777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136" name="テキスト ボックス 135">
          <a:extLst>
            <a:ext uri="{FF2B5EF4-FFF2-40B4-BE49-F238E27FC236}">
              <a16:creationId xmlns:a16="http://schemas.microsoft.com/office/drawing/2014/main" id="{90889E0E-EA20-4ABE-AD14-8B418EA446D7}"/>
            </a:ext>
          </a:extLst>
        </xdr:cNvPr>
        <xdr:cNvSpPr txBox="1"/>
      </xdr:nvSpPr>
      <xdr:spPr>
        <a:xfrm>
          <a:off x="5527221" y="125419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37" name="直線コネクタ 136">
          <a:extLst>
            <a:ext uri="{FF2B5EF4-FFF2-40B4-BE49-F238E27FC236}">
              <a16:creationId xmlns:a16="http://schemas.microsoft.com/office/drawing/2014/main" id="{04943E04-5988-4C42-AB3F-01681A621050}"/>
            </a:ext>
          </a:extLst>
        </xdr:cNvPr>
        <xdr:cNvCxnSpPr/>
      </xdr:nvCxnSpPr>
      <xdr:spPr>
        <a:xfrm>
          <a:off x="5953125" y="12249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38" name="テキスト ボックス 137">
          <a:extLst>
            <a:ext uri="{FF2B5EF4-FFF2-40B4-BE49-F238E27FC236}">
              <a16:creationId xmlns:a16="http://schemas.microsoft.com/office/drawing/2014/main" id="{319E282D-8BA9-4C52-85ED-2E832EB909AC}"/>
            </a:ext>
          </a:extLst>
        </xdr:cNvPr>
        <xdr:cNvSpPr txBox="1"/>
      </xdr:nvSpPr>
      <xdr:spPr>
        <a:xfrm>
          <a:off x="5527221" y="1211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39" name="【福祉施設】&#10;一人当たり面積グラフ枠">
          <a:extLst>
            <a:ext uri="{FF2B5EF4-FFF2-40B4-BE49-F238E27FC236}">
              <a16:creationId xmlns:a16="http://schemas.microsoft.com/office/drawing/2014/main" id="{D6C385AD-DED6-4442-ABB2-DBECC021109C}"/>
            </a:ext>
          </a:extLst>
        </xdr:cNvPr>
        <xdr:cNvSpPr/>
      </xdr:nvSpPr>
      <xdr:spPr>
        <a:xfrm>
          <a:off x="5953125" y="1224915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44729</xdr:rowOff>
    </xdr:from>
    <xdr:to>
      <xdr:col>54</xdr:col>
      <xdr:colOff>189865</xdr:colOff>
      <xdr:row>86</xdr:row>
      <xdr:rowOff>33071</xdr:rowOff>
    </xdr:to>
    <xdr:cxnSp macro="">
      <xdr:nvCxnSpPr>
        <xdr:cNvPr id="140" name="直線コネクタ 139">
          <a:extLst>
            <a:ext uri="{FF2B5EF4-FFF2-40B4-BE49-F238E27FC236}">
              <a16:creationId xmlns:a16="http://schemas.microsoft.com/office/drawing/2014/main" id="{BB3C6975-2E4E-446C-B93F-84ABFC354A5A}"/>
            </a:ext>
          </a:extLst>
        </xdr:cNvPr>
        <xdr:cNvCxnSpPr/>
      </xdr:nvCxnSpPr>
      <xdr:spPr>
        <a:xfrm flipV="1">
          <a:off x="9429115" y="12849504"/>
          <a:ext cx="0" cy="1115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36898</xdr:rowOff>
    </xdr:from>
    <xdr:ext cx="469744" cy="259045"/>
    <xdr:sp macro="" textlink="">
      <xdr:nvSpPr>
        <xdr:cNvPr id="141" name="【福祉施設】&#10;一人当たり面積最小値テキスト">
          <a:extLst>
            <a:ext uri="{FF2B5EF4-FFF2-40B4-BE49-F238E27FC236}">
              <a16:creationId xmlns:a16="http://schemas.microsoft.com/office/drawing/2014/main" id="{B2AA3175-1459-44CA-AFBF-49C37B3FE795}"/>
            </a:ext>
          </a:extLst>
        </xdr:cNvPr>
        <xdr:cNvSpPr txBox="1"/>
      </xdr:nvSpPr>
      <xdr:spPr>
        <a:xfrm>
          <a:off x="9467850" y="13971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33071</xdr:rowOff>
    </xdr:from>
    <xdr:to>
      <xdr:col>55</xdr:col>
      <xdr:colOff>88900</xdr:colOff>
      <xdr:row>86</xdr:row>
      <xdr:rowOff>33071</xdr:rowOff>
    </xdr:to>
    <xdr:cxnSp macro="">
      <xdr:nvCxnSpPr>
        <xdr:cNvPr id="142" name="直線コネクタ 141">
          <a:extLst>
            <a:ext uri="{FF2B5EF4-FFF2-40B4-BE49-F238E27FC236}">
              <a16:creationId xmlns:a16="http://schemas.microsoft.com/office/drawing/2014/main" id="{B43F3115-A282-49F5-AFDB-803A24CCA7F9}"/>
            </a:ext>
          </a:extLst>
        </xdr:cNvPr>
        <xdr:cNvCxnSpPr/>
      </xdr:nvCxnSpPr>
      <xdr:spPr>
        <a:xfrm>
          <a:off x="9363075" y="13964971"/>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162856</xdr:rowOff>
    </xdr:from>
    <xdr:ext cx="469744" cy="259045"/>
    <xdr:sp macro="" textlink="">
      <xdr:nvSpPr>
        <xdr:cNvPr id="143" name="【福祉施設】&#10;一人当たり面積最大値テキスト">
          <a:extLst>
            <a:ext uri="{FF2B5EF4-FFF2-40B4-BE49-F238E27FC236}">
              <a16:creationId xmlns:a16="http://schemas.microsoft.com/office/drawing/2014/main" id="{37D84413-1417-49D7-81EE-099D7B343CDC}"/>
            </a:ext>
          </a:extLst>
        </xdr:cNvPr>
        <xdr:cNvSpPr txBox="1"/>
      </xdr:nvSpPr>
      <xdr:spPr>
        <a:xfrm>
          <a:off x="9467850" y="12637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44729</xdr:rowOff>
    </xdr:from>
    <xdr:to>
      <xdr:col>55</xdr:col>
      <xdr:colOff>88900</xdr:colOff>
      <xdr:row>79</xdr:row>
      <xdr:rowOff>44729</xdr:rowOff>
    </xdr:to>
    <xdr:cxnSp macro="">
      <xdr:nvCxnSpPr>
        <xdr:cNvPr id="144" name="直線コネクタ 143">
          <a:extLst>
            <a:ext uri="{FF2B5EF4-FFF2-40B4-BE49-F238E27FC236}">
              <a16:creationId xmlns:a16="http://schemas.microsoft.com/office/drawing/2014/main" id="{830AC04B-366C-40DE-AECE-581C5512918C}"/>
            </a:ext>
          </a:extLst>
        </xdr:cNvPr>
        <xdr:cNvCxnSpPr/>
      </xdr:nvCxnSpPr>
      <xdr:spPr>
        <a:xfrm>
          <a:off x="9363075" y="12849504"/>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133748</xdr:rowOff>
    </xdr:from>
    <xdr:ext cx="469744" cy="259045"/>
    <xdr:sp macro="" textlink="">
      <xdr:nvSpPr>
        <xdr:cNvPr id="145" name="【福祉施設】&#10;一人当たり面積平均値テキスト">
          <a:extLst>
            <a:ext uri="{FF2B5EF4-FFF2-40B4-BE49-F238E27FC236}">
              <a16:creationId xmlns:a16="http://schemas.microsoft.com/office/drawing/2014/main" id="{D964E233-07F5-434E-9ACF-6999996FD00F}"/>
            </a:ext>
          </a:extLst>
        </xdr:cNvPr>
        <xdr:cNvSpPr txBox="1"/>
      </xdr:nvSpPr>
      <xdr:spPr>
        <a:xfrm>
          <a:off x="9467850" y="137449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155321</xdr:rowOff>
    </xdr:from>
    <xdr:to>
      <xdr:col>55</xdr:col>
      <xdr:colOff>50800</xdr:colOff>
      <xdr:row>85</xdr:row>
      <xdr:rowOff>85471</xdr:rowOff>
    </xdr:to>
    <xdr:sp macro="" textlink="">
      <xdr:nvSpPr>
        <xdr:cNvPr id="146" name="フローチャート: 判断 145">
          <a:extLst>
            <a:ext uri="{FF2B5EF4-FFF2-40B4-BE49-F238E27FC236}">
              <a16:creationId xmlns:a16="http://schemas.microsoft.com/office/drawing/2014/main" id="{66D3865B-C7CB-4DDB-ABB4-93DF9CDF01C7}"/>
            </a:ext>
          </a:extLst>
        </xdr:cNvPr>
        <xdr:cNvSpPr/>
      </xdr:nvSpPr>
      <xdr:spPr>
        <a:xfrm>
          <a:off x="9401175" y="13766546"/>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169266</xdr:rowOff>
    </xdr:from>
    <xdr:to>
      <xdr:col>50</xdr:col>
      <xdr:colOff>165100</xdr:colOff>
      <xdr:row>85</xdr:row>
      <xdr:rowOff>99416</xdr:rowOff>
    </xdr:to>
    <xdr:sp macro="" textlink="">
      <xdr:nvSpPr>
        <xdr:cNvPr id="147" name="フローチャート: 判断 146">
          <a:extLst>
            <a:ext uri="{FF2B5EF4-FFF2-40B4-BE49-F238E27FC236}">
              <a16:creationId xmlns:a16="http://schemas.microsoft.com/office/drawing/2014/main" id="{97F2E23E-1AEE-45A1-AE2B-31D3B68DBF2F}"/>
            </a:ext>
          </a:extLst>
        </xdr:cNvPr>
        <xdr:cNvSpPr/>
      </xdr:nvSpPr>
      <xdr:spPr>
        <a:xfrm>
          <a:off x="8639175" y="13770966"/>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6502</xdr:rowOff>
    </xdr:from>
    <xdr:to>
      <xdr:col>46</xdr:col>
      <xdr:colOff>38100</xdr:colOff>
      <xdr:row>85</xdr:row>
      <xdr:rowOff>108102</xdr:rowOff>
    </xdr:to>
    <xdr:sp macro="" textlink="">
      <xdr:nvSpPr>
        <xdr:cNvPr id="148" name="フローチャート: 判断 147">
          <a:extLst>
            <a:ext uri="{FF2B5EF4-FFF2-40B4-BE49-F238E27FC236}">
              <a16:creationId xmlns:a16="http://schemas.microsoft.com/office/drawing/2014/main" id="{8F264A4E-54FD-4BC7-9446-398D4DA1CC22}"/>
            </a:ext>
          </a:extLst>
        </xdr:cNvPr>
        <xdr:cNvSpPr/>
      </xdr:nvSpPr>
      <xdr:spPr>
        <a:xfrm>
          <a:off x="7839075" y="1378282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23648</xdr:rowOff>
    </xdr:from>
    <xdr:to>
      <xdr:col>41</xdr:col>
      <xdr:colOff>101600</xdr:colOff>
      <xdr:row>85</xdr:row>
      <xdr:rowOff>125248</xdr:rowOff>
    </xdr:to>
    <xdr:sp macro="" textlink="">
      <xdr:nvSpPr>
        <xdr:cNvPr id="149" name="フローチャート: 判断 148">
          <a:extLst>
            <a:ext uri="{FF2B5EF4-FFF2-40B4-BE49-F238E27FC236}">
              <a16:creationId xmlns:a16="http://schemas.microsoft.com/office/drawing/2014/main" id="{4E12AD46-2523-4A97-B917-186D07E3E64B}"/>
            </a:ext>
          </a:extLst>
        </xdr:cNvPr>
        <xdr:cNvSpPr/>
      </xdr:nvSpPr>
      <xdr:spPr>
        <a:xfrm>
          <a:off x="7029450" y="1379997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20676</xdr:rowOff>
    </xdr:from>
    <xdr:to>
      <xdr:col>36</xdr:col>
      <xdr:colOff>165100</xdr:colOff>
      <xdr:row>85</xdr:row>
      <xdr:rowOff>122276</xdr:rowOff>
    </xdr:to>
    <xdr:sp macro="" textlink="">
      <xdr:nvSpPr>
        <xdr:cNvPr id="150" name="フローチャート: 判断 149">
          <a:extLst>
            <a:ext uri="{FF2B5EF4-FFF2-40B4-BE49-F238E27FC236}">
              <a16:creationId xmlns:a16="http://schemas.microsoft.com/office/drawing/2014/main" id="{ACFCC242-2FD8-44FD-8454-6BB140DECD61}"/>
            </a:ext>
          </a:extLst>
        </xdr:cNvPr>
        <xdr:cNvSpPr/>
      </xdr:nvSpPr>
      <xdr:spPr>
        <a:xfrm>
          <a:off x="6238875" y="13793826"/>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151" name="テキスト ボックス 150">
          <a:extLst>
            <a:ext uri="{FF2B5EF4-FFF2-40B4-BE49-F238E27FC236}">
              <a16:creationId xmlns:a16="http://schemas.microsoft.com/office/drawing/2014/main" id="{418FBE29-873D-4321-B120-385E23F7FB03}"/>
            </a:ext>
          </a:extLst>
        </xdr:cNvPr>
        <xdr:cNvSpPr txBox="1"/>
      </xdr:nvSpPr>
      <xdr:spPr>
        <a:xfrm>
          <a:off x="92583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152" name="テキスト ボックス 151">
          <a:extLst>
            <a:ext uri="{FF2B5EF4-FFF2-40B4-BE49-F238E27FC236}">
              <a16:creationId xmlns:a16="http://schemas.microsoft.com/office/drawing/2014/main" id="{1F75E848-FF60-4D60-AD76-D2E0857DE28C}"/>
            </a:ext>
          </a:extLst>
        </xdr:cNvPr>
        <xdr:cNvSpPr txBox="1"/>
      </xdr:nvSpPr>
      <xdr:spPr>
        <a:xfrm>
          <a:off x="85153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153" name="テキスト ボックス 152">
          <a:extLst>
            <a:ext uri="{FF2B5EF4-FFF2-40B4-BE49-F238E27FC236}">
              <a16:creationId xmlns:a16="http://schemas.microsoft.com/office/drawing/2014/main" id="{BE4A7A55-CEF3-49A4-B07B-2C2CC54795FC}"/>
            </a:ext>
          </a:extLst>
        </xdr:cNvPr>
        <xdr:cNvSpPr txBox="1"/>
      </xdr:nvSpPr>
      <xdr:spPr>
        <a:xfrm>
          <a:off x="77152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154" name="テキスト ボックス 153">
          <a:extLst>
            <a:ext uri="{FF2B5EF4-FFF2-40B4-BE49-F238E27FC236}">
              <a16:creationId xmlns:a16="http://schemas.microsoft.com/office/drawing/2014/main" id="{C673670B-C06B-4CF1-B23F-C8011A9B638C}"/>
            </a:ext>
          </a:extLst>
        </xdr:cNvPr>
        <xdr:cNvSpPr txBox="1"/>
      </xdr:nvSpPr>
      <xdr:spPr>
        <a:xfrm>
          <a:off x="69056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155" name="テキスト ボックス 154">
          <a:extLst>
            <a:ext uri="{FF2B5EF4-FFF2-40B4-BE49-F238E27FC236}">
              <a16:creationId xmlns:a16="http://schemas.microsoft.com/office/drawing/2014/main" id="{FF035973-315E-4654-B76E-D35767976B74}"/>
            </a:ext>
          </a:extLst>
        </xdr:cNvPr>
        <xdr:cNvSpPr txBox="1"/>
      </xdr:nvSpPr>
      <xdr:spPr>
        <a:xfrm>
          <a:off x="61150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83313</xdr:rowOff>
    </xdr:from>
    <xdr:to>
      <xdr:col>50</xdr:col>
      <xdr:colOff>165100</xdr:colOff>
      <xdr:row>85</xdr:row>
      <xdr:rowOff>13463</xdr:rowOff>
    </xdr:to>
    <xdr:sp macro="" textlink="">
      <xdr:nvSpPr>
        <xdr:cNvPr id="156" name="楕円 155">
          <a:extLst>
            <a:ext uri="{FF2B5EF4-FFF2-40B4-BE49-F238E27FC236}">
              <a16:creationId xmlns:a16="http://schemas.microsoft.com/office/drawing/2014/main" id="{71925478-8321-4C8B-A4FA-340905182DF2}"/>
            </a:ext>
          </a:extLst>
        </xdr:cNvPr>
        <xdr:cNvSpPr/>
      </xdr:nvSpPr>
      <xdr:spPr>
        <a:xfrm>
          <a:off x="8639175" y="13697713"/>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91999</xdr:rowOff>
    </xdr:from>
    <xdr:to>
      <xdr:col>46</xdr:col>
      <xdr:colOff>38100</xdr:colOff>
      <xdr:row>85</xdr:row>
      <xdr:rowOff>22149</xdr:rowOff>
    </xdr:to>
    <xdr:sp macro="" textlink="">
      <xdr:nvSpPr>
        <xdr:cNvPr id="157" name="楕円 156">
          <a:extLst>
            <a:ext uri="{FF2B5EF4-FFF2-40B4-BE49-F238E27FC236}">
              <a16:creationId xmlns:a16="http://schemas.microsoft.com/office/drawing/2014/main" id="{1926BCFF-8439-4834-B546-D7EE095C37A5}"/>
            </a:ext>
          </a:extLst>
        </xdr:cNvPr>
        <xdr:cNvSpPr/>
      </xdr:nvSpPr>
      <xdr:spPr>
        <a:xfrm>
          <a:off x="7839075" y="13700049"/>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134113</xdr:rowOff>
    </xdr:from>
    <xdr:to>
      <xdr:col>50</xdr:col>
      <xdr:colOff>114300</xdr:colOff>
      <xdr:row>84</xdr:row>
      <xdr:rowOff>142799</xdr:rowOff>
    </xdr:to>
    <xdr:cxnSp macro="">
      <xdr:nvCxnSpPr>
        <xdr:cNvPr id="158" name="直線コネクタ 157">
          <a:extLst>
            <a:ext uri="{FF2B5EF4-FFF2-40B4-BE49-F238E27FC236}">
              <a16:creationId xmlns:a16="http://schemas.microsoft.com/office/drawing/2014/main" id="{EBA644B6-03C6-4785-A3A4-59751794BAA8}"/>
            </a:ext>
          </a:extLst>
        </xdr:cNvPr>
        <xdr:cNvCxnSpPr/>
      </xdr:nvCxnSpPr>
      <xdr:spPr>
        <a:xfrm flipV="1">
          <a:off x="7886700" y="13745338"/>
          <a:ext cx="800100" cy="11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102285</xdr:rowOff>
    </xdr:from>
    <xdr:to>
      <xdr:col>41</xdr:col>
      <xdr:colOff>101600</xdr:colOff>
      <xdr:row>85</xdr:row>
      <xdr:rowOff>32435</xdr:rowOff>
    </xdr:to>
    <xdr:sp macro="" textlink="">
      <xdr:nvSpPr>
        <xdr:cNvPr id="159" name="楕円 158">
          <a:extLst>
            <a:ext uri="{FF2B5EF4-FFF2-40B4-BE49-F238E27FC236}">
              <a16:creationId xmlns:a16="http://schemas.microsoft.com/office/drawing/2014/main" id="{39DD8B9E-E503-40A8-9514-BFA5115D36A6}"/>
            </a:ext>
          </a:extLst>
        </xdr:cNvPr>
        <xdr:cNvSpPr/>
      </xdr:nvSpPr>
      <xdr:spPr>
        <a:xfrm>
          <a:off x="7029450" y="1371668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142799</xdr:rowOff>
    </xdr:from>
    <xdr:to>
      <xdr:col>45</xdr:col>
      <xdr:colOff>177800</xdr:colOff>
      <xdr:row>84</xdr:row>
      <xdr:rowOff>153085</xdr:rowOff>
    </xdr:to>
    <xdr:cxnSp macro="">
      <xdr:nvCxnSpPr>
        <xdr:cNvPr id="160" name="直線コネクタ 159">
          <a:extLst>
            <a:ext uri="{FF2B5EF4-FFF2-40B4-BE49-F238E27FC236}">
              <a16:creationId xmlns:a16="http://schemas.microsoft.com/office/drawing/2014/main" id="{277AD9E4-1A3D-437B-81E7-5A415343CB14}"/>
            </a:ext>
          </a:extLst>
        </xdr:cNvPr>
        <xdr:cNvCxnSpPr/>
      </xdr:nvCxnSpPr>
      <xdr:spPr>
        <a:xfrm flipV="1">
          <a:off x="7077075" y="13757199"/>
          <a:ext cx="809625" cy="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96343</xdr:rowOff>
    </xdr:from>
    <xdr:to>
      <xdr:col>36</xdr:col>
      <xdr:colOff>165100</xdr:colOff>
      <xdr:row>86</xdr:row>
      <xdr:rowOff>26493</xdr:rowOff>
    </xdr:to>
    <xdr:sp macro="" textlink="">
      <xdr:nvSpPr>
        <xdr:cNvPr id="161" name="楕円 160">
          <a:extLst>
            <a:ext uri="{FF2B5EF4-FFF2-40B4-BE49-F238E27FC236}">
              <a16:creationId xmlns:a16="http://schemas.microsoft.com/office/drawing/2014/main" id="{AE659E5A-5546-4756-9352-FFF296E2FD76}"/>
            </a:ext>
          </a:extLst>
        </xdr:cNvPr>
        <xdr:cNvSpPr/>
      </xdr:nvSpPr>
      <xdr:spPr>
        <a:xfrm>
          <a:off x="6238875" y="1386949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153085</xdr:rowOff>
    </xdr:from>
    <xdr:to>
      <xdr:col>41</xdr:col>
      <xdr:colOff>50800</xdr:colOff>
      <xdr:row>85</xdr:row>
      <xdr:rowOff>147143</xdr:rowOff>
    </xdr:to>
    <xdr:cxnSp macro="">
      <xdr:nvCxnSpPr>
        <xdr:cNvPr id="162" name="直線コネクタ 161">
          <a:extLst>
            <a:ext uri="{FF2B5EF4-FFF2-40B4-BE49-F238E27FC236}">
              <a16:creationId xmlns:a16="http://schemas.microsoft.com/office/drawing/2014/main" id="{210685A2-A26E-41C0-8934-DB693BCE793A}"/>
            </a:ext>
          </a:extLst>
        </xdr:cNvPr>
        <xdr:cNvCxnSpPr/>
      </xdr:nvCxnSpPr>
      <xdr:spPr>
        <a:xfrm flipV="1">
          <a:off x="6286500" y="13764310"/>
          <a:ext cx="790575" cy="152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90543</xdr:rowOff>
    </xdr:from>
    <xdr:ext cx="469744" cy="259045"/>
    <xdr:sp macro="" textlink="">
      <xdr:nvSpPr>
        <xdr:cNvPr id="163" name="n_1aveValue【福祉施設】&#10;一人当たり面積">
          <a:extLst>
            <a:ext uri="{FF2B5EF4-FFF2-40B4-BE49-F238E27FC236}">
              <a16:creationId xmlns:a16="http://schemas.microsoft.com/office/drawing/2014/main" id="{6C1DB564-2919-419D-8A14-EB72444598E5}"/>
            </a:ext>
          </a:extLst>
        </xdr:cNvPr>
        <xdr:cNvSpPr txBox="1"/>
      </xdr:nvSpPr>
      <xdr:spPr>
        <a:xfrm>
          <a:off x="8458277" y="1386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99229</xdr:rowOff>
    </xdr:from>
    <xdr:ext cx="469744" cy="259045"/>
    <xdr:sp macro="" textlink="">
      <xdr:nvSpPr>
        <xdr:cNvPr id="164" name="n_2aveValue【福祉施設】&#10;一人当たり面積">
          <a:extLst>
            <a:ext uri="{FF2B5EF4-FFF2-40B4-BE49-F238E27FC236}">
              <a16:creationId xmlns:a16="http://schemas.microsoft.com/office/drawing/2014/main" id="{90866B37-C559-4ED2-B61E-1E9556F118F9}"/>
            </a:ext>
          </a:extLst>
        </xdr:cNvPr>
        <xdr:cNvSpPr txBox="1"/>
      </xdr:nvSpPr>
      <xdr:spPr>
        <a:xfrm>
          <a:off x="7677227" y="13875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116375</xdr:rowOff>
    </xdr:from>
    <xdr:ext cx="469744" cy="259045"/>
    <xdr:sp macro="" textlink="">
      <xdr:nvSpPr>
        <xdr:cNvPr id="165" name="n_3aveValue【福祉施設】&#10;一人当たり面積">
          <a:extLst>
            <a:ext uri="{FF2B5EF4-FFF2-40B4-BE49-F238E27FC236}">
              <a16:creationId xmlns:a16="http://schemas.microsoft.com/office/drawing/2014/main" id="{965C71F4-D1C4-4470-B297-17A3BFB3E06A}"/>
            </a:ext>
          </a:extLst>
        </xdr:cNvPr>
        <xdr:cNvSpPr txBox="1"/>
      </xdr:nvSpPr>
      <xdr:spPr>
        <a:xfrm>
          <a:off x="6867602" y="13889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138803</xdr:rowOff>
    </xdr:from>
    <xdr:ext cx="469744" cy="259045"/>
    <xdr:sp macro="" textlink="">
      <xdr:nvSpPr>
        <xdr:cNvPr id="166" name="n_4aveValue【福祉施設】&#10;一人当たり面積">
          <a:extLst>
            <a:ext uri="{FF2B5EF4-FFF2-40B4-BE49-F238E27FC236}">
              <a16:creationId xmlns:a16="http://schemas.microsoft.com/office/drawing/2014/main" id="{115BA9F6-8657-4EE9-AE17-B6D79F1BDE62}"/>
            </a:ext>
          </a:extLst>
        </xdr:cNvPr>
        <xdr:cNvSpPr txBox="1"/>
      </xdr:nvSpPr>
      <xdr:spPr>
        <a:xfrm>
          <a:off x="6067502" y="13591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29990</xdr:rowOff>
    </xdr:from>
    <xdr:ext cx="469744" cy="259045"/>
    <xdr:sp macro="" textlink="">
      <xdr:nvSpPr>
        <xdr:cNvPr id="167" name="n_1mainValue【福祉施設】&#10;一人当たり面積">
          <a:extLst>
            <a:ext uri="{FF2B5EF4-FFF2-40B4-BE49-F238E27FC236}">
              <a16:creationId xmlns:a16="http://schemas.microsoft.com/office/drawing/2014/main" id="{F0119D70-7D97-4533-9C09-ED8B9AF4FBED}"/>
            </a:ext>
          </a:extLst>
        </xdr:cNvPr>
        <xdr:cNvSpPr txBox="1"/>
      </xdr:nvSpPr>
      <xdr:spPr>
        <a:xfrm>
          <a:off x="8458277" y="13476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38676</xdr:rowOff>
    </xdr:from>
    <xdr:ext cx="469744" cy="259045"/>
    <xdr:sp macro="" textlink="">
      <xdr:nvSpPr>
        <xdr:cNvPr id="168" name="n_2mainValue【福祉施設】&#10;一人当たり面積">
          <a:extLst>
            <a:ext uri="{FF2B5EF4-FFF2-40B4-BE49-F238E27FC236}">
              <a16:creationId xmlns:a16="http://schemas.microsoft.com/office/drawing/2014/main" id="{2BD8534E-1467-4527-BE78-10F3CC1BEB37}"/>
            </a:ext>
          </a:extLst>
        </xdr:cNvPr>
        <xdr:cNvSpPr txBox="1"/>
      </xdr:nvSpPr>
      <xdr:spPr>
        <a:xfrm>
          <a:off x="7677227" y="13487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48962</xdr:rowOff>
    </xdr:from>
    <xdr:ext cx="469744" cy="259045"/>
    <xdr:sp macro="" textlink="">
      <xdr:nvSpPr>
        <xdr:cNvPr id="169" name="n_3mainValue【福祉施設】&#10;一人当たり面積">
          <a:extLst>
            <a:ext uri="{FF2B5EF4-FFF2-40B4-BE49-F238E27FC236}">
              <a16:creationId xmlns:a16="http://schemas.microsoft.com/office/drawing/2014/main" id="{E4585CED-B3D2-4AD6-BF90-4FF5EBF19E1C}"/>
            </a:ext>
          </a:extLst>
        </xdr:cNvPr>
        <xdr:cNvSpPr txBox="1"/>
      </xdr:nvSpPr>
      <xdr:spPr>
        <a:xfrm>
          <a:off x="6867602" y="13495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17620</xdr:rowOff>
    </xdr:from>
    <xdr:ext cx="469744" cy="259045"/>
    <xdr:sp macro="" textlink="">
      <xdr:nvSpPr>
        <xdr:cNvPr id="170" name="n_4mainValue【福祉施設】&#10;一人当たり面積">
          <a:extLst>
            <a:ext uri="{FF2B5EF4-FFF2-40B4-BE49-F238E27FC236}">
              <a16:creationId xmlns:a16="http://schemas.microsoft.com/office/drawing/2014/main" id="{6687C290-8CDC-4398-9EF0-2E6711C06F3A}"/>
            </a:ext>
          </a:extLst>
        </xdr:cNvPr>
        <xdr:cNvSpPr txBox="1"/>
      </xdr:nvSpPr>
      <xdr:spPr>
        <a:xfrm>
          <a:off x="6067502" y="1395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171" name="正方形/長方形 170">
          <a:extLst>
            <a:ext uri="{FF2B5EF4-FFF2-40B4-BE49-F238E27FC236}">
              <a16:creationId xmlns:a16="http://schemas.microsoft.com/office/drawing/2014/main" id="{4DEBECB8-1F80-44C8-969E-6C1779C516E5}"/>
            </a:ext>
          </a:extLst>
        </xdr:cNvPr>
        <xdr:cNvSpPr/>
      </xdr:nvSpPr>
      <xdr:spPr>
        <a:xfrm>
          <a:off x="685800" y="14763750"/>
          <a:ext cx="42672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72" name="正方形/長方形 171">
          <a:extLst>
            <a:ext uri="{FF2B5EF4-FFF2-40B4-BE49-F238E27FC236}">
              <a16:creationId xmlns:a16="http://schemas.microsoft.com/office/drawing/2014/main" id="{C4F90FDE-C78A-43DA-BD17-3A6D971B4081}"/>
            </a:ext>
          </a:extLst>
        </xdr:cNvPr>
        <xdr:cNvSpPr/>
      </xdr:nvSpPr>
      <xdr:spPr>
        <a:xfrm>
          <a:off x="8096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73" name="正方形/長方形 172">
          <a:extLst>
            <a:ext uri="{FF2B5EF4-FFF2-40B4-BE49-F238E27FC236}">
              <a16:creationId xmlns:a16="http://schemas.microsoft.com/office/drawing/2014/main" id="{346A3945-E30B-4C02-920C-F96F69E4D1EF}"/>
            </a:ext>
          </a:extLst>
        </xdr:cNvPr>
        <xdr:cNvSpPr/>
      </xdr:nvSpPr>
      <xdr:spPr>
        <a:xfrm>
          <a:off x="8096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74" name="正方形/長方形 173">
          <a:extLst>
            <a:ext uri="{FF2B5EF4-FFF2-40B4-BE49-F238E27FC236}">
              <a16:creationId xmlns:a16="http://schemas.microsoft.com/office/drawing/2014/main" id="{C0067428-BAE4-4CD2-A952-BF2FD5FDE33F}"/>
            </a:ext>
          </a:extLst>
        </xdr:cNvPr>
        <xdr:cNvSpPr/>
      </xdr:nvSpPr>
      <xdr:spPr>
        <a:xfrm>
          <a:off x="1714500"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75" name="正方形/長方形 174">
          <a:extLst>
            <a:ext uri="{FF2B5EF4-FFF2-40B4-BE49-F238E27FC236}">
              <a16:creationId xmlns:a16="http://schemas.microsoft.com/office/drawing/2014/main" id="{32266750-60B4-4E08-B3A0-CC596A4CFF9C}"/>
            </a:ext>
          </a:extLst>
        </xdr:cNvPr>
        <xdr:cNvSpPr/>
      </xdr:nvSpPr>
      <xdr:spPr>
        <a:xfrm>
          <a:off x="1714500"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76" name="正方形/長方形 175">
          <a:extLst>
            <a:ext uri="{FF2B5EF4-FFF2-40B4-BE49-F238E27FC236}">
              <a16:creationId xmlns:a16="http://schemas.microsoft.com/office/drawing/2014/main" id="{BD803ED6-409D-4D37-82AD-399F0F2BAABD}"/>
            </a:ext>
          </a:extLst>
        </xdr:cNvPr>
        <xdr:cNvSpPr/>
      </xdr:nvSpPr>
      <xdr:spPr>
        <a:xfrm>
          <a:off x="2743200"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77" name="正方形/長方形 176">
          <a:extLst>
            <a:ext uri="{FF2B5EF4-FFF2-40B4-BE49-F238E27FC236}">
              <a16:creationId xmlns:a16="http://schemas.microsoft.com/office/drawing/2014/main" id="{6ED7F77E-1859-4F07-B5BC-F1C71338F520}"/>
            </a:ext>
          </a:extLst>
        </xdr:cNvPr>
        <xdr:cNvSpPr/>
      </xdr:nvSpPr>
      <xdr:spPr>
        <a:xfrm>
          <a:off x="2743200"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78" name="正方形/長方形 177">
          <a:extLst>
            <a:ext uri="{FF2B5EF4-FFF2-40B4-BE49-F238E27FC236}">
              <a16:creationId xmlns:a16="http://schemas.microsoft.com/office/drawing/2014/main" id="{DE691D50-0DBB-4C4F-8E41-554A294F09E8}"/>
            </a:ext>
          </a:extLst>
        </xdr:cNvPr>
        <xdr:cNvSpPr/>
      </xdr:nvSpPr>
      <xdr:spPr>
        <a:xfrm>
          <a:off x="685800" y="1590675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79" name="テキスト ボックス 178">
          <a:extLst>
            <a:ext uri="{FF2B5EF4-FFF2-40B4-BE49-F238E27FC236}">
              <a16:creationId xmlns:a16="http://schemas.microsoft.com/office/drawing/2014/main" id="{1912D6DF-DBEC-4C09-95D6-CC22F809D8CA}"/>
            </a:ext>
          </a:extLst>
        </xdr:cNvPr>
        <xdr:cNvSpPr txBox="1"/>
      </xdr:nvSpPr>
      <xdr:spPr>
        <a:xfrm>
          <a:off x="666750" y="157162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80" name="直線コネクタ 179">
          <a:extLst>
            <a:ext uri="{FF2B5EF4-FFF2-40B4-BE49-F238E27FC236}">
              <a16:creationId xmlns:a16="http://schemas.microsoft.com/office/drawing/2014/main" id="{C3E7CDB1-225A-4CFC-900E-C8695E596072}"/>
            </a:ext>
          </a:extLst>
        </xdr:cNvPr>
        <xdr:cNvCxnSpPr/>
      </xdr:nvCxnSpPr>
      <xdr:spPr>
        <a:xfrm>
          <a:off x="685800" y="1819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181" name="テキスト ボックス 180">
          <a:extLst>
            <a:ext uri="{FF2B5EF4-FFF2-40B4-BE49-F238E27FC236}">
              <a16:creationId xmlns:a16="http://schemas.microsoft.com/office/drawing/2014/main" id="{450D723B-27E2-4A99-9843-BB6F56934826}"/>
            </a:ext>
          </a:extLst>
        </xdr:cNvPr>
        <xdr:cNvSpPr txBox="1"/>
      </xdr:nvSpPr>
      <xdr:spPr>
        <a:xfrm>
          <a:off x="278946" y="18047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182" name="直線コネクタ 181">
          <a:extLst>
            <a:ext uri="{FF2B5EF4-FFF2-40B4-BE49-F238E27FC236}">
              <a16:creationId xmlns:a16="http://schemas.microsoft.com/office/drawing/2014/main" id="{8C8436E1-69F4-4BBC-B1F8-14A94259755A}"/>
            </a:ext>
          </a:extLst>
        </xdr:cNvPr>
        <xdr:cNvCxnSpPr/>
      </xdr:nvCxnSpPr>
      <xdr:spPr>
        <a:xfrm>
          <a:off x="685800" y="1786617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183" name="テキスト ボックス 182">
          <a:extLst>
            <a:ext uri="{FF2B5EF4-FFF2-40B4-BE49-F238E27FC236}">
              <a16:creationId xmlns:a16="http://schemas.microsoft.com/office/drawing/2014/main" id="{8F8702B6-CC8A-43FE-9F97-08D92E0896AE}"/>
            </a:ext>
          </a:extLst>
        </xdr:cNvPr>
        <xdr:cNvSpPr txBox="1"/>
      </xdr:nvSpPr>
      <xdr:spPr>
        <a:xfrm>
          <a:off x="278946" y="1772713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184" name="直線コネクタ 183">
          <a:extLst>
            <a:ext uri="{FF2B5EF4-FFF2-40B4-BE49-F238E27FC236}">
              <a16:creationId xmlns:a16="http://schemas.microsoft.com/office/drawing/2014/main" id="{3CB336B4-44B3-43E8-908B-98581B0A62EE}"/>
            </a:ext>
          </a:extLst>
        </xdr:cNvPr>
        <xdr:cNvCxnSpPr/>
      </xdr:nvCxnSpPr>
      <xdr:spPr>
        <a:xfrm>
          <a:off x="685800" y="1753643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185" name="テキスト ボックス 184">
          <a:extLst>
            <a:ext uri="{FF2B5EF4-FFF2-40B4-BE49-F238E27FC236}">
              <a16:creationId xmlns:a16="http://schemas.microsoft.com/office/drawing/2014/main" id="{4C3B7195-E4DE-406B-9F4A-2129AEA305F5}"/>
            </a:ext>
          </a:extLst>
        </xdr:cNvPr>
        <xdr:cNvSpPr txBox="1"/>
      </xdr:nvSpPr>
      <xdr:spPr>
        <a:xfrm>
          <a:off x="339891" y="174005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186" name="直線コネクタ 185">
          <a:extLst>
            <a:ext uri="{FF2B5EF4-FFF2-40B4-BE49-F238E27FC236}">
              <a16:creationId xmlns:a16="http://schemas.microsoft.com/office/drawing/2014/main" id="{9E278958-690C-48FC-A4C3-46BAD4AB7D4A}"/>
            </a:ext>
          </a:extLst>
        </xdr:cNvPr>
        <xdr:cNvCxnSpPr/>
      </xdr:nvCxnSpPr>
      <xdr:spPr>
        <a:xfrm>
          <a:off x="685800" y="1720986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187" name="テキスト ボックス 186">
          <a:extLst>
            <a:ext uri="{FF2B5EF4-FFF2-40B4-BE49-F238E27FC236}">
              <a16:creationId xmlns:a16="http://schemas.microsoft.com/office/drawing/2014/main" id="{09E0A905-43B8-4DAC-AEBA-3F7026F54279}"/>
            </a:ext>
          </a:extLst>
        </xdr:cNvPr>
        <xdr:cNvSpPr txBox="1"/>
      </xdr:nvSpPr>
      <xdr:spPr>
        <a:xfrm>
          <a:off x="339891" y="170708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188" name="直線コネクタ 187">
          <a:extLst>
            <a:ext uri="{FF2B5EF4-FFF2-40B4-BE49-F238E27FC236}">
              <a16:creationId xmlns:a16="http://schemas.microsoft.com/office/drawing/2014/main" id="{7DFD8D98-1A08-4880-9FDC-9F634D12A918}"/>
            </a:ext>
          </a:extLst>
        </xdr:cNvPr>
        <xdr:cNvCxnSpPr/>
      </xdr:nvCxnSpPr>
      <xdr:spPr>
        <a:xfrm>
          <a:off x="685800" y="168896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189" name="テキスト ボックス 188">
          <a:extLst>
            <a:ext uri="{FF2B5EF4-FFF2-40B4-BE49-F238E27FC236}">
              <a16:creationId xmlns:a16="http://schemas.microsoft.com/office/drawing/2014/main" id="{692ECC2A-709B-41C9-ABEE-DD0FF76DCA96}"/>
            </a:ext>
          </a:extLst>
        </xdr:cNvPr>
        <xdr:cNvSpPr txBox="1"/>
      </xdr:nvSpPr>
      <xdr:spPr>
        <a:xfrm>
          <a:off x="339891" y="16744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190" name="直線コネクタ 189">
          <a:extLst>
            <a:ext uri="{FF2B5EF4-FFF2-40B4-BE49-F238E27FC236}">
              <a16:creationId xmlns:a16="http://schemas.microsoft.com/office/drawing/2014/main" id="{98A91CDD-9857-4232-9C0E-3027AFD2F4EB}"/>
            </a:ext>
          </a:extLst>
        </xdr:cNvPr>
        <xdr:cNvCxnSpPr/>
      </xdr:nvCxnSpPr>
      <xdr:spPr>
        <a:xfrm>
          <a:off x="685800" y="1656306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191" name="テキスト ボックス 190">
          <a:extLst>
            <a:ext uri="{FF2B5EF4-FFF2-40B4-BE49-F238E27FC236}">
              <a16:creationId xmlns:a16="http://schemas.microsoft.com/office/drawing/2014/main" id="{5EC33545-8AD8-4A5F-9980-6FC752FC6DCC}"/>
            </a:ext>
          </a:extLst>
        </xdr:cNvPr>
        <xdr:cNvSpPr txBox="1"/>
      </xdr:nvSpPr>
      <xdr:spPr>
        <a:xfrm>
          <a:off x="339891" y="164144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192" name="直線コネクタ 191">
          <a:extLst>
            <a:ext uri="{FF2B5EF4-FFF2-40B4-BE49-F238E27FC236}">
              <a16:creationId xmlns:a16="http://schemas.microsoft.com/office/drawing/2014/main" id="{C7CE1BF3-E661-49B4-8888-CCF38AC507FC}"/>
            </a:ext>
          </a:extLst>
        </xdr:cNvPr>
        <xdr:cNvCxnSpPr/>
      </xdr:nvCxnSpPr>
      <xdr:spPr>
        <a:xfrm>
          <a:off x="685800" y="1623332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193" name="テキスト ボックス 192">
          <a:extLst>
            <a:ext uri="{FF2B5EF4-FFF2-40B4-BE49-F238E27FC236}">
              <a16:creationId xmlns:a16="http://schemas.microsoft.com/office/drawing/2014/main" id="{0814DA5B-F4B7-48D3-859D-C45FA5AD1C1A}"/>
            </a:ext>
          </a:extLst>
        </xdr:cNvPr>
        <xdr:cNvSpPr txBox="1"/>
      </xdr:nvSpPr>
      <xdr:spPr>
        <a:xfrm>
          <a:off x="388136" y="1608792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194" name="直線コネクタ 193">
          <a:extLst>
            <a:ext uri="{FF2B5EF4-FFF2-40B4-BE49-F238E27FC236}">
              <a16:creationId xmlns:a16="http://schemas.microsoft.com/office/drawing/2014/main" id="{6994D0CA-E0D7-4842-97EE-4492BC398238}"/>
            </a:ext>
          </a:extLst>
        </xdr:cNvPr>
        <xdr:cNvCxnSpPr/>
      </xdr:nvCxnSpPr>
      <xdr:spPr>
        <a:xfrm>
          <a:off x="685800" y="1590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195" name="【市民会館】&#10;有形固定資産減価償却率グラフ枠">
          <a:extLst>
            <a:ext uri="{FF2B5EF4-FFF2-40B4-BE49-F238E27FC236}">
              <a16:creationId xmlns:a16="http://schemas.microsoft.com/office/drawing/2014/main" id="{E58A19F4-271A-41F3-AA5C-3E3706ABE3E0}"/>
            </a:ext>
          </a:extLst>
        </xdr:cNvPr>
        <xdr:cNvSpPr/>
      </xdr:nvSpPr>
      <xdr:spPr>
        <a:xfrm>
          <a:off x="685800" y="1590675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107224</xdr:rowOff>
    </xdr:from>
    <xdr:to>
      <xdr:col>24</xdr:col>
      <xdr:colOff>62865</xdr:colOff>
      <xdr:row>109</xdr:row>
      <xdr:rowOff>35379</xdr:rowOff>
    </xdr:to>
    <xdr:cxnSp macro="">
      <xdr:nvCxnSpPr>
        <xdr:cNvPr id="196" name="直線コネクタ 195">
          <a:extLst>
            <a:ext uri="{FF2B5EF4-FFF2-40B4-BE49-F238E27FC236}">
              <a16:creationId xmlns:a16="http://schemas.microsoft.com/office/drawing/2014/main" id="{E237A4CA-2DFB-45F4-9EED-154F7127C04E}"/>
            </a:ext>
          </a:extLst>
        </xdr:cNvPr>
        <xdr:cNvCxnSpPr/>
      </xdr:nvCxnSpPr>
      <xdr:spPr>
        <a:xfrm flipV="1">
          <a:off x="4180840" y="16391799"/>
          <a:ext cx="0" cy="1474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197" name="【市民会館】&#10;有形固定資産減価償却率最小値テキスト">
          <a:extLst>
            <a:ext uri="{FF2B5EF4-FFF2-40B4-BE49-F238E27FC236}">
              <a16:creationId xmlns:a16="http://schemas.microsoft.com/office/drawing/2014/main" id="{6E0BE87E-DEFE-45CC-BEEE-05BD9DD016CB}"/>
            </a:ext>
          </a:extLst>
        </xdr:cNvPr>
        <xdr:cNvSpPr txBox="1"/>
      </xdr:nvSpPr>
      <xdr:spPr>
        <a:xfrm>
          <a:off x="4219575" y="17870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198" name="直線コネクタ 197">
          <a:extLst>
            <a:ext uri="{FF2B5EF4-FFF2-40B4-BE49-F238E27FC236}">
              <a16:creationId xmlns:a16="http://schemas.microsoft.com/office/drawing/2014/main" id="{776B3597-4CDF-4923-B341-9F664FDEDA77}"/>
            </a:ext>
          </a:extLst>
        </xdr:cNvPr>
        <xdr:cNvCxnSpPr/>
      </xdr:nvCxnSpPr>
      <xdr:spPr>
        <a:xfrm>
          <a:off x="4105275" y="1786617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53901</xdr:rowOff>
    </xdr:from>
    <xdr:ext cx="340478" cy="259045"/>
    <xdr:sp macro="" textlink="">
      <xdr:nvSpPr>
        <xdr:cNvPr id="199" name="【市民会館】&#10;有形固定資産減価償却率最大値テキスト">
          <a:extLst>
            <a:ext uri="{FF2B5EF4-FFF2-40B4-BE49-F238E27FC236}">
              <a16:creationId xmlns:a16="http://schemas.microsoft.com/office/drawing/2014/main" id="{94F8B655-A7FA-444A-B0C1-6F2A5EC32C9A}"/>
            </a:ext>
          </a:extLst>
        </xdr:cNvPr>
        <xdr:cNvSpPr txBox="1"/>
      </xdr:nvSpPr>
      <xdr:spPr>
        <a:xfrm>
          <a:off x="4219575" y="161670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107224</xdr:rowOff>
    </xdr:from>
    <xdr:to>
      <xdr:col>24</xdr:col>
      <xdr:colOff>152400</xdr:colOff>
      <xdr:row>100</xdr:row>
      <xdr:rowOff>107224</xdr:rowOff>
    </xdr:to>
    <xdr:cxnSp macro="">
      <xdr:nvCxnSpPr>
        <xdr:cNvPr id="200" name="直線コネクタ 199">
          <a:extLst>
            <a:ext uri="{FF2B5EF4-FFF2-40B4-BE49-F238E27FC236}">
              <a16:creationId xmlns:a16="http://schemas.microsoft.com/office/drawing/2014/main" id="{FB976ED8-34AD-4006-9544-DE4AAE5F7789}"/>
            </a:ext>
          </a:extLst>
        </xdr:cNvPr>
        <xdr:cNvCxnSpPr/>
      </xdr:nvCxnSpPr>
      <xdr:spPr>
        <a:xfrm>
          <a:off x="4105275" y="1639179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132822</xdr:rowOff>
    </xdr:from>
    <xdr:ext cx="405111" cy="259045"/>
    <xdr:sp macro="" textlink="">
      <xdr:nvSpPr>
        <xdr:cNvPr id="201" name="【市民会館】&#10;有形固定資産減価償却率平均値テキスト">
          <a:extLst>
            <a:ext uri="{FF2B5EF4-FFF2-40B4-BE49-F238E27FC236}">
              <a16:creationId xmlns:a16="http://schemas.microsoft.com/office/drawing/2014/main" id="{A13975A6-37BC-4261-B3A6-EBF637F6BC9F}"/>
            </a:ext>
          </a:extLst>
        </xdr:cNvPr>
        <xdr:cNvSpPr txBox="1"/>
      </xdr:nvSpPr>
      <xdr:spPr>
        <a:xfrm>
          <a:off x="4219575" y="17106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154395</xdr:rowOff>
    </xdr:from>
    <xdr:to>
      <xdr:col>24</xdr:col>
      <xdr:colOff>114300</xdr:colOff>
      <xdr:row>105</xdr:row>
      <xdr:rowOff>84545</xdr:rowOff>
    </xdr:to>
    <xdr:sp macro="" textlink="">
      <xdr:nvSpPr>
        <xdr:cNvPr id="202" name="フローチャート: 判断 201">
          <a:extLst>
            <a:ext uri="{FF2B5EF4-FFF2-40B4-BE49-F238E27FC236}">
              <a16:creationId xmlns:a16="http://schemas.microsoft.com/office/drawing/2014/main" id="{6FDF5AE3-AF9A-4FB3-B2BC-9A58BF1C0A3A}"/>
            </a:ext>
          </a:extLst>
        </xdr:cNvPr>
        <xdr:cNvSpPr/>
      </xdr:nvSpPr>
      <xdr:spPr>
        <a:xfrm>
          <a:off x="4124325" y="1712794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72752</xdr:rowOff>
    </xdr:from>
    <xdr:to>
      <xdr:col>20</xdr:col>
      <xdr:colOff>38100</xdr:colOff>
      <xdr:row>105</xdr:row>
      <xdr:rowOff>2902</xdr:rowOff>
    </xdr:to>
    <xdr:sp macro="" textlink="">
      <xdr:nvSpPr>
        <xdr:cNvPr id="203" name="フローチャート: 判断 202">
          <a:extLst>
            <a:ext uri="{FF2B5EF4-FFF2-40B4-BE49-F238E27FC236}">
              <a16:creationId xmlns:a16="http://schemas.microsoft.com/office/drawing/2014/main" id="{7AA73FC0-8FC4-4AC9-A47B-0F9FAC9F5894}"/>
            </a:ext>
          </a:extLst>
        </xdr:cNvPr>
        <xdr:cNvSpPr/>
      </xdr:nvSpPr>
      <xdr:spPr>
        <a:xfrm>
          <a:off x="3381375" y="17043127"/>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80918</xdr:rowOff>
    </xdr:from>
    <xdr:to>
      <xdr:col>15</xdr:col>
      <xdr:colOff>101600</xdr:colOff>
      <xdr:row>105</xdr:row>
      <xdr:rowOff>11068</xdr:rowOff>
    </xdr:to>
    <xdr:sp macro="" textlink="">
      <xdr:nvSpPr>
        <xdr:cNvPr id="204" name="フローチャート: 判断 203">
          <a:extLst>
            <a:ext uri="{FF2B5EF4-FFF2-40B4-BE49-F238E27FC236}">
              <a16:creationId xmlns:a16="http://schemas.microsoft.com/office/drawing/2014/main" id="{EB12060E-7538-4892-A222-381ACEED6BE8}"/>
            </a:ext>
          </a:extLst>
        </xdr:cNvPr>
        <xdr:cNvSpPr/>
      </xdr:nvSpPr>
      <xdr:spPr>
        <a:xfrm>
          <a:off x="2571750" y="1705764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92348</xdr:rowOff>
    </xdr:from>
    <xdr:to>
      <xdr:col>10</xdr:col>
      <xdr:colOff>165100</xdr:colOff>
      <xdr:row>105</xdr:row>
      <xdr:rowOff>22498</xdr:rowOff>
    </xdr:to>
    <xdr:sp macro="" textlink="">
      <xdr:nvSpPr>
        <xdr:cNvPr id="205" name="フローチャート: 判断 204">
          <a:extLst>
            <a:ext uri="{FF2B5EF4-FFF2-40B4-BE49-F238E27FC236}">
              <a16:creationId xmlns:a16="http://schemas.microsoft.com/office/drawing/2014/main" id="{75AAA7BF-E299-4D45-8981-E7336C50C154}"/>
            </a:ext>
          </a:extLst>
        </xdr:cNvPr>
        <xdr:cNvSpPr/>
      </xdr:nvSpPr>
      <xdr:spPr>
        <a:xfrm>
          <a:off x="1781175" y="17065898"/>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107043</xdr:rowOff>
    </xdr:from>
    <xdr:to>
      <xdr:col>6</xdr:col>
      <xdr:colOff>38100</xdr:colOff>
      <xdr:row>105</xdr:row>
      <xdr:rowOff>37193</xdr:rowOff>
    </xdr:to>
    <xdr:sp macro="" textlink="">
      <xdr:nvSpPr>
        <xdr:cNvPr id="206" name="フローチャート: 判断 205">
          <a:extLst>
            <a:ext uri="{FF2B5EF4-FFF2-40B4-BE49-F238E27FC236}">
              <a16:creationId xmlns:a16="http://schemas.microsoft.com/office/drawing/2014/main" id="{5A9E9773-64AC-42DD-8489-93670C3D2405}"/>
            </a:ext>
          </a:extLst>
        </xdr:cNvPr>
        <xdr:cNvSpPr/>
      </xdr:nvSpPr>
      <xdr:spPr>
        <a:xfrm>
          <a:off x="981075" y="17077418"/>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07" name="テキスト ボックス 206">
          <a:extLst>
            <a:ext uri="{FF2B5EF4-FFF2-40B4-BE49-F238E27FC236}">
              <a16:creationId xmlns:a16="http://schemas.microsoft.com/office/drawing/2014/main" id="{7A4F5F66-43E0-43B7-A240-70313858B97B}"/>
            </a:ext>
          </a:extLst>
        </xdr:cNvPr>
        <xdr:cNvSpPr txBox="1"/>
      </xdr:nvSpPr>
      <xdr:spPr>
        <a:xfrm>
          <a:off x="40100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08" name="テキスト ボックス 207">
          <a:extLst>
            <a:ext uri="{FF2B5EF4-FFF2-40B4-BE49-F238E27FC236}">
              <a16:creationId xmlns:a16="http://schemas.microsoft.com/office/drawing/2014/main" id="{EA37DFA5-AFAB-4EB4-95A3-46B6BC644F2C}"/>
            </a:ext>
          </a:extLst>
        </xdr:cNvPr>
        <xdr:cNvSpPr txBox="1"/>
      </xdr:nvSpPr>
      <xdr:spPr>
        <a:xfrm>
          <a:off x="32575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09" name="テキスト ボックス 208">
          <a:extLst>
            <a:ext uri="{FF2B5EF4-FFF2-40B4-BE49-F238E27FC236}">
              <a16:creationId xmlns:a16="http://schemas.microsoft.com/office/drawing/2014/main" id="{2D535FD6-24E0-43C4-9FE0-83ECE44F4092}"/>
            </a:ext>
          </a:extLst>
        </xdr:cNvPr>
        <xdr:cNvSpPr txBox="1"/>
      </xdr:nvSpPr>
      <xdr:spPr>
        <a:xfrm>
          <a:off x="24479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10" name="テキスト ボックス 209">
          <a:extLst>
            <a:ext uri="{FF2B5EF4-FFF2-40B4-BE49-F238E27FC236}">
              <a16:creationId xmlns:a16="http://schemas.microsoft.com/office/drawing/2014/main" id="{77C45E25-4792-4022-8DE7-7536429721C4}"/>
            </a:ext>
          </a:extLst>
        </xdr:cNvPr>
        <xdr:cNvSpPr txBox="1"/>
      </xdr:nvSpPr>
      <xdr:spPr>
        <a:xfrm>
          <a:off x="16573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11" name="テキスト ボックス 210">
          <a:extLst>
            <a:ext uri="{FF2B5EF4-FFF2-40B4-BE49-F238E27FC236}">
              <a16:creationId xmlns:a16="http://schemas.microsoft.com/office/drawing/2014/main" id="{5D44177A-BE52-480D-9376-C0FCCA7F2CB1}"/>
            </a:ext>
          </a:extLst>
        </xdr:cNvPr>
        <xdr:cNvSpPr txBox="1"/>
      </xdr:nvSpPr>
      <xdr:spPr>
        <a:xfrm>
          <a:off x="8572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102144</xdr:rowOff>
    </xdr:from>
    <xdr:to>
      <xdr:col>20</xdr:col>
      <xdr:colOff>38100</xdr:colOff>
      <xdr:row>106</xdr:row>
      <xdr:rowOff>32294</xdr:rowOff>
    </xdr:to>
    <xdr:sp macro="" textlink="">
      <xdr:nvSpPr>
        <xdr:cNvPr id="212" name="楕円 211">
          <a:extLst>
            <a:ext uri="{FF2B5EF4-FFF2-40B4-BE49-F238E27FC236}">
              <a16:creationId xmlns:a16="http://schemas.microsoft.com/office/drawing/2014/main" id="{170D3BB7-86B6-4C7D-99C1-97E42584ACFB}"/>
            </a:ext>
          </a:extLst>
        </xdr:cNvPr>
        <xdr:cNvSpPr/>
      </xdr:nvSpPr>
      <xdr:spPr>
        <a:xfrm>
          <a:off x="3381375" y="17250319"/>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64588</xdr:rowOff>
    </xdr:from>
    <xdr:to>
      <xdr:col>15</xdr:col>
      <xdr:colOff>101600</xdr:colOff>
      <xdr:row>105</xdr:row>
      <xdr:rowOff>166188</xdr:rowOff>
    </xdr:to>
    <xdr:sp macro="" textlink="">
      <xdr:nvSpPr>
        <xdr:cNvPr id="213" name="楕円 212">
          <a:extLst>
            <a:ext uri="{FF2B5EF4-FFF2-40B4-BE49-F238E27FC236}">
              <a16:creationId xmlns:a16="http://schemas.microsoft.com/office/drawing/2014/main" id="{BDBC0550-5178-4337-954C-F11CDFBFC015}"/>
            </a:ext>
          </a:extLst>
        </xdr:cNvPr>
        <xdr:cNvSpPr/>
      </xdr:nvSpPr>
      <xdr:spPr>
        <a:xfrm>
          <a:off x="2571750" y="1721276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115388</xdr:rowOff>
    </xdr:from>
    <xdr:to>
      <xdr:col>19</xdr:col>
      <xdr:colOff>177800</xdr:colOff>
      <xdr:row>105</xdr:row>
      <xdr:rowOff>152944</xdr:rowOff>
    </xdr:to>
    <xdr:cxnSp macro="">
      <xdr:nvCxnSpPr>
        <xdr:cNvPr id="214" name="直線コネクタ 213">
          <a:extLst>
            <a:ext uri="{FF2B5EF4-FFF2-40B4-BE49-F238E27FC236}">
              <a16:creationId xmlns:a16="http://schemas.microsoft.com/office/drawing/2014/main" id="{2D2E7DE0-36FD-4CD7-A157-08242EDF8F7A}"/>
            </a:ext>
          </a:extLst>
        </xdr:cNvPr>
        <xdr:cNvCxnSpPr/>
      </xdr:nvCxnSpPr>
      <xdr:spPr>
        <a:xfrm>
          <a:off x="2619375" y="17260388"/>
          <a:ext cx="809625"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43362</xdr:rowOff>
    </xdr:from>
    <xdr:to>
      <xdr:col>10</xdr:col>
      <xdr:colOff>165100</xdr:colOff>
      <xdr:row>105</xdr:row>
      <xdr:rowOff>144962</xdr:rowOff>
    </xdr:to>
    <xdr:sp macro="" textlink="">
      <xdr:nvSpPr>
        <xdr:cNvPr id="215" name="楕円 214">
          <a:extLst>
            <a:ext uri="{FF2B5EF4-FFF2-40B4-BE49-F238E27FC236}">
              <a16:creationId xmlns:a16="http://schemas.microsoft.com/office/drawing/2014/main" id="{FE888E40-0A9A-4E1E-A6E6-33C79C0459DE}"/>
            </a:ext>
          </a:extLst>
        </xdr:cNvPr>
        <xdr:cNvSpPr/>
      </xdr:nvSpPr>
      <xdr:spPr>
        <a:xfrm>
          <a:off x="1781175" y="1719153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94162</xdr:rowOff>
    </xdr:from>
    <xdr:to>
      <xdr:col>15</xdr:col>
      <xdr:colOff>50800</xdr:colOff>
      <xdr:row>105</xdr:row>
      <xdr:rowOff>115388</xdr:rowOff>
    </xdr:to>
    <xdr:cxnSp macro="">
      <xdr:nvCxnSpPr>
        <xdr:cNvPr id="216" name="直線コネクタ 215">
          <a:extLst>
            <a:ext uri="{FF2B5EF4-FFF2-40B4-BE49-F238E27FC236}">
              <a16:creationId xmlns:a16="http://schemas.microsoft.com/office/drawing/2014/main" id="{BEA078D4-2209-48A5-A38E-787984679974}"/>
            </a:ext>
          </a:extLst>
        </xdr:cNvPr>
        <xdr:cNvCxnSpPr/>
      </xdr:nvCxnSpPr>
      <xdr:spPr>
        <a:xfrm>
          <a:off x="1828800" y="17239162"/>
          <a:ext cx="790575"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7438</xdr:rowOff>
    </xdr:from>
    <xdr:to>
      <xdr:col>6</xdr:col>
      <xdr:colOff>38100</xdr:colOff>
      <xdr:row>105</xdr:row>
      <xdr:rowOff>109038</xdr:rowOff>
    </xdr:to>
    <xdr:sp macro="" textlink="">
      <xdr:nvSpPr>
        <xdr:cNvPr id="217" name="楕円 216">
          <a:extLst>
            <a:ext uri="{FF2B5EF4-FFF2-40B4-BE49-F238E27FC236}">
              <a16:creationId xmlns:a16="http://schemas.microsoft.com/office/drawing/2014/main" id="{F5312C5E-3E54-4C69-9AF2-0EB0A0A8DCC6}"/>
            </a:ext>
          </a:extLst>
        </xdr:cNvPr>
        <xdr:cNvSpPr/>
      </xdr:nvSpPr>
      <xdr:spPr>
        <a:xfrm>
          <a:off x="981075" y="1715561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58238</xdr:rowOff>
    </xdr:from>
    <xdr:to>
      <xdr:col>10</xdr:col>
      <xdr:colOff>114300</xdr:colOff>
      <xdr:row>105</xdr:row>
      <xdr:rowOff>94162</xdr:rowOff>
    </xdr:to>
    <xdr:cxnSp macro="">
      <xdr:nvCxnSpPr>
        <xdr:cNvPr id="218" name="直線コネクタ 217">
          <a:extLst>
            <a:ext uri="{FF2B5EF4-FFF2-40B4-BE49-F238E27FC236}">
              <a16:creationId xmlns:a16="http://schemas.microsoft.com/office/drawing/2014/main" id="{6AB78B40-9151-47EE-9BFF-9D035E1B3376}"/>
            </a:ext>
          </a:extLst>
        </xdr:cNvPr>
        <xdr:cNvCxnSpPr/>
      </xdr:nvCxnSpPr>
      <xdr:spPr>
        <a:xfrm>
          <a:off x="1028700" y="17203238"/>
          <a:ext cx="8001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19429</xdr:rowOff>
    </xdr:from>
    <xdr:ext cx="405111" cy="259045"/>
    <xdr:sp macro="" textlink="">
      <xdr:nvSpPr>
        <xdr:cNvPr id="219" name="n_1aveValue【市民会館】&#10;有形固定資産減価償却率">
          <a:extLst>
            <a:ext uri="{FF2B5EF4-FFF2-40B4-BE49-F238E27FC236}">
              <a16:creationId xmlns:a16="http://schemas.microsoft.com/office/drawing/2014/main" id="{BF85BE6B-E889-4F9D-AEFE-DC8E0B827ED0}"/>
            </a:ext>
          </a:extLst>
        </xdr:cNvPr>
        <xdr:cNvSpPr txBox="1"/>
      </xdr:nvSpPr>
      <xdr:spPr>
        <a:xfrm>
          <a:off x="3239144" y="16821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27595</xdr:rowOff>
    </xdr:from>
    <xdr:ext cx="405111" cy="259045"/>
    <xdr:sp macro="" textlink="">
      <xdr:nvSpPr>
        <xdr:cNvPr id="220" name="n_2aveValue【市民会館】&#10;有形固定資産減価償却率">
          <a:extLst>
            <a:ext uri="{FF2B5EF4-FFF2-40B4-BE49-F238E27FC236}">
              <a16:creationId xmlns:a16="http://schemas.microsoft.com/office/drawing/2014/main" id="{4510AA13-2A04-43EC-BAB9-9BB86AB0B3D7}"/>
            </a:ext>
          </a:extLst>
        </xdr:cNvPr>
        <xdr:cNvSpPr txBox="1"/>
      </xdr:nvSpPr>
      <xdr:spPr>
        <a:xfrm>
          <a:off x="2439044" y="16832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39025</xdr:rowOff>
    </xdr:from>
    <xdr:ext cx="405111" cy="259045"/>
    <xdr:sp macro="" textlink="">
      <xdr:nvSpPr>
        <xdr:cNvPr id="221" name="n_3aveValue【市民会館】&#10;有形固定資産減価償却率">
          <a:extLst>
            <a:ext uri="{FF2B5EF4-FFF2-40B4-BE49-F238E27FC236}">
              <a16:creationId xmlns:a16="http://schemas.microsoft.com/office/drawing/2014/main" id="{4E7A70E0-3F2D-4AE3-8D44-7EFBC8F1E0B5}"/>
            </a:ext>
          </a:extLst>
        </xdr:cNvPr>
        <xdr:cNvSpPr txBox="1"/>
      </xdr:nvSpPr>
      <xdr:spPr>
        <a:xfrm>
          <a:off x="1648469" y="16841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53720</xdr:rowOff>
    </xdr:from>
    <xdr:ext cx="405111" cy="259045"/>
    <xdr:sp macro="" textlink="">
      <xdr:nvSpPr>
        <xdr:cNvPr id="222" name="n_4aveValue【市民会館】&#10;有形固定資産減価償却率">
          <a:extLst>
            <a:ext uri="{FF2B5EF4-FFF2-40B4-BE49-F238E27FC236}">
              <a16:creationId xmlns:a16="http://schemas.microsoft.com/office/drawing/2014/main" id="{7CC5E18C-1275-4C98-B6AF-1C4548E59706}"/>
            </a:ext>
          </a:extLst>
        </xdr:cNvPr>
        <xdr:cNvSpPr txBox="1"/>
      </xdr:nvSpPr>
      <xdr:spPr>
        <a:xfrm>
          <a:off x="848369" y="16852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23421</xdr:rowOff>
    </xdr:from>
    <xdr:ext cx="405111" cy="259045"/>
    <xdr:sp macro="" textlink="">
      <xdr:nvSpPr>
        <xdr:cNvPr id="223" name="n_1mainValue【市民会館】&#10;有形固定資産減価償却率">
          <a:extLst>
            <a:ext uri="{FF2B5EF4-FFF2-40B4-BE49-F238E27FC236}">
              <a16:creationId xmlns:a16="http://schemas.microsoft.com/office/drawing/2014/main" id="{92DE8B57-0F7C-4363-81D0-8F1D21496E17}"/>
            </a:ext>
          </a:extLst>
        </xdr:cNvPr>
        <xdr:cNvSpPr txBox="1"/>
      </xdr:nvSpPr>
      <xdr:spPr>
        <a:xfrm>
          <a:off x="3239144" y="17343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157315</xdr:rowOff>
    </xdr:from>
    <xdr:ext cx="405111" cy="259045"/>
    <xdr:sp macro="" textlink="">
      <xdr:nvSpPr>
        <xdr:cNvPr id="224" name="n_2mainValue【市民会館】&#10;有形固定資産減価償却率">
          <a:extLst>
            <a:ext uri="{FF2B5EF4-FFF2-40B4-BE49-F238E27FC236}">
              <a16:creationId xmlns:a16="http://schemas.microsoft.com/office/drawing/2014/main" id="{E3CD5842-0BA8-465F-8A49-9C6012F1EE98}"/>
            </a:ext>
          </a:extLst>
        </xdr:cNvPr>
        <xdr:cNvSpPr txBox="1"/>
      </xdr:nvSpPr>
      <xdr:spPr>
        <a:xfrm>
          <a:off x="2439044" y="17305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136089</xdr:rowOff>
    </xdr:from>
    <xdr:ext cx="405111" cy="259045"/>
    <xdr:sp macro="" textlink="">
      <xdr:nvSpPr>
        <xdr:cNvPr id="225" name="n_3mainValue【市民会館】&#10;有形固定資産減価償却率">
          <a:extLst>
            <a:ext uri="{FF2B5EF4-FFF2-40B4-BE49-F238E27FC236}">
              <a16:creationId xmlns:a16="http://schemas.microsoft.com/office/drawing/2014/main" id="{F0E9110F-14FD-4054-930E-9CC6FC541A41}"/>
            </a:ext>
          </a:extLst>
        </xdr:cNvPr>
        <xdr:cNvSpPr txBox="1"/>
      </xdr:nvSpPr>
      <xdr:spPr>
        <a:xfrm>
          <a:off x="1648469" y="17281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100165</xdr:rowOff>
    </xdr:from>
    <xdr:ext cx="405111" cy="259045"/>
    <xdr:sp macro="" textlink="">
      <xdr:nvSpPr>
        <xdr:cNvPr id="226" name="n_4mainValue【市民会館】&#10;有形固定資産減価償却率">
          <a:extLst>
            <a:ext uri="{FF2B5EF4-FFF2-40B4-BE49-F238E27FC236}">
              <a16:creationId xmlns:a16="http://schemas.microsoft.com/office/drawing/2014/main" id="{21A6EE0D-7F29-4D3B-A607-6F26468B5548}"/>
            </a:ext>
          </a:extLst>
        </xdr:cNvPr>
        <xdr:cNvSpPr txBox="1"/>
      </xdr:nvSpPr>
      <xdr:spPr>
        <a:xfrm>
          <a:off x="848369" y="17248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27" name="正方形/長方形 226">
          <a:extLst>
            <a:ext uri="{FF2B5EF4-FFF2-40B4-BE49-F238E27FC236}">
              <a16:creationId xmlns:a16="http://schemas.microsoft.com/office/drawing/2014/main" id="{49AF6914-71FC-4F64-BF48-4C33E938E092}"/>
            </a:ext>
          </a:extLst>
        </xdr:cNvPr>
        <xdr:cNvSpPr/>
      </xdr:nvSpPr>
      <xdr:spPr>
        <a:xfrm>
          <a:off x="5953125" y="14763750"/>
          <a:ext cx="424815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28" name="正方形/長方形 227">
          <a:extLst>
            <a:ext uri="{FF2B5EF4-FFF2-40B4-BE49-F238E27FC236}">
              <a16:creationId xmlns:a16="http://schemas.microsoft.com/office/drawing/2014/main" id="{D584EAC5-9672-4590-A250-F5264966E246}"/>
            </a:ext>
          </a:extLst>
        </xdr:cNvPr>
        <xdr:cNvSpPr/>
      </xdr:nvSpPr>
      <xdr:spPr>
        <a:xfrm>
          <a:off x="60674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29" name="正方形/長方形 228">
          <a:extLst>
            <a:ext uri="{FF2B5EF4-FFF2-40B4-BE49-F238E27FC236}">
              <a16:creationId xmlns:a16="http://schemas.microsoft.com/office/drawing/2014/main" id="{0316EE50-21E4-46BD-8707-5C0ADD9CEFB8}"/>
            </a:ext>
          </a:extLst>
        </xdr:cNvPr>
        <xdr:cNvSpPr/>
      </xdr:nvSpPr>
      <xdr:spPr>
        <a:xfrm>
          <a:off x="60674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30" name="正方形/長方形 229">
          <a:extLst>
            <a:ext uri="{FF2B5EF4-FFF2-40B4-BE49-F238E27FC236}">
              <a16:creationId xmlns:a16="http://schemas.microsoft.com/office/drawing/2014/main" id="{BC85313C-24C0-45F4-8D72-040EC7E8B956}"/>
            </a:ext>
          </a:extLst>
        </xdr:cNvPr>
        <xdr:cNvSpPr/>
      </xdr:nvSpPr>
      <xdr:spPr>
        <a:xfrm>
          <a:off x="69818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31" name="正方形/長方形 230">
          <a:extLst>
            <a:ext uri="{FF2B5EF4-FFF2-40B4-BE49-F238E27FC236}">
              <a16:creationId xmlns:a16="http://schemas.microsoft.com/office/drawing/2014/main" id="{D503B1DA-9C2C-49D7-934D-E39731EF132D}"/>
            </a:ext>
          </a:extLst>
        </xdr:cNvPr>
        <xdr:cNvSpPr/>
      </xdr:nvSpPr>
      <xdr:spPr>
        <a:xfrm>
          <a:off x="69818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32" name="正方形/長方形 231">
          <a:extLst>
            <a:ext uri="{FF2B5EF4-FFF2-40B4-BE49-F238E27FC236}">
              <a16:creationId xmlns:a16="http://schemas.microsoft.com/office/drawing/2014/main" id="{B32FA3F2-40CB-47B2-B4F0-6C10026A1CF2}"/>
            </a:ext>
          </a:extLst>
        </xdr:cNvPr>
        <xdr:cNvSpPr/>
      </xdr:nvSpPr>
      <xdr:spPr>
        <a:xfrm>
          <a:off x="80105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33" name="正方形/長方形 232">
          <a:extLst>
            <a:ext uri="{FF2B5EF4-FFF2-40B4-BE49-F238E27FC236}">
              <a16:creationId xmlns:a16="http://schemas.microsoft.com/office/drawing/2014/main" id="{5295FFC7-DE66-4C90-889C-0714F5050FEA}"/>
            </a:ext>
          </a:extLst>
        </xdr:cNvPr>
        <xdr:cNvSpPr/>
      </xdr:nvSpPr>
      <xdr:spPr>
        <a:xfrm>
          <a:off x="80105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34" name="正方形/長方形 233">
          <a:extLst>
            <a:ext uri="{FF2B5EF4-FFF2-40B4-BE49-F238E27FC236}">
              <a16:creationId xmlns:a16="http://schemas.microsoft.com/office/drawing/2014/main" id="{AE43B97A-5D1E-4F35-B624-778F2C113073}"/>
            </a:ext>
          </a:extLst>
        </xdr:cNvPr>
        <xdr:cNvSpPr/>
      </xdr:nvSpPr>
      <xdr:spPr>
        <a:xfrm>
          <a:off x="5953125" y="1590675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35" name="テキスト ボックス 234">
          <a:extLst>
            <a:ext uri="{FF2B5EF4-FFF2-40B4-BE49-F238E27FC236}">
              <a16:creationId xmlns:a16="http://schemas.microsoft.com/office/drawing/2014/main" id="{2B688B01-D340-45E4-AB85-F5DB5C5FD9EF}"/>
            </a:ext>
          </a:extLst>
        </xdr:cNvPr>
        <xdr:cNvSpPr txBox="1"/>
      </xdr:nvSpPr>
      <xdr:spPr>
        <a:xfrm>
          <a:off x="5915025" y="157162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36" name="直線コネクタ 235">
          <a:extLst>
            <a:ext uri="{FF2B5EF4-FFF2-40B4-BE49-F238E27FC236}">
              <a16:creationId xmlns:a16="http://schemas.microsoft.com/office/drawing/2014/main" id="{77B26CE6-FFC5-4F9C-8984-08C677E31046}"/>
            </a:ext>
          </a:extLst>
        </xdr:cNvPr>
        <xdr:cNvCxnSpPr/>
      </xdr:nvCxnSpPr>
      <xdr:spPr>
        <a:xfrm>
          <a:off x="5953125" y="18192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237" name="直線コネクタ 236">
          <a:extLst>
            <a:ext uri="{FF2B5EF4-FFF2-40B4-BE49-F238E27FC236}">
              <a16:creationId xmlns:a16="http://schemas.microsoft.com/office/drawing/2014/main" id="{DDFAADCF-0343-476A-8F80-6FF9FB6769B5}"/>
            </a:ext>
          </a:extLst>
        </xdr:cNvPr>
        <xdr:cNvCxnSpPr/>
      </xdr:nvCxnSpPr>
      <xdr:spPr>
        <a:xfrm>
          <a:off x="5953125" y="17621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238" name="テキスト ボックス 237">
          <a:extLst>
            <a:ext uri="{FF2B5EF4-FFF2-40B4-BE49-F238E27FC236}">
              <a16:creationId xmlns:a16="http://schemas.microsoft.com/office/drawing/2014/main" id="{813DAE0D-6AE5-4A92-977A-C828394EA4CD}"/>
            </a:ext>
          </a:extLst>
        </xdr:cNvPr>
        <xdr:cNvSpPr txBox="1"/>
      </xdr:nvSpPr>
      <xdr:spPr>
        <a:xfrm>
          <a:off x="5527221" y="17475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39" name="直線コネクタ 238">
          <a:extLst>
            <a:ext uri="{FF2B5EF4-FFF2-40B4-BE49-F238E27FC236}">
              <a16:creationId xmlns:a16="http://schemas.microsoft.com/office/drawing/2014/main" id="{8752648B-61B2-43F7-B80B-376673053D39}"/>
            </a:ext>
          </a:extLst>
        </xdr:cNvPr>
        <xdr:cNvCxnSpPr/>
      </xdr:nvCxnSpPr>
      <xdr:spPr>
        <a:xfrm>
          <a:off x="5953125" y="17049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40" name="テキスト ボックス 239">
          <a:extLst>
            <a:ext uri="{FF2B5EF4-FFF2-40B4-BE49-F238E27FC236}">
              <a16:creationId xmlns:a16="http://schemas.microsoft.com/office/drawing/2014/main" id="{76FC3DA7-8963-48CD-AB85-ADFFD95380D8}"/>
            </a:ext>
          </a:extLst>
        </xdr:cNvPr>
        <xdr:cNvSpPr txBox="1"/>
      </xdr:nvSpPr>
      <xdr:spPr>
        <a:xfrm>
          <a:off x="5527221" y="16904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241" name="直線コネクタ 240">
          <a:extLst>
            <a:ext uri="{FF2B5EF4-FFF2-40B4-BE49-F238E27FC236}">
              <a16:creationId xmlns:a16="http://schemas.microsoft.com/office/drawing/2014/main" id="{0E170891-D165-4473-8097-F60D16CD5A86}"/>
            </a:ext>
          </a:extLst>
        </xdr:cNvPr>
        <xdr:cNvCxnSpPr/>
      </xdr:nvCxnSpPr>
      <xdr:spPr>
        <a:xfrm>
          <a:off x="5953125" y="16478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242" name="テキスト ボックス 241">
          <a:extLst>
            <a:ext uri="{FF2B5EF4-FFF2-40B4-BE49-F238E27FC236}">
              <a16:creationId xmlns:a16="http://schemas.microsoft.com/office/drawing/2014/main" id="{E4B5AACB-10AD-42E3-B459-814D27A5358A}"/>
            </a:ext>
          </a:extLst>
        </xdr:cNvPr>
        <xdr:cNvSpPr txBox="1"/>
      </xdr:nvSpPr>
      <xdr:spPr>
        <a:xfrm>
          <a:off x="5527221" y="16332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43" name="直線コネクタ 242">
          <a:extLst>
            <a:ext uri="{FF2B5EF4-FFF2-40B4-BE49-F238E27FC236}">
              <a16:creationId xmlns:a16="http://schemas.microsoft.com/office/drawing/2014/main" id="{BDFB2D22-865A-4511-AC53-13BAED1000E5}"/>
            </a:ext>
          </a:extLst>
        </xdr:cNvPr>
        <xdr:cNvCxnSpPr/>
      </xdr:nvCxnSpPr>
      <xdr:spPr>
        <a:xfrm>
          <a:off x="5953125" y="15906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44" name="テキスト ボックス 243">
          <a:extLst>
            <a:ext uri="{FF2B5EF4-FFF2-40B4-BE49-F238E27FC236}">
              <a16:creationId xmlns:a16="http://schemas.microsoft.com/office/drawing/2014/main" id="{8821FBBC-0035-4C52-8F8E-FBFF773E6C2D}"/>
            </a:ext>
          </a:extLst>
        </xdr:cNvPr>
        <xdr:cNvSpPr txBox="1"/>
      </xdr:nvSpPr>
      <xdr:spPr>
        <a:xfrm>
          <a:off x="5527221" y="15761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45" name="【市民会館】&#10;一人当たり面積グラフ枠">
          <a:extLst>
            <a:ext uri="{FF2B5EF4-FFF2-40B4-BE49-F238E27FC236}">
              <a16:creationId xmlns:a16="http://schemas.microsoft.com/office/drawing/2014/main" id="{1B8B019B-C7DD-44F4-B2EC-8BFD76119AAC}"/>
            </a:ext>
          </a:extLst>
        </xdr:cNvPr>
        <xdr:cNvSpPr/>
      </xdr:nvSpPr>
      <xdr:spPr>
        <a:xfrm>
          <a:off x="5953125" y="1590675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73343</xdr:rowOff>
    </xdr:from>
    <xdr:to>
      <xdr:col>54</xdr:col>
      <xdr:colOff>189865</xdr:colOff>
      <xdr:row>107</xdr:row>
      <xdr:rowOff>46482</xdr:rowOff>
    </xdr:to>
    <xdr:cxnSp macro="">
      <xdr:nvCxnSpPr>
        <xdr:cNvPr id="246" name="直線コネクタ 245">
          <a:extLst>
            <a:ext uri="{FF2B5EF4-FFF2-40B4-BE49-F238E27FC236}">
              <a16:creationId xmlns:a16="http://schemas.microsoft.com/office/drawing/2014/main" id="{19C8C5F4-5C82-4703-B53B-08F5BF3A1D25}"/>
            </a:ext>
          </a:extLst>
        </xdr:cNvPr>
        <xdr:cNvCxnSpPr/>
      </xdr:nvCxnSpPr>
      <xdr:spPr>
        <a:xfrm flipV="1">
          <a:off x="9429115" y="16361093"/>
          <a:ext cx="0" cy="117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50309</xdr:rowOff>
    </xdr:from>
    <xdr:ext cx="469744" cy="259045"/>
    <xdr:sp macro="" textlink="">
      <xdr:nvSpPr>
        <xdr:cNvPr id="247" name="【市民会館】&#10;一人当たり面積最小値テキスト">
          <a:extLst>
            <a:ext uri="{FF2B5EF4-FFF2-40B4-BE49-F238E27FC236}">
              <a16:creationId xmlns:a16="http://schemas.microsoft.com/office/drawing/2014/main" id="{70B46F7A-0623-483D-8DBF-8D2F6EFAF8B3}"/>
            </a:ext>
          </a:extLst>
        </xdr:cNvPr>
        <xdr:cNvSpPr txBox="1"/>
      </xdr:nvSpPr>
      <xdr:spPr>
        <a:xfrm>
          <a:off x="9467850" y="17535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46482</xdr:rowOff>
    </xdr:from>
    <xdr:to>
      <xdr:col>55</xdr:col>
      <xdr:colOff>88900</xdr:colOff>
      <xdr:row>107</xdr:row>
      <xdr:rowOff>46482</xdr:rowOff>
    </xdr:to>
    <xdr:cxnSp macro="">
      <xdr:nvCxnSpPr>
        <xdr:cNvPr id="248" name="直線コネクタ 247">
          <a:extLst>
            <a:ext uri="{FF2B5EF4-FFF2-40B4-BE49-F238E27FC236}">
              <a16:creationId xmlns:a16="http://schemas.microsoft.com/office/drawing/2014/main" id="{376041BB-D9D8-4F44-8844-9C348A1FFE98}"/>
            </a:ext>
          </a:extLst>
        </xdr:cNvPr>
        <xdr:cNvCxnSpPr/>
      </xdr:nvCxnSpPr>
      <xdr:spPr>
        <a:xfrm>
          <a:off x="9363075" y="17537557"/>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20020</xdr:rowOff>
    </xdr:from>
    <xdr:ext cx="469744" cy="259045"/>
    <xdr:sp macro="" textlink="">
      <xdr:nvSpPr>
        <xdr:cNvPr id="249" name="【市民会館】&#10;一人当たり面積最大値テキスト">
          <a:extLst>
            <a:ext uri="{FF2B5EF4-FFF2-40B4-BE49-F238E27FC236}">
              <a16:creationId xmlns:a16="http://schemas.microsoft.com/office/drawing/2014/main" id="{FDAFA07B-F7AE-4B34-89C7-469FC62D58AE}"/>
            </a:ext>
          </a:extLst>
        </xdr:cNvPr>
        <xdr:cNvSpPr txBox="1"/>
      </xdr:nvSpPr>
      <xdr:spPr>
        <a:xfrm>
          <a:off x="9467850" y="16136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73343</xdr:rowOff>
    </xdr:from>
    <xdr:to>
      <xdr:col>55</xdr:col>
      <xdr:colOff>88900</xdr:colOff>
      <xdr:row>100</xdr:row>
      <xdr:rowOff>73343</xdr:rowOff>
    </xdr:to>
    <xdr:cxnSp macro="">
      <xdr:nvCxnSpPr>
        <xdr:cNvPr id="250" name="直線コネクタ 249">
          <a:extLst>
            <a:ext uri="{FF2B5EF4-FFF2-40B4-BE49-F238E27FC236}">
              <a16:creationId xmlns:a16="http://schemas.microsoft.com/office/drawing/2014/main" id="{99F72A60-9A7F-402E-9C67-B70F301D0FD3}"/>
            </a:ext>
          </a:extLst>
        </xdr:cNvPr>
        <xdr:cNvCxnSpPr/>
      </xdr:nvCxnSpPr>
      <xdr:spPr>
        <a:xfrm>
          <a:off x="9363075" y="16361093"/>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88980</xdr:rowOff>
    </xdr:from>
    <xdr:ext cx="469744" cy="259045"/>
    <xdr:sp macro="" textlink="">
      <xdr:nvSpPr>
        <xdr:cNvPr id="251" name="【市民会館】&#10;一人当たり面積平均値テキスト">
          <a:extLst>
            <a:ext uri="{FF2B5EF4-FFF2-40B4-BE49-F238E27FC236}">
              <a16:creationId xmlns:a16="http://schemas.microsoft.com/office/drawing/2014/main" id="{C0ABBBE2-0824-4495-AB71-8CA458766781}"/>
            </a:ext>
          </a:extLst>
        </xdr:cNvPr>
        <xdr:cNvSpPr txBox="1"/>
      </xdr:nvSpPr>
      <xdr:spPr>
        <a:xfrm>
          <a:off x="9467850" y="17059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110553</xdr:rowOff>
    </xdr:from>
    <xdr:to>
      <xdr:col>55</xdr:col>
      <xdr:colOff>50800</xdr:colOff>
      <xdr:row>105</xdr:row>
      <xdr:rowOff>40703</xdr:rowOff>
    </xdr:to>
    <xdr:sp macro="" textlink="">
      <xdr:nvSpPr>
        <xdr:cNvPr id="252" name="フローチャート: 判断 251">
          <a:extLst>
            <a:ext uri="{FF2B5EF4-FFF2-40B4-BE49-F238E27FC236}">
              <a16:creationId xmlns:a16="http://schemas.microsoft.com/office/drawing/2014/main" id="{23056641-922B-4BBC-9C56-AD384F36D089}"/>
            </a:ext>
          </a:extLst>
        </xdr:cNvPr>
        <xdr:cNvSpPr/>
      </xdr:nvSpPr>
      <xdr:spPr>
        <a:xfrm>
          <a:off x="9401175" y="17080928"/>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2539</xdr:rowOff>
    </xdr:from>
    <xdr:to>
      <xdr:col>50</xdr:col>
      <xdr:colOff>165100</xdr:colOff>
      <xdr:row>105</xdr:row>
      <xdr:rowOff>104139</xdr:rowOff>
    </xdr:to>
    <xdr:sp macro="" textlink="">
      <xdr:nvSpPr>
        <xdr:cNvPr id="253" name="フローチャート: 判断 252">
          <a:extLst>
            <a:ext uri="{FF2B5EF4-FFF2-40B4-BE49-F238E27FC236}">
              <a16:creationId xmlns:a16="http://schemas.microsoft.com/office/drawing/2014/main" id="{3F3DDE86-86CC-4CC9-A6A3-6F476B8A43EE}"/>
            </a:ext>
          </a:extLst>
        </xdr:cNvPr>
        <xdr:cNvSpPr/>
      </xdr:nvSpPr>
      <xdr:spPr>
        <a:xfrm>
          <a:off x="8639175" y="17147539"/>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xdr:rowOff>
    </xdr:from>
    <xdr:to>
      <xdr:col>46</xdr:col>
      <xdr:colOff>38100</xdr:colOff>
      <xdr:row>105</xdr:row>
      <xdr:rowOff>109855</xdr:rowOff>
    </xdr:to>
    <xdr:sp macro="" textlink="">
      <xdr:nvSpPr>
        <xdr:cNvPr id="254" name="フローチャート: 判断 253">
          <a:extLst>
            <a:ext uri="{FF2B5EF4-FFF2-40B4-BE49-F238E27FC236}">
              <a16:creationId xmlns:a16="http://schemas.microsoft.com/office/drawing/2014/main" id="{911E1208-533F-4EB6-A33E-87CABC9279C4}"/>
            </a:ext>
          </a:extLst>
        </xdr:cNvPr>
        <xdr:cNvSpPr/>
      </xdr:nvSpPr>
      <xdr:spPr>
        <a:xfrm>
          <a:off x="7839075" y="1715643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153415</xdr:rowOff>
    </xdr:from>
    <xdr:to>
      <xdr:col>41</xdr:col>
      <xdr:colOff>101600</xdr:colOff>
      <xdr:row>105</xdr:row>
      <xdr:rowOff>83565</xdr:rowOff>
    </xdr:to>
    <xdr:sp macro="" textlink="">
      <xdr:nvSpPr>
        <xdr:cNvPr id="255" name="フローチャート: 判断 254">
          <a:extLst>
            <a:ext uri="{FF2B5EF4-FFF2-40B4-BE49-F238E27FC236}">
              <a16:creationId xmlns:a16="http://schemas.microsoft.com/office/drawing/2014/main" id="{ACEAC6EA-B473-42C1-A64D-7A86C0BB34A3}"/>
            </a:ext>
          </a:extLst>
        </xdr:cNvPr>
        <xdr:cNvSpPr/>
      </xdr:nvSpPr>
      <xdr:spPr>
        <a:xfrm>
          <a:off x="7029450" y="1712696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60833</xdr:rowOff>
    </xdr:from>
    <xdr:to>
      <xdr:col>36</xdr:col>
      <xdr:colOff>165100</xdr:colOff>
      <xdr:row>105</xdr:row>
      <xdr:rowOff>162433</xdr:rowOff>
    </xdr:to>
    <xdr:sp macro="" textlink="">
      <xdr:nvSpPr>
        <xdr:cNvPr id="256" name="フローチャート: 判断 255">
          <a:extLst>
            <a:ext uri="{FF2B5EF4-FFF2-40B4-BE49-F238E27FC236}">
              <a16:creationId xmlns:a16="http://schemas.microsoft.com/office/drawing/2014/main" id="{132C781C-6EF1-44BD-9272-5902B6ED1E21}"/>
            </a:ext>
          </a:extLst>
        </xdr:cNvPr>
        <xdr:cNvSpPr/>
      </xdr:nvSpPr>
      <xdr:spPr>
        <a:xfrm>
          <a:off x="6238875" y="1720900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257" name="テキスト ボックス 256">
          <a:extLst>
            <a:ext uri="{FF2B5EF4-FFF2-40B4-BE49-F238E27FC236}">
              <a16:creationId xmlns:a16="http://schemas.microsoft.com/office/drawing/2014/main" id="{17E194F9-FF1E-4ABA-AEF7-CB106857E8EE}"/>
            </a:ext>
          </a:extLst>
        </xdr:cNvPr>
        <xdr:cNvSpPr txBox="1"/>
      </xdr:nvSpPr>
      <xdr:spPr>
        <a:xfrm>
          <a:off x="92583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58" name="テキスト ボックス 257">
          <a:extLst>
            <a:ext uri="{FF2B5EF4-FFF2-40B4-BE49-F238E27FC236}">
              <a16:creationId xmlns:a16="http://schemas.microsoft.com/office/drawing/2014/main" id="{67EFE9A7-5A08-4018-AFA7-E712CA0CFF78}"/>
            </a:ext>
          </a:extLst>
        </xdr:cNvPr>
        <xdr:cNvSpPr txBox="1"/>
      </xdr:nvSpPr>
      <xdr:spPr>
        <a:xfrm>
          <a:off x="85153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59" name="テキスト ボックス 258">
          <a:extLst>
            <a:ext uri="{FF2B5EF4-FFF2-40B4-BE49-F238E27FC236}">
              <a16:creationId xmlns:a16="http://schemas.microsoft.com/office/drawing/2014/main" id="{8D37F9D1-28EC-45A5-A0FA-93A9708E5504}"/>
            </a:ext>
          </a:extLst>
        </xdr:cNvPr>
        <xdr:cNvSpPr txBox="1"/>
      </xdr:nvSpPr>
      <xdr:spPr>
        <a:xfrm>
          <a:off x="77152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60" name="テキスト ボックス 259">
          <a:extLst>
            <a:ext uri="{FF2B5EF4-FFF2-40B4-BE49-F238E27FC236}">
              <a16:creationId xmlns:a16="http://schemas.microsoft.com/office/drawing/2014/main" id="{845F2F1D-F8D3-4EA6-AC26-867AF05EB871}"/>
            </a:ext>
          </a:extLst>
        </xdr:cNvPr>
        <xdr:cNvSpPr txBox="1"/>
      </xdr:nvSpPr>
      <xdr:spPr>
        <a:xfrm>
          <a:off x="69056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61" name="テキスト ボックス 260">
          <a:extLst>
            <a:ext uri="{FF2B5EF4-FFF2-40B4-BE49-F238E27FC236}">
              <a16:creationId xmlns:a16="http://schemas.microsoft.com/office/drawing/2014/main" id="{80D3E2CD-29EE-4222-9A7E-C4CBC10306A6}"/>
            </a:ext>
          </a:extLst>
        </xdr:cNvPr>
        <xdr:cNvSpPr txBox="1"/>
      </xdr:nvSpPr>
      <xdr:spPr>
        <a:xfrm>
          <a:off x="61150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125413</xdr:rowOff>
    </xdr:from>
    <xdr:to>
      <xdr:col>50</xdr:col>
      <xdr:colOff>165100</xdr:colOff>
      <xdr:row>105</xdr:row>
      <xdr:rowOff>55563</xdr:rowOff>
    </xdr:to>
    <xdr:sp macro="" textlink="">
      <xdr:nvSpPr>
        <xdr:cNvPr id="262" name="楕円 261">
          <a:extLst>
            <a:ext uri="{FF2B5EF4-FFF2-40B4-BE49-F238E27FC236}">
              <a16:creationId xmlns:a16="http://schemas.microsoft.com/office/drawing/2014/main" id="{8AE239B2-2732-444D-9464-7690BEA9BB4C}"/>
            </a:ext>
          </a:extLst>
        </xdr:cNvPr>
        <xdr:cNvSpPr/>
      </xdr:nvSpPr>
      <xdr:spPr>
        <a:xfrm>
          <a:off x="8639175" y="17095788"/>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141987</xdr:rowOff>
    </xdr:from>
    <xdr:to>
      <xdr:col>46</xdr:col>
      <xdr:colOff>38100</xdr:colOff>
      <xdr:row>105</xdr:row>
      <xdr:rowOff>72137</xdr:rowOff>
    </xdr:to>
    <xdr:sp macro="" textlink="">
      <xdr:nvSpPr>
        <xdr:cNvPr id="263" name="楕円 262">
          <a:extLst>
            <a:ext uri="{FF2B5EF4-FFF2-40B4-BE49-F238E27FC236}">
              <a16:creationId xmlns:a16="http://schemas.microsoft.com/office/drawing/2014/main" id="{078AE4A8-E6DC-435F-977F-C75C9546182C}"/>
            </a:ext>
          </a:extLst>
        </xdr:cNvPr>
        <xdr:cNvSpPr/>
      </xdr:nvSpPr>
      <xdr:spPr>
        <a:xfrm>
          <a:off x="7839075" y="1711871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4763</xdr:rowOff>
    </xdr:from>
    <xdr:to>
      <xdr:col>50</xdr:col>
      <xdr:colOff>114300</xdr:colOff>
      <xdr:row>105</xdr:row>
      <xdr:rowOff>21337</xdr:rowOff>
    </xdr:to>
    <xdr:cxnSp macro="">
      <xdr:nvCxnSpPr>
        <xdr:cNvPr id="264" name="直線コネクタ 263">
          <a:extLst>
            <a:ext uri="{FF2B5EF4-FFF2-40B4-BE49-F238E27FC236}">
              <a16:creationId xmlns:a16="http://schemas.microsoft.com/office/drawing/2014/main" id="{AAB6BD29-271A-40DA-A7CE-E9CC108837C0}"/>
            </a:ext>
          </a:extLst>
        </xdr:cNvPr>
        <xdr:cNvCxnSpPr/>
      </xdr:nvCxnSpPr>
      <xdr:spPr>
        <a:xfrm flipV="1">
          <a:off x="7886700" y="17152938"/>
          <a:ext cx="800100" cy="13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161989</xdr:rowOff>
    </xdr:from>
    <xdr:to>
      <xdr:col>41</xdr:col>
      <xdr:colOff>101600</xdr:colOff>
      <xdr:row>105</xdr:row>
      <xdr:rowOff>92139</xdr:rowOff>
    </xdr:to>
    <xdr:sp macro="" textlink="">
      <xdr:nvSpPr>
        <xdr:cNvPr id="265" name="楕円 264">
          <a:extLst>
            <a:ext uri="{FF2B5EF4-FFF2-40B4-BE49-F238E27FC236}">
              <a16:creationId xmlns:a16="http://schemas.microsoft.com/office/drawing/2014/main" id="{C02C3C23-B987-4651-A02A-9E0DA7DF4BDE}"/>
            </a:ext>
          </a:extLst>
        </xdr:cNvPr>
        <xdr:cNvSpPr/>
      </xdr:nvSpPr>
      <xdr:spPr>
        <a:xfrm>
          <a:off x="7029450" y="17132364"/>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21337</xdr:rowOff>
    </xdr:from>
    <xdr:to>
      <xdr:col>45</xdr:col>
      <xdr:colOff>177800</xdr:colOff>
      <xdr:row>105</xdr:row>
      <xdr:rowOff>41339</xdr:rowOff>
    </xdr:to>
    <xdr:cxnSp macro="">
      <xdr:nvCxnSpPr>
        <xdr:cNvPr id="266" name="直線コネクタ 265">
          <a:extLst>
            <a:ext uri="{FF2B5EF4-FFF2-40B4-BE49-F238E27FC236}">
              <a16:creationId xmlns:a16="http://schemas.microsoft.com/office/drawing/2014/main" id="{452D4B3C-B505-4F9C-B5B2-B597AC5659A2}"/>
            </a:ext>
          </a:extLst>
        </xdr:cNvPr>
        <xdr:cNvCxnSpPr/>
      </xdr:nvCxnSpPr>
      <xdr:spPr>
        <a:xfrm flipV="1">
          <a:off x="7077075" y="17166337"/>
          <a:ext cx="809625" cy="2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1969</xdr:rowOff>
    </xdr:from>
    <xdr:to>
      <xdr:col>36</xdr:col>
      <xdr:colOff>165100</xdr:colOff>
      <xdr:row>105</xdr:row>
      <xdr:rowOff>103569</xdr:rowOff>
    </xdr:to>
    <xdr:sp macro="" textlink="">
      <xdr:nvSpPr>
        <xdr:cNvPr id="267" name="楕円 266">
          <a:extLst>
            <a:ext uri="{FF2B5EF4-FFF2-40B4-BE49-F238E27FC236}">
              <a16:creationId xmlns:a16="http://schemas.microsoft.com/office/drawing/2014/main" id="{A63B226C-1888-418B-87FB-85BED88EA6A7}"/>
            </a:ext>
          </a:extLst>
        </xdr:cNvPr>
        <xdr:cNvSpPr/>
      </xdr:nvSpPr>
      <xdr:spPr>
        <a:xfrm>
          <a:off x="6238875" y="17146969"/>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41339</xdr:rowOff>
    </xdr:from>
    <xdr:to>
      <xdr:col>41</xdr:col>
      <xdr:colOff>50800</xdr:colOff>
      <xdr:row>105</xdr:row>
      <xdr:rowOff>52769</xdr:rowOff>
    </xdr:to>
    <xdr:cxnSp macro="">
      <xdr:nvCxnSpPr>
        <xdr:cNvPr id="268" name="直線コネクタ 267">
          <a:extLst>
            <a:ext uri="{FF2B5EF4-FFF2-40B4-BE49-F238E27FC236}">
              <a16:creationId xmlns:a16="http://schemas.microsoft.com/office/drawing/2014/main" id="{4AB24F4A-B163-44D4-AC08-E3276AAC67FC}"/>
            </a:ext>
          </a:extLst>
        </xdr:cNvPr>
        <xdr:cNvCxnSpPr/>
      </xdr:nvCxnSpPr>
      <xdr:spPr>
        <a:xfrm flipV="1">
          <a:off x="6286500" y="17189514"/>
          <a:ext cx="790575"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95266</xdr:rowOff>
    </xdr:from>
    <xdr:ext cx="469744" cy="259045"/>
    <xdr:sp macro="" textlink="">
      <xdr:nvSpPr>
        <xdr:cNvPr id="269" name="n_1aveValue【市民会館】&#10;一人当たり面積">
          <a:extLst>
            <a:ext uri="{FF2B5EF4-FFF2-40B4-BE49-F238E27FC236}">
              <a16:creationId xmlns:a16="http://schemas.microsoft.com/office/drawing/2014/main" id="{6FA2D1A1-E19C-4A65-A7EB-80EFA743D72C}"/>
            </a:ext>
          </a:extLst>
        </xdr:cNvPr>
        <xdr:cNvSpPr txBox="1"/>
      </xdr:nvSpPr>
      <xdr:spPr>
        <a:xfrm>
          <a:off x="8458277" y="17240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100982</xdr:rowOff>
    </xdr:from>
    <xdr:ext cx="469744" cy="259045"/>
    <xdr:sp macro="" textlink="">
      <xdr:nvSpPr>
        <xdr:cNvPr id="270" name="n_2aveValue【市民会館】&#10;一人当たり面積">
          <a:extLst>
            <a:ext uri="{FF2B5EF4-FFF2-40B4-BE49-F238E27FC236}">
              <a16:creationId xmlns:a16="http://schemas.microsoft.com/office/drawing/2014/main" id="{B5219CAF-A71F-41CC-BF1A-9D1403E0FE0F}"/>
            </a:ext>
          </a:extLst>
        </xdr:cNvPr>
        <xdr:cNvSpPr txBox="1"/>
      </xdr:nvSpPr>
      <xdr:spPr>
        <a:xfrm>
          <a:off x="7677227" y="1724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100092</xdr:rowOff>
    </xdr:from>
    <xdr:ext cx="469744" cy="259045"/>
    <xdr:sp macro="" textlink="">
      <xdr:nvSpPr>
        <xdr:cNvPr id="271" name="n_3aveValue【市民会館】&#10;一人当たり面積">
          <a:extLst>
            <a:ext uri="{FF2B5EF4-FFF2-40B4-BE49-F238E27FC236}">
              <a16:creationId xmlns:a16="http://schemas.microsoft.com/office/drawing/2014/main" id="{A69D4D35-5568-4960-A048-C2D8FF32F8AC}"/>
            </a:ext>
          </a:extLst>
        </xdr:cNvPr>
        <xdr:cNvSpPr txBox="1"/>
      </xdr:nvSpPr>
      <xdr:spPr>
        <a:xfrm>
          <a:off x="6867602" y="1690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153560</xdr:rowOff>
    </xdr:from>
    <xdr:ext cx="469744" cy="259045"/>
    <xdr:sp macro="" textlink="">
      <xdr:nvSpPr>
        <xdr:cNvPr id="272" name="n_4aveValue【市民会館】&#10;一人当たり面積">
          <a:extLst>
            <a:ext uri="{FF2B5EF4-FFF2-40B4-BE49-F238E27FC236}">
              <a16:creationId xmlns:a16="http://schemas.microsoft.com/office/drawing/2014/main" id="{772F4221-2262-4A44-943B-39AB8695461E}"/>
            </a:ext>
          </a:extLst>
        </xdr:cNvPr>
        <xdr:cNvSpPr txBox="1"/>
      </xdr:nvSpPr>
      <xdr:spPr>
        <a:xfrm>
          <a:off x="6067502" y="17298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72090</xdr:rowOff>
    </xdr:from>
    <xdr:ext cx="469744" cy="259045"/>
    <xdr:sp macro="" textlink="">
      <xdr:nvSpPr>
        <xdr:cNvPr id="273" name="n_1mainValue【市民会館】&#10;一人当たり面積">
          <a:extLst>
            <a:ext uri="{FF2B5EF4-FFF2-40B4-BE49-F238E27FC236}">
              <a16:creationId xmlns:a16="http://schemas.microsoft.com/office/drawing/2014/main" id="{7107791E-E5DA-430C-9FA7-678DAB9163F3}"/>
            </a:ext>
          </a:extLst>
        </xdr:cNvPr>
        <xdr:cNvSpPr txBox="1"/>
      </xdr:nvSpPr>
      <xdr:spPr>
        <a:xfrm>
          <a:off x="8458277" y="1687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88664</xdr:rowOff>
    </xdr:from>
    <xdr:ext cx="469744" cy="259045"/>
    <xdr:sp macro="" textlink="">
      <xdr:nvSpPr>
        <xdr:cNvPr id="274" name="n_2mainValue【市民会館】&#10;一人当たり面積">
          <a:extLst>
            <a:ext uri="{FF2B5EF4-FFF2-40B4-BE49-F238E27FC236}">
              <a16:creationId xmlns:a16="http://schemas.microsoft.com/office/drawing/2014/main" id="{63AB555C-3C1F-4928-9DDC-7518E87A3002}"/>
            </a:ext>
          </a:extLst>
        </xdr:cNvPr>
        <xdr:cNvSpPr txBox="1"/>
      </xdr:nvSpPr>
      <xdr:spPr>
        <a:xfrm>
          <a:off x="7677227" y="16887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83266</xdr:rowOff>
    </xdr:from>
    <xdr:ext cx="469744" cy="259045"/>
    <xdr:sp macro="" textlink="">
      <xdr:nvSpPr>
        <xdr:cNvPr id="275" name="n_3mainValue【市民会館】&#10;一人当たり面積">
          <a:extLst>
            <a:ext uri="{FF2B5EF4-FFF2-40B4-BE49-F238E27FC236}">
              <a16:creationId xmlns:a16="http://schemas.microsoft.com/office/drawing/2014/main" id="{B80B3402-0065-4F3C-8404-721B14F6D866}"/>
            </a:ext>
          </a:extLst>
        </xdr:cNvPr>
        <xdr:cNvSpPr txBox="1"/>
      </xdr:nvSpPr>
      <xdr:spPr>
        <a:xfrm>
          <a:off x="6867602" y="1723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120096</xdr:rowOff>
    </xdr:from>
    <xdr:ext cx="469744" cy="259045"/>
    <xdr:sp macro="" textlink="">
      <xdr:nvSpPr>
        <xdr:cNvPr id="276" name="n_4mainValue【市民会館】&#10;一人当たり面積">
          <a:extLst>
            <a:ext uri="{FF2B5EF4-FFF2-40B4-BE49-F238E27FC236}">
              <a16:creationId xmlns:a16="http://schemas.microsoft.com/office/drawing/2014/main" id="{B94906E5-FED7-469B-B9B3-DCEF33EFB661}"/>
            </a:ext>
          </a:extLst>
        </xdr:cNvPr>
        <xdr:cNvSpPr txBox="1"/>
      </xdr:nvSpPr>
      <xdr:spPr>
        <a:xfrm>
          <a:off x="6067502" y="16925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77" name="正方形/長方形 276">
          <a:extLst>
            <a:ext uri="{FF2B5EF4-FFF2-40B4-BE49-F238E27FC236}">
              <a16:creationId xmlns:a16="http://schemas.microsoft.com/office/drawing/2014/main" id="{DD0D97A5-E010-456E-96C3-7BCF962EB765}"/>
            </a:ext>
          </a:extLst>
        </xdr:cNvPr>
        <xdr:cNvSpPr/>
      </xdr:nvSpPr>
      <xdr:spPr>
        <a:xfrm>
          <a:off x="11210925" y="39719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8" name="正方形/長方形 277">
          <a:extLst>
            <a:ext uri="{FF2B5EF4-FFF2-40B4-BE49-F238E27FC236}">
              <a16:creationId xmlns:a16="http://schemas.microsoft.com/office/drawing/2014/main" id="{D9DAF775-661D-4075-99E9-6889445835C8}"/>
            </a:ext>
          </a:extLst>
        </xdr:cNvPr>
        <xdr:cNvSpPr/>
      </xdr:nvSpPr>
      <xdr:spPr>
        <a:xfrm>
          <a:off x="11315700"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9" name="正方形/長方形 278">
          <a:extLst>
            <a:ext uri="{FF2B5EF4-FFF2-40B4-BE49-F238E27FC236}">
              <a16:creationId xmlns:a16="http://schemas.microsoft.com/office/drawing/2014/main" id="{92BB33D5-4465-4DD7-B1E2-F0F9AACBF260}"/>
            </a:ext>
          </a:extLst>
        </xdr:cNvPr>
        <xdr:cNvSpPr/>
      </xdr:nvSpPr>
      <xdr:spPr>
        <a:xfrm>
          <a:off x="11315700"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0" name="正方形/長方形 279">
          <a:extLst>
            <a:ext uri="{FF2B5EF4-FFF2-40B4-BE49-F238E27FC236}">
              <a16:creationId xmlns:a16="http://schemas.microsoft.com/office/drawing/2014/main" id="{C02551AF-D73E-466B-B7F9-EC86DCA6D25D}"/>
            </a:ext>
          </a:extLst>
        </xdr:cNvPr>
        <xdr:cNvSpPr/>
      </xdr:nvSpPr>
      <xdr:spPr>
        <a:xfrm>
          <a:off x="122396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1" name="正方形/長方形 280">
          <a:extLst>
            <a:ext uri="{FF2B5EF4-FFF2-40B4-BE49-F238E27FC236}">
              <a16:creationId xmlns:a16="http://schemas.microsoft.com/office/drawing/2014/main" id="{733982D6-FD91-4F13-AB25-2CE80AC125F8}"/>
            </a:ext>
          </a:extLst>
        </xdr:cNvPr>
        <xdr:cNvSpPr/>
      </xdr:nvSpPr>
      <xdr:spPr>
        <a:xfrm>
          <a:off x="122396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2" name="正方形/長方形 281">
          <a:extLst>
            <a:ext uri="{FF2B5EF4-FFF2-40B4-BE49-F238E27FC236}">
              <a16:creationId xmlns:a16="http://schemas.microsoft.com/office/drawing/2014/main" id="{26682653-CC23-4004-B1EB-347FD94EAF67}"/>
            </a:ext>
          </a:extLst>
        </xdr:cNvPr>
        <xdr:cNvSpPr/>
      </xdr:nvSpPr>
      <xdr:spPr>
        <a:xfrm>
          <a:off x="132683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3" name="正方形/長方形 282">
          <a:extLst>
            <a:ext uri="{FF2B5EF4-FFF2-40B4-BE49-F238E27FC236}">
              <a16:creationId xmlns:a16="http://schemas.microsoft.com/office/drawing/2014/main" id="{213C196E-3F5A-4708-9D0F-2A0D9662CD2E}"/>
            </a:ext>
          </a:extLst>
        </xdr:cNvPr>
        <xdr:cNvSpPr/>
      </xdr:nvSpPr>
      <xdr:spPr>
        <a:xfrm>
          <a:off x="132683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4" name="正方形/長方形 283">
          <a:extLst>
            <a:ext uri="{FF2B5EF4-FFF2-40B4-BE49-F238E27FC236}">
              <a16:creationId xmlns:a16="http://schemas.microsoft.com/office/drawing/2014/main" id="{F9E55C7C-56ED-4D03-8EB6-AC9A94377431}"/>
            </a:ext>
          </a:extLst>
        </xdr:cNvPr>
        <xdr:cNvSpPr/>
      </xdr:nvSpPr>
      <xdr:spPr>
        <a:xfrm>
          <a:off x="11210925" y="504825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5" name="テキスト ボックス 284">
          <a:extLst>
            <a:ext uri="{FF2B5EF4-FFF2-40B4-BE49-F238E27FC236}">
              <a16:creationId xmlns:a16="http://schemas.microsoft.com/office/drawing/2014/main" id="{1A064C63-60E8-4E74-AF7F-C1B92F2C95B7}"/>
            </a:ext>
          </a:extLst>
        </xdr:cNvPr>
        <xdr:cNvSpPr txBox="1"/>
      </xdr:nvSpPr>
      <xdr:spPr>
        <a:xfrm>
          <a:off x="11172825" y="48672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6" name="直線コネクタ 285">
          <a:extLst>
            <a:ext uri="{FF2B5EF4-FFF2-40B4-BE49-F238E27FC236}">
              <a16:creationId xmlns:a16="http://schemas.microsoft.com/office/drawing/2014/main" id="{753F53AA-2F10-48B0-AC77-B4EBDF68143E}"/>
            </a:ext>
          </a:extLst>
        </xdr:cNvPr>
        <xdr:cNvCxnSpPr/>
      </xdr:nvCxnSpPr>
      <xdr:spPr>
        <a:xfrm>
          <a:off x="11210925" y="72104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87" name="テキスト ボックス 286">
          <a:extLst>
            <a:ext uri="{FF2B5EF4-FFF2-40B4-BE49-F238E27FC236}">
              <a16:creationId xmlns:a16="http://schemas.microsoft.com/office/drawing/2014/main" id="{A2BD24A2-5024-4F5A-8A00-587BF514DE42}"/>
            </a:ext>
          </a:extLst>
        </xdr:cNvPr>
        <xdr:cNvSpPr txBox="1"/>
      </xdr:nvSpPr>
      <xdr:spPr>
        <a:xfrm>
          <a:off x="10794546" y="7074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88" name="直線コネクタ 287">
          <a:extLst>
            <a:ext uri="{FF2B5EF4-FFF2-40B4-BE49-F238E27FC236}">
              <a16:creationId xmlns:a16="http://schemas.microsoft.com/office/drawing/2014/main" id="{7316083B-8574-417B-8FA8-014A2A03CA78}"/>
            </a:ext>
          </a:extLst>
        </xdr:cNvPr>
        <xdr:cNvCxnSpPr/>
      </xdr:nvCxnSpPr>
      <xdr:spPr>
        <a:xfrm>
          <a:off x="11210925" y="6902903"/>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89" name="テキスト ボックス 288">
          <a:extLst>
            <a:ext uri="{FF2B5EF4-FFF2-40B4-BE49-F238E27FC236}">
              <a16:creationId xmlns:a16="http://schemas.microsoft.com/office/drawing/2014/main" id="{829433DD-CA4D-4072-B120-BE6B75C8996E}"/>
            </a:ext>
          </a:extLst>
        </xdr:cNvPr>
        <xdr:cNvSpPr txBox="1"/>
      </xdr:nvSpPr>
      <xdr:spPr>
        <a:xfrm>
          <a:off x="10794546" y="6773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90" name="直線コネクタ 289">
          <a:extLst>
            <a:ext uri="{FF2B5EF4-FFF2-40B4-BE49-F238E27FC236}">
              <a16:creationId xmlns:a16="http://schemas.microsoft.com/office/drawing/2014/main" id="{EBEBBA32-6CDE-48D5-A821-B6BC1A7DADA5}"/>
            </a:ext>
          </a:extLst>
        </xdr:cNvPr>
        <xdr:cNvCxnSpPr/>
      </xdr:nvCxnSpPr>
      <xdr:spPr>
        <a:xfrm>
          <a:off x="11210925" y="6592207"/>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91" name="テキスト ボックス 290">
          <a:extLst>
            <a:ext uri="{FF2B5EF4-FFF2-40B4-BE49-F238E27FC236}">
              <a16:creationId xmlns:a16="http://schemas.microsoft.com/office/drawing/2014/main" id="{E16CD617-618A-496C-B8BF-65005E358A6E}"/>
            </a:ext>
          </a:extLst>
        </xdr:cNvPr>
        <xdr:cNvSpPr txBox="1"/>
      </xdr:nvSpPr>
      <xdr:spPr>
        <a:xfrm>
          <a:off x="10845966" y="64658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92" name="直線コネクタ 291">
          <a:extLst>
            <a:ext uri="{FF2B5EF4-FFF2-40B4-BE49-F238E27FC236}">
              <a16:creationId xmlns:a16="http://schemas.microsoft.com/office/drawing/2014/main" id="{F29814F3-D1B1-4323-9045-EE5213EA4760}"/>
            </a:ext>
          </a:extLst>
        </xdr:cNvPr>
        <xdr:cNvCxnSpPr/>
      </xdr:nvCxnSpPr>
      <xdr:spPr>
        <a:xfrm>
          <a:off x="11210925" y="628468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93" name="テキスト ボックス 292">
          <a:extLst>
            <a:ext uri="{FF2B5EF4-FFF2-40B4-BE49-F238E27FC236}">
              <a16:creationId xmlns:a16="http://schemas.microsoft.com/office/drawing/2014/main" id="{9C0AD860-34A1-4298-ABEE-0F6C4354A02B}"/>
            </a:ext>
          </a:extLst>
        </xdr:cNvPr>
        <xdr:cNvSpPr txBox="1"/>
      </xdr:nvSpPr>
      <xdr:spPr>
        <a:xfrm>
          <a:off x="10845966" y="61551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94" name="直線コネクタ 293">
          <a:extLst>
            <a:ext uri="{FF2B5EF4-FFF2-40B4-BE49-F238E27FC236}">
              <a16:creationId xmlns:a16="http://schemas.microsoft.com/office/drawing/2014/main" id="{B8B22D6F-9E6D-49B3-B4EA-0E542E3FD6F5}"/>
            </a:ext>
          </a:extLst>
        </xdr:cNvPr>
        <xdr:cNvCxnSpPr/>
      </xdr:nvCxnSpPr>
      <xdr:spPr>
        <a:xfrm>
          <a:off x="11210925" y="5983514"/>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95" name="テキスト ボックス 294">
          <a:extLst>
            <a:ext uri="{FF2B5EF4-FFF2-40B4-BE49-F238E27FC236}">
              <a16:creationId xmlns:a16="http://schemas.microsoft.com/office/drawing/2014/main" id="{9169441D-6108-4775-AC71-44EA567CB5FD}"/>
            </a:ext>
          </a:extLst>
        </xdr:cNvPr>
        <xdr:cNvSpPr txBox="1"/>
      </xdr:nvSpPr>
      <xdr:spPr>
        <a:xfrm>
          <a:off x="10845966" y="583811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96" name="直線コネクタ 295">
          <a:extLst>
            <a:ext uri="{FF2B5EF4-FFF2-40B4-BE49-F238E27FC236}">
              <a16:creationId xmlns:a16="http://schemas.microsoft.com/office/drawing/2014/main" id="{001A1470-AF0B-4806-9913-12BE123FC31E}"/>
            </a:ext>
          </a:extLst>
        </xdr:cNvPr>
        <xdr:cNvCxnSpPr/>
      </xdr:nvCxnSpPr>
      <xdr:spPr>
        <a:xfrm>
          <a:off x="11210925" y="5675993"/>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97" name="テキスト ボックス 296">
          <a:extLst>
            <a:ext uri="{FF2B5EF4-FFF2-40B4-BE49-F238E27FC236}">
              <a16:creationId xmlns:a16="http://schemas.microsoft.com/office/drawing/2014/main" id="{C70ED6E4-25F6-4835-83D3-2662E1A6773B}"/>
            </a:ext>
          </a:extLst>
        </xdr:cNvPr>
        <xdr:cNvSpPr txBox="1"/>
      </xdr:nvSpPr>
      <xdr:spPr>
        <a:xfrm>
          <a:off x="10845966" y="5527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98" name="直線コネクタ 297">
          <a:extLst>
            <a:ext uri="{FF2B5EF4-FFF2-40B4-BE49-F238E27FC236}">
              <a16:creationId xmlns:a16="http://schemas.microsoft.com/office/drawing/2014/main" id="{0A071EA8-0C6D-4DC9-A116-6CC8CC27C762}"/>
            </a:ext>
          </a:extLst>
        </xdr:cNvPr>
        <xdr:cNvCxnSpPr/>
      </xdr:nvCxnSpPr>
      <xdr:spPr>
        <a:xfrm>
          <a:off x="11210925" y="5355772"/>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299" name="テキスト ボックス 298">
          <a:extLst>
            <a:ext uri="{FF2B5EF4-FFF2-40B4-BE49-F238E27FC236}">
              <a16:creationId xmlns:a16="http://schemas.microsoft.com/office/drawing/2014/main" id="{E647A8F5-3BEA-4A4E-B182-2DA0C61BF208}"/>
            </a:ext>
          </a:extLst>
        </xdr:cNvPr>
        <xdr:cNvSpPr txBox="1"/>
      </xdr:nvSpPr>
      <xdr:spPr>
        <a:xfrm>
          <a:off x="10903736" y="52198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00" name="直線コネクタ 299">
          <a:extLst>
            <a:ext uri="{FF2B5EF4-FFF2-40B4-BE49-F238E27FC236}">
              <a16:creationId xmlns:a16="http://schemas.microsoft.com/office/drawing/2014/main" id="{2B7C6E67-4840-431B-9686-1929756B043E}"/>
            </a:ext>
          </a:extLst>
        </xdr:cNvPr>
        <xdr:cNvCxnSpPr/>
      </xdr:nvCxnSpPr>
      <xdr:spPr>
        <a:xfrm>
          <a:off x="11210925" y="50482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01" name="【一般廃棄物処理施設】&#10;有形固定資産減価償却率グラフ枠">
          <a:extLst>
            <a:ext uri="{FF2B5EF4-FFF2-40B4-BE49-F238E27FC236}">
              <a16:creationId xmlns:a16="http://schemas.microsoft.com/office/drawing/2014/main" id="{46AFAFD0-935D-4CD1-AABC-33CE2CB106E9}"/>
            </a:ext>
          </a:extLst>
        </xdr:cNvPr>
        <xdr:cNvSpPr/>
      </xdr:nvSpPr>
      <xdr:spPr>
        <a:xfrm>
          <a:off x="11210925" y="504825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166007</xdr:rowOff>
    </xdr:from>
    <xdr:to>
      <xdr:col>85</xdr:col>
      <xdr:colOff>126364</xdr:colOff>
      <xdr:row>41</xdr:row>
      <xdr:rowOff>157843</xdr:rowOff>
    </xdr:to>
    <xdr:cxnSp macro="">
      <xdr:nvCxnSpPr>
        <xdr:cNvPr id="302" name="直線コネクタ 301">
          <a:extLst>
            <a:ext uri="{FF2B5EF4-FFF2-40B4-BE49-F238E27FC236}">
              <a16:creationId xmlns:a16="http://schemas.microsoft.com/office/drawing/2014/main" id="{F10D3E25-F369-42A6-AF7A-059D23A9A1B2}"/>
            </a:ext>
          </a:extLst>
        </xdr:cNvPr>
        <xdr:cNvCxnSpPr/>
      </xdr:nvCxnSpPr>
      <xdr:spPr>
        <a:xfrm flipV="1">
          <a:off x="14696439" y="5515882"/>
          <a:ext cx="0" cy="1293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161670</xdr:rowOff>
    </xdr:from>
    <xdr:ext cx="405111" cy="259045"/>
    <xdr:sp macro="" textlink="">
      <xdr:nvSpPr>
        <xdr:cNvPr id="303" name="【一般廃棄物処理施設】&#10;有形固定資産減価償却率最小値テキスト">
          <a:extLst>
            <a:ext uri="{FF2B5EF4-FFF2-40B4-BE49-F238E27FC236}">
              <a16:creationId xmlns:a16="http://schemas.microsoft.com/office/drawing/2014/main" id="{2B0B17CE-350D-477B-8682-3FEF8B7B69CE}"/>
            </a:ext>
          </a:extLst>
        </xdr:cNvPr>
        <xdr:cNvSpPr txBox="1"/>
      </xdr:nvSpPr>
      <xdr:spPr>
        <a:xfrm>
          <a:off x="14735175" y="6813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157843</xdr:rowOff>
    </xdr:from>
    <xdr:to>
      <xdr:col>86</xdr:col>
      <xdr:colOff>25400</xdr:colOff>
      <xdr:row>41</xdr:row>
      <xdr:rowOff>157843</xdr:rowOff>
    </xdr:to>
    <xdr:cxnSp macro="">
      <xdr:nvCxnSpPr>
        <xdr:cNvPr id="304" name="直線コネクタ 303">
          <a:extLst>
            <a:ext uri="{FF2B5EF4-FFF2-40B4-BE49-F238E27FC236}">
              <a16:creationId xmlns:a16="http://schemas.microsoft.com/office/drawing/2014/main" id="{3C5D9401-D9AD-4C78-B939-4CB210B31FB0}"/>
            </a:ext>
          </a:extLst>
        </xdr:cNvPr>
        <xdr:cNvCxnSpPr/>
      </xdr:nvCxnSpPr>
      <xdr:spPr>
        <a:xfrm>
          <a:off x="14611350" y="680946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112684</xdr:rowOff>
    </xdr:from>
    <xdr:ext cx="405111" cy="259045"/>
    <xdr:sp macro="" textlink="">
      <xdr:nvSpPr>
        <xdr:cNvPr id="305" name="【一般廃棄物処理施設】&#10;有形固定資産減価償却率最大値テキスト">
          <a:extLst>
            <a:ext uri="{FF2B5EF4-FFF2-40B4-BE49-F238E27FC236}">
              <a16:creationId xmlns:a16="http://schemas.microsoft.com/office/drawing/2014/main" id="{6D9B7218-EF86-46C1-8230-037DA118593F}"/>
            </a:ext>
          </a:extLst>
        </xdr:cNvPr>
        <xdr:cNvSpPr txBox="1"/>
      </xdr:nvSpPr>
      <xdr:spPr>
        <a:xfrm>
          <a:off x="14735175" y="5303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166007</xdr:rowOff>
    </xdr:from>
    <xdr:to>
      <xdr:col>86</xdr:col>
      <xdr:colOff>25400</xdr:colOff>
      <xdr:row>33</xdr:row>
      <xdr:rowOff>166007</xdr:rowOff>
    </xdr:to>
    <xdr:cxnSp macro="">
      <xdr:nvCxnSpPr>
        <xdr:cNvPr id="306" name="直線コネクタ 305">
          <a:extLst>
            <a:ext uri="{FF2B5EF4-FFF2-40B4-BE49-F238E27FC236}">
              <a16:creationId xmlns:a16="http://schemas.microsoft.com/office/drawing/2014/main" id="{E15B621D-433C-43AC-999D-1A4AD44F41A1}"/>
            </a:ext>
          </a:extLst>
        </xdr:cNvPr>
        <xdr:cNvCxnSpPr/>
      </xdr:nvCxnSpPr>
      <xdr:spPr>
        <a:xfrm>
          <a:off x="14611350" y="551588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123026</xdr:rowOff>
    </xdr:from>
    <xdr:ext cx="405111" cy="259045"/>
    <xdr:sp macro="" textlink="">
      <xdr:nvSpPr>
        <xdr:cNvPr id="307" name="【一般廃棄物処理施設】&#10;有形固定資産減価償却率平均値テキスト">
          <a:extLst>
            <a:ext uri="{FF2B5EF4-FFF2-40B4-BE49-F238E27FC236}">
              <a16:creationId xmlns:a16="http://schemas.microsoft.com/office/drawing/2014/main" id="{4A95209E-A471-4C6E-AFEA-1BF541F7F51F}"/>
            </a:ext>
          </a:extLst>
        </xdr:cNvPr>
        <xdr:cNvSpPr txBox="1"/>
      </xdr:nvSpPr>
      <xdr:spPr>
        <a:xfrm>
          <a:off x="14735175" y="6126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144599</xdr:rowOff>
    </xdr:from>
    <xdr:to>
      <xdr:col>85</xdr:col>
      <xdr:colOff>177800</xdr:colOff>
      <xdr:row>38</xdr:row>
      <xdr:rowOff>74749</xdr:rowOff>
    </xdr:to>
    <xdr:sp macro="" textlink="">
      <xdr:nvSpPr>
        <xdr:cNvPr id="308" name="フローチャート: 判断 307">
          <a:extLst>
            <a:ext uri="{FF2B5EF4-FFF2-40B4-BE49-F238E27FC236}">
              <a16:creationId xmlns:a16="http://schemas.microsoft.com/office/drawing/2014/main" id="{2B689879-A8D2-4A44-94A8-3E82E714B0D1}"/>
            </a:ext>
          </a:extLst>
        </xdr:cNvPr>
        <xdr:cNvSpPr/>
      </xdr:nvSpPr>
      <xdr:spPr>
        <a:xfrm>
          <a:off x="14649450" y="614217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151130</xdr:rowOff>
    </xdr:from>
    <xdr:to>
      <xdr:col>81</xdr:col>
      <xdr:colOff>101600</xdr:colOff>
      <xdr:row>38</xdr:row>
      <xdr:rowOff>81280</xdr:rowOff>
    </xdr:to>
    <xdr:sp macro="" textlink="">
      <xdr:nvSpPr>
        <xdr:cNvPr id="309" name="フローチャート: 判断 308">
          <a:extLst>
            <a:ext uri="{FF2B5EF4-FFF2-40B4-BE49-F238E27FC236}">
              <a16:creationId xmlns:a16="http://schemas.microsoft.com/office/drawing/2014/main" id="{8B1CE8B5-77E6-4170-B880-7193B36D3C92}"/>
            </a:ext>
          </a:extLst>
        </xdr:cNvPr>
        <xdr:cNvSpPr/>
      </xdr:nvSpPr>
      <xdr:spPr>
        <a:xfrm>
          <a:off x="13887450" y="615188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128270</xdr:rowOff>
    </xdr:from>
    <xdr:to>
      <xdr:col>76</xdr:col>
      <xdr:colOff>165100</xdr:colOff>
      <xdr:row>38</xdr:row>
      <xdr:rowOff>58420</xdr:rowOff>
    </xdr:to>
    <xdr:sp macro="" textlink="">
      <xdr:nvSpPr>
        <xdr:cNvPr id="310" name="フローチャート: 判断 309">
          <a:extLst>
            <a:ext uri="{FF2B5EF4-FFF2-40B4-BE49-F238E27FC236}">
              <a16:creationId xmlns:a16="http://schemas.microsoft.com/office/drawing/2014/main" id="{1FDDDC38-C90A-4743-894C-DDCA1F5DDA50}"/>
            </a:ext>
          </a:extLst>
        </xdr:cNvPr>
        <xdr:cNvSpPr/>
      </xdr:nvSpPr>
      <xdr:spPr>
        <a:xfrm>
          <a:off x="13096875" y="612584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12337</xdr:rowOff>
    </xdr:from>
    <xdr:to>
      <xdr:col>72</xdr:col>
      <xdr:colOff>38100</xdr:colOff>
      <xdr:row>39</xdr:row>
      <xdr:rowOff>113937</xdr:rowOff>
    </xdr:to>
    <xdr:sp macro="" textlink="">
      <xdr:nvSpPr>
        <xdr:cNvPr id="311" name="フローチャート: 判断 310">
          <a:extLst>
            <a:ext uri="{FF2B5EF4-FFF2-40B4-BE49-F238E27FC236}">
              <a16:creationId xmlns:a16="http://schemas.microsoft.com/office/drawing/2014/main" id="{E58C0C5C-FD28-4BFA-92FB-A38D90DBBF11}"/>
            </a:ext>
          </a:extLst>
        </xdr:cNvPr>
        <xdr:cNvSpPr/>
      </xdr:nvSpPr>
      <xdr:spPr>
        <a:xfrm>
          <a:off x="12296775" y="6333762"/>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92347</xdr:rowOff>
    </xdr:from>
    <xdr:to>
      <xdr:col>67</xdr:col>
      <xdr:colOff>101600</xdr:colOff>
      <xdr:row>40</xdr:row>
      <xdr:rowOff>22497</xdr:rowOff>
    </xdr:to>
    <xdr:sp macro="" textlink="">
      <xdr:nvSpPr>
        <xdr:cNvPr id="312" name="フローチャート: 判断 311">
          <a:extLst>
            <a:ext uri="{FF2B5EF4-FFF2-40B4-BE49-F238E27FC236}">
              <a16:creationId xmlns:a16="http://schemas.microsoft.com/office/drawing/2014/main" id="{DCAEF6F9-2F5C-42FB-87C5-504D9A72944E}"/>
            </a:ext>
          </a:extLst>
        </xdr:cNvPr>
        <xdr:cNvSpPr/>
      </xdr:nvSpPr>
      <xdr:spPr>
        <a:xfrm>
          <a:off x="11487150" y="641694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13" name="テキスト ボックス 312">
          <a:extLst>
            <a:ext uri="{FF2B5EF4-FFF2-40B4-BE49-F238E27FC236}">
              <a16:creationId xmlns:a16="http://schemas.microsoft.com/office/drawing/2014/main" id="{1E6AB97D-21EA-4961-8C30-484324D498DA}"/>
            </a:ext>
          </a:extLst>
        </xdr:cNvPr>
        <xdr:cNvSpPr txBox="1"/>
      </xdr:nvSpPr>
      <xdr:spPr>
        <a:xfrm>
          <a:off x="145256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4" name="テキスト ボックス 313">
          <a:extLst>
            <a:ext uri="{FF2B5EF4-FFF2-40B4-BE49-F238E27FC236}">
              <a16:creationId xmlns:a16="http://schemas.microsoft.com/office/drawing/2014/main" id="{88E91B91-9665-41CB-A1B1-98D346DA7238}"/>
            </a:ext>
          </a:extLst>
        </xdr:cNvPr>
        <xdr:cNvSpPr txBox="1"/>
      </xdr:nvSpPr>
      <xdr:spPr>
        <a:xfrm>
          <a:off x="137636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5" name="テキスト ボックス 314">
          <a:extLst>
            <a:ext uri="{FF2B5EF4-FFF2-40B4-BE49-F238E27FC236}">
              <a16:creationId xmlns:a16="http://schemas.microsoft.com/office/drawing/2014/main" id="{357A63EB-C1C4-48D6-9423-3C02E0E3F09F}"/>
            </a:ext>
          </a:extLst>
        </xdr:cNvPr>
        <xdr:cNvSpPr txBox="1"/>
      </xdr:nvSpPr>
      <xdr:spPr>
        <a:xfrm>
          <a:off x="129730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6" name="テキスト ボックス 315">
          <a:extLst>
            <a:ext uri="{FF2B5EF4-FFF2-40B4-BE49-F238E27FC236}">
              <a16:creationId xmlns:a16="http://schemas.microsoft.com/office/drawing/2014/main" id="{6BC74942-F0EB-42EF-B58C-D8DAE047661A}"/>
            </a:ext>
          </a:extLst>
        </xdr:cNvPr>
        <xdr:cNvSpPr txBox="1"/>
      </xdr:nvSpPr>
      <xdr:spPr>
        <a:xfrm>
          <a:off x="121729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7" name="テキスト ボックス 316">
          <a:extLst>
            <a:ext uri="{FF2B5EF4-FFF2-40B4-BE49-F238E27FC236}">
              <a16:creationId xmlns:a16="http://schemas.microsoft.com/office/drawing/2014/main" id="{7BB81490-F4F2-468E-89A5-EE8D36A0FFD5}"/>
            </a:ext>
          </a:extLst>
        </xdr:cNvPr>
        <xdr:cNvSpPr txBox="1"/>
      </xdr:nvSpPr>
      <xdr:spPr>
        <a:xfrm>
          <a:off x="113633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98878</xdr:rowOff>
    </xdr:from>
    <xdr:to>
      <xdr:col>81</xdr:col>
      <xdr:colOff>101600</xdr:colOff>
      <xdr:row>40</xdr:row>
      <xdr:rowOff>29028</xdr:rowOff>
    </xdr:to>
    <xdr:sp macro="" textlink="">
      <xdr:nvSpPr>
        <xdr:cNvPr id="318" name="楕円 317">
          <a:extLst>
            <a:ext uri="{FF2B5EF4-FFF2-40B4-BE49-F238E27FC236}">
              <a16:creationId xmlns:a16="http://schemas.microsoft.com/office/drawing/2014/main" id="{67525068-2A5A-4EDC-82FF-D1CBF70EE9C1}"/>
            </a:ext>
          </a:extLst>
        </xdr:cNvPr>
        <xdr:cNvSpPr/>
      </xdr:nvSpPr>
      <xdr:spPr>
        <a:xfrm>
          <a:off x="13887450" y="6426653"/>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74385</xdr:rowOff>
    </xdr:from>
    <xdr:to>
      <xdr:col>76</xdr:col>
      <xdr:colOff>165100</xdr:colOff>
      <xdr:row>40</xdr:row>
      <xdr:rowOff>4535</xdr:rowOff>
    </xdr:to>
    <xdr:sp macro="" textlink="">
      <xdr:nvSpPr>
        <xdr:cNvPr id="319" name="楕円 318">
          <a:extLst>
            <a:ext uri="{FF2B5EF4-FFF2-40B4-BE49-F238E27FC236}">
              <a16:creationId xmlns:a16="http://schemas.microsoft.com/office/drawing/2014/main" id="{66685E31-F973-4C8C-BC50-6E0C53D9DD46}"/>
            </a:ext>
          </a:extLst>
        </xdr:cNvPr>
        <xdr:cNvSpPr/>
      </xdr:nvSpPr>
      <xdr:spPr>
        <a:xfrm>
          <a:off x="13096875" y="639898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125185</xdr:rowOff>
    </xdr:from>
    <xdr:to>
      <xdr:col>81</xdr:col>
      <xdr:colOff>50800</xdr:colOff>
      <xdr:row>39</xdr:row>
      <xdr:rowOff>149678</xdr:rowOff>
    </xdr:to>
    <xdr:cxnSp macro="">
      <xdr:nvCxnSpPr>
        <xdr:cNvPr id="320" name="直線コネクタ 319">
          <a:extLst>
            <a:ext uri="{FF2B5EF4-FFF2-40B4-BE49-F238E27FC236}">
              <a16:creationId xmlns:a16="http://schemas.microsoft.com/office/drawing/2014/main" id="{9820B12D-A31D-4AAA-9592-E472B6ECBB65}"/>
            </a:ext>
          </a:extLst>
        </xdr:cNvPr>
        <xdr:cNvCxnSpPr/>
      </xdr:nvCxnSpPr>
      <xdr:spPr>
        <a:xfrm>
          <a:off x="13144500" y="6446610"/>
          <a:ext cx="790575" cy="27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97807</xdr:rowOff>
    </xdr:from>
    <xdr:ext cx="405111" cy="259045"/>
    <xdr:sp macro="" textlink="">
      <xdr:nvSpPr>
        <xdr:cNvPr id="321" name="n_1aveValue【一般廃棄物処理施設】&#10;有形固定資産減価償却率">
          <a:extLst>
            <a:ext uri="{FF2B5EF4-FFF2-40B4-BE49-F238E27FC236}">
              <a16:creationId xmlns:a16="http://schemas.microsoft.com/office/drawing/2014/main" id="{924F849E-AC10-479E-9E3D-E9A302161E21}"/>
            </a:ext>
          </a:extLst>
        </xdr:cNvPr>
        <xdr:cNvSpPr txBox="1"/>
      </xdr:nvSpPr>
      <xdr:spPr>
        <a:xfrm>
          <a:off x="13745219" y="593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74947</xdr:rowOff>
    </xdr:from>
    <xdr:ext cx="405111" cy="259045"/>
    <xdr:sp macro="" textlink="">
      <xdr:nvSpPr>
        <xdr:cNvPr id="322" name="n_2aveValue【一般廃棄物処理施設】&#10;有形固定資産減価償却率">
          <a:extLst>
            <a:ext uri="{FF2B5EF4-FFF2-40B4-BE49-F238E27FC236}">
              <a16:creationId xmlns:a16="http://schemas.microsoft.com/office/drawing/2014/main" id="{B05683B3-2380-451A-88DC-2C77554CC859}"/>
            </a:ext>
          </a:extLst>
        </xdr:cNvPr>
        <xdr:cNvSpPr txBox="1"/>
      </xdr:nvSpPr>
      <xdr:spPr>
        <a:xfrm>
          <a:off x="12964169" y="59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130464</xdr:rowOff>
    </xdr:from>
    <xdr:ext cx="405111" cy="259045"/>
    <xdr:sp macro="" textlink="">
      <xdr:nvSpPr>
        <xdr:cNvPr id="323" name="n_3aveValue【一般廃棄物処理施設】&#10;有形固定資産減価償却率">
          <a:extLst>
            <a:ext uri="{FF2B5EF4-FFF2-40B4-BE49-F238E27FC236}">
              <a16:creationId xmlns:a16="http://schemas.microsoft.com/office/drawing/2014/main" id="{B6B9D205-85B0-4DEA-9D44-9BEDB9640390}"/>
            </a:ext>
          </a:extLst>
        </xdr:cNvPr>
        <xdr:cNvSpPr txBox="1"/>
      </xdr:nvSpPr>
      <xdr:spPr>
        <a:xfrm>
          <a:off x="12164069" y="613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39024</xdr:rowOff>
    </xdr:from>
    <xdr:ext cx="405111" cy="259045"/>
    <xdr:sp macro="" textlink="">
      <xdr:nvSpPr>
        <xdr:cNvPr id="324" name="n_4aveValue【一般廃棄物処理施設】&#10;有形固定資産減価償却率">
          <a:extLst>
            <a:ext uri="{FF2B5EF4-FFF2-40B4-BE49-F238E27FC236}">
              <a16:creationId xmlns:a16="http://schemas.microsoft.com/office/drawing/2014/main" id="{86F0BC19-AC9A-4FC1-B7B3-4AAA1CBC0B76}"/>
            </a:ext>
          </a:extLst>
        </xdr:cNvPr>
        <xdr:cNvSpPr txBox="1"/>
      </xdr:nvSpPr>
      <xdr:spPr>
        <a:xfrm>
          <a:off x="11354444" y="6201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20155</xdr:rowOff>
    </xdr:from>
    <xdr:ext cx="405111" cy="259045"/>
    <xdr:sp macro="" textlink="">
      <xdr:nvSpPr>
        <xdr:cNvPr id="325" name="n_1mainValue【一般廃棄物処理施設】&#10;有形固定資産減価償却率">
          <a:extLst>
            <a:ext uri="{FF2B5EF4-FFF2-40B4-BE49-F238E27FC236}">
              <a16:creationId xmlns:a16="http://schemas.microsoft.com/office/drawing/2014/main" id="{B42FAE83-2A14-445A-AFE4-80A0ACE83B9C}"/>
            </a:ext>
          </a:extLst>
        </xdr:cNvPr>
        <xdr:cNvSpPr txBox="1"/>
      </xdr:nvSpPr>
      <xdr:spPr>
        <a:xfrm>
          <a:off x="13745219" y="6506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167112</xdr:rowOff>
    </xdr:from>
    <xdr:ext cx="405111" cy="259045"/>
    <xdr:sp macro="" textlink="">
      <xdr:nvSpPr>
        <xdr:cNvPr id="326" name="n_2mainValue【一般廃棄物処理施設】&#10;有形固定資産減価償却率">
          <a:extLst>
            <a:ext uri="{FF2B5EF4-FFF2-40B4-BE49-F238E27FC236}">
              <a16:creationId xmlns:a16="http://schemas.microsoft.com/office/drawing/2014/main" id="{B68C8891-F852-4545-A41E-8F47D86EEB17}"/>
            </a:ext>
          </a:extLst>
        </xdr:cNvPr>
        <xdr:cNvSpPr txBox="1"/>
      </xdr:nvSpPr>
      <xdr:spPr>
        <a:xfrm>
          <a:off x="12964169" y="648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27" name="正方形/長方形 326">
          <a:extLst>
            <a:ext uri="{FF2B5EF4-FFF2-40B4-BE49-F238E27FC236}">
              <a16:creationId xmlns:a16="http://schemas.microsoft.com/office/drawing/2014/main" id="{9EEFC145-D11D-4570-AE66-95F9A048876D}"/>
            </a:ext>
          </a:extLst>
        </xdr:cNvPr>
        <xdr:cNvSpPr/>
      </xdr:nvSpPr>
      <xdr:spPr>
        <a:xfrm>
          <a:off x="16459200" y="39719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8" name="正方形/長方形 327">
          <a:extLst>
            <a:ext uri="{FF2B5EF4-FFF2-40B4-BE49-F238E27FC236}">
              <a16:creationId xmlns:a16="http://schemas.microsoft.com/office/drawing/2014/main" id="{E61A0899-9E79-4C85-A23B-2878B4E66D30}"/>
            </a:ext>
          </a:extLst>
        </xdr:cNvPr>
        <xdr:cNvSpPr/>
      </xdr:nvSpPr>
      <xdr:spPr>
        <a:xfrm>
          <a:off x="165830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29" name="正方形/長方形 328">
          <a:extLst>
            <a:ext uri="{FF2B5EF4-FFF2-40B4-BE49-F238E27FC236}">
              <a16:creationId xmlns:a16="http://schemas.microsoft.com/office/drawing/2014/main" id="{0C6EA727-7582-423C-BE3D-E26C165EC6C8}"/>
            </a:ext>
          </a:extLst>
        </xdr:cNvPr>
        <xdr:cNvSpPr/>
      </xdr:nvSpPr>
      <xdr:spPr>
        <a:xfrm>
          <a:off x="165830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0" name="正方形/長方形 329">
          <a:extLst>
            <a:ext uri="{FF2B5EF4-FFF2-40B4-BE49-F238E27FC236}">
              <a16:creationId xmlns:a16="http://schemas.microsoft.com/office/drawing/2014/main" id="{D11BC410-06A2-4D1C-92B9-EF0326D1B0A2}"/>
            </a:ext>
          </a:extLst>
        </xdr:cNvPr>
        <xdr:cNvSpPr/>
      </xdr:nvSpPr>
      <xdr:spPr>
        <a:xfrm>
          <a:off x="17487900"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1" name="正方形/長方形 330">
          <a:extLst>
            <a:ext uri="{FF2B5EF4-FFF2-40B4-BE49-F238E27FC236}">
              <a16:creationId xmlns:a16="http://schemas.microsoft.com/office/drawing/2014/main" id="{CB3EAD36-C847-4ED0-B2DF-E57FE7D9B1FC}"/>
            </a:ext>
          </a:extLst>
        </xdr:cNvPr>
        <xdr:cNvSpPr/>
      </xdr:nvSpPr>
      <xdr:spPr>
        <a:xfrm>
          <a:off x="17487900"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2" name="正方形/長方形 331">
          <a:extLst>
            <a:ext uri="{FF2B5EF4-FFF2-40B4-BE49-F238E27FC236}">
              <a16:creationId xmlns:a16="http://schemas.microsoft.com/office/drawing/2014/main" id="{ACCEB2DE-2BDD-486A-BC3C-7A7D037E5B7E}"/>
            </a:ext>
          </a:extLst>
        </xdr:cNvPr>
        <xdr:cNvSpPr/>
      </xdr:nvSpPr>
      <xdr:spPr>
        <a:xfrm>
          <a:off x="18516600"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3" name="正方形/長方形 332">
          <a:extLst>
            <a:ext uri="{FF2B5EF4-FFF2-40B4-BE49-F238E27FC236}">
              <a16:creationId xmlns:a16="http://schemas.microsoft.com/office/drawing/2014/main" id="{3DE1E479-420E-459F-949C-77969872E45D}"/>
            </a:ext>
          </a:extLst>
        </xdr:cNvPr>
        <xdr:cNvSpPr/>
      </xdr:nvSpPr>
      <xdr:spPr>
        <a:xfrm>
          <a:off x="18516600"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4" name="正方形/長方形 333">
          <a:extLst>
            <a:ext uri="{FF2B5EF4-FFF2-40B4-BE49-F238E27FC236}">
              <a16:creationId xmlns:a16="http://schemas.microsoft.com/office/drawing/2014/main" id="{390D5BD2-41F0-4081-B9F5-9362AF53A218}"/>
            </a:ext>
          </a:extLst>
        </xdr:cNvPr>
        <xdr:cNvSpPr/>
      </xdr:nvSpPr>
      <xdr:spPr>
        <a:xfrm>
          <a:off x="16459200" y="504825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35" name="テキスト ボックス 334">
          <a:extLst>
            <a:ext uri="{FF2B5EF4-FFF2-40B4-BE49-F238E27FC236}">
              <a16:creationId xmlns:a16="http://schemas.microsoft.com/office/drawing/2014/main" id="{A8EB7C64-6328-41C6-BFA7-2820254208D0}"/>
            </a:ext>
          </a:extLst>
        </xdr:cNvPr>
        <xdr:cNvSpPr txBox="1"/>
      </xdr:nvSpPr>
      <xdr:spPr>
        <a:xfrm>
          <a:off x="16440150" y="48672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36" name="直線コネクタ 335">
          <a:extLst>
            <a:ext uri="{FF2B5EF4-FFF2-40B4-BE49-F238E27FC236}">
              <a16:creationId xmlns:a16="http://schemas.microsoft.com/office/drawing/2014/main" id="{CD9C129C-4046-4D53-8C97-6E908DAA1E25}"/>
            </a:ext>
          </a:extLst>
        </xdr:cNvPr>
        <xdr:cNvCxnSpPr/>
      </xdr:nvCxnSpPr>
      <xdr:spPr>
        <a:xfrm>
          <a:off x="16459200" y="72104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37" name="直線コネクタ 336">
          <a:extLst>
            <a:ext uri="{FF2B5EF4-FFF2-40B4-BE49-F238E27FC236}">
              <a16:creationId xmlns:a16="http://schemas.microsoft.com/office/drawing/2014/main" id="{EBB9157B-6A0C-4085-B968-EB4D9378528D}"/>
            </a:ext>
          </a:extLst>
        </xdr:cNvPr>
        <xdr:cNvCxnSpPr/>
      </xdr:nvCxnSpPr>
      <xdr:spPr>
        <a:xfrm>
          <a:off x="16459200" y="678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38" name="テキスト ボックス 337">
          <a:extLst>
            <a:ext uri="{FF2B5EF4-FFF2-40B4-BE49-F238E27FC236}">
              <a16:creationId xmlns:a16="http://schemas.microsoft.com/office/drawing/2014/main" id="{159B719D-5FC3-4573-BF8C-FA6B0515A7AE}"/>
            </a:ext>
          </a:extLst>
        </xdr:cNvPr>
        <xdr:cNvSpPr txBox="1"/>
      </xdr:nvSpPr>
      <xdr:spPr>
        <a:xfrm>
          <a:off x="16248514" y="66459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39" name="直線コネクタ 338">
          <a:extLst>
            <a:ext uri="{FF2B5EF4-FFF2-40B4-BE49-F238E27FC236}">
              <a16:creationId xmlns:a16="http://schemas.microsoft.com/office/drawing/2014/main" id="{19D5C784-EB5D-4B49-AB78-4C840D7BD593}"/>
            </a:ext>
          </a:extLst>
        </xdr:cNvPr>
        <xdr:cNvCxnSpPr/>
      </xdr:nvCxnSpPr>
      <xdr:spPr>
        <a:xfrm>
          <a:off x="16459200" y="6343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340" name="テキスト ボックス 339">
          <a:extLst>
            <a:ext uri="{FF2B5EF4-FFF2-40B4-BE49-F238E27FC236}">
              <a16:creationId xmlns:a16="http://schemas.microsoft.com/office/drawing/2014/main" id="{836EEDB9-1758-4DB0-A0AB-91EDAEC8A9B4}"/>
            </a:ext>
          </a:extLst>
        </xdr:cNvPr>
        <xdr:cNvSpPr txBox="1"/>
      </xdr:nvSpPr>
      <xdr:spPr>
        <a:xfrm>
          <a:off x="15849828" y="6207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41" name="直線コネクタ 340">
          <a:extLst>
            <a:ext uri="{FF2B5EF4-FFF2-40B4-BE49-F238E27FC236}">
              <a16:creationId xmlns:a16="http://schemas.microsoft.com/office/drawing/2014/main" id="{E8E4ACDB-EF26-4575-9BA0-414A46E43E1B}"/>
            </a:ext>
          </a:extLst>
        </xdr:cNvPr>
        <xdr:cNvCxnSpPr/>
      </xdr:nvCxnSpPr>
      <xdr:spPr>
        <a:xfrm>
          <a:off x="16459200" y="59150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105427</xdr:rowOff>
    </xdr:from>
    <xdr:ext cx="685572" cy="259045"/>
    <xdr:sp macro="" textlink="">
      <xdr:nvSpPr>
        <xdr:cNvPr id="342" name="テキスト ボックス 341">
          <a:extLst>
            <a:ext uri="{FF2B5EF4-FFF2-40B4-BE49-F238E27FC236}">
              <a16:creationId xmlns:a16="http://schemas.microsoft.com/office/drawing/2014/main" id="{717FEE09-D06A-4CAC-A85F-2EC6B6B1F42E}"/>
            </a:ext>
          </a:extLst>
        </xdr:cNvPr>
        <xdr:cNvSpPr txBox="1"/>
      </xdr:nvSpPr>
      <xdr:spPr>
        <a:xfrm>
          <a:off x="15849828" y="577915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43" name="直線コネクタ 342">
          <a:extLst>
            <a:ext uri="{FF2B5EF4-FFF2-40B4-BE49-F238E27FC236}">
              <a16:creationId xmlns:a16="http://schemas.microsoft.com/office/drawing/2014/main" id="{AB42D1BC-5C89-464E-B89B-9988B39AE930}"/>
            </a:ext>
          </a:extLst>
        </xdr:cNvPr>
        <xdr:cNvCxnSpPr/>
      </xdr:nvCxnSpPr>
      <xdr:spPr>
        <a:xfrm>
          <a:off x="16459200" y="548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162577</xdr:rowOff>
    </xdr:from>
    <xdr:ext cx="685572" cy="259045"/>
    <xdr:sp macro="" textlink="">
      <xdr:nvSpPr>
        <xdr:cNvPr id="344" name="テキスト ボックス 343">
          <a:extLst>
            <a:ext uri="{FF2B5EF4-FFF2-40B4-BE49-F238E27FC236}">
              <a16:creationId xmlns:a16="http://schemas.microsoft.com/office/drawing/2014/main" id="{2B1DAB9D-968D-415E-B703-E82BBDB82F29}"/>
            </a:ext>
          </a:extLst>
        </xdr:cNvPr>
        <xdr:cNvSpPr txBox="1"/>
      </xdr:nvSpPr>
      <xdr:spPr>
        <a:xfrm>
          <a:off x="15849828" y="5350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45" name="直線コネクタ 344">
          <a:extLst>
            <a:ext uri="{FF2B5EF4-FFF2-40B4-BE49-F238E27FC236}">
              <a16:creationId xmlns:a16="http://schemas.microsoft.com/office/drawing/2014/main" id="{F6DB80A0-9950-420D-93B0-B6AB92D35F52}"/>
            </a:ext>
          </a:extLst>
        </xdr:cNvPr>
        <xdr:cNvCxnSpPr/>
      </xdr:nvCxnSpPr>
      <xdr:spPr>
        <a:xfrm>
          <a:off x="16459200" y="504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46" name="テキスト ボックス 345">
          <a:extLst>
            <a:ext uri="{FF2B5EF4-FFF2-40B4-BE49-F238E27FC236}">
              <a16:creationId xmlns:a16="http://schemas.microsoft.com/office/drawing/2014/main" id="{CAA93CA8-F787-4B8E-8381-BA69AFE2E655}"/>
            </a:ext>
          </a:extLst>
        </xdr:cNvPr>
        <xdr:cNvSpPr txBox="1"/>
      </xdr:nvSpPr>
      <xdr:spPr>
        <a:xfrm>
          <a:off x="15849828" y="491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47" name="【一般廃棄物処理施設】&#10;一人当たり有形固定資産（償却資産）額グラフ枠">
          <a:extLst>
            <a:ext uri="{FF2B5EF4-FFF2-40B4-BE49-F238E27FC236}">
              <a16:creationId xmlns:a16="http://schemas.microsoft.com/office/drawing/2014/main" id="{C97B68D7-7BB7-4031-8DEB-944779DE4B6F}"/>
            </a:ext>
          </a:extLst>
        </xdr:cNvPr>
        <xdr:cNvSpPr/>
      </xdr:nvSpPr>
      <xdr:spPr>
        <a:xfrm>
          <a:off x="16459200" y="504825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44745</xdr:rowOff>
    </xdr:from>
    <xdr:to>
      <xdr:col>116</xdr:col>
      <xdr:colOff>62864</xdr:colOff>
      <xdr:row>41</xdr:row>
      <xdr:rowOff>130211</xdr:rowOff>
    </xdr:to>
    <xdr:cxnSp macro="">
      <xdr:nvCxnSpPr>
        <xdr:cNvPr id="348" name="直線コネクタ 347">
          <a:extLst>
            <a:ext uri="{FF2B5EF4-FFF2-40B4-BE49-F238E27FC236}">
              <a16:creationId xmlns:a16="http://schemas.microsoft.com/office/drawing/2014/main" id="{0947267B-0964-4AFD-B1C3-74EA932450A5}"/>
            </a:ext>
          </a:extLst>
        </xdr:cNvPr>
        <xdr:cNvCxnSpPr/>
      </xdr:nvCxnSpPr>
      <xdr:spPr>
        <a:xfrm flipV="1">
          <a:off x="19954239" y="5400970"/>
          <a:ext cx="0" cy="1377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134038</xdr:rowOff>
    </xdr:from>
    <xdr:ext cx="469744" cy="259045"/>
    <xdr:sp macro="" textlink="">
      <xdr:nvSpPr>
        <xdr:cNvPr id="349" name="【一般廃棄物処理施設】&#10;一人当たり有形固定資産（償却資産）額最小値テキスト">
          <a:extLst>
            <a:ext uri="{FF2B5EF4-FFF2-40B4-BE49-F238E27FC236}">
              <a16:creationId xmlns:a16="http://schemas.microsoft.com/office/drawing/2014/main" id="{5DAFF818-44CF-4F8D-ACDF-07EFA7C77275}"/>
            </a:ext>
          </a:extLst>
        </xdr:cNvPr>
        <xdr:cNvSpPr txBox="1"/>
      </xdr:nvSpPr>
      <xdr:spPr>
        <a:xfrm>
          <a:off x="19992975" y="6782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130211</xdr:rowOff>
    </xdr:from>
    <xdr:to>
      <xdr:col>116</xdr:col>
      <xdr:colOff>152400</xdr:colOff>
      <xdr:row>41</xdr:row>
      <xdr:rowOff>130211</xdr:rowOff>
    </xdr:to>
    <xdr:cxnSp macro="">
      <xdr:nvCxnSpPr>
        <xdr:cNvPr id="350" name="直線コネクタ 349">
          <a:extLst>
            <a:ext uri="{FF2B5EF4-FFF2-40B4-BE49-F238E27FC236}">
              <a16:creationId xmlns:a16="http://schemas.microsoft.com/office/drawing/2014/main" id="{66766019-2928-41B5-8B52-19448E207BFE}"/>
            </a:ext>
          </a:extLst>
        </xdr:cNvPr>
        <xdr:cNvCxnSpPr/>
      </xdr:nvCxnSpPr>
      <xdr:spPr>
        <a:xfrm>
          <a:off x="19878675" y="677866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162872</xdr:rowOff>
    </xdr:from>
    <xdr:ext cx="690189" cy="259045"/>
    <xdr:sp macro="" textlink="">
      <xdr:nvSpPr>
        <xdr:cNvPr id="351" name="【一般廃棄物処理施設】&#10;一人当たり有形固定資産（償却資産）額最大値テキスト">
          <a:extLst>
            <a:ext uri="{FF2B5EF4-FFF2-40B4-BE49-F238E27FC236}">
              <a16:creationId xmlns:a16="http://schemas.microsoft.com/office/drawing/2014/main" id="{040B46AA-CA4F-449F-BEA5-F2CBFDCC6E20}"/>
            </a:ext>
          </a:extLst>
        </xdr:cNvPr>
        <xdr:cNvSpPr txBox="1"/>
      </xdr:nvSpPr>
      <xdr:spPr>
        <a:xfrm>
          <a:off x="19992975" y="51888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3,193,800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44745</xdr:rowOff>
    </xdr:from>
    <xdr:to>
      <xdr:col>116</xdr:col>
      <xdr:colOff>152400</xdr:colOff>
      <xdr:row>33</xdr:row>
      <xdr:rowOff>44745</xdr:rowOff>
    </xdr:to>
    <xdr:cxnSp macro="">
      <xdr:nvCxnSpPr>
        <xdr:cNvPr id="352" name="直線コネクタ 351">
          <a:extLst>
            <a:ext uri="{FF2B5EF4-FFF2-40B4-BE49-F238E27FC236}">
              <a16:creationId xmlns:a16="http://schemas.microsoft.com/office/drawing/2014/main" id="{C9337589-A34C-4370-B62E-73146DB36D2B}"/>
            </a:ext>
          </a:extLst>
        </xdr:cNvPr>
        <xdr:cNvCxnSpPr/>
      </xdr:nvCxnSpPr>
      <xdr:spPr>
        <a:xfrm>
          <a:off x="19878675" y="540097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90874</xdr:rowOff>
    </xdr:from>
    <xdr:ext cx="599010" cy="259045"/>
    <xdr:sp macro="" textlink="">
      <xdr:nvSpPr>
        <xdr:cNvPr id="353" name="【一般廃棄物処理施設】&#10;一人当たり有形固定資産（償却資産）額平均値テキスト">
          <a:extLst>
            <a:ext uri="{FF2B5EF4-FFF2-40B4-BE49-F238E27FC236}">
              <a16:creationId xmlns:a16="http://schemas.microsoft.com/office/drawing/2014/main" id="{5589E3FF-29B6-44D1-B76F-941807C6BDB1}"/>
            </a:ext>
          </a:extLst>
        </xdr:cNvPr>
        <xdr:cNvSpPr txBox="1"/>
      </xdr:nvSpPr>
      <xdr:spPr>
        <a:xfrm>
          <a:off x="19992975" y="65742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112447</xdr:rowOff>
    </xdr:from>
    <xdr:to>
      <xdr:col>116</xdr:col>
      <xdr:colOff>114300</xdr:colOff>
      <xdr:row>41</xdr:row>
      <xdr:rowOff>42597</xdr:rowOff>
    </xdr:to>
    <xdr:sp macro="" textlink="">
      <xdr:nvSpPr>
        <xdr:cNvPr id="354" name="フローチャート: 判断 353">
          <a:extLst>
            <a:ext uri="{FF2B5EF4-FFF2-40B4-BE49-F238E27FC236}">
              <a16:creationId xmlns:a16="http://schemas.microsoft.com/office/drawing/2014/main" id="{29C44F4B-3FFD-4FD3-886D-A634E3D2701B}"/>
            </a:ext>
          </a:extLst>
        </xdr:cNvPr>
        <xdr:cNvSpPr/>
      </xdr:nvSpPr>
      <xdr:spPr>
        <a:xfrm>
          <a:off x="19897725" y="659897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132146</xdr:rowOff>
    </xdr:from>
    <xdr:to>
      <xdr:col>112</xdr:col>
      <xdr:colOff>38100</xdr:colOff>
      <xdr:row>41</xdr:row>
      <xdr:rowOff>62296</xdr:rowOff>
    </xdr:to>
    <xdr:sp macro="" textlink="">
      <xdr:nvSpPr>
        <xdr:cNvPr id="355" name="フローチャート: 判断 354">
          <a:extLst>
            <a:ext uri="{FF2B5EF4-FFF2-40B4-BE49-F238E27FC236}">
              <a16:creationId xmlns:a16="http://schemas.microsoft.com/office/drawing/2014/main" id="{CFE6E60A-4161-4A1E-8ED7-13B4186DC426}"/>
            </a:ext>
          </a:extLst>
        </xdr:cNvPr>
        <xdr:cNvSpPr/>
      </xdr:nvSpPr>
      <xdr:spPr>
        <a:xfrm>
          <a:off x="19154775" y="661867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138861</xdr:rowOff>
    </xdr:from>
    <xdr:to>
      <xdr:col>107</xdr:col>
      <xdr:colOff>101600</xdr:colOff>
      <xdr:row>41</xdr:row>
      <xdr:rowOff>69011</xdr:rowOff>
    </xdr:to>
    <xdr:sp macro="" textlink="">
      <xdr:nvSpPr>
        <xdr:cNvPr id="356" name="フローチャート: 判断 355">
          <a:extLst>
            <a:ext uri="{FF2B5EF4-FFF2-40B4-BE49-F238E27FC236}">
              <a16:creationId xmlns:a16="http://schemas.microsoft.com/office/drawing/2014/main" id="{9C1B3EA1-87D2-4FE9-B880-44F55368F5DA}"/>
            </a:ext>
          </a:extLst>
        </xdr:cNvPr>
        <xdr:cNvSpPr/>
      </xdr:nvSpPr>
      <xdr:spPr>
        <a:xfrm>
          <a:off x="18345150" y="6628561"/>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160423</xdr:rowOff>
    </xdr:from>
    <xdr:to>
      <xdr:col>102</xdr:col>
      <xdr:colOff>165100</xdr:colOff>
      <xdr:row>41</xdr:row>
      <xdr:rowOff>90573</xdr:rowOff>
    </xdr:to>
    <xdr:sp macro="" textlink="">
      <xdr:nvSpPr>
        <xdr:cNvPr id="357" name="フローチャート: 判断 356">
          <a:extLst>
            <a:ext uri="{FF2B5EF4-FFF2-40B4-BE49-F238E27FC236}">
              <a16:creationId xmlns:a16="http://schemas.microsoft.com/office/drawing/2014/main" id="{AB0CC0D2-8512-400D-B36A-36A1B0E2EB8B}"/>
            </a:ext>
          </a:extLst>
        </xdr:cNvPr>
        <xdr:cNvSpPr/>
      </xdr:nvSpPr>
      <xdr:spPr>
        <a:xfrm>
          <a:off x="17554575" y="6650123"/>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157993</xdr:rowOff>
    </xdr:from>
    <xdr:to>
      <xdr:col>98</xdr:col>
      <xdr:colOff>38100</xdr:colOff>
      <xdr:row>41</xdr:row>
      <xdr:rowOff>88143</xdr:rowOff>
    </xdr:to>
    <xdr:sp macro="" textlink="">
      <xdr:nvSpPr>
        <xdr:cNvPr id="358" name="フローチャート: 判断 357">
          <a:extLst>
            <a:ext uri="{FF2B5EF4-FFF2-40B4-BE49-F238E27FC236}">
              <a16:creationId xmlns:a16="http://schemas.microsoft.com/office/drawing/2014/main" id="{BCEF6A47-ADC6-4F41-80DC-B2E82AB6F8BE}"/>
            </a:ext>
          </a:extLst>
        </xdr:cNvPr>
        <xdr:cNvSpPr/>
      </xdr:nvSpPr>
      <xdr:spPr>
        <a:xfrm>
          <a:off x="16754475" y="6647693"/>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59" name="テキスト ボックス 358">
          <a:extLst>
            <a:ext uri="{FF2B5EF4-FFF2-40B4-BE49-F238E27FC236}">
              <a16:creationId xmlns:a16="http://schemas.microsoft.com/office/drawing/2014/main" id="{78DCF2B7-1EB7-4006-BB5A-C9C9FFE572AF}"/>
            </a:ext>
          </a:extLst>
        </xdr:cNvPr>
        <xdr:cNvSpPr txBox="1"/>
      </xdr:nvSpPr>
      <xdr:spPr>
        <a:xfrm>
          <a:off x="197834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0" name="テキスト ボックス 359">
          <a:extLst>
            <a:ext uri="{FF2B5EF4-FFF2-40B4-BE49-F238E27FC236}">
              <a16:creationId xmlns:a16="http://schemas.microsoft.com/office/drawing/2014/main" id="{9B20C50B-3D89-4179-A2E2-0BF3A5020583}"/>
            </a:ext>
          </a:extLst>
        </xdr:cNvPr>
        <xdr:cNvSpPr txBox="1"/>
      </xdr:nvSpPr>
      <xdr:spPr>
        <a:xfrm>
          <a:off x="190309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1" name="テキスト ボックス 360">
          <a:extLst>
            <a:ext uri="{FF2B5EF4-FFF2-40B4-BE49-F238E27FC236}">
              <a16:creationId xmlns:a16="http://schemas.microsoft.com/office/drawing/2014/main" id="{69217ECB-4B54-474D-BEDB-931E7055CEA6}"/>
            </a:ext>
          </a:extLst>
        </xdr:cNvPr>
        <xdr:cNvSpPr txBox="1"/>
      </xdr:nvSpPr>
      <xdr:spPr>
        <a:xfrm>
          <a:off x="182213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2" name="テキスト ボックス 361">
          <a:extLst>
            <a:ext uri="{FF2B5EF4-FFF2-40B4-BE49-F238E27FC236}">
              <a16:creationId xmlns:a16="http://schemas.microsoft.com/office/drawing/2014/main" id="{8B07F2AB-599F-4593-9C72-CCB37014A3D9}"/>
            </a:ext>
          </a:extLst>
        </xdr:cNvPr>
        <xdr:cNvSpPr txBox="1"/>
      </xdr:nvSpPr>
      <xdr:spPr>
        <a:xfrm>
          <a:off x="174307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3" name="テキスト ボックス 362">
          <a:extLst>
            <a:ext uri="{FF2B5EF4-FFF2-40B4-BE49-F238E27FC236}">
              <a16:creationId xmlns:a16="http://schemas.microsoft.com/office/drawing/2014/main" id="{EBDC0091-8EE8-4435-808B-5792AE175B82}"/>
            </a:ext>
          </a:extLst>
        </xdr:cNvPr>
        <xdr:cNvSpPr txBox="1"/>
      </xdr:nvSpPr>
      <xdr:spPr>
        <a:xfrm>
          <a:off x="166306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46298</xdr:rowOff>
    </xdr:from>
    <xdr:to>
      <xdr:col>112</xdr:col>
      <xdr:colOff>38100</xdr:colOff>
      <xdr:row>41</xdr:row>
      <xdr:rowOff>147898</xdr:rowOff>
    </xdr:to>
    <xdr:sp macro="" textlink="">
      <xdr:nvSpPr>
        <xdr:cNvPr id="364" name="楕円 363">
          <a:extLst>
            <a:ext uri="{FF2B5EF4-FFF2-40B4-BE49-F238E27FC236}">
              <a16:creationId xmlns:a16="http://schemas.microsoft.com/office/drawing/2014/main" id="{515553BD-4F7A-44A8-8F41-617810FC98ED}"/>
            </a:ext>
          </a:extLst>
        </xdr:cNvPr>
        <xdr:cNvSpPr/>
      </xdr:nvSpPr>
      <xdr:spPr>
        <a:xfrm>
          <a:off x="19154775" y="669792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45774</xdr:rowOff>
    </xdr:from>
    <xdr:to>
      <xdr:col>107</xdr:col>
      <xdr:colOff>101600</xdr:colOff>
      <xdr:row>41</xdr:row>
      <xdr:rowOff>147374</xdr:rowOff>
    </xdr:to>
    <xdr:sp macro="" textlink="">
      <xdr:nvSpPr>
        <xdr:cNvPr id="365" name="楕円 364">
          <a:extLst>
            <a:ext uri="{FF2B5EF4-FFF2-40B4-BE49-F238E27FC236}">
              <a16:creationId xmlns:a16="http://schemas.microsoft.com/office/drawing/2014/main" id="{15827EE1-CB22-4D14-AF5D-AA079BDA0E66}"/>
            </a:ext>
          </a:extLst>
        </xdr:cNvPr>
        <xdr:cNvSpPr/>
      </xdr:nvSpPr>
      <xdr:spPr>
        <a:xfrm>
          <a:off x="18345150" y="669739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96574</xdr:rowOff>
    </xdr:from>
    <xdr:to>
      <xdr:col>111</xdr:col>
      <xdr:colOff>177800</xdr:colOff>
      <xdr:row>41</xdr:row>
      <xdr:rowOff>97098</xdr:rowOff>
    </xdr:to>
    <xdr:cxnSp macro="">
      <xdr:nvCxnSpPr>
        <xdr:cNvPr id="366" name="直線コネクタ 365">
          <a:extLst>
            <a:ext uri="{FF2B5EF4-FFF2-40B4-BE49-F238E27FC236}">
              <a16:creationId xmlns:a16="http://schemas.microsoft.com/office/drawing/2014/main" id="{89522C1B-110E-4F90-973C-6CBA39BFFB63}"/>
            </a:ext>
          </a:extLst>
        </xdr:cNvPr>
        <xdr:cNvCxnSpPr/>
      </xdr:nvCxnSpPr>
      <xdr:spPr>
        <a:xfrm>
          <a:off x="18392775" y="6745024"/>
          <a:ext cx="809625" cy="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78823</xdr:rowOff>
    </xdr:from>
    <xdr:ext cx="599010" cy="259045"/>
    <xdr:sp macro="" textlink="">
      <xdr:nvSpPr>
        <xdr:cNvPr id="367" name="n_1aveValue【一般廃棄物処理施設】&#10;一人当たり有形固定資産（償却資産）額">
          <a:extLst>
            <a:ext uri="{FF2B5EF4-FFF2-40B4-BE49-F238E27FC236}">
              <a16:creationId xmlns:a16="http://schemas.microsoft.com/office/drawing/2014/main" id="{388C4C24-DE09-40D7-A476-813896129242}"/>
            </a:ext>
          </a:extLst>
        </xdr:cNvPr>
        <xdr:cNvSpPr txBox="1"/>
      </xdr:nvSpPr>
      <xdr:spPr>
        <a:xfrm>
          <a:off x="18915595" y="6403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85538</xdr:rowOff>
    </xdr:from>
    <xdr:ext cx="599010" cy="259045"/>
    <xdr:sp macro="" textlink="">
      <xdr:nvSpPr>
        <xdr:cNvPr id="368" name="n_2aveValue【一般廃棄物処理施設】&#10;一人当たり有形固定資産（償却資産）額">
          <a:extLst>
            <a:ext uri="{FF2B5EF4-FFF2-40B4-BE49-F238E27FC236}">
              <a16:creationId xmlns:a16="http://schemas.microsoft.com/office/drawing/2014/main" id="{E4458275-0E99-4E75-97B1-F47A3247CB74}"/>
            </a:ext>
          </a:extLst>
        </xdr:cNvPr>
        <xdr:cNvSpPr txBox="1"/>
      </xdr:nvSpPr>
      <xdr:spPr>
        <a:xfrm>
          <a:off x="18134545" y="6413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107100</xdr:rowOff>
    </xdr:from>
    <xdr:ext cx="599010" cy="259045"/>
    <xdr:sp macro="" textlink="">
      <xdr:nvSpPr>
        <xdr:cNvPr id="369" name="n_3aveValue【一般廃棄物処理施設】&#10;一人当たり有形固定資産（償却資産）額">
          <a:extLst>
            <a:ext uri="{FF2B5EF4-FFF2-40B4-BE49-F238E27FC236}">
              <a16:creationId xmlns:a16="http://schemas.microsoft.com/office/drawing/2014/main" id="{129255E1-9419-4191-B215-FD9992D66494}"/>
            </a:ext>
          </a:extLst>
        </xdr:cNvPr>
        <xdr:cNvSpPr txBox="1"/>
      </xdr:nvSpPr>
      <xdr:spPr>
        <a:xfrm>
          <a:off x="17324920" y="6428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104670</xdr:rowOff>
    </xdr:from>
    <xdr:ext cx="599010" cy="259045"/>
    <xdr:sp macro="" textlink="">
      <xdr:nvSpPr>
        <xdr:cNvPr id="370" name="n_4aveValue【一般廃棄物処理施設】&#10;一人当たり有形固定資産（償却資産）額">
          <a:extLst>
            <a:ext uri="{FF2B5EF4-FFF2-40B4-BE49-F238E27FC236}">
              <a16:creationId xmlns:a16="http://schemas.microsoft.com/office/drawing/2014/main" id="{B2C4BF4B-A3A4-4459-966C-53F9B89EA803}"/>
            </a:ext>
          </a:extLst>
        </xdr:cNvPr>
        <xdr:cNvSpPr txBox="1"/>
      </xdr:nvSpPr>
      <xdr:spPr>
        <a:xfrm>
          <a:off x="16524820" y="6432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139025</xdr:rowOff>
    </xdr:from>
    <xdr:ext cx="534377" cy="259045"/>
    <xdr:sp macro="" textlink="">
      <xdr:nvSpPr>
        <xdr:cNvPr id="371" name="n_1mainValue【一般廃棄物処理施設】&#10;一人当たり有形固定資産（償却資産）額">
          <a:extLst>
            <a:ext uri="{FF2B5EF4-FFF2-40B4-BE49-F238E27FC236}">
              <a16:creationId xmlns:a16="http://schemas.microsoft.com/office/drawing/2014/main" id="{E973B4F9-7429-4864-9B61-2837B0551A7B}"/>
            </a:ext>
          </a:extLst>
        </xdr:cNvPr>
        <xdr:cNvSpPr txBox="1"/>
      </xdr:nvSpPr>
      <xdr:spPr>
        <a:xfrm>
          <a:off x="18944736" y="6790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138501</xdr:rowOff>
    </xdr:from>
    <xdr:ext cx="534377" cy="259045"/>
    <xdr:sp macro="" textlink="">
      <xdr:nvSpPr>
        <xdr:cNvPr id="372" name="n_2mainValue【一般廃棄物処理施設】&#10;一人当たり有形固定資産（償却資産）額">
          <a:extLst>
            <a:ext uri="{FF2B5EF4-FFF2-40B4-BE49-F238E27FC236}">
              <a16:creationId xmlns:a16="http://schemas.microsoft.com/office/drawing/2014/main" id="{C5DE1AFE-26F7-4F77-9DE7-9F42E92E72A4}"/>
            </a:ext>
          </a:extLst>
        </xdr:cNvPr>
        <xdr:cNvSpPr txBox="1"/>
      </xdr:nvSpPr>
      <xdr:spPr>
        <a:xfrm>
          <a:off x="18163686" y="679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3" name="正方形/長方形 372">
          <a:extLst>
            <a:ext uri="{FF2B5EF4-FFF2-40B4-BE49-F238E27FC236}">
              <a16:creationId xmlns:a16="http://schemas.microsoft.com/office/drawing/2014/main" id="{6ACE2011-BE92-4D73-87A9-CCD952A476DE}"/>
            </a:ext>
          </a:extLst>
        </xdr:cNvPr>
        <xdr:cNvSpPr/>
      </xdr:nvSpPr>
      <xdr:spPr>
        <a:xfrm>
          <a:off x="11210925" y="757237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4" name="正方形/長方形 373">
          <a:extLst>
            <a:ext uri="{FF2B5EF4-FFF2-40B4-BE49-F238E27FC236}">
              <a16:creationId xmlns:a16="http://schemas.microsoft.com/office/drawing/2014/main" id="{CE34C7A3-BB94-40B9-9DBF-7E19FFE9C4F2}"/>
            </a:ext>
          </a:extLst>
        </xdr:cNvPr>
        <xdr:cNvSpPr/>
      </xdr:nvSpPr>
      <xdr:spPr>
        <a:xfrm>
          <a:off x="11315700"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5" name="正方形/長方形 374">
          <a:extLst>
            <a:ext uri="{FF2B5EF4-FFF2-40B4-BE49-F238E27FC236}">
              <a16:creationId xmlns:a16="http://schemas.microsoft.com/office/drawing/2014/main" id="{5A56E461-BD3F-4757-8331-847ACD0AE7A7}"/>
            </a:ext>
          </a:extLst>
        </xdr:cNvPr>
        <xdr:cNvSpPr/>
      </xdr:nvSpPr>
      <xdr:spPr>
        <a:xfrm>
          <a:off x="11315700"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6" name="正方形/長方形 375">
          <a:extLst>
            <a:ext uri="{FF2B5EF4-FFF2-40B4-BE49-F238E27FC236}">
              <a16:creationId xmlns:a16="http://schemas.microsoft.com/office/drawing/2014/main" id="{BBE8343F-9D51-40E6-AEC1-62792871EEB2}"/>
            </a:ext>
          </a:extLst>
        </xdr:cNvPr>
        <xdr:cNvSpPr/>
      </xdr:nvSpPr>
      <xdr:spPr>
        <a:xfrm>
          <a:off x="122396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77" name="正方形/長方形 376">
          <a:extLst>
            <a:ext uri="{FF2B5EF4-FFF2-40B4-BE49-F238E27FC236}">
              <a16:creationId xmlns:a16="http://schemas.microsoft.com/office/drawing/2014/main" id="{8A423E7F-3549-4C2D-BBD4-6E63644AE572}"/>
            </a:ext>
          </a:extLst>
        </xdr:cNvPr>
        <xdr:cNvSpPr/>
      </xdr:nvSpPr>
      <xdr:spPr>
        <a:xfrm>
          <a:off x="122396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78" name="正方形/長方形 377">
          <a:extLst>
            <a:ext uri="{FF2B5EF4-FFF2-40B4-BE49-F238E27FC236}">
              <a16:creationId xmlns:a16="http://schemas.microsoft.com/office/drawing/2014/main" id="{2F48427A-39E2-4857-ABDB-27F2717A0C7C}"/>
            </a:ext>
          </a:extLst>
        </xdr:cNvPr>
        <xdr:cNvSpPr/>
      </xdr:nvSpPr>
      <xdr:spPr>
        <a:xfrm>
          <a:off x="132683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79" name="正方形/長方形 378">
          <a:extLst>
            <a:ext uri="{FF2B5EF4-FFF2-40B4-BE49-F238E27FC236}">
              <a16:creationId xmlns:a16="http://schemas.microsoft.com/office/drawing/2014/main" id="{D1E22CB1-20ED-4C94-9B9D-D6BBF5E0730F}"/>
            </a:ext>
          </a:extLst>
        </xdr:cNvPr>
        <xdr:cNvSpPr/>
      </xdr:nvSpPr>
      <xdr:spPr>
        <a:xfrm>
          <a:off x="132683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0" name="正方形/長方形 379">
          <a:extLst>
            <a:ext uri="{FF2B5EF4-FFF2-40B4-BE49-F238E27FC236}">
              <a16:creationId xmlns:a16="http://schemas.microsoft.com/office/drawing/2014/main" id="{78B7D9DB-650F-44B7-BB8F-DA3CA7ED54D5}"/>
            </a:ext>
          </a:extLst>
        </xdr:cNvPr>
        <xdr:cNvSpPr/>
      </xdr:nvSpPr>
      <xdr:spPr>
        <a:xfrm>
          <a:off x="11210925" y="8648700"/>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81" name="正方形/長方形 380">
          <a:extLst>
            <a:ext uri="{FF2B5EF4-FFF2-40B4-BE49-F238E27FC236}">
              <a16:creationId xmlns:a16="http://schemas.microsoft.com/office/drawing/2014/main" id="{FBBA6A6F-C316-4D02-964E-B2D790390594}"/>
            </a:ext>
          </a:extLst>
        </xdr:cNvPr>
        <xdr:cNvSpPr/>
      </xdr:nvSpPr>
      <xdr:spPr>
        <a:xfrm>
          <a:off x="16459200" y="757237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82" name="正方形/長方形 381">
          <a:extLst>
            <a:ext uri="{FF2B5EF4-FFF2-40B4-BE49-F238E27FC236}">
              <a16:creationId xmlns:a16="http://schemas.microsoft.com/office/drawing/2014/main" id="{BD2D66B6-C6C0-407F-9D1A-91E1F839B800}"/>
            </a:ext>
          </a:extLst>
        </xdr:cNvPr>
        <xdr:cNvSpPr/>
      </xdr:nvSpPr>
      <xdr:spPr>
        <a:xfrm>
          <a:off x="165830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83" name="正方形/長方形 382">
          <a:extLst>
            <a:ext uri="{FF2B5EF4-FFF2-40B4-BE49-F238E27FC236}">
              <a16:creationId xmlns:a16="http://schemas.microsoft.com/office/drawing/2014/main" id="{055E0444-2654-4C9E-9EA7-7C33BF432650}"/>
            </a:ext>
          </a:extLst>
        </xdr:cNvPr>
        <xdr:cNvSpPr/>
      </xdr:nvSpPr>
      <xdr:spPr>
        <a:xfrm>
          <a:off x="165830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84" name="正方形/長方形 383">
          <a:extLst>
            <a:ext uri="{FF2B5EF4-FFF2-40B4-BE49-F238E27FC236}">
              <a16:creationId xmlns:a16="http://schemas.microsoft.com/office/drawing/2014/main" id="{178AAF5C-BB81-4A0B-B815-29C5879E874D}"/>
            </a:ext>
          </a:extLst>
        </xdr:cNvPr>
        <xdr:cNvSpPr/>
      </xdr:nvSpPr>
      <xdr:spPr>
        <a:xfrm>
          <a:off x="17487900"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85" name="正方形/長方形 384">
          <a:extLst>
            <a:ext uri="{FF2B5EF4-FFF2-40B4-BE49-F238E27FC236}">
              <a16:creationId xmlns:a16="http://schemas.microsoft.com/office/drawing/2014/main" id="{4B0FB3E5-EAE8-4CAD-BB90-33A0B88192AC}"/>
            </a:ext>
          </a:extLst>
        </xdr:cNvPr>
        <xdr:cNvSpPr/>
      </xdr:nvSpPr>
      <xdr:spPr>
        <a:xfrm>
          <a:off x="17487900"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86" name="正方形/長方形 385">
          <a:extLst>
            <a:ext uri="{FF2B5EF4-FFF2-40B4-BE49-F238E27FC236}">
              <a16:creationId xmlns:a16="http://schemas.microsoft.com/office/drawing/2014/main" id="{121318F8-EA5E-49E6-9575-362C0D5F1269}"/>
            </a:ext>
          </a:extLst>
        </xdr:cNvPr>
        <xdr:cNvSpPr/>
      </xdr:nvSpPr>
      <xdr:spPr>
        <a:xfrm>
          <a:off x="18516600"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87" name="正方形/長方形 386">
          <a:extLst>
            <a:ext uri="{FF2B5EF4-FFF2-40B4-BE49-F238E27FC236}">
              <a16:creationId xmlns:a16="http://schemas.microsoft.com/office/drawing/2014/main" id="{DEE0DA29-95A5-40FC-8400-1EC0F6EACD1C}"/>
            </a:ext>
          </a:extLst>
        </xdr:cNvPr>
        <xdr:cNvSpPr/>
      </xdr:nvSpPr>
      <xdr:spPr>
        <a:xfrm>
          <a:off x="18516600"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88" name="正方形/長方形 387">
          <a:extLst>
            <a:ext uri="{FF2B5EF4-FFF2-40B4-BE49-F238E27FC236}">
              <a16:creationId xmlns:a16="http://schemas.microsoft.com/office/drawing/2014/main" id="{7227F32A-4427-4D0F-9CE7-0C14DADF401F}"/>
            </a:ext>
          </a:extLst>
        </xdr:cNvPr>
        <xdr:cNvSpPr/>
      </xdr:nvSpPr>
      <xdr:spPr>
        <a:xfrm>
          <a:off x="16459200" y="8648700"/>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89" name="正方形/長方形 388">
          <a:extLst>
            <a:ext uri="{FF2B5EF4-FFF2-40B4-BE49-F238E27FC236}">
              <a16:creationId xmlns:a16="http://schemas.microsoft.com/office/drawing/2014/main" id="{43E731B1-1B60-49F9-8D84-86E5517B547C}"/>
            </a:ext>
          </a:extLst>
        </xdr:cNvPr>
        <xdr:cNvSpPr/>
      </xdr:nvSpPr>
      <xdr:spPr>
        <a:xfrm>
          <a:off x="11210925" y="111728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90" name="正方形/長方形 389">
          <a:extLst>
            <a:ext uri="{FF2B5EF4-FFF2-40B4-BE49-F238E27FC236}">
              <a16:creationId xmlns:a16="http://schemas.microsoft.com/office/drawing/2014/main" id="{7D9EF44B-C0AA-4688-BF15-FACBFA9EA212}"/>
            </a:ext>
          </a:extLst>
        </xdr:cNvPr>
        <xdr:cNvSpPr/>
      </xdr:nvSpPr>
      <xdr:spPr>
        <a:xfrm>
          <a:off x="11315700"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91" name="正方形/長方形 390">
          <a:extLst>
            <a:ext uri="{FF2B5EF4-FFF2-40B4-BE49-F238E27FC236}">
              <a16:creationId xmlns:a16="http://schemas.microsoft.com/office/drawing/2014/main" id="{AAB16EDE-A7A4-41C7-9983-4EBE810E9165}"/>
            </a:ext>
          </a:extLst>
        </xdr:cNvPr>
        <xdr:cNvSpPr/>
      </xdr:nvSpPr>
      <xdr:spPr>
        <a:xfrm>
          <a:off x="11315700"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92" name="正方形/長方形 391">
          <a:extLst>
            <a:ext uri="{FF2B5EF4-FFF2-40B4-BE49-F238E27FC236}">
              <a16:creationId xmlns:a16="http://schemas.microsoft.com/office/drawing/2014/main" id="{9A6AE535-8FDF-4000-9FE0-61A4AD88C204}"/>
            </a:ext>
          </a:extLst>
        </xdr:cNvPr>
        <xdr:cNvSpPr/>
      </xdr:nvSpPr>
      <xdr:spPr>
        <a:xfrm>
          <a:off x="122396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93" name="正方形/長方形 392">
          <a:extLst>
            <a:ext uri="{FF2B5EF4-FFF2-40B4-BE49-F238E27FC236}">
              <a16:creationId xmlns:a16="http://schemas.microsoft.com/office/drawing/2014/main" id="{CF8DF710-768C-43DA-A2DF-11EB8C0F6046}"/>
            </a:ext>
          </a:extLst>
        </xdr:cNvPr>
        <xdr:cNvSpPr/>
      </xdr:nvSpPr>
      <xdr:spPr>
        <a:xfrm>
          <a:off x="122396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94" name="正方形/長方形 393">
          <a:extLst>
            <a:ext uri="{FF2B5EF4-FFF2-40B4-BE49-F238E27FC236}">
              <a16:creationId xmlns:a16="http://schemas.microsoft.com/office/drawing/2014/main" id="{598AEA50-04D9-450F-AFC9-9E8A7D843ABF}"/>
            </a:ext>
          </a:extLst>
        </xdr:cNvPr>
        <xdr:cNvSpPr/>
      </xdr:nvSpPr>
      <xdr:spPr>
        <a:xfrm>
          <a:off x="132683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95" name="正方形/長方形 394">
          <a:extLst>
            <a:ext uri="{FF2B5EF4-FFF2-40B4-BE49-F238E27FC236}">
              <a16:creationId xmlns:a16="http://schemas.microsoft.com/office/drawing/2014/main" id="{CB320E20-912C-4D8D-A89A-388A4F647C14}"/>
            </a:ext>
          </a:extLst>
        </xdr:cNvPr>
        <xdr:cNvSpPr/>
      </xdr:nvSpPr>
      <xdr:spPr>
        <a:xfrm>
          <a:off x="132683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96" name="正方形/長方形 395">
          <a:extLst>
            <a:ext uri="{FF2B5EF4-FFF2-40B4-BE49-F238E27FC236}">
              <a16:creationId xmlns:a16="http://schemas.microsoft.com/office/drawing/2014/main" id="{BC925F33-EE95-4001-8776-BB76C4E72392}"/>
            </a:ext>
          </a:extLst>
        </xdr:cNvPr>
        <xdr:cNvSpPr/>
      </xdr:nvSpPr>
      <xdr:spPr>
        <a:xfrm>
          <a:off x="11210925" y="1224915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97" name="テキスト ボックス 396">
          <a:extLst>
            <a:ext uri="{FF2B5EF4-FFF2-40B4-BE49-F238E27FC236}">
              <a16:creationId xmlns:a16="http://schemas.microsoft.com/office/drawing/2014/main" id="{CFC535E4-A193-4E8B-8457-4DB5DAEB9772}"/>
            </a:ext>
          </a:extLst>
        </xdr:cNvPr>
        <xdr:cNvSpPr txBox="1"/>
      </xdr:nvSpPr>
      <xdr:spPr>
        <a:xfrm>
          <a:off x="11172825" y="120681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98" name="直線コネクタ 397">
          <a:extLst>
            <a:ext uri="{FF2B5EF4-FFF2-40B4-BE49-F238E27FC236}">
              <a16:creationId xmlns:a16="http://schemas.microsoft.com/office/drawing/2014/main" id="{C34FCDF2-C7F8-4E5B-87BD-0A758A9A2F75}"/>
            </a:ext>
          </a:extLst>
        </xdr:cNvPr>
        <xdr:cNvCxnSpPr/>
      </xdr:nvCxnSpPr>
      <xdr:spPr>
        <a:xfrm>
          <a:off x="11210925" y="144113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99" name="テキスト ボックス 398">
          <a:extLst>
            <a:ext uri="{FF2B5EF4-FFF2-40B4-BE49-F238E27FC236}">
              <a16:creationId xmlns:a16="http://schemas.microsoft.com/office/drawing/2014/main" id="{9FB225AB-67D9-4D1F-9873-FBEB64B22927}"/>
            </a:ext>
          </a:extLst>
        </xdr:cNvPr>
        <xdr:cNvSpPr txBox="1"/>
      </xdr:nvSpPr>
      <xdr:spPr>
        <a:xfrm>
          <a:off x="10794546" y="1426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00" name="直線コネクタ 399">
          <a:extLst>
            <a:ext uri="{FF2B5EF4-FFF2-40B4-BE49-F238E27FC236}">
              <a16:creationId xmlns:a16="http://schemas.microsoft.com/office/drawing/2014/main" id="{969F3243-B8B9-4D59-AB3D-1C4C58A239C1}"/>
            </a:ext>
          </a:extLst>
        </xdr:cNvPr>
        <xdr:cNvCxnSpPr/>
      </xdr:nvCxnSpPr>
      <xdr:spPr>
        <a:xfrm>
          <a:off x="11210925" y="140493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401" name="テキスト ボックス 400">
          <a:extLst>
            <a:ext uri="{FF2B5EF4-FFF2-40B4-BE49-F238E27FC236}">
              <a16:creationId xmlns:a16="http://schemas.microsoft.com/office/drawing/2014/main" id="{69D1056D-26F8-4C56-95D0-12FF59C89983}"/>
            </a:ext>
          </a:extLst>
        </xdr:cNvPr>
        <xdr:cNvSpPr txBox="1"/>
      </xdr:nvSpPr>
      <xdr:spPr>
        <a:xfrm>
          <a:off x="10794546" y="139135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02" name="直線コネクタ 401">
          <a:extLst>
            <a:ext uri="{FF2B5EF4-FFF2-40B4-BE49-F238E27FC236}">
              <a16:creationId xmlns:a16="http://schemas.microsoft.com/office/drawing/2014/main" id="{A3B1C45B-35FC-4636-9E03-12427F27E72F}"/>
            </a:ext>
          </a:extLst>
        </xdr:cNvPr>
        <xdr:cNvCxnSpPr/>
      </xdr:nvCxnSpPr>
      <xdr:spPr>
        <a:xfrm>
          <a:off x="11210925" y="136874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03" name="テキスト ボックス 402">
          <a:extLst>
            <a:ext uri="{FF2B5EF4-FFF2-40B4-BE49-F238E27FC236}">
              <a16:creationId xmlns:a16="http://schemas.microsoft.com/office/drawing/2014/main" id="{BFDBF51F-6659-42E3-ADA9-689148ABC1F3}"/>
            </a:ext>
          </a:extLst>
        </xdr:cNvPr>
        <xdr:cNvSpPr txBox="1"/>
      </xdr:nvSpPr>
      <xdr:spPr>
        <a:xfrm>
          <a:off x="10845966" y="135515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04" name="直線コネクタ 403">
          <a:extLst>
            <a:ext uri="{FF2B5EF4-FFF2-40B4-BE49-F238E27FC236}">
              <a16:creationId xmlns:a16="http://schemas.microsoft.com/office/drawing/2014/main" id="{D0568D02-A5DC-419F-A4A2-ED4B18C63414}"/>
            </a:ext>
          </a:extLst>
        </xdr:cNvPr>
        <xdr:cNvCxnSpPr/>
      </xdr:nvCxnSpPr>
      <xdr:spPr>
        <a:xfrm>
          <a:off x="11210925" y="133254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05" name="テキスト ボックス 404">
          <a:extLst>
            <a:ext uri="{FF2B5EF4-FFF2-40B4-BE49-F238E27FC236}">
              <a16:creationId xmlns:a16="http://schemas.microsoft.com/office/drawing/2014/main" id="{65130FBB-F8B2-4689-8AF2-DEEAA6344347}"/>
            </a:ext>
          </a:extLst>
        </xdr:cNvPr>
        <xdr:cNvSpPr txBox="1"/>
      </xdr:nvSpPr>
      <xdr:spPr>
        <a:xfrm>
          <a:off x="10845966" y="131896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06" name="直線コネクタ 405">
          <a:extLst>
            <a:ext uri="{FF2B5EF4-FFF2-40B4-BE49-F238E27FC236}">
              <a16:creationId xmlns:a16="http://schemas.microsoft.com/office/drawing/2014/main" id="{59343466-BB98-40B1-B14D-D2C5B8B8CA22}"/>
            </a:ext>
          </a:extLst>
        </xdr:cNvPr>
        <xdr:cNvCxnSpPr/>
      </xdr:nvCxnSpPr>
      <xdr:spPr>
        <a:xfrm>
          <a:off x="11210925" y="129635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07" name="テキスト ボックス 406">
          <a:extLst>
            <a:ext uri="{FF2B5EF4-FFF2-40B4-BE49-F238E27FC236}">
              <a16:creationId xmlns:a16="http://schemas.microsoft.com/office/drawing/2014/main" id="{A6805C7D-D9AA-416F-9E48-CC2B6FA57E5C}"/>
            </a:ext>
          </a:extLst>
        </xdr:cNvPr>
        <xdr:cNvSpPr txBox="1"/>
      </xdr:nvSpPr>
      <xdr:spPr>
        <a:xfrm>
          <a:off x="10845966" y="128276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08" name="直線コネクタ 407">
          <a:extLst>
            <a:ext uri="{FF2B5EF4-FFF2-40B4-BE49-F238E27FC236}">
              <a16:creationId xmlns:a16="http://schemas.microsoft.com/office/drawing/2014/main" id="{033D740A-865C-442E-83E8-EC8F2ED26B04}"/>
            </a:ext>
          </a:extLst>
        </xdr:cNvPr>
        <xdr:cNvCxnSpPr/>
      </xdr:nvCxnSpPr>
      <xdr:spPr>
        <a:xfrm>
          <a:off x="11210925" y="126111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409" name="テキスト ボックス 408">
          <a:extLst>
            <a:ext uri="{FF2B5EF4-FFF2-40B4-BE49-F238E27FC236}">
              <a16:creationId xmlns:a16="http://schemas.microsoft.com/office/drawing/2014/main" id="{46EBC19D-8D7A-47FA-944F-A9F1E7F09ADB}"/>
            </a:ext>
          </a:extLst>
        </xdr:cNvPr>
        <xdr:cNvSpPr txBox="1"/>
      </xdr:nvSpPr>
      <xdr:spPr>
        <a:xfrm>
          <a:off x="10845966" y="12475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10" name="直線コネクタ 409">
          <a:extLst>
            <a:ext uri="{FF2B5EF4-FFF2-40B4-BE49-F238E27FC236}">
              <a16:creationId xmlns:a16="http://schemas.microsoft.com/office/drawing/2014/main" id="{7202FDE7-AB6A-442E-ADEE-43B0782970A3}"/>
            </a:ext>
          </a:extLst>
        </xdr:cNvPr>
        <xdr:cNvCxnSpPr/>
      </xdr:nvCxnSpPr>
      <xdr:spPr>
        <a:xfrm>
          <a:off x="11210925" y="122491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411" name="テキスト ボックス 410">
          <a:extLst>
            <a:ext uri="{FF2B5EF4-FFF2-40B4-BE49-F238E27FC236}">
              <a16:creationId xmlns:a16="http://schemas.microsoft.com/office/drawing/2014/main" id="{272E83EF-CAC3-4D1F-813A-77DA539DED06}"/>
            </a:ext>
          </a:extLst>
        </xdr:cNvPr>
        <xdr:cNvSpPr txBox="1"/>
      </xdr:nvSpPr>
      <xdr:spPr>
        <a:xfrm>
          <a:off x="10903736" y="12113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12" name="【消防施設】&#10;有形固定資産減価償却率グラフ枠">
          <a:extLst>
            <a:ext uri="{FF2B5EF4-FFF2-40B4-BE49-F238E27FC236}">
              <a16:creationId xmlns:a16="http://schemas.microsoft.com/office/drawing/2014/main" id="{4E0895E3-637C-45D2-892E-C5FDC949C6EB}"/>
            </a:ext>
          </a:extLst>
        </xdr:cNvPr>
        <xdr:cNvSpPr/>
      </xdr:nvSpPr>
      <xdr:spPr>
        <a:xfrm>
          <a:off x="11210925" y="1224915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60961</xdr:rowOff>
    </xdr:from>
    <xdr:to>
      <xdr:col>85</xdr:col>
      <xdr:colOff>126364</xdr:colOff>
      <xdr:row>86</xdr:row>
      <xdr:rowOff>60961</xdr:rowOff>
    </xdr:to>
    <xdr:cxnSp macro="">
      <xdr:nvCxnSpPr>
        <xdr:cNvPr id="413" name="直線コネクタ 412">
          <a:extLst>
            <a:ext uri="{FF2B5EF4-FFF2-40B4-BE49-F238E27FC236}">
              <a16:creationId xmlns:a16="http://schemas.microsoft.com/office/drawing/2014/main" id="{48603F51-4FEC-4764-B40C-5E12DE9F0493}"/>
            </a:ext>
          </a:extLst>
        </xdr:cNvPr>
        <xdr:cNvCxnSpPr/>
      </xdr:nvCxnSpPr>
      <xdr:spPr>
        <a:xfrm flipV="1">
          <a:off x="14696439" y="12541886"/>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64788</xdr:rowOff>
    </xdr:from>
    <xdr:ext cx="405111" cy="259045"/>
    <xdr:sp macro="" textlink="">
      <xdr:nvSpPr>
        <xdr:cNvPr id="414" name="【消防施設】&#10;有形固定資産減価償却率最小値テキスト">
          <a:extLst>
            <a:ext uri="{FF2B5EF4-FFF2-40B4-BE49-F238E27FC236}">
              <a16:creationId xmlns:a16="http://schemas.microsoft.com/office/drawing/2014/main" id="{7FF3F9C8-DE2A-439F-ACC0-0140076FD20A}"/>
            </a:ext>
          </a:extLst>
        </xdr:cNvPr>
        <xdr:cNvSpPr txBox="1"/>
      </xdr:nvSpPr>
      <xdr:spPr>
        <a:xfrm>
          <a:off x="14735175" y="14003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60961</xdr:rowOff>
    </xdr:from>
    <xdr:to>
      <xdr:col>86</xdr:col>
      <xdr:colOff>25400</xdr:colOff>
      <xdr:row>86</xdr:row>
      <xdr:rowOff>60961</xdr:rowOff>
    </xdr:to>
    <xdr:cxnSp macro="">
      <xdr:nvCxnSpPr>
        <xdr:cNvPr id="415" name="直線コネクタ 414">
          <a:extLst>
            <a:ext uri="{FF2B5EF4-FFF2-40B4-BE49-F238E27FC236}">
              <a16:creationId xmlns:a16="http://schemas.microsoft.com/office/drawing/2014/main" id="{53BBC217-6865-4CD9-9A86-453E94CFB413}"/>
            </a:ext>
          </a:extLst>
        </xdr:cNvPr>
        <xdr:cNvCxnSpPr/>
      </xdr:nvCxnSpPr>
      <xdr:spPr>
        <a:xfrm>
          <a:off x="14611350" y="1399921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7638</xdr:rowOff>
    </xdr:from>
    <xdr:ext cx="405111" cy="259045"/>
    <xdr:sp macro="" textlink="">
      <xdr:nvSpPr>
        <xdr:cNvPr id="416" name="【消防施設】&#10;有形固定資産減価償却率最大値テキスト">
          <a:extLst>
            <a:ext uri="{FF2B5EF4-FFF2-40B4-BE49-F238E27FC236}">
              <a16:creationId xmlns:a16="http://schemas.microsoft.com/office/drawing/2014/main" id="{677B1477-6F65-4D0F-AAC0-C15CF6C58446}"/>
            </a:ext>
          </a:extLst>
        </xdr:cNvPr>
        <xdr:cNvSpPr txBox="1"/>
      </xdr:nvSpPr>
      <xdr:spPr>
        <a:xfrm>
          <a:off x="14735175" y="1232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60961</xdr:rowOff>
    </xdr:from>
    <xdr:to>
      <xdr:col>86</xdr:col>
      <xdr:colOff>25400</xdr:colOff>
      <xdr:row>77</xdr:row>
      <xdr:rowOff>60961</xdr:rowOff>
    </xdr:to>
    <xdr:cxnSp macro="">
      <xdr:nvCxnSpPr>
        <xdr:cNvPr id="417" name="直線コネクタ 416">
          <a:extLst>
            <a:ext uri="{FF2B5EF4-FFF2-40B4-BE49-F238E27FC236}">
              <a16:creationId xmlns:a16="http://schemas.microsoft.com/office/drawing/2014/main" id="{6871FBCE-1F92-45C4-8BEB-EFBEFD667CA5}"/>
            </a:ext>
          </a:extLst>
        </xdr:cNvPr>
        <xdr:cNvCxnSpPr/>
      </xdr:nvCxnSpPr>
      <xdr:spPr>
        <a:xfrm>
          <a:off x="14611350" y="1254188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26688</xdr:rowOff>
    </xdr:from>
    <xdr:ext cx="405111" cy="259045"/>
    <xdr:sp macro="" textlink="">
      <xdr:nvSpPr>
        <xdr:cNvPr id="418" name="【消防施設】&#10;有形固定資産減価償却率平均値テキスト">
          <a:extLst>
            <a:ext uri="{FF2B5EF4-FFF2-40B4-BE49-F238E27FC236}">
              <a16:creationId xmlns:a16="http://schemas.microsoft.com/office/drawing/2014/main" id="{5F1AD74E-2441-45C6-B712-4BE1519073D0}"/>
            </a:ext>
          </a:extLst>
        </xdr:cNvPr>
        <xdr:cNvSpPr txBox="1"/>
      </xdr:nvSpPr>
      <xdr:spPr>
        <a:xfrm>
          <a:off x="14735175" y="131553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48261</xdr:rowOff>
    </xdr:from>
    <xdr:to>
      <xdr:col>85</xdr:col>
      <xdr:colOff>177800</xdr:colOff>
      <xdr:row>81</xdr:row>
      <xdr:rowOff>149861</xdr:rowOff>
    </xdr:to>
    <xdr:sp macro="" textlink="">
      <xdr:nvSpPr>
        <xdr:cNvPr id="419" name="フローチャート: 判断 418">
          <a:extLst>
            <a:ext uri="{FF2B5EF4-FFF2-40B4-BE49-F238E27FC236}">
              <a16:creationId xmlns:a16="http://schemas.microsoft.com/office/drawing/2014/main" id="{A751D787-523B-41B7-AF96-32EFD1C6B882}"/>
            </a:ext>
          </a:extLst>
        </xdr:cNvPr>
        <xdr:cNvSpPr/>
      </xdr:nvSpPr>
      <xdr:spPr>
        <a:xfrm>
          <a:off x="14649450" y="13170536"/>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162561</xdr:rowOff>
    </xdr:from>
    <xdr:to>
      <xdr:col>81</xdr:col>
      <xdr:colOff>101600</xdr:colOff>
      <xdr:row>82</xdr:row>
      <xdr:rowOff>92711</xdr:rowOff>
    </xdr:to>
    <xdr:sp macro="" textlink="">
      <xdr:nvSpPr>
        <xdr:cNvPr id="420" name="フローチャート: 判断 419">
          <a:extLst>
            <a:ext uri="{FF2B5EF4-FFF2-40B4-BE49-F238E27FC236}">
              <a16:creationId xmlns:a16="http://schemas.microsoft.com/office/drawing/2014/main" id="{972770CC-2F6A-4470-A930-28BD94909A17}"/>
            </a:ext>
          </a:extLst>
        </xdr:cNvPr>
        <xdr:cNvSpPr/>
      </xdr:nvSpPr>
      <xdr:spPr>
        <a:xfrm>
          <a:off x="13887450" y="1328483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23495</xdr:rowOff>
    </xdr:from>
    <xdr:to>
      <xdr:col>76</xdr:col>
      <xdr:colOff>165100</xdr:colOff>
      <xdr:row>82</xdr:row>
      <xdr:rowOff>125095</xdr:rowOff>
    </xdr:to>
    <xdr:sp macro="" textlink="">
      <xdr:nvSpPr>
        <xdr:cNvPr id="421" name="フローチャート: 判断 420">
          <a:extLst>
            <a:ext uri="{FF2B5EF4-FFF2-40B4-BE49-F238E27FC236}">
              <a16:creationId xmlns:a16="http://schemas.microsoft.com/office/drawing/2014/main" id="{06B1DA2D-39A5-48E6-B374-62F396CD787E}"/>
            </a:ext>
          </a:extLst>
        </xdr:cNvPr>
        <xdr:cNvSpPr/>
      </xdr:nvSpPr>
      <xdr:spPr>
        <a:xfrm>
          <a:off x="13096875" y="1331404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166370</xdr:rowOff>
    </xdr:from>
    <xdr:to>
      <xdr:col>72</xdr:col>
      <xdr:colOff>38100</xdr:colOff>
      <xdr:row>82</xdr:row>
      <xdr:rowOff>96520</xdr:rowOff>
    </xdr:to>
    <xdr:sp macro="" textlink="">
      <xdr:nvSpPr>
        <xdr:cNvPr id="422" name="フローチャート: 判断 421">
          <a:extLst>
            <a:ext uri="{FF2B5EF4-FFF2-40B4-BE49-F238E27FC236}">
              <a16:creationId xmlns:a16="http://schemas.microsoft.com/office/drawing/2014/main" id="{6517E734-D3A4-4211-86A3-EFFA7353924D}"/>
            </a:ext>
          </a:extLst>
        </xdr:cNvPr>
        <xdr:cNvSpPr/>
      </xdr:nvSpPr>
      <xdr:spPr>
        <a:xfrm>
          <a:off x="12296775" y="1328864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69214</xdr:rowOff>
    </xdr:from>
    <xdr:to>
      <xdr:col>67</xdr:col>
      <xdr:colOff>101600</xdr:colOff>
      <xdr:row>81</xdr:row>
      <xdr:rowOff>170814</xdr:rowOff>
    </xdr:to>
    <xdr:sp macro="" textlink="">
      <xdr:nvSpPr>
        <xdr:cNvPr id="423" name="フローチャート: 判断 422">
          <a:extLst>
            <a:ext uri="{FF2B5EF4-FFF2-40B4-BE49-F238E27FC236}">
              <a16:creationId xmlns:a16="http://schemas.microsoft.com/office/drawing/2014/main" id="{87777E7B-1E0F-46AA-AFA3-9963607B8B46}"/>
            </a:ext>
          </a:extLst>
        </xdr:cNvPr>
        <xdr:cNvSpPr/>
      </xdr:nvSpPr>
      <xdr:spPr>
        <a:xfrm>
          <a:off x="11487150" y="1319148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24" name="テキスト ボックス 423">
          <a:extLst>
            <a:ext uri="{FF2B5EF4-FFF2-40B4-BE49-F238E27FC236}">
              <a16:creationId xmlns:a16="http://schemas.microsoft.com/office/drawing/2014/main" id="{434C2CCA-F9A4-4E7E-AA46-FBD38EF636F0}"/>
            </a:ext>
          </a:extLst>
        </xdr:cNvPr>
        <xdr:cNvSpPr txBox="1"/>
      </xdr:nvSpPr>
      <xdr:spPr>
        <a:xfrm>
          <a:off x="145256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25" name="テキスト ボックス 424">
          <a:extLst>
            <a:ext uri="{FF2B5EF4-FFF2-40B4-BE49-F238E27FC236}">
              <a16:creationId xmlns:a16="http://schemas.microsoft.com/office/drawing/2014/main" id="{3EFBB7FE-0C99-4137-86D0-84941C19A242}"/>
            </a:ext>
          </a:extLst>
        </xdr:cNvPr>
        <xdr:cNvSpPr txBox="1"/>
      </xdr:nvSpPr>
      <xdr:spPr>
        <a:xfrm>
          <a:off x="137636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26" name="テキスト ボックス 425">
          <a:extLst>
            <a:ext uri="{FF2B5EF4-FFF2-40B4-BE49-F238E27FC236}">
              <a16:creationId xmlns:a16="http://schemas.microsoft.com/office/drawing/2014/main" id="{0B2A03E6-E987-47A4-965F-A2FABC3CB8FC}"/>
            </a:ext>
          </a:extLst>
        </xdr:cNvPr>
        <xdr:cNvSpPr txBox="1"/>
      </xdr:nvSpPr>
      <xdr:spPr>
        <a:xfrm>
          <a:off x="129730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27" name="テキスト ボックス 426">
          <a:extLst>
            <a:ext uri="{FF2B5EF4-FFF2-40B4-BE49-F238E27FC236}">
              <a16:creationId xmlns:a16="http://schemas.microsoft.com/office/drawing/2014/main" id="{FC9A3E80-A4F2-48E7-A096-FE753591C0EF}"/>
            </a:ext>
          </a:extLst>
        </xdr:cNvPr>
        <xdr:cNvSpPr txBox="1"/>
      </xdr:nvSpPr>
      <xdr:spPr>
        <a:xfrm>
          <a:off x="121729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28" name="テキスト ボックス 427">
          <a:extLst>
            <a:ext uri="{FF2B5EF4-FFF2-40B4-BE49-F238E27FC236}">
              <a16:creationId xmlns:a16="http://schemas.microsoft.com/office/drawing/2014/main" id="{879F012F-46DF-434C-AFC2-3A621158129D}"/>
            </a:ext>
          </a:extLst>
        </xdr:cNvPr>
        <xdr:cNvSpPr txBox="1"/>
      </xdr:nvSpPr>
      <xdr:spPr>
        <a:xfrm>
          <a:off x="113633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21589</xdr:rowOff>
    </xdr:from>
    <xdr:to>
      <xdr:col>81</xdr:col>
      <xdr:colOff>101600</xdr:colOff>
      <xdr:row>85</xdr:row>
      <xdr:rowOff>123189</xdr:rowOff>
    </xdr:to>
    <xdr:sp macro="" textlink="">
      <xdr:nvSpPr>
        <xdr:cNvPr id="429" name="楕円 428">
          <a:extLst>
            <a:ext uri="{FF2B5EF4-FFF2-40B4-BE49-F238E27FC236}">
              <a16:creationId xmlns:a16="http://schemas.microsoft.com/office/drawing/2014/main" id="{E01D5F24-60E6-409C-9C3F-39D6201A9F94}"/>
            </a:ext>
          </a:extLst>
        </xdr:cNvPr>
        <xdr:cNvSpPr/>
      </xdr:nvSpPr>
      <xdr:spPr>
        <a:xfrm>
          <a:off x="13887450" y="13794739"/>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84</xdr:row>
      <xdr:rowOff>154939</xdr:rowOff>
    </xdr:from>
    <xdr:to>
      <xdr:col>76</xdr:col>
      <xdr:colOff>165100</xdr:colOff>
      <xdr:row>85</xdr:row>
      <xdr:rowOff>85089</xdr:rowOff>
    </xdr:to>
    <xdr:sp macro="" textlink="">
      <xdr:nvSpPr>
        <xdr:cNvPr id="430" name="楕円 429">
          <a:extLst>
            <a:ext uri="{FF2B5EF4-FFF2-40B4-BE49-F238E27FC236}">
              <a16:creationId xmlns:a16="http://schemas.microsoft.com/office/drawing/2014/main" id="{6FDD3D9C-7CF1-4B4D-8C1B-5E17DBC476FD}"/>
            </a:ext>
          </a:extLst>
        </xdr:cNvPr>
        <xdr:cNvSpPr/>
      </xdr:nvSpPr>
      <xdr:spPr>
        <a:xfrm>
          <a:off x="13096875" y="1376616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34289</xdr:rowOff>
    </xdr:from>
    <xdr:to>
      <xdr:col>81</xdr:col>
      <xdr:colOff>50800</xdr:colOff>
      <xdr:row>85</xdr:row>
      <xdr:rowOff>72389</xdr:rowOff>
    </xdr:to>
    <xdr:cxnSp macro="">
      <xdr:nvCxnSpPr>
        <xdr:cNvPr id="431" name="直線コネクタ 430">
          <a:extLst>
            <a:ext uri="{FF2B5EF4-FFF2-40B4-BE49-F238E27FC236}">
              <a16:creationId xmlns:a16="http://schemas.microsoft.com/office/drawing/2014/main" id="{E57BEB1D-DD9C-417E-BFBF-558D6B11CDC6}"/>
            </a:ext>
          </a:extLst>
        </xdr:cNvPr>
        <xdr:cNvCxnSpPr/>
      </xdr:nvCxnSpPr>
      <xdr:spPr>
        <a:xfrm>
          <a:off x="13144500" y="13804264"/>
          <a:ext cx="79057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160655</xdr:rowOff>
    </xdr:from>
    <xdr:to>
      <xdr:col>72</xdr:col>
      <xdr:colOff>38100</xdr:colOff>
      <xdr:row>85</xdr:row>
      <xdr:rowOff>90805</xdr:rowOff>
    </xdr:to>
    <xdr:sp macro="" textlink="">
      <xdr:nvSpPr>
        <xdr:cNvPr id="432" name="楕円 431">
          <a:extLst>
            <a:ext uri="{FF2B5EF4-FFF2-40B4-BE49-F238E27FC236}">
              <a16:creationId xmlns:a16="http://schemas.microsoft.com/office/drawing/2014/main" id="{4492E790-49F9-4973-8E77-9BF89B11B479}"/>
            </a:ext>
          </a:extLst>
        </xdr:cNvPr>
        <xdr:cNvSpPr/>
      </xdr:nvSpPr>
      <xdr:spPr>
        <a:xfrm>
          <a:off x="12296775" y="1377505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34289</xdr:rowOff>
    </xdr:from>
    <xdr:to>
      <xdr:col>76</xdr:col>
      <xdr:colOff>114300</xdr:colOff>
      <xdr:row>85</xdr:row>
      <xdr:rowOff>40005</xdr:rowOff>
    </xdr:to>
    <xdr:cxnSp macro="">
      <xdr:nvCxnSpPr>
        <xdr:cNvPr id="433" name="直線コネクタ 432">
          <a:extLst>
            <a:ext uri="{FF2B5EF4-FFF2-40B4-BE49-F238E27FC236}">
              <a16:creationId xmlns:a16="http://schemas.microsoft.com/office/drawing/2014/main" id="{DF251669-4A71-42A9-AF7C-367D6F02EC51}"/>
            </a:ext>
          </a:extLst>
        </xdr:cNvPr>
        <xdr:cNvCxnSpPr/>
      </xdr:nvCxnSpPr>
      <xdr:spPr>
        <a:xfrm flipV="1">
          <a:off x="12344400" y="13804264"/>
          <a:ext cx="800100" cy="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107314</xdr:rowOff>
    </xdr:from>
    <xdr:to>
      <xdr:col>67</xdr:col>
      <xdr:colOff>101600</xdr:colOff>
      <xdr:row>85</xdr:row>
      <xdr:rowOff>37464</xdr:rowOff>
    </xdr:to>
    <xdr:sp macro="" textlink="">
      <xdr:nvSpPr>
        <xdr:cNvPr id="434" name="楕円 433">
          <a:extLst>
            <a:ext uri="{FF2B5EF4-FFF2-40B4-BE49-F238E27FC236}">
              <a16:creationId xmlns:a16="http://schemas.microsoft.com/office/drawing/2014/main" id="{5247E4CD-8E56-4AA6-9AEE-9AA9BA6A2FF9}"/>
            </a:ext>
          </a:extLst>
        </xdr:cNvPr>
        <xdr:cNvSpPr/>
      </xdr:nvSpPr>
      <xdr:spPr>
        <a:xfrm>
          <a:off x="11487150" y="13715364"/>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158114</xdr:rowOff>
    </xdr:from>
    <xdr:to>
      <xdr:col>71</xdr:col>
      <xdr:colOff>177800</xdr:colOff>
      <xdr:row>85</xdr:row>
      <xdr:rowOff>40005</xdr:rowOff>
    </xdr:to>
    <xdr:cxnSp macro="">
      <xdr:nvCxnSpPr>
        <xdr:cNvPr id="435" name="直線コネクタ 434">
          <a:extLst>
            <a:ext uri="{FF2B5EF4-FFF2-40B4-BE49-F238E27FC236}">
              <a16:creationId xmlns:a16="http://schemas.microsoft.com/office/drawing/2014/main" id="{3DA640EC-1225-4473-92D0-C3FBC9442B99}"/>
            </a:ext>
          </a:extLst>
        </xdr:cNvPr>
        <xdr:cNvCxnSpPr/>
      </xdr:nvCxnSpPr>
      <xdr:spPr>
        <a:xfrm>
          <a:off x="11534775" y="13772514"/>
          <a:ext cx="809625" cy="40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109238</xdr:rowOff>
    </xdr:from>
    <xdr:ext cx="405111" cy="259045"/>
    <xdr:sp macro="" textlink="">
      <xdr:nvSpPr>
        <xdr:cNvPr id="436" name="n_1aveValue【消防施設】&#10;有形固定資産減価償却率">
          <a:extLst>
            <a:ext uri="{FF2B5EF4-FFF2-40B4-BE49-F238E27FC236}">
              <a16:creationId xmlns:a16="http://schemas.microsoft.com/office/drawing/2014/main" id="{1215980C-CB35-4513-8E5A-2A12CB1069C0}"/>
            </a:ext>
          </a:extLst>
        </xdr:cNvPr>
        <xdr:cNvSpPr txBox="1"/>
      </xdr:nvSpPr>
      <xdr:spPr>
        <a:xfrm>
          <a:off x="13745219" y="13069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141622</xdr:rowOff>
    </xdr:from>
    <xdr:ext cx="405111" cy="259045"/>
    <xdr:sp macro="" textlink="">
      <xdr:nvSpPr>
        <xdr:cNvPr id="437" name="n_2aveValue【消防施設】&#10;有形固定資産減価償却率">
          <a:extLst>
            <a:ext uri="{FF2B5EF4-FFF2-40B4-BE49-F238E27FC236}">
              <a16:creationId xmlns:a16="http://schemas.microsoft.com/office/drawing/2014/main" id="{FA13BEDD-D512-48E8-A2EC-88CAC59CE06C}"/>
            </a:ext>
          </a:extLst>
        </xdr:cNvPr>
        <xdr:cNvSpPr txBox="1"/>
      </xdr:nvSpPr>
      <xdr:spPr>
        <a:xfrm>
          <a:off x="12964169" y="13108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113047</xdr:rowOff>
    </xdr:from>
    <xdr:ext cx="405111" cy="259045"/>
    <xdr:sp macro="" textlink="">
      <xdr:nvSpPr>
        <xdr:cNvPr id="438" name="n_3aveValue【消防施設】&#10;有形固定資産減価償却率">
          <a:extLst>
            <a:ext uri="{FF2B5EF4-FFF2-40B4-BE49-F238E27FC236}">
              <a16:creationId xmlns:a16="http://schemas.microsoft.com/office/drawing/2014/main" id="{5775821E-492C-4334-B8B9-4BFEC33F642F}"/>
            </a:ext>
          </a:extLst>
        </xdr:cNvPr>
        <xdr:cNvSpPr txBox="1"/>
      </xdr:nvSpPr>
      <xdr:spPr>
        <a:xfrm>
          <a:off x="12164069" y="1307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15891</xdr:rowOff>
    </xdr:from>
    <xdr:ext cx="405111" cy="259045"/>
    <xdr:sp macro="" textlink="">
      <xdr:nvSpPr>
        <xdr:cNvPr id="439" name="n_4aveValue【消防施設】&#10;有形固定資産減価償却率">
          <a:extLst>
            <a:ext uri="{FF2B5EF4-FFF2-40B4-BE49-F238E27FC236}">
              <a16:creationId xmlns:a16="http://schemas.microsoft.com/office/drawing/2014/main" id="{91F6B71F-7083-4EE1-81E6-E5F61E4D5971}"/>
            </a:ext>
          </a:extLst>
        </xdr:cNvPr>
        <xdr:cNvSpPr txBox="1"/>
      </xdr:nvSpPr>
      <xdr:spPr>
        <a:xfrm>
          <a:off x="11354444" y="1297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114316</xdr:rowOff>
    </xdr:from>
    <xdr:ext cx="405111" cy="259045"/>
    <xdr:sp macro="" textlink="">
      <xdr:nvSpPr>
        <xdr:cNvPr id="440" name="n_1mainValue【消防施設】&#10;有形固定資産減価償却率">
          <a:extLst>
            <a:ext uri="{FF2B5EF4-FFF2-40B4-BE49-F238E27FC236}">
              <a16:creationId xmlns:a16="http://schemas.microsoft.com/office/drawing/2014/main" id="{2AF40E3E-EEB4-4E7E-BAFC-598E08D62BAC}"/>
            </a:ext>
          </a:extLst>
        </xdr:cNvPr>
        <xdr:cNvSpPr txBox="1"/>
      </xdr:nvSpPr>
      <xdr:spPr>
        <a:xfrm>
          <a:off x="13745219" y="13887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76216</xdr:rowOff>
    </xdr:from>
    <xdr:ext cx="405111" cy="259045"/>
    <xdr:sp macro="" textlink="">
      <xdr:nvSpPr>
        <xdr:cNvPr id="441" name="n_2mainValue【消防施設】&#10;有形固定資産減価償却率">
          <a:extLst>
            <a:ext uri="{FF2B5EF4-FFF2-40B4-BE49-F238E27FC236}">
              <a16:creationId xmlns:a16="http://schemas.microsoft.com/office/drawing/2014/main" id="{918D74B9-D18B-4737-B5BB-879927FC658D}"/>
            </a:ext>
          </a:extLst>
        </xdr:cNvPr>
        <xdr:cNvSpPr txBox="1"/>
      </xdr:nvSpPr>
      <xdr:spPr>
        <a:xfrm>
          <a:off x="12964169" y="13849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81932</xdr:rowOff>
    </xdr:from>
    <xdr:ext cx="405111" cy="259045"/>
    <xdr:sp macro="" textlink="">
      <xdr:nvSpPr>
        <xdr:cNvPr id="442" name="n_3mainValue【消防施設】&#10;有形固定資産減価償却率">
          <a:extLst>
            <a:ext uri="{FF2B5EF4-FFF2-40B4-BE49-F238E27FC236}">
              <a16:creationId xmlns:a16="http://schemas.microsoft.com/office/drawing/2014/main" id="{ECC91D84-7EB2-42E3-B8FE-640003A9785F}"/>
            </a:ext>
          </a:extLst>
        </xdr:cNvPr>
        <xdr:cNvSpPr txBox="1"/>
      </xdr:nvSpPr>
      <xdr:spPr>
        <a:xfrm>
          <a:off x="12164069" y="13858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28591</xdr:rowOff>
    </xdr:from>
    <xdr:ext cx="405111" cy="259045"/>
    <xdr:sp macro="" textlink="">
      <xdr:nvSpPr>
        <xdr:cNvPr id="443" name="n_4mainValue【消防施設】&#10;有形固定資産減価償却率">
          <a:extLst>
            <a:ext uri="{FF2B5EF4-FFF2-40B4-BE49-F238E27FC236}">
              <a16:creationId xmlns:a16="http://schemas.microsoft.com/office/drawing/2014/main" id="{35FF4196-B989-44FD-9C84-888AF03BB65C}"/>
            </a:ext>
          </a:extLst>
        </xdr:cNvPr>
        <xdr:cNvSpPr txBox="1"/>
      </xdr:nvSpPr>
      <xdr:spPr>
        <a:xfrm>
          <a:off x="113544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44" name="正方形/長方形 443">
          <a:extLst>
            <a:ext uri="{FF2B5EF4-FFF2-40B4-BE49-F238E27FC236}">
              <a16:creationId xmlns:a16="http://schemas.microsoft.com/office/drawing/2014/main" id="{FD5C5413-2F80-427A-9F59-BEE6AB6D20E6}"/>
            </a:ext>
          </a:extLst>
        </xdr:cNvPr>
        <xdr:cNvSpPr/>
      </xdr:nvSpPr>
      <xdr:spPr>
        <a:xfrm>
          <a:off x="16459200" y="111728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45" name="正方形/長方形 444">
          <a:extLst>
            <a:ext uri="{FF2B5EF4-FFF2-40B4-BE49-F238E27FC236}">
              <a16:creationId xmlns:a16="http://schemas.microsoft.com/office/drawing/2014/main" id="{53349B24-3D50-470E-B062-0C51BA4D396D}"/>
            </a:ext>
          </a:extLst>
        </xdr:cNvPr>
        <xdr:cNvSpPr/>
      </xdr:nvSpPr>
      <xdr:spPr>
        <a:xfrm>
          <a:off x="165830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46" name="正方形/長方形 445">
          <a:extLst>
            <a:ext uri="{FF2B5EF4-FFF2-40B4-BE49-F238E27FC236}">
              <a16:creationId xmlns:a16="http://schemas.microsoft.com/office/drawing/2014/main" id="{80836DDB-B36A-4265-B6BA-FB9777F8B2E9}"/>
            </a:ext>
          </a:extLst>
        </xdr:cNvPr>
        <xdr:cNvSpPr/>
      </xdr:nvSpPr>
      <xdr:spPr>
        <a:xfrm>
          <a:off x="165830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47" name="正方形/長方形 446">
          <a:extLst>
            <a:ext uri="{FF2B5EF4-FFF2-40B4-BE49-F238E27FC236}">
              <a16:creationId xmlns:a16="http://schemas.microsoft.com/office/drawing/2014/main" id="{38BD4BEC-C3F7-48ED-9E5C-43C5C0B7C0D3}"/>
            </a:ext>
          </a:extLst>
        </xdr:cNvPr>
        <xdr:cNvSpPr/>
      </xdr:nvSpPr>
      <xdr:spPr>
        <a:xfrm>
          <a:off x="17487900"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48" name="正方形/長方形 447">
          <a:extLst>
            <a:ext uri="{FF2B5EF4-FFF2-40B4-BE49-F238E27FC236}">
              <a16:creationId xmlns:a16="http://schemas.microsoft.com/office/drawing/2014/main" id="{49D040D5-17BF-48A6-B135-0A921A12861E}"/>
            </a:ext>
          </a:extLst>
        </xdr:cNvPr>
        <xdr:cNvSpPr/>
      </xdr:nvSpPr>
      <xdr:spPr>
        <a:xfrm>
          <a:off x="17487900"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49" name="正方形/長方形 448">
          <a:extLst>
            <a:ext uri="{FF2B5EF4-FFF2-40B4-BE49-F238E27FC236}">
              <a16:creationId xmlns:a16="http://schemas.microsoft.com/office/drawing/2014/main" id="{98490E74-40A7-4B12-89A7-A846C898C314}"/>
            </a:ext>
          </a:extLst>
        </xdr:cNvPr>
        <xdr:cNvSpPr/>
      </xdr:nvSpPr>
      <xdr:spPr>
        <a:xfrm>
          <a:off x="18516600"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50" name="正方形/長方形 449">
          <a:extLst>
            <a:ext uri="{FF2B5EF4-FFF2-40B4-BE49-F238E27FC236}">
              <a16:creationId xmlns:a16="http://schemas.microsoft.com/office/drawing/2014/main" id="{27D6A87E-208A-4595-8C10-9432A031FCC7}"/>
            </a:ext>
          </a:extLst>
        </xdr:cNvPr>
        <xdr:cNvSpPr/>
      </xdr:nvSpPr>
      <xdr:spPr>
        <a:xfrm>
          <a:off x="18516600"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51" name="正方形/長方形 450">
          <a:extLst>
            <a:ext uri="{FF2B5EF4-FFF2-40B4-BE49-F238E27FC236}">
              <a16:creationId xmlns:a16="http://schemas.microsoft.com/office/drawing/2014/main" id="{D627EBDA-2156-4698-A0BA-A306555C92D0}"/>
            </a:ext>
          </a:extLst>
        </xdr:cNvPr>
        <xdr:cNvSpPr/>
      </xdr:nvSpPr>
      <xdr:spPr>
        <a:xfrm>
          <a:off x="16459200" y="1224915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52" name="テキスト ボックス 451">
          <a:extLst>
            <a:ext uri="{FF2B5EF4-FFF2-40B4-BE49-F238E27FC236}">
              <a16:creationId xmlns:a16="http://schemas.microsoft.com/office/drawing/2014/main" id="{6A24CBC2-F8E9-481B-AB18-F64A26B2070E}"/>
            </a:ext>
          </a:extLst>
        </xdr:cNvPr>
        <xdr:cNvSpPr txBox="1"/>
      </xdr:nvSpPr>
      <xdr:spPr>
        <a:xfrm>
          <a:off x="16440150" y="120681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53" name="直線コネクタ 452">
          <a:extLst>
            <a:ext uri="{FF2B5EF4-FFF2-40B4-BE49-F238E27FC236}">
              <a16:creationId xmlns:a16="http://schemas.microsoft.com/office/drawing/2014/main" id="{42151FFC-BDBC-49B2-A76F-E155717579F2}"/>
            </a:ext>
          </a:extLst>
        </xdr:cNvPr>
        <xdr:cNvCxnSpPr/>
      </xdr:nvCxnSpPr>
      <xdr:spPr>
        <a:xfrm>
          <a:off x="16459200" y="144113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54" name="直線コネクタ 453">
          <a:extLst>
            <a:ext uri="{FF2B5EF4-FFF2-40B4-BE49-F238E27FC236}">
              <a16:creationId xmlns:a16="http://schemas.microsoft.com/office/drawing/2014/main" id="{01F83295-7949-408D-89E7-A82406526B69}"/>
            </a:ext>
          </a:extLst>
        </xdr:cNvPr>
        <xdr:cNvCxnSpPr/>
      </xdr:nvCxnSpPr>
      <xdr:spPr>
        <a:xfrm>
          <a:off x="16459200" y="13973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55" name="テキスト ボックス 454">
          <a:extLst>
            <a:ext uri="{FF2B5EF4-FFF2-40B4-BE49-F238E27FC236}">
              <a16:creationId xmlns:a16="http://schemas.microsoft.com/office/drawing/2014/main" id="{0DB0CC02-3E10-4FED-89F5-4A3DD18E7F9B}"/>
            </a:ext>
          </a:extLst>
        </xdr:cNvPr>
        <xdr:cNvSpPr txBox="1"/>
      </xdr:nvSpPr>
      <xdr:spPr>
        <a:xfrm>
          <a:off x="16052346" y="13837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56" name="直線コネクタ 455">
          <a:extLst>
            <a:ext uri="{FF2B5EF4-FFF2-40B4-BE49-F238E27FC236}">
              <a16:creationId xmlns:a16="http://schemas.microsoft.com/office/drawing/2014/main" id="{655B64D5-2A70-4295-BD87-8A4A0E1852EF}"/>
            </a:ext>
          </a:extLst>
        </xdr:cNvPr>
        <xdr:cNvCxnSpPr/>
      </xdr:nvCxnSpPr>
      <xdr:spPr>
        <a:xfrm>
          <a:off x="16459200" y="13544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57" name="テキスト ボックス 456">
          <a:extLst>
            <a:ext uri="{FF2B5EF4-FFF2-40B4-BE49-F238E27FC236}">
              <a16:creationId xmlns:a16="http://schemas.microsoft.com/office/drawing/2014/main" id="{B1F0A252-7A59-4639-BD3E-28AF810F285E}"/>
            </a:ext>
          </a:extLst>
        </xdr:cNvPr>
        <xdr:cNvSpPr txBox="1"/>
      </xdr:nvSpPr>
      <xdr:spPr>
        <a:xfrm>
          <a:off x="16052346" y="1340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58" name="直線コネクタ 457">
          <a:extLst>
            <a:ext uri="{FF2B5EF4-FFF2-40B4-BE49-F238E27FC236}">
              <a16:creationId xmlns:a16="http://schemas.microsoft.com/office/drawing/2014/main" id="{94A008FD-F9A8-4950-A7DD-EB01B7100793}"/>
            </a:ext>
          </a:extLst>
        </xdr:cNvPr>
        <xdr:cNvCxnSpPr/>
      </xdr:nvCxnSpPr>
      <xdr:spPr>
        <a:xfrm>
          <a:off x="16459200" y="131159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59" name="テキスト ボックス 458">
          <a:extLst>
            <a:ext uri="{FF2B5EF4-FFF2-40B4-BE49-F238E27FC236}">
              <a16:creationId xmlns:a16="http://schemas.microsoft.com/office/drawing/2014/main" id="{A52948F4-5C0A-4275-A9AD-317C6A4CB495}"/>
            </a:ext>
          </a:extLst>
        </xdr:cNvPr>
        <xdr:cNvSpPr txBox="1"/>
      </xdr:nvSpPr>
      <xdr:spPr>
        <a:xfrm>
          <a:off x="16052346" y="1297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60" name="直線コネクタ 459">
          <a:extLst>
            <a:ext uri="{FF2B5EF4-FFF2-40B4-BE49-F238E27FC236}">
              <a16:creationId xmlns:a16="http://schemas.microsoft.com/office/drawing/2014/main" id="{BEF9FA77-6D4D-4F8D-92B0-C267FAF30C43}"/>
            </a:ext>
          </a:extLst>
        </xdr:cNvPr>
        <xdr:cNvCxnSpPr/>
      </xdr:nvCxnSpPr>
      <xdr:spPr>
        <a:xfrm>
          <a:off x="16459200" y="126777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61" name="テキスト ボックス 460">
          <a:extLst>
            <a:ext uri="{FF2B5EF4-FFF2-40B4-BE49-F238E27FC236}">
              <a16:creationId xmlns:a16="http://schemas.microsoft.com/office/drawing/2014/main" id="{2DC68B59-D131-4E55-9ED5-3F871E47D14B}"/>
            </a:ext>
          </a:extLst>
        </xdr:cNvPr>
        <xdr:cNvSpPr txBox="1"/>
      </xdr:nvSpPr>
      <xdr:spPr>
        <a:xfrm>
          <a:off x="16052346" y="125419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62" name="直線コネクタ 461">
          <a:extLst>
            <a:ext uri="{FF2B5EF4-FFF2-40B4-BE49-F238E27FC236}">
              <a16:creationId xmlns:a16="http://schemas.microsoft.com/office/drawing/2014/main" id="{9A69698D-7BDB-4C26-92EB-F4BE587E6ED5}"/>
            </a:ext>
          </a:extLst>
        </xdr:cNvPr>
        <xdr:cNvCxnSpPr/>
      </xdr:nvCxnSpPr>
      <xdr:spPr>
        <a:xfrm>
          <a:off x="16459200" y="12249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63" name="テキスト ボックス 462">
          <a:extLst>
            <a:ext uri="{FF2B5EF4-FFF2-40B4-BE49-F238E27FC236}">
              <a16:creationId xmlns:a16="http://schemas.microsoft.com/office/drawing/2014/main" id="{4B80404C-E56E-4BCE-9588-57E10FEAE3A7}"/>
            </a:ext>
          </a:extLst>
        </xdr:cNvPr>
        <xdr:cNvSpPr txBox="1"/>
      </xdr:nvSpPr>
      <xdr:spPr>
        <a:xfrm>
          <a:off x="16052346" y="1211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64" name="【消防施設】&#10;一人当たり面積グラフ枠">
          <a:extLst>
            <a:ext uri="{FF2B5EF4-FFF2-40B4-BE49-F238E27FC236}">
              <a16:creationId xmlns:a16="http://schemas.microsoft.com/office/drawing/2014/main" id="{FE9BD0BA-7899-43A6-831E-88F4F6262949}"/>
            </a:ext>
          </a:extLst>
        </xdr:cNvPr>
        <xdr:cNvSpPr/>
      </xdr:nvSpPr>
      <xdr:spPr>
        <a:xfrm>
          <a:off x="16459200" y="1224915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117424</xdr:rowOff>
    </xdr:from>
    <xdr:to>
      <xdr:col>116</xdr:col>
      <xdr:colOff>62864</xdr:colOff>
      <xdr:row>86</xdr:row>
      <xdr:rowOff>25755</xdr:rowOff>
    </xdr:to>
    <xdr:cxnSp macro="">
      <xdr:nvCxnSpPr>
        <xdr:cNvPr id="465" name="直線コネクタ 464">
          <a:extLst>
            <a:ext uri="{FF2B5EF4-FFF2-40B4-BE49-F238E27FC236}">
              <a16:creationId xmlns:a16="http://schemas.microsoft.com/office/drawing/2014/main" id="{B7B41098-01ED-4193-B1AD-8C98CA319D1F}"/>
            </a:ext>
          </a:extLst>
        </xdr:cNvPr>
        <xdr:cNvCxnSpPr/>
      </xdr:nvCxnSpPr>
      <xdr:spPr>
        <a:xfrm flipV="1">
          <a:off x="19954239" y="12757099"/>
          <a:ext cx="0" cy="1206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29582</xdr:rowOff>
    </xdr:from>
    <xdr:ext cx="469744" cy="259045"/>
    <xdr:sp macro="" textlink="">
      <xdr:nvSpPr>
        <xdr:cNvPr id="466" name="【消防施設】&#10;一人当たり面積最小値テキスト">
          <a:extLst>
            <a:ext uri="{FF2B5EF4-FFF2-40B4-BE49-F238E27FC236}">
              <a16:creationId xmlns:a16="http://schemas.microsoft.com/office/drawing/2014/main" id="{46546E23-418C-49AD-91D4-F224F382A7EA}"/>
            </a:ext>
          </a:extLst>
        </xdr:cNvPr>
        <xdr:cNvSpPr txBox="1"/>
      </xdr:nvSpPr>
      <xdr:spPr>
        <a:xfrm>
          <a:off x="19992975" y="1396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25755</xdr:rowOff>
    </xdr:from>
    <xdr:to>
      <xdr:col>116</xdr:col>
      <xdr:colOff>152400</xdr:colOff>
      <xdr:row>86</xdr:row>
      <xdr:rowOff>25755</xdr:rowOff>
    </xdr:to>
    <xdr:cxnSp macro="">
      <xdr:nvCxnSpPr>
        <xdr:cNvPr id="467" name="直線コネクタ 466">
          <a:extLst>
            <a:ext uri="{FF2B5EF4-FFF2-40B4-BE49-F238E27FC236}">
              <a16:creationId xmlns:a16="http://schemas.microsoft.com/office/drawing/2014/main" id="{250B7BCF-49E4-4A53-B280-078BE2A53E03}"/>
            </a:ext>
          </a:extLst>
        </xdr:cNvPr>
        <xdr:cNvCxnSpPr/>
      </xdr:nvCxnSpPr>
      <xdr:spPr>
        <a:xfrm>
          <a:off x="19878675" y="1396400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64101</xdr:rowOff>
    </xdr:from>
    <xdr:ext cx="469744" cy="259045"/>
    <xdr:sp macro="" textlink="">
      <xdr:nvSpPr>
        <xdr:cNvPr id="468" name="【消防施設】&#10;一人当たり面積最大値テキスト">
          <a:extLst>
            <a:ext uri="{FF2B5EF4-FFF2-40B4-BE49-F238E27FC236}">
              <a16:creationId xmlns:a16="http://schemas.microsoft.com/office/drawing/2014/main" id="{0490B427-26EE-4EE1-9DA2-C651192C3DCA}"/>
            </a:ext>
          </a:extLst>
        </xdr:cNvPr>
        <xdr:cNvSpPr txBox="1"/>
      </xdr:nvSpPr>
      <xdr:spPr>
        <a:xfrm>
          <a:off x="19992975" y="12545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117424</xdr:rowOff>
    </xdr:from>
    <xdr:to>
      <xdr:col>116</xdr:col>
      <xdr:colOff>152400</xdr:colOff>
      <xdr:row>78</xdr:row>
      <xdr:rowOff>117424</xdr:rowOff>
    </xdr:to>
    <xdr:cxnSp macro="">
      <xdr:nvCxnSpPr>
        <xdr:cNvPr id="469" name="直線コネクタ 468">
          <a:extLst>
            <a:ext uri="{FF2B5EF4-FFF2-40B4-BE49-F238E27FC236}">
              <a16:creationId xmlns:a16="http://schemas.microsoft.com/office/drawing/2014/main" id="{D22CE5DB-F583-44E8-8A07-2ADF31ADA6DE}"/>
            </a:ext>
          </a:extLst>
        </xdr:cNvPr>
        <xdr:cNvCxnSpPr/>
      </xdr:nvCxnSpPr>
      <xdr:spPr>
        <a:xfrm>
          <a:off x="19878675" y="1275709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36592</xdr:rowOff>
    </xdr:from>
    <xdr:ext cx="469744" cy="259045"/>
    <xdr:sp macro="" textlink="">
      <xdr:nvSpPr>
        <xdr:cNvPr id="470" name="【消防施設】&#10;一人当たり面積平均値テキスト">
          <a:extLst>
            <a:ext uri="{FF2B5EF4-FFF2-40B4-BE49-F238E27FC236}">
              <a16:creationId xmlns:a16="http://schemas.microsoft.com/office/drawing/2014/main" id="{09678A91-7203-40F6-9F33-E514FE8D7C32}"/>
            </a:ext>
          </a:extLst>
        </xdr:cNvPr>
        <xdr:cNvSpPr txBox="1"/>
      </xdr:nvSpPr>
      <xdr:spPr>
        <a:xfrm>
          <a:off x="19992975" y="138097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58165</xdr:rowOff>
    </xdr:from>
    <xdr:to>
      <xdr:col>116</xdr:col>
      <xdr:colOff>114300</xdr:colOff>
      <xdr:row>85</xdr:row>
      <xdr:rowOff>159765</xdr:rowOff>
    </xdr:to>
    <xdr:sp macro="" textlink="">
      <xdr:nvSpPr>
        <xdr:cNvPr id="471" name="フローチャート: 判断 470">
          <a:extLst>
            <a:ext uri="{FF2B5EF4-FFF2-40B4-BE49-F238E27FC236}">
              <a16:creationId xmlns:a16="http://schemas.microsoft.com/office/drawing/2014/main" id="{4A47FCB5-46CA-4CDD-82E6-C1448E2EBDFA}"/>
            </a:ext>
          </a:extLst>
        </xdr:cNvPr>
        <xdr:cNvSpPr/>
      </xdr:nvSpPr>
      <xdr:spPr>
        <a:xfrm>
          <a:off x="19897725" y="1383131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88342</xdr:rowOff>
    </xdr:from>
    <xdr:to>
      <xdr:col>112</xdr:col>
      <xdr:colOff>38100</xdr:colOff>
      <xdr:row>86</xdr:row>
      <xdr:rowOff>18492</xdr:rowOff>
    </xdr:to>
    <xdr:sp macro="" textlink="">
      <xdr:nvSpPr>
        <xdr:cNvPr id="472" name="フローチャート: 判断 471">
          <a:extLst>
            <a:ext uri="{FF2B5EF4-FFF2-40B4-BE49-F238E27FC236}">
              <a16:creationId xmlns:a16="http://schemas.microsoft.com/office/drawing/2014/main" id="{FF10AD79-A225-450E-885F-F18293756234}"/>
            </a:ext>
          </a:extLst>
        </xdr:cNvPr>
        <xdr:cNvSpPr/>
      </xdr:nvSpPr>
      <xdr:spPr>
        <a:xfrm>
          <a:off x="19154775" y="1385831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83769</xdr:rowOff>
    </xdr:from>
    <xdr:to>
      <xdr:col>107</xdr:col>
      <xdr:colOff>101600</xdr:colOff>
      <xdr:row>86</xdr:row>
      <xdr:rowOff>13919</xdr:rowOff>
    </xdr:to>
    <xdr:sp macro="" textlink="">
      <xdr:nvSpPr>
        <xdr:cNvPr id="473" name="フローチャート: 判断 472">
          <a:extLst>
            <a:ext uri="{FF2B5EF4-FFF2-40B4-BE49-F238E27FC236}">
              <a16:creationId xmlns:a16="http://schemas.microsoft.com/office/drawing/2014/main" id="{9153933A-5648-4A39-A0D1-FC145B1B3BDF}"/>
            </a:ext>
          </a:extLst>
        </xdr:cNvPr>
        <xdr:cNvSpPr/>
      </xdr:nvSpPr>
      <xdr:spPr>
        <a:xfrm>
          <a:off x="18345150" y="13860094"/>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79654</xdr:rowOff>
    </xdr:from>
    <xdr:to>
      <xdr:col>102</xdr:col>
      <xdr:colOff>165100</xdr:colOff>
      <xdr:row>86</xdr:row>
      <xdr:rowOff>9804</xdr:rowOff>
    </xdr:to>
    <xdr:sp macro="" textlink="">
      <xdr:nvSpPr>
        <xdr:cNvPr id="474" name="フローチャート: 判断 473">
          <a:extLst>
            <a:ext uri="{FF2B5EF4-FFF2-40B4-BE49-F238E27FC236}">
              <a16:creationId xmlns:a16="http://schemas.microsoft.com/office/drawing/2014/main" id="{A682E297-26F7-4C8C-AE45-AF34E9944028}"/>
            </a:ext>
          </a:extLst>
        </xdr:cNvPr>
        <xdr:cNvSpPr/>
      </xdr:nvSpPr>
      <xdr:spPr>
        <a:xfrm>
          <a:off x="17554575" y="13855979"/>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35306</xdr:rowOff>
    </xdr:from>
    <xdr:to>
      <xdr:col>98</xdr:col>
      <xdr:colOff>38100</xdr:colOff>
      <xdr:row>85</xdr:row>
      <xdr:rowOff>136906</xdr:rowOff>
    </xdr:to>
    <xdr:sp macro="" textlink="">
      <xdr:nvSpPr>
        <xdr:cNvPr id="475" name="フローチャート: 判断 474">
          <a:extLst>
            <a:ext uri="{FF2B5EF4-FFF2-40B4-BE49-F238E27FC236}">
              <a16:creationId xmlns:a16="http://schemas.microsoft.com/office/drawing/2014/main" id="{2CFBBE22-FCB5-4056-94E8-460BE65871F2}"/>
            </a:ext>
          </a:extLst>
        </xdr:cNvPr>
        <xdr:cNvSpPr/>
      </xdr:nvSpPr>
      <xdr:spPr>
        <a:xfrm>
          <a:off x="16754475" y="13808456"/>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76" name="テキスト ボックス 475">
          <a:extLst>
            <a:ext uri="{FF2B5EF4-FFF2-40B4-BE49-F238E27FC236}">
              <a16:creationId xmlns:a16="http://schemas.microsoft.com/office/drawing/2014/main" id="{5F4E6E4C-9375-49B9-85B6-5BD67E98314B}"/>
            </a:ext>
          </a:extLst>
        </xdr:cNvPr>
        <xdr:cNvSpPr txBox="1"/>
      </xdr:nvSpPr>
      <xdr:spPr>
        <a:xfrm>
          <a:off x="197834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77" name="テキスト ボックス 476">
          <a:extLst>
            <a:ext uri="{FF2B5EF4-FFF2-40B4-BE49-F238E27FC236}">
              <a16:creationId xmlns:a16="http://schemas.microsoft.com/office/drawing/2014/main" id="{60A7DC9A-6C5F-4201-A6E0-766EE54FE1AE}"/>
            </a:ext>
          </a:extLst>
        </xdr:cNvPr>
        <xdr:cNvSpPr txBox="1"/>
      </xdr:nvSpPr>
      <xdr:spPr>
        <a:xfrm>
          <a:off x="190309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78" name="テキスト ボックス 477">
          <a:extLst>
            <a:ext uri="{FF2B5EF4-FFF2-40B4-BE49-F238E27FC236}">
              <a16:creationId xmlns:a16="http://schemas.microsoft.com/office/drawing/2014/main" id="{FD49120B-2FCF-48BF-B894-1EFDB46FE99A}"/>
            </a:ext>
          </a:extLst>
        </xdr:cNvPr>
        <xdr:cNvSpPr txBox="1"/>
      </xdr:nvSpPr>
      <xdr:spPr>
        <a:xfrm>
          <a:off x="182213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79" name="テキスト ボックス 478">
          <a:extLst>
            <a:ext uri="{FF2B5EF4-FFF2-40B4-BE49-F238E27FC236}">
              <a16:creationId xmlns:a16="http://schemas.microsoft.com/office/drawing/2014/main" id="{941F4EDF-91F6-4CF6-B7FA-FA6AFFE5F779}"/>
            </a:ext>
          </a:extLst>
        </xdr:cNvPr>
        <xdr:cNvSpPr txBox="1"/>
      </xdr:nvSpPr>
      <xdr:spPr>
        <a:xfrm>
          <a:off x="174307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80" name="テキスト ボックス 479">
          <a:extLst>
            <a:ext uri="{FF2B5EF4-FFF2-40B4-BE49-F238E27FC236}">
              <a16:creationId xmlns:a16="http://schemas.microsoft.com/office/drawing/2014/main" id="{55C7545C-2AB7-45CA-B4A7-E529051E391E}"/>
            </a:ext>
          </a:extLst>
        </xdr:cNvPr>
        <xdr:cNvSpPr txBox="1"/>
      </xdr:nvSpPr>
      <xdr:spPr>
        <a:xfrm>
          <a:off x="166306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84683</xdr:rowOff>
    </xdr:from>
    <xdr:to>
      <xdr:col>112</xdr:col>
      <xdr:colOff>38100</xdr:colOff>
      <xdr:row>86</xdr:row>
      <xdr:rowOff>14833</xdr:rowOff>
    </xdr:to>
    <xdr:sp macro="" textlink="">
      <xdr:nvSpPr>
        <xdr:cNvPr id="481" name="楕円 480">
          <a:extLst>
            <a:ext uri="{FF2B5EF4-FFF2-40B4-BE49-F238E27FC236}">
              <a16:creationId xmlns:a16="http://schemas.microsoft.com/office/drawing/2014/main" id="{FA099A23-6AD2-4C24-B948-991248608B65}"/>
            </a:ext>
          </a:extLst>
        </xdr:cNvPr>
        <xdr:cNvSpPr/>
      </xdr:nvSpPr>
      <xdr:spPr>
        <a:xfrm>
          <a:off x="19154775" y="13861008"/>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87427</xdr:rowOff>
    </xdr:from>
    <xdr:to>
      <xdr:col>107</xdr:col>
      <xdr:colOff>101600</xdr:colOff>
      <xdr:row>86</xdr:row>
      <xdr:rowOff>17577</xdr:rowOff>
    </xdr:to>
    <xdr:sp macro="" textlink="">
      <xdr:nvSpPr>
        <xdr:cNvPr id="482" name="楕円 481">
          <a:extLst>
            <a:ext uri="{FF2B5EF4-FFF2-40B4-BE49-F238E27FC236}">
              <a16:creationId xmlns:a16="http://schemas.microsoft.com/office/drawing/2014/main" id="{7D982226-EE3E-4D2C-92DB-6127C71C1781}"/>
            </a:ext>
          </a:extLst>
        </xdr:cNvPr>
        <xdr:cNvSpPr/>
      </xdr:nvSpPr>
      <xdr:spPr>
        <a:xfrm>
          <a:off x="18345150" y="13857402"/>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135483</xdr:rowOff>
    </xdr:from>
    <xdr:to>
      <xdr:col>111</xdr:col>
      <xdr:colOff>177800</xdr:colOff>
      <xdr:row>85</xdr:row>
      <xdr:rowOff>138227</xdr:rowOff>
    </xdr:to>
    <xdr:cxnSp macro="">
      <xdr:nvCxnSpPr>
        <xdr:cNvPr id="483" name="直線コネクタ 482">
          <a:extLst>
            <a:ext uri="{FF2B5EF4-FFF2-40B4-BE49-F238E27FC236}">
              <a16:creationId xmlns:a16="http://schemas.microsoft.com/office/drawing/2014/main" id="{C03C34D6-410E-4A1B-9585-D0A28CD572E7}"/>
            </a:ext>
          </a:extLst>
        </xdr:cNvPr>
        <xdr:cNvCxnSpPr/>
      </xdr:nvCxnSpPr>
      <xdr:spPr>
        <a:xfrm flipV="1">
          <a:off x="18392775" y="13908633"/>
          <a:ext cx="809625" cy="5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9619</xdr:rowOff>
    </xdr:from>
    <xdr:ext cx="469744" cy="259045"/>
    <xdr:sp macro="" textlink="">
      <xdr:nvSpPr>
        <xdr:cNvPr id="484" name="n_1aveValue【消防施設】&#10;一人当たり面積">
          <a:extLst>
            <a:ext uri="{FF2B5EF4-FFF2-40B4-BE49-F238E27FC236}">
              <a16:creationId xmlns:a16="http://schemas.microsoft.com/office/drawing/2014/main" id="{51C36A84-F969-4E1F-AE13-75C30D0D9F1D}"/>
            </a:ext>
          </a:extLst>
        </xdr:cNvPr>
        <xdr:cNvSpPr txBox="1"/>
      </xdr:nvSpPr>
      <xdr:spPr>
        <a:xfrm>
          <a:off x="18983402" y="13941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30446</xdr:rowOff>
    </xdr:from>
    <xdr:ext cx="469744" cy="259045"/>
    <xdr:sp macro="" textlink="">
      <xdr:nvSpPr>
        <xdr:cNvPr id="485" name="n_2aveValue【消防施設】&#10;一人当たり面積">
          <a:extLst>
            <a:ext uri="{FF2B5EF4-FFF2-40B4-BE49-F238E27FC236}">
              <a16:creationId xmlns:a16="http://schemas.microsoft.com/office/drawing/2014/main" id="{A0A76639-5C7A-4699-9241-28D0A16FCA26}"/>
            </a:ext>
          </a:extLst>
        </xdr:cNvPr>
        <xdr:cNvSpPr txBox="1"/>
      </xdr:nvSpPr>
      <xdr:spPr>
        <a:xfrm>
          <a:off x="18183302" y="1363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26331</xdr:rowOff>
    </xdr:from>
    <xdr:ext cx="469744" cy="259045"/>
    <xdr:sp macro="" textlink="">
      <xdr:nvSpPr>
        <xdr:cNvPr id="486" name="n_3aveValue【消防施設】&#10;一人当たり面積">
          <a:extLst>
            <a:ext uri="{FF2B5EF4-FFF2-40B4-BE49-F238E27FC236}">
              <a16:creationId xmlns:a16="http://schemas.microsoft.com/office/drawing/2014/main" id="{F9C6B526-6F80-4FEF-A554-2AA422A04D61}"/>
            </a:ext>
          </a:extLst>
        </xdr:cNvPr>
        <xdr:cNvSpPr txBox="1"/>
      </xdr:nvSpPr>
      <xdr:spPr>
        <a:xfrm>
          <a:off x="17383202" y="13640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153433</xdr:rowOff>
    </xdr:from>
    <xdr:ext cx="469744" cy="259045"/>
    <xdr:sp macro="" textlink="">
      <xdr:nvSpPr>
        <xdr:cNvPr id="487" name="n_4aveValue【消防施設】&#10;一人当たり面積">
          <a:extLst>
            <a:ext uri="{FF2B5EF4-FFF2-40B4-BE49-F238E27FC236}">
              <a16:creationId xmlns:a16="http://schemas.microsoft.com/office/drawing/2014/main" id="{798F991D-BFA4-4BD3-BE12-50943EAE90FA}"/>
            </a:ext>
          </a:extLst>
        </xdr:cNvPr>
        <xdr:cNvSpPr txBox="1"/>
      </xdr:nvSpPr>
      <xdr:spPr>
        <a:xfrm>
          <a:off x="16592627" y="13602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31360</xdr:rowOff>
    </xdr:from>
    <xdr:ext cx="469744" cy="259045"/>
    <xdr:sp macro="" textlink="">
      <xdr:nvSpPr>
        <xdr:cNvPr id="488" name="n_1mainValue【消防施設】&#10;一人当たり面積">
          <a:extLst>
            <a:ext uri="{FF2B5EF4-FFF2-40B4-BE49-F238E27FC236}">
              <a16:creationId xmlns:a16="http://schemas.microsoft.com/office/drawing/2014/main" id="{57B74198-9117-4407-9F58-273220B4248B}"/>
            </a:ext>
          </a:extLst>
        </xdr:cNvPr>
        <xdr:cNvSpPr txBox="1"/>
      </xdr:nvSpPr>
      <xdr:spPr>
        <a:xfrm>
          <a:off x="18983402" y="13639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8704</xdr:rowOff>
    </xdr:from>
    <xdr:ext cx="469744" cy="259045"/>
    <xdr:sp macro="" textlink="">
      <xdr:nvSpPr>
        <xdr:cNvPr id="489" name="n_2mainValue【消防施設】&#10;一人当たり面積">
          <a:extLst>
            <a:ext uri="{FF2B5EF4-FFF2-40B4-BE49-F238E27FC236}">
              <a16:creationId xmlns:a16="http://schemas.microsoft.com/office/drawing/2014/main" id="{3C96F2E6-A1F9-4E91-B52F-4C4C20BD3C33}"/>
            </a:ext>
          </a:extLst>
        </xdr:cNvPr>
        <xdr:cNvSpPr txBox="1"/>
      </xdr:nvSpPr>
      <xdr:spPr>
        <a:xfrm>
          <a:off x="18183302" y="13946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90" name="正方形/長方形 489">
          <a:extLst>
            <a:ext uri="{FF2B5EF4-FFF2-40B4-BE49-F238E27FC236}">
              <a16:creationId xmlns:a16="http://schemas.microsoft.com/office/drawing/2014/main" id="{497682F7-A65B-4F37-87A6-4FC9DB00E95A}"/>
            </a:ext>
          </a:extLst>
        </xdr:cNvPr>
        <xdr:cNvSpPr/>
      </xdr:nvSpPr>
      <xdr:spPr>
        <a:xfrm>
          <a:off x="11210925" y="14763750"/>
          <a:ext cx="424815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91" name="正方形/長方形 490">
          <a:extLst>
            <a:ext uri="{FF2B5EF4-FFF2-40B4-BE49-F238E27FC236}">
              <a16:creationId xmlns:a16="http://schemas.microsoft.com/office/drawing/2014/main" id="{2E6F9448-9B59-4016-BE9C-2BAFA3A944D4}"/>
            </a:ext>
          </a:extLst>
        </xdr:cNvPr>
        <xdr:cNvSpPr/>
      </xdr:nvSpPr>
      <xdr:spPr>
        <a:xfrm>
          <a:off x="11315700"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92" name="正方形/長方形 491">
          <a:extLst>
            <a:ext uri="{FF2B5EF4-FFF2-40B4-BE49-F238E27FC236}">
              <a16:creationId xmlns:a16="http://schemas.microsoft.com/office/drawing/2014/main" id="{1129BEC7-6765-4E5D-AE93-37AE261F2AC3}"/>
            </a:ext>
          </a:extLst>
        </xdr:cNvPr>
        <xdr:cNvSpPr/>
      </xdr:nvSpPr>
      <xdr:spPr>
        <a:xfrm>
          <a:off x="11315700"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93" name="正方形/長方形 492">
          <a:extLst>
            <a:ext uri="{FF2B5EF4-FFF2-40B4-BE49-F238E27FC236}">
              <a16:creationId xmlns:a16="http://schemas.microsoft.com/office/drawing/2014/main" id="{31D8F9EE-E89F-481D-8D74-BBA3DCA03DBE}"/>
            </a:ext>
          </a:extLst>
        </xdr:cNvPr>
        <xdr:cNvSpPr/>
      </xdr:nvSpPr>
      <xdr:spPr>
        <a:xfrm>
          <a:off x="122396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94" name="正方形/長方形 493">
          <a:extLst>
            <a:ext uri="{FF2B5EF4-FFF2-40B4-BE49-F238E27FC236}">
              <a16:creationId xmlns:a16="http://schemas.microsoft.com/office/drawing/2014/main" id="{04333A2B-367E-4991-B372-BFAE83DB2251}"/>
            </a:ext>
          </a:extLst>
        </xdr:cNvPr>
        <xdr:cNvSpPr/>
      </xdr:nvSpPr>
      <xdr:spPr>
        <a:xfrm>
          <a:off x="122396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95" name="正方形/長方形 494">
          <a:extLst>
            <a:ext uri="{FF2B5EF4-FFF2-40B4-BE49-F238E27FC236}">
              <a16:creationId xmlns:a16="http://schemas.microsoft.com/office/drawing/2014/main" id="{BAF01C83-5F1C-48C2-BF51-547C07DFE907}"/>
            </a:ext>
          </a:extLst>
        </xdr:cNvPr>
        <xdr:cNvSpPr/>
      </xdr:nvSpPr>
      <xdr:spPr>
        <a:xfrm>
          <a:off x="132683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96" name="正方形/長方形 495">
          <a:extLst>
            <a:ext uri="{FF2B5EF4-FFF2-40B4-BE49-F238E27FC236}">
              <a16:creationId xmlns:a16="http://schemas.microsoft.com/office/drawing/2014/main" id="{F0D26D9D-9E9B-4C1B-A8C3-747421712596}"/>
            </a:ext>
          </a:extLst>
        </xdr:cNvPr>
        <xdr:cNvSpPr/>
      </xdr:nvSpPr>
      <xdr:spPr>
        <a:xfrm>
          <a:off x="132683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97" name="正方形/長方形 496">
          <a:extLst>
            <a:ext uri="{FF2B5EF4-FFF2-40B4-BE49-F238E27FC236}">
              <a16:creationId xmlns:a16="http://schemas.microsoft.com/office/drawing/2014/main" id="{B5DB5343-D73C-4C3A-B01C-D168207F23DB}"/>
            </a:ext>
          </a:extLst>
        </xdr:cNvPr>
        <xdr:cNvSpPr/>
      </xdr:nvSpPr>
      <xdr:spPr>
        <a:xfrm>
          <a:off x="11210925" y="1590675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98" name="テキスト ボックス 497">
          <a:extLst>
            <a:ext uri="{FF2B5EF4-FFF2-40B4-BE49-F238E27FC236}">
              <a16:creationId xmlns:a16="http://schemas.microsoft.com/office/drawing/2014/main" id="{C91BA3E4-5215-4967-B72A-6CC428DBB69B}"/>
            </a:ext>
          </a:extLst>
        </xdr:cNvPr>
        <xdr:cNvSpPr txBox="1"/>
      </xdr:nvSpPr>
      <xdr:spPr>
        <a:xfrm>
          <a:off x="11172825" y="157162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99" name="直線コネクタ 498">
          <a:extLst>
            <a:ext uri="{FF2B5EF4-FFF2-40B4-BE49-F238E27FC236}">
              <a16:creationId xmlns:a16="http://schemas.microsoft.com/office/drawing/2014/main" id="{F16FD479-5ABD-418A-A4BB-DB7C8B1823CB}"/>
            </a:ext>
          </a:extLst>
        </xdr:cNvPr>
        <xdr:cNvCxnSpPr/>
      </xdr:nvCxnSpPr>
      <xdr:spPr>
        <a:xfrm>
          <a:off x="11210925" y="181927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00" name="テキスト ボックス 499">
          <a:extLst>
            <a:ext uri="{FF2B5EF4-FFF2-40B4-BE49-F238E27FC236}">
              <a16:creationId xmlns:a16="http://schemas.microsoft.com/office/drawing/2014/main" id="{83129FE9-AD79-4B16-A5E7-ABA0E750BB8D}"/>
            </a:ext>
          </a:extLst>
        </xdr:cNvPr>
        <xdr:cNvSpPr txBox="1"/>
      </xdr:nvSpPr>
      <xdr:spPr>
        <a:xfrm>
          <a:off x="10794546" y="18047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01" name="直線コネクタ 500">
          <a:extLst>
            <a:ext uri="{FF2B5EF4-FFF2-40B4-BE49-F238E27FC236}">
              <a16:creationId xmlns:a16="http://schemas.microsoft.com/office/drawing/2014/main" id="{C0C21EF3-7C83-4240-A5FE-E3ABA37EACF8}"/>
            </a:ext>
          </a:extLst>
        </xdr:cNvPr>
        <xdr:cNvCxnSpPr/>
      </xdr:nvCxnSpPr>
      <xdr:spPr>
        <a:xfrm>
          <a:off x="11210925" y="17866179"/>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02" name="テキスト ボックス 501">
          <a:extLst>
            <a:ext uri="{FF2B5EF4-FFF2-40B4-BE49-F238E27FC236}">
              <a16:creationId xmlns:a16="http://schemas.microsoft.com/office/drawing/2014/main" id="{D32811F9-583B-40FF-B34B-24069C677FD2}"/>
            </a:ext>
          </a:extLst>
        </xdr:cNvPr>
        <xdr:cNvSpPr txBox="1"/>
      </xdr:nvSpPr>
      <xdr:spPr>
        <a:xfrm>
          <a:off x="10794546" y="1772713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03" name="直線コネクタ 502">
          <a:extLst>
            <a:ext uri="{FF2B5EF4-FFF2-40B4-BE49-F238E27FC236}">
              <a16:creationId xmlns:a16="http://schemas.microsoft.com/office/drawing/2014/main" id="{688CF18F-A059-4812-821D-F866AB4BA14F}"/>
            </a:ext>
          </a:extLst>
        </xdr:cNvPr>
        <xdr:cNvCxnSpPr/>
      </xdr:nvCxnSpPr>
      <xdr:spPr>
        <a:xfrm>
          <a:off x="11210925" y="17536432"/>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04" name="テキスト ボックス 503">
          <a:extLst>
            <a:ext uri="{FF2B5EF4-FFF2-40B4-BE49-F238E27FC236}">
              <a16:creationId xmlns:a16="http://schemas.microsoft.com/office/drawing/2014/main" id="{49838ECB-248C-4CD7-8378-8EB0BC4ABD71}"/>
            </a:ext>
          </a:extLst>
        </xdr:cNvPr>
        <xdr:cNvSpPr txBox="1"/>
      </xdr:nvSpPr>
      <xdr:spPr>
        <a:xfrm>
          <a:off x="10845966" y="174005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05" name="直線コネクタ 504">
          <a:extLst>
            <a:ext uri="{FF2B5EF4-FFF2-40B4-BE49-F238E27FC236}">
              <a16:creationId xmlns:a16="http://schemas.microsoft.com/office/drawing/2014/main" id="{6789E498-C852-430F-9A31-3FDA773CDB5B}"/>
            </a:ext>
          </a:extLst>
        </xdr:cNvPr>
        <xdr:cNvCxnSpPr/>
      </xdr:nvCxnSpPr>
      <xdr:spPr>
        <a:xfrm>
          <a:off x="11210925" y="17209861"/>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06" name="テキスト ボックス 505">
          <a:extLst>
            <a:ext uri="{FF2B5EF4-FFF2-40B4-BE49-F238E27FC236}">
              <a16:creationId xmlns:a16="http://schemas.microsoft.com/office/drawing/2014/main" id="{0D707C8F-A549-4005-966D-145F9E9EAD8E}"/>
            </a:ext>
          </a:extLst>
        </xdr:cNvPr>
        <xdr:cNvSpPr txBox="1"/>
      </xdr:nvSpPr>
      <xdr:spPr>
        <a:xfrm>
          <a:off x="10845966" y="170708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07" name="直線コネクタ 506">
          <a:extLst>
            <a:ext uri="{FF2B5EF4-FFF2-40B4-BE49-F238E27FC236}">
              <a16:creationId xmlns:a16="http://schemas.microsoft.com/office/drawing/2014/main" id="{D296BFED-3894-4259-8BFB-FC9571C31D91}"/>
            </a:ext>
          </a:extLst>
        </xdr:cNvPr>
        <xdr:cNvCxnSpPr/>
      </xdr:nvCxnSpPr>
      <xdr:spPr>
        <a:xfrm>
          <a:off x="11210925" y="16889639"/>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08" name="テキスト ボックス 507">
          <a:extLst>
            <a:ext uri="{FF2B5EF4-FFF2-40B4-BE49-F238E27FC236}">
              <a16:creationId xmlns:a16="http://schemas.microsoft.com/office/drawing/2014/main" id="{F6A0D63D-A2DF-4F60-811D-132649999807}"/>
            </a:ext>
          </a:extLst>
        </xdr:cNvPr>
        <xdr:cNvSpPr txBox="1"/>
      </xdr:nvSpPr>
      <xdr:spPr>
        <a:xfrm>
          <a:off x="10845966" y="16744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09" name="直線コネクタ 508">
          <a:extLst>
            <a:ext uri="{FF2B5EF4-FFF2-40B4-BE49-F238E27FC236}">
              <a16:creationId xmlns:a16="http://schemas.microsoft.com/office/drawing/2014/main" id="{C87DF7D0-7CC0-41ED-ADF3-213F9A0A6270}"/>
            </a:ext>
          </a:extLst>
        </xdr:cNvPr>
        <xdr:cNvCxnSpPr/>
      </xdr:nvCxnSpPr>
      <xdr:spPr>
        <a:xfrm>
          <a:off x="11210925" y="1656306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10" name="テキスト ボックス 509">
          <a:extLst>
            <a:ext uri="{FF2B5EF4-FFF2-40B4-BE49-F238E27FC236}">
              <a16:creationId xmlns:a16="http://schemas.microsoft.com/office/drawing/2014/main" id="{8D0CB974-7EB7-49C7-85F8-F16F0A295DE8}"/>
            </a:ext>
          </a:extLst>
        </xdr:cNvPr>
        <xdr:cNvSpPr txBox="1"/>
      </xdr:nvSpPr>
      <xdr:spPr>
        <a:xfrm>
          <a:off x="10845966" y="164144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11" name="直線コネクタ 510">
          <a:extLst>
            <a:ext uri="{FF2B5EF4-FFF2-40B4-BE49-F238E27FC236}">
              <a16:creationId xmlns:a16="http://schemas.microsoft.com/office/drawing/2014/main" id="{8530B2EF-9F0D-4EA8-B2ED-833A45BC6AE4}"/>
            </a:ext>
          </a:extLst>
        </xdr:cNvPr>
        <xdr:cNvCxnSpPr/>
      </xdr:nvCxnSpPr>
      <xdr:spPr>
        <a:xfrm>
          <a:off x="11210925" y="16233321"/>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12" name="テキスト ボックス 511">
          <a:extLst>
            <a:ext uri="{FF2B5EF4-FFF2-40B4-BE49-F238E27FC236}">
              <a16:creationId xmlns:a16="http://schemas.microsoft.com/office/drawing/2014/main" id="{DFFA4E50-CAF3-4487-891B-DC18929FEB80}"/>
            </a:ext>
          </a:extLst>
        </xdr:cNvPr>
        <xdr:cNvSpPr txBox="1"/>
      </xdr:nvSpPr>
      <xdr:spPr>
        <a:xfrm>
          <a:off x="10903736" y="1608792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13" name="直線コネクタ 512">
          <a:extLst>
            <a:ext uri="{FF2B5EF4-FFF2-40B4-BE49-F238E27FC236}">
              <a16:creationId xmlns:a16="http://schemas.microsoft.com/office/drawing/2014/main" id="{97AA29B8-BE29-47A0-B958-CA4DBB6E0A82}"/>
            </a:ext>
          </a:extLst>
        </xdr:cNvPr>
        <xdr:cNvCxnSpPr/>
      </xdr:nvCxnSpPr>
      <xdr:spPr>
        <a:xfrm>
          <a:off x="11210925" y="159067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4" name="【庁舎】&#10;有形固定資産減価償却率グラフ枠">
          <a:extLst>
            <a:ext uri="{FF2B5EF4-FFF2-40B4-BE49-F238E27FC236}">
              <a16:creationId xmlns:a16="http://schemas.microsoft.com/office/drawing/2014/main" id="{BFFEE7D5-1C96-4082-A736-D28D4FC41F67}"/>
            </a:ext>
          </a:extLst>
        </xdr:cNvPr>
        <xdr:cNvSpPr/>
      </xdr:nvSpPr>
      <xdr:spPr>
        <a:xfrm>
          <a:off x="11210925" y="1590675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118655</xdr:rowOff>
    </xdr:from>
    <xdr:to>
      <xdr:col>85</xdr:col>
      <xdr:colOff>126364</xdr:colOff>
      <xdr:row>109</xdr:row>
      <xdr:rowOff>35379</xdr:rowOff>
    </xdr:to>
    <xdr:cxnSp macro="">
      <xdr:nvCxnSpPr>
        <xdr:cNvPr id="515" name="直線コネクタ 514">
          <a:extLst>
            <a:ext uri="{FF2B5EF4-FFF2-40B4-BE49-F238E27FC236}">
              <a16:creationId xmlns:a16="http://schemas.microsoft.com/office/drawing/2014/main" id="{10B9E760-7DB0-43E6-BBD0-0CC63F6119C0}"/>
            </a:ext>
          </a:extLst>
        </xdr:cNvPr>
        <xdr:cNvCxnSpPr/>
      </xdr:nvCxnSpPr>
      <xdr:spPr>
        <a:xfrm flipV="1">
          <a:off x="14696439" y="16238130"/>
          <a:ext cx="0" cy="1628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16" name="【庁舎】&#10;有形固定資産減価償却率最小値テキスト">
          <a:extLst>
            <a:ext uri="{FF2B5EF4-FFF2-40B4-BE49-F238E27FC236}">
              <a16:creationId xmlns:a16="http://schemas.microsoft.com/office/drawing/2014/main" id="{2F726128-BDA3-4529-BB8B-434CF01DDCC2}"/>
            </a:ext>
          </a:extLst>
        </xdr:cNvPr>
        <xdr:cNvSpPr txBox="1"/>
      </xdr:nvSpPr>
      <xdr:spPr>
        <a:xfrm>
          <a:off x="14735175" y="17870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17" name="直線コネクタ 516">
          <a:extLst>
            <a:ext uri="{FF2B5EF4-FFF2-40B4-BE49-F238E27FC236}">
              <a16:creationId xmlns:a16="http://schemas.microsoft.com/office/drawing/2014/main" id="{74019629-A9FF-49F1-A1F1-8F91EBA4D2F5}"/>
            </a:ext>
          </a:extLst>
        </xdr:cNvPr>
        <xdr:cNvCxnSpPr/>
      </xdr:nvCxnSpPr>
      <xdr:spPr>
        <a:xfrm>
          <a:off x="14611350" y="1786617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65332</xdr:rowOff>
    </xdr:from>
    <xdr:ext cx="340478" cy="259045"/>
    <xdr:sp macro="" textlink="">
      <xdr:nvSpPr>
        <xdr:cNvPr id="518" name="【庁舎】&#10;有形固定資産減価償却率最大値テキスト">
          <a:extLst>
            <a:ext uri="{FF2B5EF4-FFF2-40B4-BE49-F238E27FC236}">
              <a16:creationId xmlns:a16="http://schemas.microsoft.com/office/drawing/2014/main" id="{0425D88D-52D2-4533-A4AE-11438159DBC0}"/>
            </a:ext>
          </a:extLst>
        </xdr:cNvPr>
        <xdr:cNvSpPr txBox="1"/>
      </xdr:nvSpPr>
      <xdr:spPr>
        <a:xfrm>
          <a:off x="14735175" y="160133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118655</xdr:rowOff>
    </xdr:from>
    <xdr:to>
      <xdr:col>86</xdr:col>
      <xdr:colOff>25400</xdr:colOff>
      <xdr:row>99</xdr:row>
      <xdr:rowOff>118655</xdr:rowOff>
    </xdr:to>
    <xdr:cxnSp macro="">
      <xdr:nvCxnSpPr>
        <xdr:cNvPr id="519" name="直線コネクタ 518">
          <a:extLst>
            <a:ext uri="{FF2B5EF4-FFF2-40B4-BE49-F238E27FC236}">
              <a16:creationId xmlns:a16="http://schemas.microsoft.com/office/drawing/2014/main" id="{88BCBA90-48A1-4182-96B9-2463F473F863}"/>
            </a:ext>
          </a:extLst>
        </xdr:cNvPr>
        <xdr:cNvCxnSpPr/>
      </xdr:nvCxnSpPr>
      <xdr:spPr>
        <a:xfrm>
          <a:off x="14611350" y="1623813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33219</xdr:rowOff>
    </xdr:from>
    <xdr:ext cx="405111" cy="259045"/>
    <xdr:sp macro="" textlink="">
      <xdr:nvSpPr>
        <xdr:cNvPr id="520" name="【庁舎】&#10;有形固定資産減価償却率平均値テキスト">
          <a:extLst>
            <a:ext uri="{FF2B5EF4-FFF2-40B4-BE49-F238E27FC236}">
              <a16:creationId xmlns:a16="http://schemas.microsoft.com/office/drawing/2014/main" id="{17B3BB52-71E4-4FB9-8F5B-A35C22766C29}"/>
            </a:ext>
          </a:extLst>
        </xdr:cNvPr>
        <xdr:cNvSpPr txBox="1"/>
      </xdr:nvSpPr>
      <xdr:spPr>
        <a:xfrm>
          <a:off x="14735175" y="173464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54792</xdr:rowOff>
    </xdr:from>
    <xdr:to>
      <xdr:col>85</xdr:col>
      <xdr:colOff>177800</xdr:colOff>
      <xdr:row>106</xdr:row>
      <xdr:rowOff>156392</xdr:rowOff>
    </xdr:to>
    <xdr:sp macro="" textlink="">
      <xdr:nvSpPr>
        <xdr:cNvPr id="521" name="フローチャート: 判断 520">
          <a:extLst>
            <a:ext uri="{FF2B5EF4-FFF2-40B4-BE49-F238E27FC236}">
              <a16:creationId xmlns:a16="http://schemas.microsoft.com/office/drawing/2014/main" id="{22F2B4C4-B874-4357-BDD9-53534572E8DE}"/>
            </a:ext>
          </a:extLst>
        </xdr:cNvPr>
        <xdr:cNvSpPr/>
      </xdr:nvSpPr>
      <xdr:spPr>
        <a:xfrm>
          <a:off x="14649450" y="17371242"/>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53158</xdr:rowOff>
    </xdr:from>
    <xdr:to>
      <xdr:col>81</xdr:col>
      <xdr:colOff>101600</xdr:colOff>
      <xdr:row>105</xdr:row>
      <xdr:rowOff>154758</xdr:rowOff>
    </xdr:to>
    <xdr:sp macro="" textlink="">
      <xdr:nvSpPr>
        <xdr:cNvPr id="522" name="フローチャート: 判断 521">
          <a:extLst>
            <a:ext uri="{FF2B5EF4-FFF2-40B4-BE49-F238E27FC236}">
              <a16:creationId xmlns:a16="http://schemas.microsoft.com/office/drawing/2014/main" id="{36D6789F-5597-4E8B-B10F-DB371BE8F3DF}"/>
            </a:ext>
          </a:extLst>
        </xdr:cNvPr>
        <xdr:cNvSpPr/>
      </xdr:nvSpPr>
      <xdr:spPr>
        <a:xfrm>
          <a:off x="13887450" y="17194983"/>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66221</xdr:rowOff>
    </xdr:from>
    <xdr:to>
      <xdr:col>76</xdr:col>
      <xdr:colOff>165100</xdr:colOff>
      <xdr:row>105</xdr:row>
      <xdr:rowOff>167821</xdr:rowOff>
    </xdr:to>
    <xdr:sp macro="" textlink="">
      <xdr:nvSpPr>
        <xdr:cNvPr id="523" name="フローチャート: 判断 522">
          <a:extLst>
            <a:ext uri="{FF2B5EF4-FFF2-40B4-BE49-F238E27FC236}">
              <a16:creationId xmlns:a16="http://schemas.microsoft.com/office/drawing/2014/main" id="{84ECDDE5-F238-41E7-A995-D728627BBBBE}"/>
            </a:ext>
          </a:extLst>
        </xdr:cNvPr>
        <xdr:cNvSpPr/>
      </xdr:nvSpPr>
      <xdr:spPr>
        <a:xfrm>
          <a:off x="13096875" y="1721439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56424</xdr:rowOff>
    </xdr:from>
    <xdr:to>
      <xdr:col>72</xdr:col>
      <xdr:colOff>38100</xdr:colOff>
      <xdr:row>105</xdr:row>
      <xdr:rowOff>158024</xdr:rowOff>
    </xdr:to>
    <xdr:sp macro="" textlink="">
      <xdr:nvSpPr>
        <xdr:cNvPr id="524" name="フローチャート: 判断 523">
          <a:extLst>
            <a:ext uri="{FF2B5EF4-FFF2-40B4-BE49-F238E27FC236}">
              <a16:creationId xmlns:a16="http://schemas.microsoft.com/office/drawing/2014/main" id="{C983AFD9-B427-419E-8BC8-B8E50D04D249}"/>
            </a:ext>
          </a:extLst>
        </xdr:cNvPr>
        <xdr:cNvSpPr/>
      </xdr:nvSpPr>
      <xdr:spPr>
        <a:xfrm>
          <a:off x="12296775" y="17201424"/>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151130</xdr:rowOff>
    </xdr:from>
    <xdr:to>
      <xdr:col>67</xdr:col>
      <xdr:colOff>101600</xdr:colOff>
      <xdr:row>105</xdr:row>
      <xdr:rowOff>81280</xdr:rowOff>
    </xdr:to>
    <xdr:sp macro="" textlink="">
      <xdr:nvSpPr>
        <xdr:cNvPr id="525" name="フローチャート: 判断 524">
          <a:extLst>
            <a:ext uri="{FF2B5EF4-FFF2-40B4-BE49-F238E27FC236}">
              <a16:creationId xmlns:a16="http://schemas.microsoft.com/office/drawing/2014/main" id="{4675A0E7-9D10-4A01-9075-4351363986CB}"/>
            </a:ext>
          </a:extLst>
        </xdr:cNvPr>
        <xdr:cNvSpPr/>
      </xdr:nvSpPr>
      <xdr:spPr>
        <a:xfrm>
          <a:off x="11487150" y="1712468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26" name="テキスト ボックス 525">
          <a:extLst>
            <a:ext uri="{FF2B5EF4-FFF2-40B4-BE49-F238E27FC236}">
              <a16:creationId xmlns:a16="http://schemas.microsoft.com/office/drawing/2014/main" id="{02C19510-6776-410E-A30E-7F88F90B4D7A}"/>
            </a:ext>
          </a:extLst>
        </xdr:cNvPr>
        <xdr:cNvSpPr txBox="1"/>
      </xdr:nvSpPr>
      <xdr:spPr>
        <a:xfrm>
          <a:off x="145256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27" name="テキスト ボックス 526">
          <a:extLst>
            <a:ext uri="{FF2B5EF4-FFF2-40B4-BE49-F238E27FC236}">
              <a16:creationId xmlns:a16="http://schemas.microsoft.com/office/drawing/2014/main" id="{760E637B-FDBA-4395-8A08-921201CEB0D3}"/>
            </a:ext>
          </a:extLst>
        </xdr:cNvPr>
        <xdr:cNvSpPr txBox="1"/>
      </xdr:nvSpPr>
      <xdr:spPr>
        <a:xfrm>
          <a:off x="137636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28" name="テキスト ボックス 527">
          <a:extLst>
            <a:ext uri="{FF2B5EF4-FFF2-40B4-BE49-F238E27FC236}">
              <a16:creationId xmlns:a16="http://schemas.microsoft.com/office/drawing/2014/main" id="{8B03DB39-5B79-4D70-9C86-8EAA1ED8B250}"/>
            </a:ext>
          </a:extLst>
        </xdr:cNvPr>
        <xdr:cNvSpPr txBox="1"/>
      </xdr:nvSpPr>
      <xdr:spPr>
        <a:xfrm>
          <a:off x="129730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29" name="テキスト ボックス 528">
          <a:extLst>
            <a:ext uri="{FF2B5EF4-FFF2-40B4-BE49-F238E27FC236}">
              <a16:creationId xmlns:a16="http://schemas.microsoft.com/office/drawing/2014/main" id="{BC587F2E-2E1F-47A2-83E4-98B3DF258BF8}"/>
            </a:ext>
          </a:extLst>
        </xdr:cNvPr>
        <xdr:cNvSpPr txBox="1"/>
      </xdr:nvSpPr>
      <xdr:spPr>
        <a:xfrm>
          <a:off x="121729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30" name="テキスト ボックス 529">
          <a:extLst>
            <a:ext uri="{FF2B5EF4-FFF2-40B4-BE49-F238E27FC236}">
              <a16:creationId xmlns:a16="http://schemas.microsoft.com/office/drawing/2014/main" id="{68EDF3EE-B6A6-4474-B259-98D059BF5BE2}"/>
            </a:ext>
          </a:extLst>
        </xdr:cNvPr>
        <xdr:cNvSpPr txBox="1"/>
      </xdr:nvSpPr>
      <xdr:spPr>
        <a:xfrm>
          <a:off x="113633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159294</xdr:rowOff>
    </xdr:from>
    <xdr:to>
      <xdr:col>81</xdr:col>
      <xdr:colOff>101600</xdr:colOff>
      <xdr:row>106</xdr:row>
      <xdr:rowOff>89444</xdr:rowOff>
    </xdr:to>
    <xdr:sp macro="" textlink="">
      <xdr:nvSpPr>
        <xdr:cNvPr id="531" name="楕円 530">
          <a:extLst>
            <a:ext uri="{FF2B5EF4-FFF2-40B4-BE49-F238E27FC236}">
              <a16:creationId xmlns:a16="http://schemas.microsoft.com/office/drawing/2014/main" id="{A319C58F-449D-489C-B127-626AC23A5D41}"/>
            </a:ext>
          </a:extLst>
        </xdr:cNvPr>
        <xdr:cNvSpPr/>
      </xdr:nvSpPr>
      <xdr:spPr>
        <a:xfrm>
          <a:off x="13887450" y="1730746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126637</xdr:rowOff>
    </xdr:from>
    <xdr:to>
      <xdr:col>76</xdr:col>
      <xdr:colOff>165100</xdr:colOff>
      <xdr:row>106</xdr:row>
      <xdr:rowOff>56787</xdr:rowOff>
    </xdr:to>
    <xdr:sp macro="" textlink="">
      <xdr:nvSpPr>
        <xdr:cNvPr id="532" name="楕円 531">
          <a:extLst>
            <a:ext uri="{FF2B5EF4-FFF2-40B4-BE49-F238E27FC236}">
              <a16:creationId xmlns:a16="http://schemas.microsoft.com/office/drawing/2014/main" id="{657451DA-1B93-41FC-8208-FF8D6CCAD73B}"/>
            </a:ext>
          </a:extLst>
        </xdr:cNvPr>
        <xdr:cNvSpPr/>
      </xdr:nvSpPr>
      <xdr:spPr>
        <a:xfrm>
          <a:off x="13096875" y="17268462"/>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5987</xdr:rowOff>
    </xdr:from>
    <xdr:to>
      <xdr:col>81</xdr:col>
      <xdr:colOff>50800</xdr:colOff>
      <xdr:row>106</xdr:row>
      <xdr:rowOff>38644</xdr:rowOff>
    </xdr:to>
    <xdr:cxnSp macro="">
      <xdr:nvCxnSpPr>
        <xdr:cNvPr id="533" name="直線コネクタ 532">
          <a:extLst>
            <a:ext uri="{FF2B5EF4-FFF2-40B4-BE49-F238E27FC236}">
              <a16:creationId xmlns:a16="http://schemas.microsoft.com/office/drawing/2014/main" id="{4D4084C7-090B-4A46-B27C-134E97BADD41}"/>
            </a:ext>
          </a:extLst>
        </xdr:cNvPr>
        <xdr:cNvCxnSpPr/>
      </xdr:nvCxnSpPr>
      <xdr:spPr>
        <a:xfrm>
          <a:off x="13144500" y="17325612"/>
          <a:ext cx="790575" cy="2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93980</xdr:rowOff>
    </xdr:from>
    <xdr:to>
      <xdr:col>72</xdr:col>
      <xdr:colOff>38100</xdr:colOff>
      <xdr:row>106</xdr:row>
      <xdr:rowOff>24130</xdr:rowOff>
    </xdr:to>
    <xdr:sp macro="" textlink="">
      <xdr:nvSpPr>
        <xdr:cNvPr id="534" name="楕円 533">
          <a:extLst>
            <a:ext uri="{FF2B5EF4-FFF2-40B4-BE49-F238E27FC236}">
              <a16:creationId xmlns:a16="http://schemas.microsoft.com/office/drawing/2014/main" id="{C0B2AD38-8979-45FD-87EF-534E5E411895}"/>
            </a:ext>
          </a:extLst>
        </xdr:cNvPr>
        <xdr:cNvSpPr/>
      </xdr:nvSpPr>
      <xdr:spPr>
        <a:xfrm>
          <a:off x="12296775" y="1723898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144780</xdr:rowOff>
    </xdr:from>
    <xdr:to>
      <xdr:col>76</xdr:col>
      <xdr:colOff>114300</xdr:colOff>
      <xdr:row>106</xdr:row>
      <xdr:rowOff>5987</xdr:rowOff>
    </xdr:to>
    <xdr:cxnSp macro="">
      <xdr:nvCxnSpPr>
        <xdr:cNvPr id="535" name="直線コネクタ 534">
          <a:extLst>
            <a:ext uri="{FF2B5EF4-FFF2-40B4-BE49-F238E27FC236}">
              <a16:creationId xmlns:a16="http://schemas.microsoft.com/office/drawing/2014/main" id="{33509A61-34A8-475E-8E22-AECF24C6258C}"/>
            </a:ext>
          </a:extLst>
        </xdr:cNvPr>
        <xdr:cNvCxnSpPr/>
      </xdr:nvCxnSpPr>
      <xdr:spPr>
        <a:xfrm>
          <a:off x="12344400" y="17286605"/>
          <a:ext cx="800100" cy="3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105411</xdr:rowOff>
    </xdr:from>
    <xdr:to>
      <xdr:col>67</xdr:col>
      <xdr:colOff>101600</xdr:colOff>
      <xdr:row>106</xdr:row>
      <xdr:rowOff>35561</xdr:rowOff>
    </xdr:to>
    <xdr:sp macro="" textlink="">
      <xdr:nvSpPr>
        <xdr:cNvPr id="536" name="楕円 535">
          <a:extLst>
            <a:ext uri="{FF2B5EF4-FFF2-40B4-BE49-F238E27FC236}">
              <a16:creationId xmlns:a16="http://schemas.microsoft.com/office/drawing/2014/main" id="{A2221CC2-0B3B-49B7-927B-C218443CA123}"/>
            </a:ext>
          </a:extLst>
        </xdr:cNvPr>
        <xdr:cNvSpPr/>
      </xdr:nvSpPr>
      <xdr:spPr>
        <a:xfrm>
          <a:off x="11487150" y="17247236"/>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144780</xdr:rowOff>
    </xdr:from>
    <xdr:to>
      <xdr:col>71</xdr:col>
      <xdr:colOff>177800</xdr:colOff>
      <xdr:row>105</xdr:row>
      <xdr:rowOff>156211</xdr:rowOff>
    </xdr:to>
    <xdr:cxnSp macro="">
      <xdr:nvCxnSpPr>
        <xdr:cNvPr id="537" name="直線コネクタ 536">
          <a:extLst>
            <a:ext uri="{FF2B5EF4-FFF2-40B4-BE49-F238E27FC236}">
              <a16:creationId xmlns:a16="http://schemas.microsoft.com/office/drawing/2014/main" id="{5FE52FDC-F58A-4E5B-8ED3-20731C2C3C4E}"/>
            </a:ext>
          </a:extLst>
        </xdr:cNvPr>
        <xdr:cNvCxnSpPr/>
      </xdr:nvCxnSpPr>
      <xdr:spPr>
        <a:xfrm flipV="1">
          <a:off x="11534775" y="17286605"/>
          <a:ext cx="809625" cy="1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171285</xdr:rowOff>
    </xdr:from>
    <xdr:ext cx="405111" cy="259045"/>
    <xdr:sp macro="" textlink="">
      <xdr:nvSpPr>
        <xdr:cNvPr id="538" name="n_1aveValue【庁舎】&#10;有形固定資産減価償却率">
          <a:extLst>
            <a:ext uri="{FF2B5EF4-FFF2-40B4-BE49-F238E27FC236}">
              <a16:creationId xmlns:a16="http://schemas.microsoft.com/office/drawing/2014/main" id="{28608067-64A7-4A03-9FB3-237F2372F77A}"/>
            </a:ext>
          </a:extLst>
        </xdr:cNvPr>
        <xdr:cNvSpPr txBox="1"/>
      </xdr:nvSpPr>
      <xdr:spPr>
        <a:xfrm>
          <a:off x="13745219" y="16973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12898</xdr:rowOff>
    </xdr:from>
    <xdr:ext cx="405111" cy="259045"/>
    <xdr:sp macro="" textlink="">
      <xdr:nvSpPr>
        <xdr:cNvPr id="539" name="n_2aveValue【庁舎】&#10;有形固定資産減価償却率">
          <a:extLst>
            <a:ext uri="{FF2B5EF4-FFF2-40B4-BE49-F238E27FC236}">
              <a16:creationId xmlns:a16="http://schemas.microsoft.com/office/drawing/2014/main" id="{6B89E73B-4AEA-460E-BA1A-C184B1821CC0}"/>
            </a:ext>
          </a:extLst>
        </xdr:cNvPr>
        <xdr:cNvSpPr txBox="1"/>
      </xdr:nvSpPr>
      <xdr:spPr>
        <a:xfrm>
          <a:off x="12964169" y="1698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3101</xdr:rowOff>
    </xdr:from>
    <xdr:ext cx="405111" cy="259045"/>
    <xdr:sp macro="" textlink="">
      <xdr:nvSpPr>
        <xdr:cNvPr id="540" name="n_3aveValue【庁舎】&#10;有形固定資産減価償却率">
          <a:extLst>
            <a:ext uri="{FF2B5EF4-FFF2-40B4-BE49-F238E27FC236}">
              <a16:creationId xmlns:a16="http://schemas.microsoft.com/office/drawing/2014/main" id="{5AE5AA2D-69C6-4F40-B002-924302B5EE4F}"/>
            </a:ext>
          </a:extLst>
        </xdr:cNvPr>
        <xdr:cNvSpPr txBox="1"/>
      </xdr:nvSpPr>
      <xdr:spPr>
        <a:xfrm>
          <a:off x="12164069" y="16976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97807</xdr:rowOff>
    </xdr:from>
    <xdr:ext cx="405111" cy="259045"/>
    <xdr:sp macro="" textlink="">
      <xdr:nvSpPr>
        <xdr:cNvPr id="541" name="n_4aveValue【庁舎】&#10;有形固定資産減価償却率">
          <a:extLst>
            <a:ext uri="{FF2B5EF4-FFF2-40B4-BE49-F238E27FC236}">
              <a16:creationId xmlns:a16="http://schemas.microsoft.com/office/drawing/2014/main" id="{75B862C7-E74C-4AF3-BE85-9740B3160B53}"/>
            </a:ext>
          </a:extLst>
        </xdr:cNvPr>
        <xdr:cNvSpPr txBox="1"/>
      </xdr:nvSpPr>
      <xdr:spPr>
        <a:xfrm>
          <a:off x="11354444" y="1689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80571</xdr:rowOff>
    </xdr:from>
    <xdr:ext cx="405111" cy="259045"/>
    <xdr:sp macro="" textlink="">
      <xdr:nvSpPr>
        <xdr:cNvPr id="542" name="n_1mainValue【庁舎】&#10;有形固定資産減価償却率">
          <a:extLst>
            <a:ext uri="{FF2B5EF4-FFF2-40B4-BE49-F238E27FC236}">
              <a16:creationId xmlns:a16="http://schemas.microsoft.com/office/drawing/2014/main" id="{F96CF104-00C0-4817-9639-E7ECE8ED126A}"/>
            </a:ext>
          </a:extLst>
        </xdr:cNvPr>
        <xdr:cNvSpPr txBox="1"/>
      </xdr:nvSpPr>
      <xdr:spPr>
        <a:xfrm>
          <a:off x="13745219" y="17400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47914</xdr:rowOff>
    </xdr:from>
    <xdr:ext cx="405111" cy="259045"/>
    <xdr:sp macro="" textlink="">
      <xdr:nvSpPr>
        <xdr:cNvPr id="543" name="n_2mainValue【庁舎】&#10;有形固定資産減価償却率">
          <a:extLst>
            <a:ext uri="{FF2B5EF4-FFF2-40B4-BE49-F238E27FC236}">
              <a16:creationId xmlns:a16="http://schemas.microsoft.com/office/drawing/2014/main" id="{D272E1C8-8798-4270-84A9-0F932BA01A24}"/>
            </a:ext>
          </a:extLst>
        </xdr:cNvPr>
        <xdr:cNvSpPr txBox="1"/>
      </xdr:nvSpPr>
      <xdr:spPr>
        <a:xfrm>
          <a:off x="12964169" y="1736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15257</xdr:rowOff>
    </xdr:from>
    <xdr:ext cx="405111" cy="259045"/>
    <xdr:sp macro="" textlink="">
      <xdr:nvSpPr>
        <xdr:cNvPr id="544" name="n_3mainValue【庁舎】&#10;有形固定資産減価償却率">
          <a:extLst>
            <a:ext uri="{FF2B5EF4-FFF2-40B4-BE49-F238E27FC236}">
              <a16:creationId xmlns:a16="http://schemas.microsoft.com/office/drawing/2014/main" id="{67935C74-7E55-46B6-9363-4B2187D99423}"/>
            </a:ext>
          </a:extLst>
        </xdr:cNvPr>
        <xdr:cNvSpPr txBox="1"/>
      </xdr:nvSpPr>
      <xdr:spPr>
        <a:xfrm>
          <a:off x="12164069" y="1732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26688</xdr:rowOff>
    </xdr:from>
    <xdr:ext cx="405111" cy="259045"/>
    <xdr:sp macro="" textlink="">
      <xdr:nvSpPr>
        <xdr:cNvPr id="545" name="n_4mainValue【庁舎】&#10;有形固定資産減価償却率">
          <a:extLst>
            <a:ext uri="{FF2B5EF4-FFF2-40B4-BE49-F238E27FC236}">
              <a16:creationId xmlns:a16="http://schemas.microsoft.com/office/drawing/2014/main" id="{E27DCAF6-EAF1-4C76-B122-857276A2C666}"/>
            </a:ext>
          </a:extLst>
        </xdr:cNvPr>
        <xdr:cNvSpPr txBox="1"/>
      </xdr:nvSpPr>
      <xdr:spPr>
        <a:xfrm>
          <a:off x="11354444" y="17346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46" name="正方形/長方形 545">
          <a:extLst>
            <a:ext uri="{FF2B5EF4-FFF2-40B4-BE49-F238E27FC236}">
              <a16:creationId xmlns:a16="http://schemas.microsoft.com/office/drawing/2014/main" id="{D5C0D613-7909-4F4A-B06C-9E2F8D77EBF5}"/>
            </a:ext>
          </a:extLst>
        </xdr:cNvPr>
        <xdr:cNvSpPr/>
      </xdr:nvSpPr>
      <xdr:spPr>
        <a:xfrm>
          <a:off x="16459200" y="14763750"/>
          <a:ext cx="42672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47" name="正方形/長方形 546">
          <a:extLst>
            <a:ext uri="{FF2B5EF4-FFF2-40B4-BE49-F238E27FC236}">
              <a16:creationId xmlns:a16="http://schemas.microsoft.com/office/drawing/2014/main" id="{4FF37FA8-F108-4596-A3EB-0AF3B08E7668}"/>
            </a:ext>
          </a:extLst>
        </xdr:cNvPr>
        <xdr:cNvSpPr/>
      </xdr:nvSpPr>
      <xdr:spPr>
        <a:xfrm>
          <a:off x="165830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48" name="正方形/長方形 547">
          <a:extLst>
            <a:ext uri="{FF2B5EF4-FFF2-40B4-BE49-F238E27FC236}">
              <a16:creationId xmlns:a16="http://schemas.microsoft.com/office/drawing/2014/main" id="{BBD6DD58-8C1A-4526-B5FB-7E1D2984460C}"/>
            </a:ext>
          </a:extLst>
        </xdr:cNvPr>
        <xdr:cNvSpPr/>
      </xdr:nvSpPr>
      <xdr:spPr>
        <a:xfrm>
          <a:off x="165830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49" name="正方形/長方形 548">
          <a:extLst>
            <a:ext uri="{FF2B5EF4-FFF2-40B4-BE49-F238E27FC236}">
              <a16:creationId xmlns:a16="http://schemas.microsoft.com/office/drawing/2014/main" id="{6682AE8B-F533-4C67-BAF2-8D19C78B80E3}"/>
            </a:ext>
          </a:extLst>
        </xdr:cNvPr>
        <xdr:cNvSpPr/>
      </xdr:nvSpPr>
      <xdr:spPr>
        <a:xfrm>
          <a:off x="17487900"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0" name="正方形/長方形 549">
          <a:extLst>
            <a:ext uri="{FF2B5EF4-FFF2-40B4-BE49-F238E27FC236}">
              <a16:creationId xmlns:a16="http://schemas.microsoft.com/office/drawing/2014/main" id="{ED054F0C-95CD-41E8-A48C-72692B585F6A}"/>
            </a:ext>
          </a:extLst>
        </xdr:cNvPr>
        <xdr:cNvSpPr/>
      </xdr:nvSpPr>
      <xdr:spPr>
        <a:xfrm>
          <a:off x="17487900"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1" name="正方形/長方形 550">
          <a:extLst>
            <a:ext uri="{FF2B5EF4-FFF2-40B4-BE49-F238E27FC236}">
              <a16:creationId xmlns:a16="http://schemas.microsoft.com/office/drawing/2014/main" id="{DFC45905-0CFC-45EA-A6D5-9E8D65AED093}"/>
            </a:ext>
          </a:extLst>
        </xdr:cNvPr>
        <xdr:cNvSpPr/>
      </xdr:nvSpPr>
      <xdr:spPr>
        <a:xfrm>
          <a:off x="18516600"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2" name="正方形/長方形 551">
          <a:extLst>
            <a:ext uri="{FF2B5EF4-FFF2-40B4-BE49-F238E27FC236}">
              <a16:creationId xmlns:a16="http://schemas.microsoft.com/office/drawing/2014/main" id="{D47D6839-5522-4367-83D0-FB6C1C860FA7}"/>
            </a:ext>
          </a:extLst>
        </xdr:cNvPr>
        <xdr:cNvSpPr/>
      </xdr:nvSpPr>
      <xdr:spPr>
        <a:xfrm>
          <a:off x="18516600"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3" name="正方形/長方形 552">
          <a:extLst>
            <a:ext uri="{FF2B5EF4-FFF2-40B4-BE49-F238E27FC236}">
              <a16:creationId xmlns:a16="http://schemas.microsoft.com/office/drawing/2014/main" id="{397C90E1-C287-46C9-A414-8DBD1A3BCB1C}"/>
            </a:ext>
          </a:extLst>
        </xdr:cNvPr>
        <xdr:cNvSpPr/>
      </xdr:nvSpPr>
      <xdr:spPr>
        <a:xfrm>
          <a:off x="16459200" y="1590675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54" name="テキスト ボックス 553">
          <a:extLst>
            <a:ext uri="{FF2B5EF4-FFF2-40B4-BE49-F238E27FC236}">
              <a16:creationId xmlns:a16="http://schemas.microsoft.com/office/drawing/2014/main" id="{C2C42287-AC16-4CBA-AD9E-7A1BD327DB10}"/>
            </a:ext>
          </a:extLst>
        </xdr:cNvPr>
        <xdr:cNvSpPr txBox="1"/>
      </xdr:nvSpPr>
      <xdr:spPr>
        <a:xfrm>
          <a:off x="16440150" y="157162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55" name="直線コネクタ 554">
          <a:extLst>
            <a:ext uri="{FF2B5EF4-FFF2-40B4-BE49-F238E27FC236}">
              <a16:creationId xmlns:a16="http://schemas.microsoft.com/office/drawing/2014/main" id="{AEC9DA68-C45E-4908-BE07-E458F8164490}"/>
            </a:ext>
          </a:extLst>
        </xdr:cNvPr>
        <xdr:cNvCxnSpPr/>
      </xdr:nvCxnSpPr>
      <xdr:spPr>
        <a:xfrm>
          <a:off x="16459200" y="1819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56" name="直線コネクタ 555">
          <a:extLst>
            <a:ext uri="{FF2B5EF4-FFF2-40B4-BE49-F238E27FC236}">
              <a16:creationId xmlns:a16="http://schemas.microsoft.com/office/drawing/2014/main" id="{A19F0234-8E47-4643-82A9-3E822B848C28}"/>
            </a:ext>
          </a:extLst>
        </xdr:cNvPr>
        <xdr:cNvCxnSpPr/>
      </xdr:nvCxnSpPr>
      <xdr:spPr>
        <a:xfrm>
          <a:off x="16459200" y="17811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57" name="テキスト ボックス 556">
          <a:extLst>
            <a:ext uri="{FF2B5EF4-FFF2-40B4-BE49-F238E27FC236}">
              <a16:creationId xmlns:a16="http://schemas.microsoft.com/office/drawing/2014/main" id="{7E19CA53-29B7-4C86-8998-23B42F843432}"/>
            </a:ext>
          </a:extLst>
        </xdr:cNvPr>
        <xdr:cNvSpPr txBox="1"/>
      </xdr:nvSpPr>
      <xdr:spPr>
        <a:xfrm>
          <a:off x="16052346" y="17666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58" name="直線コネクタ 557">
          <a:extLst>
            <a:ext uri="{FF2B5EF4-FFF2-40B4-BE49-F238E27FC236}">
              <a16:creationId xmlns:a16="http://schemas.microsoft.com/office/drawing/2014/main" id="{B3DE1F08-740F-4634-AFDE-B9A598A63D8B}"/>
            </a:ext>
          </a:extLst>
        </xdr:cNvPr>
        <xdr:cNvCxnSpPr/>
      </xdr:nvCxnSpPr>
      <xdr:spPr>
        <a:xfrm>
          <a:off x="16459200" y="17430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59" name="テキスト ボックス 558">
          <a:extLst>
            <a:ext uri="{FF2B5EF4-FFF2-40B4-BE49-F238E27FC236}">
              <a16:creationId xmlns:a16="http://schemas.microsoft.com/office/drawing/2014/main" id="{F8439ED1-7F74-40A6-A74C-D246DFA53DFF}"/>
            </a:ext>
          </a:extLst>
        </xdr:cNvPr>
        <xdr:cNvSpPr txBox="1"/>
      </xdr:nvSpPr>
      <xdr:spPr>
        <a:xfrm>
          <a:off x="16052346" y="17285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60" name="直線コネクタ 559">
          <a:extLst>
            <a:ext uri="{FF2B5EF4-FFF2-40B4-BE49-F238E27FC236}">
              <a16:creationId xmlns:a16="http://schemas.microsoft.com/office/drawing/2014/main" id="{D8C89683-D222-49E2-8617-F3D91C1F6120}"/>
            </a:ext>
          </a:extLst>
        </xdr:cNvPr>
        <xdr:cNvCxnSpPr/>
      </xdr:nvCxnSpPr>
      <xdr:spPr>
        <a:xfrm>
          <a:off x="16459200" y="17049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61" name="テキスト ボックス 560">
          <a:extLst>
            <a:ext uri="{FF2B5EF4-FFF2-40B4-BE49-F238E27FC236}">
              <a16:creationId xmlns:a16="http://schemas.microsoft.com/office/drawing/2014/main" id="{C6AB9EAB-D617-45CB-A209-6A0149BC8C48}"/>
            </a:ext>
          </a:extLst>
        </xdr:cNvPr>
        <xdr:cNvSpPr txBox="1"/>
      </xdr:nvSpPr>
      <xdr:spPr>
        <a:xfrm>
          <a:off x="16052346" y="16904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62" name="直線コネクタ 561">
          <a:extLst>
            <a:ext uri="{FF2B5EF4-FFF2-40B4-BE49-F238E27FC236}">
              <a16:creationId xmlns:a16="http://schemas.microsoft.com/office/drawing/2014/main" id="{53A6BE80-D9C8-4CB9-8255-C822524C5424}"/>
            </a:ext>
          </a:extLst>
        </xdr:cNvPr>
        <xdr:cNvCxnSpPr/>
      </xdr:nvCxnSpPr>
      <xdr:spPr>
        <a:xfrm>
          <a:off x="16459200" y="16668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63" name="テキスト ボックス 562">
          <a:extLst>
            <a:ext uri="{FF2B5EF4-FFF2-40B4-BE49-F238E27FC236}">
              <a16:creationId xmlns:a16="http://schemas.microsoft.com/office/drawing/2014/main" id="{4C541587-B1DE-45ED-B2D4-808FA4EBD360}"/>
            </a:ext>
          </a:extLst>
        </xdr:cNvPr>
        <xdr:cNvSpPr txBox="1"/>
      </xdr:nvSpPr>
      <xdr:spPr>
        <a:xfrm>
          <a:off x="16052346" y="16523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64" name="直線コネクタ 563">
          <a:extLst>
            <a:ext uri="{FF2B5EF4-FFF2-40B4-BE49-F238E27FC236}">
              <a16:creationId xmlns:a16="http://schemas.microsoft.com/office/drawing/2014/main" id="{93887513-5872-44ED-84C5-6A356AB5B054}"/>
            </a:ext>
          </a:extLst>
        </xdr:cNvPr>
        <xdr:cNvCxnSpPr/>
      </xdr:nvCxnSpPr>
      <xdr:spPr>
        <a:xfrm>
          <a:off x="16459200" y="16287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565" name="テキスト ボックス 564">
          <a:extLst>
            <a:ext uri="{FF2B5EF4-FFF2-40B4-BE49-F238E27FC236}">
              <a16:creationId xmlns:a16="http://schemas.microsoft.com/office/drawing/2014/main" id="{619E3B0C-6C11-4A3A-B48D-04E359B9823D}"/>
            </a:ext>
          </a:extLst>
        </xdr:cNvPr>
        <xdr:cNvSpPr txBox="1"/>
      </xdr:nvSpPr>
      <xdr:spPr>
        <a:xfrm>
          <a:off x="15985051" y="161423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66" name="直線コネクタ 565">
          <a:extLst>
            <a:ext uri="{FF2B5EF4-FFF2-40B4-BE49-F238E27FC236}">
              <a16:creationId xmlns:a16="http://schemas.microsoft.com/office/drawing/2014/main" id="{824E3B78-2996-4687-8A0C-D023B820C84F}"/>
            </a:ext>
          </a:extLst>
        </xdr:cNvPr>
        <xdr:cNvCxnSpPr/>
      </xdr:nvCxnSpPr>
      <xdr:spPr>
        <a:xfrm>
          <a:off x="16459200" y="1590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567" name="テキスト ボックス 566">
          <a:extLst>
            <a:ext uri="{FF2B5EF4-FFF2-40B4-BE49-F238E27FC236}">
              <a16:creationId xmlns:a16="http://schemas.microsoft.com/office/drawing/2014/main" id="{A9F827C1-D950-4875-AC05-62853A25694E}"/>
            </a:ext>
          </a:extLst>
        </xdr:cNvPr>
        <xdr:cNvSpPr txBox="1"/>
      </xdr:nvSpPr>
      <xdr:spPr>
        <a:xfrm>
          <a:off x="15985051" y="157613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68" name="【庁舎】&#10;一人当たり面積グラフ枠">
          <a:extLst>
            <a:ext uri="{FF2B5EF4-FFF2-40B4-BE49-F238E27FC236}">
              <a16:creationId xmlns:a16="http://schemas.microsoft.com/office/drawing/2014/main" id="{4EC147CC-3684-48A7-B106-EE6F485D5A35}"/>
            </a:ext>
          </a:extLst>
        </xdr:cNvPr>
        <xdr:cNvSpPr/>
      </xdr:nvSpPr>
      <xdr:spPr>
        <a:xfrm>
          <a:off x="16459200" y="1590675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15875</xdr:rowOff>
    </xdr:from>
    <xdr:to>
      <xdr:col>116</xdr:col>
      <xdr:colOff>62864</xdr:colOff>
      <xdr:row>108</xdr:row>
      <xdr:rowOff>128524</xdr:rowOff>
    </xdr:to>
    <xdr:cxnSp macro="">
      <xdr:nvCxnSpPr>
        <xdr:cNvPr id="569" name="直線コネクタ 568">
          <a:extLst>
            <a:ext uri="{FF2B5EF4-FFF2-40B4-BE49-F238E27FC236}">
              <a16:creationId xmlns:a16="http://schemas.microsoft.com/office/drawing/2014/main" id="{EBFCDAD7-0EFB-40E2-B32E-81884A389B38}"/>
            </a:ext>
          </a:extLst>
        </xdr:cNvPr>
        <xdr:cNvCxnSpPr/>
      </xdr:nvCxnSpPr>
      <xdr:spPr>
        <a:xfrm flipV="1">
          <a:off x="19954239" y="16475075"/>
          <a:ext cx="0" cy="1309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132351</xdr:rowOff>
    </xdr:from>
    <xdr:ext cx="469744" cy="259045"/>
    <xdr:sp macro="" textlink="">
      <xdr:nvSpPr>
        <xdr:cNvPr id="570" name="【庁舎】&#10;一人当たり面積最小値テキスト">
          <a:extLst>
            <a:ext uri="{FF2B5EF4-FFF2-40B4-BE49-F238E27FC236}">
              <a16:creationId xmlns:a16="http://schemas.microsoft.com/office/drawing/2014/main" id="{74943E0E-FC25-4BDD-BD83-1B4D0565BBFE}"/>
            </a:ext>
          </a:extLst>
        </xdr:cNvPr>
        <xdr:cNvSpPr txBox="1"/>
      </xdr:nvSpPr>
      <xdr:spPr>
        <a:xfrm>
          <a:off x="19992975" y="1779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128524</xdr:rowOff>
    </xdr:from>
    <xdr:to>
      <xdr:col>116</xdr:col>
      <xdr:colOff>152400</xdr:colOff>
      <xdr:row>108</xdr:row>
      <xdr:rowOff>128524</xdr:rowOff>
    </xdr:to>
    <xdr:cxnSp macro="">
      <xdr:nvCxnSpPr>
        <xdr:cNvPr id="571" name="直線コネクタ 570">
          <a:extLst>
            <a:ext uri="{FF2B5EF4-FFF2-40B4-BE49-F238E27FC236}">
              <a16:creationId xmlns:a16="http://schemas.microsoft.com/office/drawing/2014/main" id="{372A4523-8CE4-4FD8-B8A2-D82698800EC3}"/>
            </a:ext>
          </a:extLst>
        </xdr:cNvPr>
        <xdr:cNvCxnSpPr/>
      </xdr:nvCxnSpPr>
      <xdr:spPr>
        <a:xfrm>
          <a:off x="19878675" y="1778469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134002</xdr:rowOff>
    </xdr:from>
    <xdr:ext cx="534377" cy="259045"/>
    <xdr:sp macro="" textlink="">
      <xdr:nvSpPr>
        <xdr:cNvPr id="572" name="【庁舎】&#10;一人当たり面積最大値テキスト">
          <a:extLst>
            <a:ext uri="{FF2B5EF4-FFF2-40B4-BE49-F238E27FC236}">
              <a16:creationId xmlns:a16="http://schemas.microsoft.com/office/drawing/2014/main" id="{64AED2CB-9E91-4E5E-BDE8-BB42BB4BE6C7}"/>
            </a:ext>
          </a:extLst>
        </xdr:cNvPr>
        <xdr:cNvSpPr txBox="1"/>
      </xdr:nvSpPr>
      <xdr:spPr>
        <a:xfrm>
          <a:off x="19992975" y="16250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15875</xdr:rowOff>
    </xdr:from>
    <xdr:to>
      <xdr:col>116</xdr:col>
      <xdr:colOff>152400</xdr:colOff>
      <xdr:row>101</xdr:row>
      <xdr:rowOff>15875</xdr:rowOff>
    </xdr:to>
    <xdr:cxnSp macro="">
      <xdr:nvCxnSpPr>
        <xdr:cNvPr id="573" name="直線コネクタ 572">
          <a:extLst>
            <a:ext uri="{FF2B5EF4-FFF2-40B4-BE49-F238E27FC236}">
              <a16:creationId xmlns:a16="http://schemas.microsoft.com/office/drawing/2014/main" id="{D860E161-B668-4A55-8A46-D7CB2E011104}"/>
            </a:ext>
          </a:extLst>
        </xdr:cNvPr>
        <xdr:cNvCxnSpPr/>
      </xdr:nvCxnSpPr>
      <xdr:spPr>
        <a:xfrm>
          <a:off x="19878675" y="164750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128033</xdr:rowOff>
    </xdr:from>
    <xdr:ext cx="469744" cy="259045"/>
    <xdr:sp macro="" textlink="">
      <xdr:nvSpPr>
        <xdr:cNvPr id="574" name="【庁舎】&#10;一人当たり面積平均値テキスト">
          <a:extLst>
            <a:ext uri="{FF2B5EF4-FFF2-40B4-BE49-F238E27FC236}">
              <a16:creationId xmlns:a16="http://schemas.microsoft.com/office/drawing/2014/main" id="{73D12476-C637-4983-8EA4-4BFA27E48947}"/>
            </a:ext>
          </a:extLst>
        </xdr:cNvPr>
        <xdr:cNvSpPr txBox="1"/>
      </xdr:nvSpPr>
      <xdr:spPr>
        <a:xfrm>
          <a:off x="19992975" y="176127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149606</xdr:rowOff>
    </xdr:from>
    <xdr:to>
      <xdr:col>116</xdr:col>
      <xdr:colOff>114300</xdr:colOff>
      <xdr:row>108</xdr:row>
      <xdr:rowOff>79756</xdr:rowOff>
    </xdr:to>
    <xdr:sp macro="" textlink="">
      <xdr:nvSpPr>
        <xdr:cNvPr id="575" name="フローチャート: 判断 574">
          <a:extLst>
            <a:ext uri="{FF2B5EF4-FFF2-40B4-BE49-F238E27FC236}">
              <a16:creationId xmlns:a16="http://schemas.microsoft.com/office/drawing/2014/main" id="{3C17B700-3B1B-47E2-9502-650F7928B8C3}"/>
            </a:ext>
          </a:extLst>
        </xdr:cNvPr>
        <xdr:cNvSpPr/>
      </xdr:nvSpPr>
      <xdr:spPr>
        <a:xfrm>
          <a:off x="19897725" y="17637506"/>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155829</xdr:rowOff>
    </xdr:from>
    <xdr:to>
      <xdr:col>112</xdr:col>
      <xdr:colOff>38100</xdr:colOff>
      <xdr:row>108</xdr:row>
      <xdr:rowOff>85979</xdr:rowOff>
    </xdr:to>
    <xdr:sp macro="" textlink="">
      <xdr:nvSpPr>
        <xdr:cNvPr id="576" name="フローチャート: 判断 575">
          <a:extLst>
            <a:ext uri="{FF2B5EF4-FFF2-40B4-BE49-F238E27FC236}">
              <a16:creationId xmlns:a16="http://schemas.microsoft.com/office/drawing/2014/main" id="{FFBF3B02-6C03-434D-B882-AD5FAEF053CA}"/>
            </a:ext>
          </a:extLst>
        </xdr:cNvPr>
        <xdr:cNvSpPr/>
      </xdr:nvSpPr>
      <xdr:spPr>
        <a:xfrm>
          <a:off x="19154775" y="17646904"/>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157862</xdr:rowOff>
    </xdr:from>
    <xdr:to>
      <xdr:col>107</xdr:col>
      <xdr:colOff>101600</xdr:colOff>
      <xdr:row>108</xdr:row>
      <xdr:rowOff>88012</xdr:rowOff>
    </xdr:to>
    <xdr:sp macro="" textlink="">
      <xdr:nvSpPr>
        <xdr:cNvPr id="577" name="フローチャート: 判断 576">
          <a:extLst>
            <a:ext uri="{FF2B5EF4-FFF2-40B4-BE49-F238E27FC236}">
              <a16:creationId xmlns:a16="http://schemas.microsoft.com/office/drawing/2014/main" id="{BF015B58-0F2D-4EBE-8D32-6F0E86EC5E17}"/>
            </a:ext>
          </a:extLst>
        </xdr:cNvPr>
        <xdr:cNvSpPr/>
      </xdr:nvSpPr>
      <xdr:spPr>
        <a:xfrm>
          <a:off x="18345150" y="1764893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154939</xdr:rowOff>
    </xdr:from>
    <xdr:to>
      <xdr:col>102</xdr:col>
      <xdr:colOff>165100</xdr:colOff>
      <xdr:row>108</xdr:row>
      <xdr:rowOff>85089</xdr:rowOff>
    </xdr:to>
    <xdr:sp macro="" textlink="">
      <xdr:nvSpPr>
        <xdr:cNvPr id="578" name="フローチャート: 判断 577">
          <a:extLst>
            <a:ext uri="{FF2B5EF4-FFF2-40B4-BE49-F238E27FC236}">
              <a16:creationId xmlns:a16="http://schemas.microsoft.com/office/drawing/2014/main" id="{939E96FB-5A9B-49AF-AF89-2A4443B1636C}"/>
            </a:ext>
          </a:extLst>
        </xdr:cNvPr>
        <xdr:cNvSpPr/>
      </xdr:nvSpPr>
      <xdr:spPr>
        <a:xfrm>
          <a:off x="17554575" y="17642839"/>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160782</xdr:rowOff>
    </xdr:from>
    <xdr:to>
      <xdr:col>98</xdr:col>
      <xdr:colOff>38100</xdr:colOff>
      <xdr:row>108</xdr:row>
      <xdr:rowOff>90932</xdr:rowOff>
    </xdr:to>
    <xdr:sp macro="" textlink="">
      <xdr:nvSpPr>
        <xdr:cNvPr id="579" name="フローチャート: 判断 578">
          <a:extLst>
            <a:ext uri="{FF2B5EF4-FFF2-40B4-BE49-F238E27FC236}">
              <a16:creationId xmlns:a16="http://schemas.microsoft.com/office/drawing/2014/main" id="{FE2AAE43-B4F1-4364-9221-D13C0DEBCBE0}"/>
            </a:ext>
          </a:extLst>
        </xdr:cNvPr>
        <xdr:cNvSpPr/>
      </xdr:nvSpPr>
      <xdr:spPr>
        <a:xfrm>
          <a:off x="16754475" y="1765185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7F85BDCE-3781-4F9D-BBC9-D20AEB1611A3}"/>
            </a:ext>
          </a:extLst>
        </xdr:cNvPr>
        <xdr:cNvSpPr txBox="1"/>
      </xdr:nvSpPr>
      <xdr:spPr>
        <a:xfrm>
          <a:off x="197834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1" name="テキスト ボックス 580">
          <a:extLst>
            <a:ext uri="{FF2B5EF4-FFF2-40B4-BE49-F238E27FC236}">
              <a16:creationId xmlns:a16="http://schemas.microsoft.com/office/drawing/2014/main" id="{DE2D0461-7264-4824-98CB-2F67E6F9B02D}"/>
            </a:ext>
          </a:extLst>
        </xdr:cNvPr>
        <xdr:cNvSpPr txBox="1"/>
      </xdr:nvSpPr>
      <xdr:spPr>
        <a:xfrm>
          <a:off x="190309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2" name="テキスト ボックス 581">
          <a:extLst>
            <a:ext uri="{FF2B5EF4-FFF2-40B4-BE49-F238E27FC236}">
              <a16:creationId xmlns:a16="http://schemas.microsoft.com/office/drawing/2014/main" id="{90195ADF-61D1-4BDC-9B65-A53DB97AC12B}"/>
            </a:ext>
          </a:extLst>
        </xdr:cNvPr>
        <xdr:cNvSpPr txBox="1"/>
      </xdr:nvSpPr>
      <xdr:spPr>
        <a:xfrm>
          <a:off x="182213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3" name="テキスト ボックス 582">
          <a:extLst>
            <a:ext uri="{FF2B5EF4-FFF2-40B4-BE49-F238E27FC236}">
              <a16:creationId xmlns:a16="http://schemas.microsoft.com/office/drawing/2014/main" id="{99F6FDE0-93F0-49A3-B3FD-DB8A11BFC2DD}"/>
            </a:ext>
          </a:extLst>
        </xdr:cNvPr>
        <xdr:cNvSpPr txBox="1"/>
      </xdr:nvSpPr>
      <xdr:spPr>
        <a:xfrm>
          <a:off x="174307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4" name="テキスト ボックス 583">
          <a:extLst>
            <a:ext uri="{FF2B5EF4-FFF2-40B4-BE49-F238E27FC236}">
              <a16:creationId xmlns:a16="http://schemas.microsoft.com/office/drawing/2014/main" id="{CFBA3A01-49CC-4293-90FE-F6C2B949B651}"/>
            </a:ext>
          </a:extLst>
        </xdr:cNvPr>
        <xdr:cNvSpPr txBox="1"/>
      </xdr:nvSpPr>
      <xdr:spPr>
        <a:xfrm>
          <a:off x="166306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126873</xdr:rowOff>
    </xdr:from>
    <xdr:to>
      <xdr:col>112</xdr:col>
      <xdr:colOff>38100</xdr:colOff>
      <xdr:row>108</xdr:row>
      <xdr:rowOff>57023</xdr:rowOff>
    </xdr:to>
    <xdr:sp macro="" textlink="">
      <xdr:nvSpPr>
        <xdr:cNvPr id="585" name="楕円 584">
          <a:extLst>
            <a:ext uri="{FF2B5EF4-FFF2-40B4-BE49-F238E27FC236}">
              <a16:creationId xmlns:a16="http://schemas.microsoft.com/office/drawing/2014/main" id="{495EB649-6310-44D4-BFEF-C9FCB9914D68}"/>
            </a:ext>
          </a:extLst>
        </xdr:cNvPr>
        <xdr:cNvSpPr/>
      </xdr:nvSpPr>
      <xdr:spPr>
        <a:xfrm>
          <a:off x="19154775" y="17611598"/>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132080</xdr:rowOff>
    </xdr:from>
    <xdr:to>
      <xdr:col>107</xdr:col>
      <xdr:colOff>101600</xdr:colOff>
      <xdr:row>108</xdr:row>
      <xdr:rowOff>62230</xdr:rowOff>
    </xdr:to>
    <xdr:sp macro="" textlink="">
      <xdr:nvSpPr>
        <xdr:cNvPr id="586" name="楕円 585">
          <a:extLst>
            <a:ext uri="{FF2B5EF4-FFF2-40B4-BE49-F238E27FC236}">
              <a16:creationId xmlns:a16="http://schemas.microsoft.com/office/drawing/2014/main" id="{03DF01D4-CA69-4ACA-99B9-6F4E762C28FC}"/>
            </a:ext>
          </a:extLst>
        </xdr:cNvPr>
        <xdr:cNvSpPr/>
      </xdr:nvSpPr>
      <xdr:spPr>
        <a:xfrm>
          <a:off x="18345150" y="1761998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6223</xdr:rowOff>
    </xdr:from>
    <xdr:to>
      <xdr:col>111</xdr:col>
      <xdr:colOff>177800</xdr:colOff>
      <xdr:row>108</xdr:row>
      <xdr:rowOff>11430</xdr:rowOff>
    </xdr:to>
    <xdr:cxnSp macro="">
      <xdr:nvCxnSpPr>
        <xdr:cNvPr id="587" name="直線コネクタ 586">
          <a:extLst>
            <a:ext uri="{FF2B5EF4-FFF2-40B4-BE49-F238E27FC236}">
              <a16:creationId xmlns:a16="http://schemas.microsoft.com/office/drawing/2014/main" id="{628FC9A7-923C-40C7-95A2-5E1C52641897}"/>
            </a:ext>
          </a:extLst>
        </xdr:cNvPr>
        <xdr:cNvCxnSpPr/>
      </xdr:nvCxnSpPr>
      <xdr:spPr>
        <a:xfrm flipV="1">
          <a:off x="18392775" y="17668748"/>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138049</xdr:rowOff>
    </xdr:from>
    <xdr:to>
      <xdr:col>102</xdr:col>
      <xdr:colOff>165100</xdr:colOff>
      <xdr:row>108</xdr:row>
      <xdr:rowOff>68199</xdr:rowOff>
    </xdr:to>
    <xdr:sp macro="" textlink="">
      <xdr:nvSpPr>
        <xdr:cNvPr id="588" name="楕円 587">
          <a:extLst>
            <a:ext uri="{FF2B5EF4-FFF2-40B4-BE49-F238E27FC236}">
              <a16:creationId xmlns:a16="http://schemas.microsoft.com/office/drawing/2014/main" id="{697683D1-0AE8-4D3A-93C3-CAE684054CD8}"/>
            </a:ext>
          </a:extLst>
        </xdr:cNvPr>
        <xdr:cNvSpPr/>
      </xdr:nvSpPr>
      <xdr:spPr>
        <a:xfrm>
          <a:off x="17554575" y="1762912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11430</xdr:rowOff>
    </xdr:from>
    <xdr:to>
      <xdr:col>107</xdr:col>
      <xdr:colOff>50800</xdr:colOff>
      <xdr:row>108</xdr:row>
      <xdr:rowOff>17399</xdr:rowOff>
    </xdr:to>
    <xdr:cxnSp macro="">
      <xdr:nvCxnSpPr>
        <xdr:cNvPr id="589" name="直線コネクタ 588">
          <a:extLst>
            <a:ext uri="{FF2B5EF4-FFF2-40B4-BE49-F238E27FC236}">
              <a16:creationId xmlns:a16="http://schemas.microsoft.com/office/drawing/2014/main" id="{38A27CE3-D36A-4F88-82B6-E4B7838A7006}"/>
            </a:ext>
          </a:extLst>
        </xdr:cNvPr>
        <xdr:cNvCxnSpPr/>
      </xdr:nvCxnSpPr>
      <xdr:spPr>
        <a:xfrm flipV="1">
          <a:off x="17602200" y="17667605"/>
          <a:ext cx="790575"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141732</xdr:rowOff>
    </xdr:from>
    <xdr:to>
      <xdr:col>98</xdr:col>
      <xdr:colOff>38100</xdr:colOff>
      <xdr:row>108</xdr:row>
      <xdr:rowOff>71882</xdr:rowOff>
    </xdr:to>
    <xdr:sp macro="" textlink="">
      <xdr:nvSpPr>
        <xdr:cNvPr id="590" name="楕円 589">
          <a:extLst>
            <a:ext uri="{FF2B5EF4-FFF2-40B4-BE49-F238E27FC236}">
              <a16:creationId xmlns:a16="http://schemas.microsoft.com/office/drawing/2014/main" id="{80586D05-E8DF-44CA-813C-140F0F41844B}"/>
            </a:ext>
          </a:extLst>
        </xdr:cNvPr>
        <xdr:cNvSpPr/>
      </xdr:nvSpPr>
      <xdr:spPr>
        <a:xfrm>
          <a:off x="16754475" y="1763280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17399</xdr:rowOff>
    </xdr:from>
    <xdr:to>
      <xdr:col>102</xdr:col>
      <xdr:colOff>114300</xdr:colOff>
      <xdr:row>108</xdr:row>
      <xdr:rowOff>21082</xdr:rowOff>
    </xdr:to>
    <xdr:cxnSp macro="">
      <xdr:nvCxnSpPr>
        <xdr:cNvPr id="591" name="直線コネクタ 590">
          <a:extLst>
            <a:ext uri="{FF2B5EF4-FFF2-40B4-BE49-F238E27FC236}">
              <a16:creationId xmlns:a16="http://schemas.microsoft.com/office/drawing/2014/main" id="{380ED3A2-2E79-483A-AD6D-6C83976603C1}"/>
            </a:ext>
          </a:extLst>
        </xdr:cNvPr>
        <xdr:cNvCxnSpPr/>
      </xdr:nvCxnSpPr>
      <xdr:spPr>
        <a:xfrm flipV="1">
          <a:off x="16802100" y="17676749"/>
          <a:ext cx="800100" cy="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77106</xdr:rowOff>
    </xdr:from>
    <xdr:ext cx="469744" cy="259045"/>
    <xdr:sp macro="" textlink="">
      <xdr:nvSpPr>
        <xdr:cNvPr id="592" name="n_1aveValue【庁舎】&#10;一人当たり面積">
          <a:extLst>
            <a:ext uri="{FF2B5EF4-FFF2-40B4-BE49-F238E27FC236}">
              <a16:creationId xmlns:a16="http://schemas.microsoft.com/office/drawing/2014/main" id="{6DEDA64E-7D4F-41E5-8519-97D5EFED053C}"/>
            </a:ext>
          </a:extLst>
        </xdr:cNvPr>
        <xdr:cNvSpPr txBox="1"/>
      </xdr:nvSpPr>
      <xdr:spPr>
        <a:xfrm>
          <a:off x="18983402" y="17736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79139</xdr:rowOff>
    </xdr:from>
    <xdr:ext cx="469744" cy="259045"/>
    <xdr:sp macro="" textlink="">
      <xdr:nvSpPr>
        <xdr:cNvPr id="593" name="n_2aveValue【庁舎】&#10;一人当たり面積">
          <a:extLst>
            <a:ext uri="{FF2B5EF4-FFF2-40B4-BE49-F238E27FC236}">
              <a16:creationId xmlns:a16="http://schemas.microsoft.com/office/drawing/2014/main" id="{61FA8399-9CF7-4F92-8E9C-CC67055FBA3C}"/>
            </a:ext>
          </a:extLst>
        </xdr:cNvPr>
        <xdr:cNvSpPr txBox="1"/>
      </xdr:nvSpPr>
      <xdr:spPr>
        <a:xfrm>
          <a:off x="18183302" y="17738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76216</xdr:rowOff>
    </xdr:from>
    <xdr:ext cx="469744" cy="259045"/>
    <xdr:sp macro="" textlink="">
      <xdr:nvSpPr>
        <xdr:cNvPr id="594" name="n_3aveValue【庁舎】&#10;一人当たり面積">
          <a:extLst>
            <a:ext uri="{FF2B5EF4-FFF2-40B4-BE49-F238E27FC236}">
              <a16:creationId xmlns:a16="http://schemas.microsoft.com/office/drawing/2014/main" id="{2903E3F5-4603-48BD-9594-679DED31E390}"/>
            </a:ext>
          </a:extLst>
        </xdr:cNvPr>
        <xdr:cNvSpPr txBox="1"/>
      </xdr:nvSpPr>
      <xdr:spPr>
        <a:xfrm>
          <a:off x="17383202" y="17735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82059</xdr:rowOff>
    </xdr:from>
    <xdr:ext cx="469744" cy="259045"/>
    <xdr:sp macro="" textlink="">
      <xdr:nvSpPr>
        <xdr:cNvPr id="595" name="n_4aveValue【庁舎】&#10;一人当たり面積">
          <a:extLst>
            <a:ext uri="{FF2B5EF4-FFF2-40B4-BE49-F238E27FC236}">
              <a16:creationId xmlns:a16="http://schemas.microsoft.com/office/drawing/2014/main" id="{6AD1E5DF-8BC1-4F0E-AFDF-2DF48651E9ED}"/>
            </a:ext>
          </a:extLst>
        </xdr:cNvPr>
        <xdr:cNvSpPr txBox="1"/>
      </xdr:nvSpPr>
      <xdr:spPr>
        <a:xfrm>
          <a:off x="16592627" y="1774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73550</xdr:rowOff>
    </xdr:from>
    <xdr:ext cx="469744" cy="259045"/>
    <xdr:sp macro="" textlink="">
      <xdr:nvSpPr>
        <xdr:cNvPr id="596" name="n_1mainValue【庁舎】&#10;一人当たり面積">
          <a:extLst>
            <a:ext uri="{FF2B5EF4-FFF2-40B4-BE49-F238E27FC236}">
              <a16:creationId xmlns:a16="http://schemas.microsoft.com/office/drawing/2014/main" id="{B6A99206-4E87-4A10-BEFE-1581EBC424E8}"/>
            </a:ext>
          </a:extLst>
        </xdr:cNvPr>
        <xdr:cNvSpPr txBox="1"/>
      </xdr:nvSpPr>
      <xdr:spPr>
        <a:xfrm>
          <a:off x="18983402" y="17390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78757</xdr:rowOff>
    </xdr:from>
    <xdr:ext cx="469744" cy="259045"/>
    <xdr:sp macro="" textlink="">
      <xdr:nvSpPr>
        <xdr:cNvPr id="597" name="n_2mainValue【庁舎】&#10;一人当たり面積">
          <a:extLst>
            <a:ext uri="{FF2B5EF4-FFF2-40B4-BE49-F238E27FC236}">
              <a16:creationId xmlns:a16="http://schemas.microsoft.com/office/drawing/2014/main" id="{DB1AC1FF-ADF1-4EE8-B7DB-90867ED64D2D}"/>
            </a:ext>
          </a:extLst>
        </xdr:cNvPr>
        <xdr:cNvSpPr txBox="1"/>
      </xdr:nvSpPr>
      <xdr:spPr>
        <a:xfrm>
          <a:off x="18183302" y="1739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84726</xdr:rowOff>
    </xdr:from>
    <xdr:ext cx="469744" cy="259045"/>
    <xdr:sp macro="" textlink="">
      <xdr:nvSpPr>
        <xdr:cNvPr id="598" name="n_3mainValue【庁舎】&#10;一人当たり面積">
          <a:extLst>
            <a:ext uri="{FF2B5EF4-FFF2-40B4-BE49-F238E27FC236}">
              <a16:creationId xmlns:a16="http://schemas.microsoft.com/office/drawing/2014/main" id="{CE0A4EA5-EDCE-4721-A273-457D0238FA8A}"/>
            </a:ext>
          </a:extLst>
        </xdr:cNvPr>
        <xdr:cNvSpPr txBox="1"/>
      </xdr:nvSpPr>
      <xdr:spPr>
        <a:xfrm>
          <a:off x="17383202" y="1740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88409</xdr:rowOff>
    </xdr:from>
    <xdr:ext cx="469744" cy="259045"/>
    <xdr:sp macro="" textlink="">
      <xdr:nvSpPr>
        <xdr:cNvPr id="599" name="n_4mainValue【庁舎】&#10;一人当たり面積">
          <a:extLst>
            <a:ext uri="{FF2B5EF4-FFF2-40B4-BE49-F238E27FC236}">
              <a16:creationId xmlns:a16="http://schemas.microsoft.com/office/drawing/2014/main" id="{FBF308A6-8305-4BF3-9D5A-96921BC1AE6D}"/>
            </a:ext>
          </a:extLst>
        </xdr:cNvPr>
        <xdr:cNvSpPr txBox="1"/>
      </xdr:nvSpPr>
      <xdr:spPr>
        <a:xfrm>
          <a:off x="16592627" y="1740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0" name="正方形/長方形 599">
          <a:extLst>
            <a:ext uri="{FF2B5EF4-FFF2-40B4-BE49-F238E27FC236}">
              <a16:creationId xmlns:a16="http://schemas.microsoft.com/office/drawing/2014/main" id="{E40BF5AC-71DC-4396-8131-BE1173B126CB}"/>
            </a:ext>
          </a:extLst>
        </xdr:cNvPr>
        <xdr:cNvSpPr/>
      </xdr:nvSpPr>
      <xdr:spPr>
        <a:xfrm>
          <a:off x="685800" y="1857375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1" name="正方形/長方形 600">
          <a:extLst>
            <a:ext uri="{FF2B5EF4-FFF2-40B4-BE49-F238E27FC236}">
              <a16:creationId xmlns:a16="http://schemas.microsoft.com/office/drawing/2014/main" id="{22BC2BD1-22EA-4577-A09B-2CDF0DFDB957}"/>
            </a:ext>
          </a:extLst>
        </xdr:cNvPr>
        <xdr:cNvSpPr/>
      </xdr:nvSpPr>
      <xdr:spPr>
        <a:xfrm>
          <a:off x="685800" y="18640425"/>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2" name="テキスト ボックス 601">
          <a:extLst>
            <a:ext uri="{FF2B5EF4-FFF2-40B4-BE49-F238E27FC236}">
              <a16:creationId xmlns:a16="http://schemas.microsoft.com/office/drawing/2014/main" id="{43979CED-4B6B-4DD3-A726-9764F01CD3CD}"/>
            </a:ext>
          </a:extLst>
        </xdr:cNvPr>
        <xdr:cNvSpPr txBox="1"/>
      </xdr:nvSpPr>
      <xdr:spPr>
        <a:xfrm>
          <a:off x="762000" y="18888075"/>
          <a:ext cx="19878675"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令和元年度について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、類似団体と比較して有形固定資産減価償却率が特に高くなっている施設は、福祉施設、消防施設である。（一般廃棄物処理施設については、一部事務組合で管理、平成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年度末まで稼働）</a:t>
          </a:r>
          <a:endParaRPr lang="ja-JP" altLang="ja-JP">
            <a:effectLst/>
          </a:endParaRPr>
        </a:p>
        <a:p>
          <a:r>
            <a:rPr kumimoji="1" lang="ja-JP" altLang="ja-JP" sz="1100">
              <a:solidFill>
                <a:schemeClr val="dk1"/>
              </a:solidFill>
              <a:effectLst/>
              <a:latin typeface="+mn-lt"/>
              <a:ea typeface="+mn-ea"/>
              <a:cs typeface="+mn-cs"/>
            </a:rPr>
            <a:t>福祉施設については、平成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年度に「かさぎつむぎの館」の新築工事</a:t>
          </a:r>
          <a:r>
            <a:rPr kumimoji="1" lang="ja-JP" altLang="en-US" sz="110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比較的大きな投資を行った結果、令和元年度の減価償却費は増加している。今後は老朽化対策に取り組んでいく。</a:t>
          </a:r>
          <a:endParaRPr lang="ja-JP" altLang="ja-JP">
            <a:effectLst/>
          </a:endParaRPr>
        </a:p>
        <a:p>
          <a:r>
            <a:rPr kumimoji="1" lang="ja-JP" altLang="ja-JP" sz="1100">
              <a:solidFill>
                <a:schemeClr val="dk1"/>
              </a:solidFill>
              <a:effectLst/>
              <a:latin typeface="+mn-lt"/>
              <a:ea typeface="+mn-ea"/>
              <a:cs typeface="+mn-cs"/>
            </a:rPr>
            <a:t>消防施設については、防火水槽の有形固定資産減価償却率が高くなっている。これは、多くが昭和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年代から</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年代に設置されているためと考えられる。今後は老朽化対策に取り組んでいく。</a:t>
          </a:r>
          <a:endParaRPr lang="ja-JP" altLang="ja-JP">
            <a:effectLst/>
          </a:endParaRPr>
        </a:p>
        <a:p>
          <a:pPr eaLnBrk="1" fontAlgn="auto" latinLnBrk="0" hangingPunct="1"/>
          <a:r>
            <a:rPr kumimoji="1" lang="ja-JP" altLang="en-US" sz="1100">
              <a:solidFill>
                <a:schemeClr val="dk1"/>
              </a:solidFill>
              <a:effectLst/>
              <a:latin typeface="+mn-lt"/>
              <a:ea typeface="+mn-ea"/>
              <a:cs typeface="+mn-cs"/>
            </a:rPr>
            <a:t>なお、令和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年度については現在分析中である。</a:t>
          </a:r>
          <a:endParaRPr lang="ja-JP" altLang="ja-JP" sz="1100">
            <a:solidFill>
              <a:schemeClr val="dk1"/>
            </a:solidFill>
            <a:effectLst/>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京都府笠置町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1,248
1,243
23.52
1,830,096
1,763,581
10,796
925,016
1,495,795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若年層の転出等や高い高齢化率（令和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年３月末現在：</a:t>
          </a:r>
          <a:r>
            <a:rPr kumimoji="1" lang="en-US" altLang="ja-JP" sz="1100">
              <a:solidFill>
                <a:schemeClr val="dk1"/>
              </a:solidFill>
              <a:effectLst/>
              <a:latin typeface="+mn-lt"/>
              <a:ea typeface="+mn-ea"/>
              <a:cs typeface="+mn-cs"/>
            </a:rPr>
            <a:t>52.15</a:t>
          </a:r>
          <a:r>
            <a:rPr kumimoji="1" lang="ja-JP" altLang="ja-JP" sz="1100">
              <a:solidFill>
                <a:schemeClr val="dk1"/>
              </a:solidFill>
              <a:effectLst/>
              <a:latin typeface="+mn-lt"/>
              <a:ea typeface="+mn-ea"/>
              <a:cs typeface="+mn-cs"/>
            </a:rPr>
            <a:t>％）に加え、町内に中心となる産業もないことから自主財源の要となる町税は歳入総額に対して１割程度しかない。財政基盤が弱く、以前から交付税に頼りきった財政運営を強いられているため、地方税の徴収強化等の取組を通じて財政基盤の強化を図るとともに、引き続き歳出面の抑制に努める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11684</xdr:rowOff>
    </xdr:from>
    <xdr:to>
      <xdr:col>23</xdr:col>
      <xdr:colOff>133350</xdr:colOff>
      <xdr:row>44</xdr:row>
      <xdr:rowOff>97536</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83884"/>
          <a:ext cx="0" cy="14574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98061</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11684</xdr:rowOff>
    </xdr:from>
    <xdr:to>
      <xdr:col>24</xdr:col>
      <xdr:colOff>12700</xdr:colOff>
      <xdr:row>36</xdr:row>
      <xdr:rowOff>11684</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124206</xdr:rowOff>
    </xdr:from>
    <xdr:to>
      <xdr:col>23</xdr:col>
      <xdr:colOff>133350</xdr:colOff>
      <xdr:row>43</xdr:row>
      <xdr:rowOff>124206</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114800" y="74965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70629</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271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54102</xdr:rowOff>
    </xdr:from>
    <xdr:to>
      <xdr:col>23</xdr:col>
      <xdr:colOff>184150</xdr:colOff>
      <xdr:row>43</xdr:row>
      <xdr:rowOff>155702</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124206</xdr:rowOff>
    </xdr:from>
    <xdr:to>
      <xdr:col>19</xdr:col>
      <xdr:colOff>133350</xdr:colOff>
      <xdr:row>43</xdr:row>
      <xdr:rowOff>124206</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3225800" y="74965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54102</xdr:rowOff>
    </xdr:from>
    <xdr:to>
      <xdr:col>19</xdr:col>
      <xdr:colOff>184150</xdr:colOff>
      <xdr:row>43</xdr:row>
      <xdr:rowOff>155702</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165879</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195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124206</xdr:rowOff>
    </xdr:from>
    <xdr:to>
      <xdr:col>15</xdr:col>
      <xdr:colOff>82550</xdr:colOff>
      <xdr:row>43</xdr:row>
      <xdr:rowOff>124206</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2336800" y="74965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83058</xdr:rowOff>
    </xdr:from>
    <xdr:to>
      <xdr:col>15</xdr:col>
      <xdr:colOff>133350</xdr:colOff>
      <xdr:row>44</xdr:row>
      <xdr:rowOff>13208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169435</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54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114554</xdr:rowOff>
    </xdr:from>
    <xdr:to>
      <xdr:col>11</xdr:col>
      <xdr:colOff>31750</xdr:colOff>
      <xdr:row>43</xdr:row>
      <xdr:rowOff>124206</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1447800" y="748690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83058</xdr:rowOff>
    </xdr:from>
    <xdr:to>
      <xdr:col>11</xdr:col>
      <xdr:colOff>82550</xdr:colOff>
      <xdr:row>44</xdr:row>
      <xdr:rowOff>13208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169435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54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73406</xdr:rowOff>
    </xdr:from>
    <xdr:to>
      <xdr:col>7</xdr:col>
      <xdr:colOff>31750</xdr:colOff>
      <xdr:row>44</xdr:row>
      <xdr:rowOff>3556</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159783</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53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73406</xdr:rowOff>
    </xdr:from>
    <xdr:to>
      <xdr:col>23</xdr:col>
      <xdr:colOff>184150</xdr:colOff>
      <xdr:row>44</xdr:row>
      <xdr:rowOff>3556</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44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45483</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41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73406</xdr:rowOff>
    </xdr:from>
    <xdr:to>
      <xdr:col>19</xdr:col>
      <xdr:colOff>184150</xdr:colOff>
      <xdr:row>44</xdr:row>
      <xdr:rowOff>3556</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44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159783</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532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73406</xdr:rowOff>
    </xdr:from>
    <xdr:to>
      <xdr:col>15</xdr:col>
      <xdr:colOff>133350</xdr:colOff>
      <xdr:row>44</xdr:row>
      <xdr:rowOff>3556</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44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13733</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73406</xdr:rowOff>
    </xdr:from>
    <xdr:to>
      <xdr:col>11</xdr:col>
      <xdr:colOff>82550</xdr:colOff>
      <xdr:row>44</xdr:row>
      <xdr:rowOff>3556</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44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13733</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63754</xdr:rowOff>
    </xdr:from>
    <xdr:to>
      <xdr:col>7</xdr:col>
      <xdr:colOff>31750</xdr:colOff>
      <xdr:row>43</xdr:row>
      <xdr:rowOff>165354</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4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4081</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20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当町の当該比率は、以前より</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％未満を維持していたが、令和元年度では</a:t>
          </a:r>
          <a:r>
            <a:rPr kumimoji="1" lang="en-US" altLang="ja-JP" sz="1100">
              <a:solidFill>
                <a:schemeClr val="dk1"/>
              </a:solidFill>
              <a:effectLst/>
              <a:latin typeface="+mn-lt"/>
              <a:ea typeface="+mn-ea"/>
              <a:cs typeface="+mn-cs"/>
            </a:rPr>
            <a:t>103.4</a:t>
          </a:r>
          <a:r>
            <a:rPr kumimoji="1" lang="ja-JP" altLang="ja-JP" sz="1100">
              <a:solidFill>
                <a:schemeClr val="dk1"/>
              </a:solidFill>
              <a:effectLst/>
              <a:latin typeface="+mn-lt"/>
              <a:ea typeface="+mn-ea"/>
              <a:cs typeface="+mn-cs"/>
            </a:rPr>
            <a:t>％とな</a:t>
          </a:r>
          <a:r>
            <a:rPr kumimoji="1" lang="ja-JP" altLang="en-US" sz="1100">
              <a:solidFill>
                <a:schemeClr val="dk1"/>
              </a:solidFill>
              <a:effectLst/>
              <a:latin typeface="+mn-lt"/>
              <a:ea typeface="+mn-ea"/>
              <a:cs typeface="+mn-cs"/>
            </a:rPr>
            <a:t>り、令和２年度は</a:t>
          </a:r>
          <a:r>
            <a:rPr kumimoji="1" lang="en-US" altLang="ja-JP" sz="1100">
              <a:solidFill>
                <a:schemeClr val="dk1"/>
              </a:solidFill>
              <a:effectLst/>
              <a:latin typeface="+mn-lt"/>
              <a:ea typeface="+mn-ea"/>
              <a:cs typeface="+mn-cs"/>
            </a:rPr>
            <a:t>98.3</a:t>
          </a:r>
          <a:r>
            <a:rPr kumimoji="1" lang="ja-JP" altLang="en-US" sz="1100">
              <a:solidFill>
                <a:schemeClr val="dk1"/>
              </a:solidFill>
              <a:effectLst/>
              <a:latin typeface="+mn-lt"/>
              <a:ea typeface="+mn-ea"/>
              <a:cs typeface="+mn-cs"/>
            </a:rPr>
            <a:t>％となったが、</a:t>
          </a:r>
          <a:r>
            <a:rPr kumimoji="1" lang="ja-JP" altLang="ja-JP" sz="1100">
              <a:solidFill>
                <a:schemeClr val="dk1"/>
              </a:solidFill>
              <a:effectLst/>
              <a:latin typeface="+mn-lt"/>
              <a:ea typeface="+mn-ea"/>
              <a:cs typeface="+mn-cs"/>
            </a:rPr>
            <a:t>類似団体平均よりも大きく乖離しており、当町の財政構造は極めて弾力性に乏しいことがわかる。</a:t>
          </a:r>
          <a:endParaRPr lang="ja-JP" altLang="ja-JP" sz="1400">
            <a:effectLst/>
          </a:endParaRPr>
        </a:p>
        <a:p>
          <a:r>
            <a:rPr kumimoji="1" lang="ja-JP" altLang="ja-JP" sz="1100">
              <a:solidFill>
                <a:schemeClr val="dk1"/>
              </a:solidFill>
              <a:effectLst/>
              <a:latin typeface="+mn-lt"/>
              <a:ea typeface="+mn-ea"/>
              <a:cs typeface="+mn-cs"/>
            </a:rPr>
            <a:t>　当町の以前から課題である住民の少子高齢化、若年層の転出等による人口減により、個人住民税の減収、立地条件による法人数の少なさ、都市部への交通アクセスの悪さ等による土地価格の安さ等から、地方税の収入は歳入総額の１割程度しかなく、交付税に頼りきった財政運営を強いられている。</a:t>
          </a:r>
          <a:endParaRPr lang="ja-JP" altLang="ja-JP" sz="1400">
            <a:effectLst/>
          </a:endParaRPr>
        </a:p>
        <a:p>
          <a:r>
            <a:rPr kumimoji="1" lang="ja-JP" altLang="ja-JP" sz="1100">
              <a:solidFill>
                <a:schemeClr val="dk1"/>
              </a:solidFill>
              <a:effectLst/>
              <a:latin typeface="+mn-lt"/>
              <a:ea typeface="+mn-ea"/>
              <a:cs typeface="+mn-cs"/>
            </a:rPr>
            <a:t>今後も引続き財政健全化に向けた姿勢を崩さず、早期健全化を図る。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1" name="財政構造の弾力性グラフ枠">
          <a:extLst>
            <a:ext uri="{FF2B5EF4-FFF2-40B4-BE49-F238E27FC236}">
              <a16:creationId xmlns:a16="http://schemas.microsoft.com/office/drawing/2014/main" id="{00000000-0008-0000-0300-000079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128270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flipV="1">
          <a:off x="4953000" y="10056622"/>
          <a:ext cx="0" cy="1558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100347</xdr:rowOff>
    </xdr:from>
    <xdr:ext cx="762000" cy="259045"/>
    <xdr:sp macro="" textlink="">
      <xdr:nvSpPr>
        <xdr:cNvPr id="123" name="財政構造の弾力性最小値テキスト">
          <a:extLst>
            <a:ext uri="{FF2B5EF4-FFF2-40B4-BE49-F238E27FC236}">
              <a16:creationId xmlns:a16="http://schemas.microsoft.com/office/drawing/2014/main" id="{00000000-0008-0000-0300-00007B000000}"/>
            </a:ext>
          </a:extLst>
        </xdr:cNvPr>
        <xdr:cNvSpPr txBox="1"/>
      </xdr:nvSpPr>
      <xdr:spPr>
        <a:xfrm>
          <a:off x="5041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128270</xdr:rowOff>
    </xdr:from>
    <xdr:to>
      <xdr:col>24</xdr:col>
      <xdr:colOff>12700</xdr:colOff>
      <xdr:row>67</xdr:row>
      <xdr:rowOff>128270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4864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5" name="財政構造の弾力性最大値テキスト">
          <a:extLst>
            <a:ext uri="{FF2B5EF4-FFF2-40B4-BE49-F238E27FC236}">
              <a16:creationId xmlns:a16="http://schemas.microsoft.com/office/drawing/2014/main" id="{00000000-0008-0000-0300-00007D000000}"/>
            </a:ext>
          </a:extLst>
        </xdr:cNvPr>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162179</xdr:rowOff>
    </xdr:from>
    <xdr:to>
      <xdr:col>23</xdr:col>
      <xdr:colOff>133350</xdr:colOff>
      <xdr:row>67</xdr:row>
      <xdr:rowOff>113792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114800" y="11477879"/>
          <a:ext cx="838200" cy="12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154703</xdr:rowOff>
    </xdr:from>
    <xdr:ext cx="762000" cy="259045"/>
    <xdr:sp macro="" textlink="">
      <xdr:nvSpPr>
        <xdr:cNvPr id="128" name="財政構造の弾力性平均値テキスト">
          <a:extLst>
            <a:ext uri="{FF2B5EF4-FFF2-40B4-BE49-F238E27FC236}">
              <a16:creationId xmlns:a16="http://schemas.microsoft.com/office/drawing/2014/main" id="{00000000-0008-0000-0300-000080000000}"/>
            </a:ext>
          </a:extLst>
        </xdr:cNvPr>
        <xdr:cNvSpPr txBox="1"/>
      </xdr:nvSpPr>
      <xdr:spPr>
        <a:xfrm>
          <a:off x="5041900" y="10956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138176</xdr:rowOff>
    </xdr:from>
    <xdr:to>
      <xdr:col>23</xdr:col>
      <xdr:colOff>184150</xdr:colOff>
      <xdr:row>65</xdr:row>
      <xdr:rowOff>68326</xdr:rowOff>
    </xdr:to>
    <xdr:sp macro="" textlink="">
      <xdr:nvSpPr>
        <xdr:cNvPr id="129" name="フローチャート: 判断 128">
          <a:extLst>
            <a:ext uri="{FF2B5EF4-FFF2-40B4-BE49-F238E27FC236}">
              <a16:creationId xmlns:a16="http://schemas.microsoft.com/office/drawing/2014/main" id="{00000000-0008-0000-0300-000081000000}"/>
            </a:ext>
          </a:extLst>
        </xdr:cNvPr>
        <xdr:cNvSpPr/>
      </xdr:nvSpPr>
      <xdr:spPr>
        <a:xfrm>
          <a:off x="4902200" y="111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162179</xdr:rowOff>
    </xdr:from>
    <xdr:to>
      <xdr:col>19</xdr:col>
      <xdr:colOff>133350</xdr:colOff>
      <xdr:row>67</xdr:row>
      <xdr:rowOff>113792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3225800" y="11477879"/>
          <a:ext cx="889000" cy="12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5334</xdr:rowOff>
    </xdr:from>
    <xdr:to>
      <xdr:col>19</xdr:col>
      <xdr:colOff>184150</xdr:colOff>
      <xdr:row>65</xdr:row>
      <xdr:rowOff>106934</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064000" y="111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117111</xdr:rowOff>
    </xdr:from>
    <xdr:ext cx="736600" cy="259045"/>
    <xdr:sp macro="" textlink="">
      <xdr:nvSpPr>
        <xdr:cNvPr id="132" name="テキスト ボックス 131">
          <a:extLst>
            <a:ext uri="{FF2B5EF4-FFF2-40B4-BE49-F238E27FC236}">
              <a16:creationId xmlns:a16="http://schemas.microsoft.com/office/drawing/2014/main" id="{00000000-0008-0000-0300-000084000000}"/>
            </a:ext>
          </a:extLst>
        </xdr:cNvPr>
        <xdr:cNvSpPr txBox="1"/>
      </xdr:nvSpPr>
      <xdr:spPr>
        <a:xfrm>
          <a:off x="3733800" y="10918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152527</xdr:rowOff>
    </xdr:from>
    <xdr:to>
      <xdr:col>15</xdr:col>
      <xdr:colOff>82550</xdr:colOff>
      <xdr:row>66</xdr:row>
      <xdr:rowOff>162179</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2336800" y="11468227"/>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39116</xdr:rowOff>
    </xdr:from>
    <xdr:to>
      <xdr:col>15</xdr:col>
      <xdr:colOff>133350</xdr:colOff>
      <xdr:row>65</xdr:row>
      <xdr:rowOff>140716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3175000" y="1118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150893</xdr:rowOff>
    </xdr:from>
    <xdr:ext cx="7620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2844800" y="1095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97155</xdr:rowOff>
    </xdr:from>
    <xdr:to>
      <xdr:col>11</xdr:col>
      <xdr:colOff>31750</xdr:colOff>
      <xdr:row>66</xdr:row>
      <xdr:rowOff>152527</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1447800" y="11241405"/>
          <a:ext cx="889000" cy="22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31877</xdr:rowOff>
    </xdr:from>
    <xdr:to>
      <xdr:col>11</xdr:col>
      <xdr:colOff>82550</xdr:colOff>
      <xdr:row>65</xdr:row>
      <xdr:rowOff>133477</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2286000" y="111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143654</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1955800" y="10945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135763</xdr:rowOff>
    </xdr:from>
    <xdr:to>
      <xdr:col>7</xdr:col>
      <xdr:colOff>31750</xdr:colOff>
      <xdr:row>65</xdr:row>
      <xdr:rowOff>65913</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13970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76090</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066800" y="10877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111379</xdr:rowOff>
    </xdr:from>
    <xdr:to>
      <xdr:col>23</xdr:col>
      <xdr:colOff>184150</xdr:colOff>
      <xdr:row>67</xdr:row>
      <xdr:rowOff>41529</xdr:rowOff>
    </xdr:to>
    <xdr:sp macro="" textlink="">
      <xdr:nvSpPr>
        <xdr:cNvPr id="146" name="楕円 145">
          <a:extLst>
            <a:ext uri="{FF2B5EF4-FFF2-40B4-BE49-F238E27FC236}">
              <a16:creationId xmlns:a16="http://schemas.microsoft.com/office/drawing/2014/main" id="{00000000-0008-0000-0300-000092000000}"/>
            </a:ext>
          </a:extLst>
        </xdr:cNvPr>
        <xdr:cNvSpPr/>
      </xdr:nvSpPr>
      <xdr:spPr>
        <a:xfrm>
          <a:off x="4902200" y="1142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83456</xdr:rowOff>
    </xdr:from>
    <xdr:ext cx="762000" cy="259045"/>
    <xdr:sp macro="" textlink="">
      <xdr:nvSpPr>
        <xdr:cNvPr id="147" name="財政構造の弾力性該当値テキスト">
          <a:extLst>
            <a:ext uri="{FF2B5EF4-FFF2-40B4-BE49-F238E27FC236}">
              <a16:creationId xmlns:a16="http://schemas.microsoft.com/office/drawing/2014/main" id="{00000000-0008-0000-0300-000093000000}"/>
            </a:ext>
          </a:extLst>
        </xdr:cNvPr>
        <xdr:cNvSpPr txBox="1"/>
      </xdr:nvSpPr>
      <xdr:spPr>
        <a:xfrm>
          <a:off x="5041900" y="11399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67</xdr:row>
      <xdr:rowOff>62992</xdr:rowOff>
    </xdr:from>
    <xdr:to>
      <xdr:col>19</xdr:col>
      <xdr:colOff>184150</xdr:colOff>
      <xdr:row>67</xdr:row>
      <xdr:rowOff>164592</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064000" y="1155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149369</xdr:rowOff>
    </xdr:from>
    <xdr:ext cx="7366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733800" y="11636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111379</xdr:rowOff>
    </xdr:from>
    <xdr:to>
      <xdr:col>15</xdr:col>
      <xdr:colOff>133350</xdr:colOff>
      <xdr:row>67</xdr:row>
      <xdr:rowOff>41529</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3175000" y="1142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26306</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844800" y="11513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101727</xdr:rowOff>
    </xdr:from>
    <xdr:to>
      <xdr:col>11</xdr:col>
      <xdr:colOff>82550</xdr:colOff>
      <xdr:row>67</xdr:row>
      <xdr:rowOff>31877</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2286000" y="1141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16654</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955800" y="11503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46355</xdr:rowOff>
    </xdr:from>
    <xdr:to>
      <xdr:col>7</xdr:col>
      <xdr:colOff>31750</xdr:colOff>
      <xdr:row>65</xdr:row>
      <xdr:rowOff>147955</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1397000" y="1119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132732</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066800" y="1127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6" name="正方形/長方形 155">
          <a:extLst>
            <a:ext uri="{FF2B5EF4-FFF2-40B4-BE49-F238E27FC236}">
              <a16:creationId xmlns:a16="http://schemas.microsoft.com/office/drawing/2014/main" id="{00000000-0008-0000-0300-00009C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[419,265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当町の人口１人あたり人件費・物件費等決算額は、従前より類似団体平均値より低い水準を示している。これは、物件費が教育その他の行政サービスについて一部事務組合等に事務移管しているため物件費ではなく補助費として計上され、結果、物件費としては比較的低い数値で抑えられていることが大きい要因と推測され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0" name="直線コネクタ 169">
          <a:extLst>
            <a:ext uri="{FF2B5EF4-FFF2-40B4-BE49-F238E27FC236}">
              <a16:creationId xmlns:a16="http://schemas.microsoft.com/office/drawing/2014/main" id="{00000000-0008-0000-0300-0000AA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1" name="人件費・物件費等の状況グラフ枠">
          <a:extLst>
            <a:ext uri="{FF2B5EF4-FFF2-40B4-BE49-F238E27FC236}">
              <a16:creationId xmlns:a16="http://schemas.microsoft.com/office/drawing/2014/main" id="{00000000-0008-0000-0300-0000B5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111077</xdr:rowOff>
    </xdr:from>
    <xdr:to>
      <xdr:col>23</xdr:col>
      <xdr:colOff>133350</xdr:colOff>
      <xdr:row>89</xdr:row>
      <xdr:rowOff>74044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flipV="1">
          <a:off x="4953000" y="13998527"/>
          <a:ext cx="0" cy="13345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46121</xdr:rowOff>
    </xdr:from>
    <xdr:ext cx="762000" cy="259045"/>
    <xdr:sp macro="" textlink="">
      <xdr:nvSpPr>
        <xdr:cNvPr id="183" name="人件費・物件費等の状況最小値テキスト">
          <a:extLst>
            <a:ext uri="{FF2B5EF4-FFF2-40B4-BE49-F238E27FC236}">
              <a16:creationId xmlns:a16="http://schemas.microsoft.com/office/drawing/2014/main" id="{00000000-0008-0000-0300-0000B7000000}"/>
            </a:ext>
          </a:extLst>
        </xdr:cNvPr>
        <xdr:cNvSpPr txBox="1"/>
      </xdr:nvSpPr>
      <xdr:spPr>
        <a:xfrm>
          <a:off x="5041900" y="15305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74044</xdr:rowOff>
    </xdr:from>
    <xdr:to>
      <xdr:col>24</xdr:col>
      <xdr:colOff>12700</xdr:colOff>
      <xdr:row>89</xdr:row>
      <xdr:rowOff>74044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4864100" y="15333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26004</xdr:rowOff>
    </xdr:from>
    <xdr:ext cx="762000" cy="259045"/>
    <xdr:sp macro="" textlink="">
      <xdr:nvSpPr>
        <xdr:cNvPr id="185" name="人件費・物件費等の状況最大値テキスト">
          <a:extLst>
            <a:ext uri="{FF2B5EF4-FFF2-40B4-BE49-F238E27FC236}">
              <a16:creationId xmlns:a16="http://schemas.microsoft.com/office/drawing/2014/main" id="{00000000-0008-0000-0300-0000B9000000}"/>
            </a:ext>
          </a:extLst>
        </xdr:cNvPr>
        <xdr:cNvSpPr txBox="1"/>
      </xdr:nvSpPr>
      <xdr:spPr>
        <a:xfrm>
          <a:off x="5041900" y="13742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111077</xdr:rowOff>
    </xdr:from>
    <xdr:to>
      <xdr:col>24</xdr:col>
      <xdr:colOff>12700</xdr:colOff>
      <xdr:row>81</xdr:row>
      <xdr:rowOff>111077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3998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24538</xdr:rowOff>
    </xdr:from>
    <xdr:to>
      <xdr:col>23</xdr:col>
      <xdr:colOff>133350</xdr:colOff>
      <xdr:row>82</xdr:row>
      <xdr:rowOff>32206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114800" y="14083438"/>
          <a:ext cx="838200" cy="7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9315</xdr:rowOff>
    </xdr:from>
    <xdr:ext cx="762000" cy="259045"/>
    <xdr:sp macro="" textlink="">
      <xdr:nvSpPr>
        <xdr:cNvPr id="188" name="人件費・物件費等の状況平均値テキスト">
          <a:extLst>
            <a:ext uri="{FF2B5EF4-FFF2-40B4-BE49-F238E27FC236}">
              <a16:creationId xmlns:a16="http://schemas.microsoft.com/office/drawing/2014/main" id="{00000000-0008-0000-0300-0000BC000000}"/>
            </a:ext>
          </a:extLst>
        </xdr:cNvPr>
        <xdr:cNvSpPr txBox="1"/>
      </xdr:nvSpPr>
      <xdr:spPr>
        <a:xfrm>
          <a:off x="5041900" y="140682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20131</xdr:rowOff>
    </xdr:from>
    <xdr:to>
      <xdr:col>23</xdr:col>
      <xdr:colOff>184150</xdr:colOff>
      <xdr:row>82</xdr:row>
      <xdr:rowOff>121731</xdr:rowOff>
    </xdr:to>
    <xdr:sp macro="" textlink="">
      <xdr:nvSpPr>
        <xdr:cNvPr id="189" name="フローチャート: 判断 188">
          <a:extLst>
            <a:ext uri="{FF2B5EF4-FFF2-40B4-BE49-F238E27FC236}">
              <a16:creationId xmlns:a16="http://schemas.microsoft.com/office/drawing/2014/main" id="{00000000-0008-0000-0300-0000BD000000}"/>
            </a:ext>
          </a:extLst>
        </xdr:cNvPr>
        <xdr:cNvSpPr/>
      </xdr:nvSpPr>
      <xdr:spPr>
        <a:xfrm>
          <a:off x="49022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11092</xdr:rowOff>
    </xdr:from>
    <xdr:to>
      <xdr:col>19</xdr:col>
      <xdr:colOff>133350</xdr:colOff>
      <xdr:row>82</xdr:row>
      <xdr:rowOff>32206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3225800" y="14069992"/>
          <a:ext cx="889000" cy="2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12669</xdr:rowOff>
    </xdr:from>
    <xdr:to>
      <xdr:col>19</xdr:col>
      <xdr:colOff>184150</xdr:colOff>
      <xdr:row>82</xdr:row>
      <xdr:rowOff>114269</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064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99046</xdr:rowOff>
    </xdr:from>
    <xdr:ext cx="7366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3733800" y="14157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165900</xdr:rowOff>
    </xdr:from>
    <xdr:to>
      <xdr:col>15</xdr:col>
      <xdr:colOff>82550</xdr:colOff>
      <xdr:row>82</xdr:row>
      <xdr:rowOff>11092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2336800" y="14053350"/>
          <a:ext cx="889000" cy="1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12274</xdr:rowOff>
    </xdr:from>
    <xdr:to>
      <xdr:col>15</xdr:col>
      <xdr:colOff>133350</xdr:colOff>
      <xdr:row>82</xdr:row>
      <xdr:rowOff>113874</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3175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98651</xdr:rowOff>
    </xdr:from>
    <xdr:ext cx="7620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2844800" y="14157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155851</xdr:rowOff>
    </xdr:from>
    <xdr:to>
      <xdr:col>11</xdr:col>
      <xdr:colOff>31750</xdr:colOff>
      <xdr:row>81</xdr:row>
      <xdr:rowOff>165900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1447800" y="14043301"/>
          <a:ext cx="889000" cy="10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14717</xdr:rowOff>
    </xdr:from>
    <xdr:to>
      <xdr:col>11</xdr:col>
      <xdr:colOff>82550</xdr:colOff>
      <xdr:row>82</xdr:row>
      <xdr:rowOff>116317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2286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101094</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1955800" y="1415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9320</xdr:rowOff>
    </xdr:from>
    <xdr:to>
      <xdr:col>7</xdr:col>
      <xdr:colOff>31750</xdr:colOff>
      <xdr:row>82</xdr:row>
      <xdr:rowOff>110920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1397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95697</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066800" y="1415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145188</xdr:rowOff>
    </xdr:from>
    <xdr:to>
      <xdr:col>23</xdr:col>
      <xdr:colOff>184150</xdr:colOff>
      <xdr:row>82</xdr:row>
      <xdr:rowOff>75338</xdr:rowOff>
    </xdr:to>
    <xdr:sp macro="" textlink="">
      <xdr:nvSpPr>
        <xdr:cNvPr id="206" name="楕円 205">
          <a:extLst>
            <a:ext uri="{FF2B5EF4-FFF2-40B4-BE49-F238E27FC236}">
              <a16:creationId xmlns:a16="http://schemas.microsoft.com/office/drawing/2014/main" id="{00000000-0008-0000-0300-0000CE000000}"/>
            </a:ext>
          </a:extLst>
        </xdr:cNvPr>
        <xdr:cNvSpPr/>
      </xdr:nvSpPr>
      <xdr:spPr>
        <a:xfrm>
          <a:off x="4902200" y="1403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66465</xdr:rowOff>
    </xdr:from>
    <xdr:ext cx="762000" cy="259045"/>
    <xdr:sp macro="" textlink="">
      <xdr:nvSpPr>
        <xdr:cNvPr id="207" name="人件費・物件費等の状況該当値テキスト">
          <a:extLst>
            <a:ext uri="{FF2B5EF4-FFF2-40B4-BE49-F238E27FC236}">
              <a16:creationId xmlns:a16="http://schemas.microsoft.com/office/drawing/2014/main" id="{00000000-0008-0000-0300-0000CF000000}"/>
            </a:ext>
          </a:extLst>
        </xdr:cNvPr>
        <xdr:cNvSpPr txBox="1"/>
      </xdr:nvSpPr>
      <xdr:spPr>
        <a:xfrm>
          <a:off x="5041900" y="13953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152856</xdr:rowOff>
    </xdr:from>
    <xdr:to>
      <xdr:col>19</xdr:col>
      <xdr:colOff>184150</xdr:colOff>
      <xdr:row>82</xdr:row>
      <xdr:rowOff>83006</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064000" y="1404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93183</xdr:rowOff>
    </xdr:from>
    <xdr:ext cx="7366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733800" y="13809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131742</xdr:rowOff>
    </xdr:from>
    <xdr:to>
      <xdr:col>15</xdr:col>
      <xdr:colOff>133350</xdr:colOff>
      <xdr:row>82</xdr:row>
      <xdr:rowOff>61892</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3175000" y="1401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72069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844800" y="1378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115100</xdr:rowOff>
    </xdr:from>
    <xdr:to>
      <xdr:col>11</xdr:col>
      <xdr:colOff>82550</xdr:colOff>
      <xdr:row>82</xdr:row>
      <xdr:rowOff>45250</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2286000" y="1400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55427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955800" y="1377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105051</xdr:rowOff>
    </xdr:from>
    <xdr:to>
      <xdr:col>7</xdr:col>
      <xdr:colOff>31750</xdr:colOff>
      <xdr:row>82</xdr:row>
      <xdr:rowOff>35201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1397000" y="1399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45378</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066800" y="13761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6" name="正方形/長方形 215">
          <a:extLst>
            <a:ext uri="{FF2B5EF4-FFF2-40B4-BE49-F238E27FC236}">
              <a16:creationId xmlns:a16="http://schemas.microsoft.com/office/drawing/2014/main" id="{00000000-0008-0000-0300-0000D8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当町は、類似団体平均及び全国平均としても職員給与は低い水準にあり、これは、ここ数年で達成した数値ではなく、以前より努力し続けてきた結果である。</a:t>
          </a:r>
          <a:endParaRPr lang="ja-JP" altLang="ja-JP" sz="1400">
            <a:effectLst/>
          </a:endParaRPr>
        </a:p>
        <a:p>
          <a:r>
            <a:rPr kumimoji="1" lang="ja-JP" altLang="ja-JP" sz="1100">
              <a:solidFill>
                <a:schemeClr val="dk1"/>
              </a:solidFill>
              <a:effectLst/>
              <a:latin typeface="+mn-lt"/>
              <a:ea typeface="+mn-ea"/>
              <a:cs typeface="+mn-cs"/>
            </a:rPr>
            <a:t>　更なる財政健全化に向け、今後も給与水準の適正化を保つよう努力する。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9" name="直線コネクタ 228">
          <a:extLst>
            <a:ext uri="{FF2B5EF4-FFF2-40B4-BE49-F238E27FC236}">
              <a16:creationId xmlns:a16="http://schemas.microsoft.com/office/drawing/2014/main" id="{00000000-0008-0000-0300-0000E5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39" name="給与水準   （国との比較）グラフ枠">
          <a:extLst>
            <a:ext uri="{FF2B5EF4-FFF2-40B4-BE49-F238E27FC236}">
              <a16:creationId xmlns:a16="http://schemas.microsoft.com/office/drawing/2014/main" id="{00000000-0008-0000-0300-0000E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41" name="給与水準   （国との比較）最小値テキスト">
          <a:extLst>
            <a:ext uri="{FF2B5EF4-FFF2-40B4-BE49-F238E27FC236}">
              <a16:creationId xmlns:a16="http://schemas.microsoft.com/office/drawing/2014/main" id="{00000000-0008-0000-0300-0000F1000000}"/>
            </a:ext>
          </a:extLst>
        </xdr:cNvPr>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43" name="給与水準   （国との比較）最大値テキスト">
          <a:extLst>
            <a:ext uri="{FF2B5EF4-FFF2-40B4-BE49-F238E27FC236}">
              <a16:creationId xmlns:a16="http://schemas.microsoft.com/office/drawing/2014/main" id="{00000000-0008-0000-0300-0000F3000000}"/>
            </a:ext>
          </a:extLst>
        </xdr:cNvPr>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158432</xdr:rowOff>
    </xdr:from>
    <xdr:to>
      <xdr:col>81</xdr:col>
      <xdr:colOff>44450</xdr:colOff>
      <xdr:row>86</xdr:row>
      <xdr:rowOff>53339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6179800" y="14731682"/>
          <a:ext cx="8382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40975</xdr:rowOff>
    </xdr:from>
    <xdr:ext cx="762000" cy="259045"/>
    <xdr:sp macro="" textlink="">
      <xdr:nvSpPr>
        <xdr:cNvPr id="246" name="給与水準   （国との比較）平均値テキスト">
          <a:extLst>
            <a:ext uri="{FF2B5EF4-FFF2-40B4-BE49-F238E27FC236}">
              <a16:creationId xmlns:a16="http://schemas.microsoft.com/office/drawing/2014/main" id="{00000000-0008-0000-0300-0000F6000000}"/>
            </a:ext>
          </a:extLst>
        </xdr:cNvPr>
        <xdr:cNvSpPr txBox="1"/>
      </xdr:nvSpPr>
      <xdr:spPr>
        <a:xfrm>
          <a:off x="17106900" y="14785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68898</xdr:rowOff>
    </xdr:from>
    <xdr:to>
      <xdr:col>81</xdr:col>
      <xdr:colOff>95250</xdr:colOff>
      <xdr:row>86</xdr:row>
      <xdr:rowOff>170498</xdr:rowOff>
    </xdr:to>
    <xdr:sp macro="" textlink="">
      <xdr:nvSpPr>
        <xdr:cNvPr id="247" name="フローチャート: 判断 246">
          <a:extLst>
            <a:ext uri="{FF2B5EF4-FFF2-40B4-BE49-F238E27FC236}">
              <a16:creationId xmlns:a16="http://schemas.microsoft.com/office/drawing/2014/main" id="{00000000-0008-0000-0300-0000F7000000}"/>
            </a:ext>
          </a:extLst>
        </xdr:cNvPr>
        <xdr:cNvSpPr/>
      </xdr:nvSpPr>
      <xdr:spPr>
        <a:xfrm>
          <a:off x="16967200" y="1481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67945</xdr:rowOff>
    </xdr:from>
    <xdr:to>
      <xdr:col>77</xdr:col>
      <xdr:colOff>44450</xdr:colOff>
      <xdr:row>85</xdr:row>
      <xdr:rowOff>158432</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5290800" y="14641195"/>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32702</xdr:rowOff>
    </xdr:from>
    <xdr:to>
      <xdr:col>77</xdr:col>
      <xdr:colOff>95250</xdr:colOff>
      <xdr:row>86</xdr:row>
      <xdr:rowOff>134302</xdr:rowOff>
    </xdr:to>
    <xdr:sp macro="" textlink="">
      <xdr:nvSpPr>
        <xdr:cNvPr id="249" name="フローチャート: 判断 248">
          <a:extLst>
            <a:ext uri="{FF2B5EF4-FFF2-40B4-BE49-F238E27FC236}">
              <a16:creationId xmlns:a16="http://schemas.microsoft.com/office/drawing/2014/main" id="{00000000-0008-0000-0300-0000F9000000}"/>
            </a:ext>
          </a:extLst>
        </xdr:cNvPr>
        <xdr:cNvSpPr/>
      </xdr:nvSpPr>
      <xdr:spPr>
        <a:xfrm>
          <a:off x="16129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119079</xdr:rowOff>
    </xdr:from>
    <xdr:ext cx="7366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5798800" y="14863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169545</xdr:rowOff>
    </xdr:from>
    <xdr:to>
      <xdr:col>72</xdr:col>
      <xdr:colOff>203200</xdr:colOff>
      <xdr:row>85</xdr:row>
      <xdr:rowOff>67945</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4401800" y="14399895"/>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32702</xdr:rowOff>
    </xdr:from>
    <xdr:to>
      <xdr:col>73</xdr:col>
      <xdr:colOff>44450</xdr:colOff>
      <xdr:row>86</xdr:row>
      <xdr:rowOff>134302</xdr:rowOff>
    </xdr:to>
    <xdr:sp macro="" textlink="">
      <xdr:nvSpPr>
        <xdr:cNvPr id="252" name="フローチャート: 判断 251">
          <a:extLst>
            <a:ext uri="{FF2B5EF4-FFF2-40B4-BE49-F238E27FC236}">
              <a16:creationId xmlns:a16="http://schemas.microsoft.com/office/drawing/2014/main" id="{00000000-0008-0000-0300-0000FC000000}"/>
            </a:ext>
          </a:extLst>
        </xdr:cNvPr>
        <xdr:cNvSpPr/>
      </xdr:nvSpPr>
      <xdr:spPr>
        <a:xfrm>
          <a:off x="15240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119079</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4909800" y="14863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169545</xdr:rowOff>
    </xdr:from>
    <xdr:to>
      <xdr:col>68</xdr:col>
      <xdr:colOff>152400</xdr:colOff>
      <xdr:row>84</xdr:row>
      <xdr:rowOff>148907</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3512800" y="14399895"/>
          <a:ext cx="889000" cy="15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62864</xdr:rowOff>
    </xdr:from>
    <xdr:to>
      <xdr:col>64</xdr:col>
      <xdr:colOff>152400</xdr:colOff>
      <xdr:row>86</xdr:row>
      <xdr:rowOff>164464</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3462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149241</xdr:rowOff>
    </xdr:from>
    <xdr:ext cx="7620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3131800" y="1489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2539</xdr:rowOff>
    </xdr:from>
    <xdr:to>
      <xdr:col>81</xdr:col>
      <xdr:colOff>95250</xdr:colOff>
      <xdr:row>86</xdr:row>
      <xdr:rowOff>104139</xdr:rowOff>
    </xdr:to>
    <xdr:sp macro="" textlink="">
      <xdr:nvSpPr>
        <xdr:cNvPr id="264" name="楕円 263">
          <a:extLst>
            <a:ext uri="{FF2B5EF4-FFF2-40B4-BE49-F238E27FC236}">
              <a16:creationId xmlns:a16="http://schemas.microsoft.com/office/drawing/2014/main" id="{00000000-0008-0000-0300-000008010000}"/>
            </a:ext>
          </a:extLst>
        </xdr:cNvPr>
        <xdr:cNvSpPr/>
      </xdr:nvSpPr>
      <xdr:spPr>
        <a:xfrm>
          <a:off x="169672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19066</xdr:rowOff>
    </xdr:from>
    <xdr:ext cx="762000" cy="259045"/>
    <xdr:sp macro="" textlink="">
      <xdr:nvSpPr>
        <xdr:cNvPr id="265" name="給与水準   （国との比較）該当値テキスト">
          <a:extLst>
            <a:ext uri="{FF2B5EF4-FFF2-40B4-BE49-F238E27FC236}">
              <a16:creationId xmlns:a16="http://schemas.microsoft.com/office/drawing/2014/main" id="{00000000-0008-0000-0300-000009010000}"/>
            </a:ext>
          </a:extLst>
        </xdr:cNvPr>
        <xdr:cNvSpPr txBox="1"/>
      </xdr:nvSpPr>
      <xdr:spPr>
        <a:xfrm>
          <a:off x="17106900" y="1459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107632</xdr:rowOff>
    </xdr:from>
    <xdr:to>
      <xdr:col>77</xdr:col>
      <xdr:colOff>95250</xdr:colOff>
      <xdr:row>86</xdr:row>
      <xdr:rowOff>37782</xdr:rowOff>
    </xdr:to>
    <xdr:sp macro="" textlink="">
      <xdr:nvSpPr>
        <xdr:cNvPr id="266" name="楕円 265">
          <a:extLst>
            <a:ext uri="{FF2B5EF4-FFF2-40B4-BE49-F238E27FC236}">
              <a16:creationId xmlns:a16="http://schemas.microsoft.com/office/drawing/2014/main" id="{00000000-0008-0000-0300-00000A010000}"/>
            </a:ext>
          </a:extLst>
        </xdr:cNvPr>
        <xdr:cNvSpPr/>
      </xdr:nvSpPr>
      <xdr:spPr>
        <a:xfrm>
          <a:off x="16129000" y="1468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47959</xdr:rowOff>
    </xdr:from>
    <xdr:ext cx="7366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798800" y="14449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17145</xdr:rowOff>
    </xdr:from>
    <xdr:to>
      <xdr:col>73</xdr:col>
      <xdr:colOff>44450</xdr:colOff>
      <xdr:row>85</xdr:row>
      <xdr:rowOff>118745</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5240000" y="1459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128922</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35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118745</xdr:rowOff>
    </xdr:from>
    <xdr:to>
      <xdr:col>68</xdr:col>
      <xdr:colOff>203200</xdr:colOff>
      <xdr:row>84</xdr:row>
      <xdr:rowOff>48895</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4351000" y="1434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59072</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11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98107</xdr:rowOff>
    </xdr:from>
    <xdr:to>
      <xdr:col>64</xdr:col>
      <xdr:colOff>152400</xdr:colOff>
      <xdr:row>85</xdr:row>
      <xdr:rowOff>28257</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3462000" y="1449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38434</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268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4" name="正方形/長方形 273">
          <a:extLst>
            <a:ext uri="{FF2B5EF4-FFF2-40B4-BE49-F238E27FC236}">
              <a16:creationId xmlns:a16="http://schemas.microsoft.com/office/drawing/2014/main" id="{00000000-0008-0000-0300-00001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77" name="正方形/長方形 276">
          <a:extLst>
            <a:ext uri="{FF2B5EF4-FFF2-40B4-BE49-F238E27FC236}">
              <a16:creationId xmlns:a16="http://schemas.microsoft.com/office/drawing/2014/main" id="{00000000-0008-0000-0300-00001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79" name="正方形/長方形 278">
          <a:extLst>
            <a:ext uri="{FF2B5EF4-FFF2-40B4-BE49-F238E27FC236}">
              <a16:creationId xmlns:a16="http://schemas.microsoft.com/office/drawing/2014/main" id="{00000000-0008-0000-0300-00001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当町の人口の減少が顕著であり、類似団体平均を</a:t>
          </a:r>
          <a:r>
            <a:rPr kumimoji="1" lang="en-US" altLang="ja-JP" sz="1100">
              <a:solidFill>
                <a:schemeClr val="dk1"/>
              </a:solidFill>
              <a:effectLst/>
              <a:latin typeface="+mn-lt"/>
              <a:ea typeface="+mn-ea"/>
              <a:cs typeface="+mn-cs"/>
            </a:rPr>
            <a:t>9.56</a:t>
          </a:r>
          <a:r>
            <a:rPr kumimoji="1" lang="ja-JP" altLang="ja-JP" sz="1100">
              <a:solidFill>
                <a:schemeClr val="dk1"/>
              </a:solidFill>
              <a:effectLst/>
              <a:latin typeface="+mn-lt"/>
              <a:ea typeface="+mn-ea"/>
              <a:cs typeface="+mn-cs"/>
            </a:rPr>
            <a:t>人上回っている。職員数は経常経費に大きく関わるため、退職者の補充を最小限にするとともに、事業の見直しや適材適所の人員配置を一層心掛ける等により、適切な定員管理に努める。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88" name="直線コネクタ 287">
          <a:extLst>
            <a:ext uri="{FF2B5EF4-FFF2-40B4-BE49-F238E27FC236}">
              <a16:creationId xmlns:a16="http://schemas.microsoft.com/office/drawing/2014/main" id="{00000000-0008-0000-0300-00002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0" name="直線コネクタ 289">
          <a:extLst>
            <a:ext uri="{FF2B5EF4-FFF2-40B4-BE49-F238E27FC236}">
              <a16:creationId xmlns:a16="http://schemas.microsoft.com/office/drawing/2014/main" id="{00000000-0008-0000-0300-00002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定員管理の状況グラフ枠">
          <a:extLst>
            <a:ext uri="{FF2B5EF4-FFF2-40B4-BE49-F238E27FC236}">
              <a16:creationId xmlns:a16="http://schemas.microsoft.com/office/drawing/2014/main" id="{00000000-0008-0000-0300-00002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85749</xdr:rowOff>
    </xdr:from>
    <xdr:to>
      <xdr:col>81</xdr:col>
      <xdr:colOff>44450</xdr:colOff>
      <xdr:row>67</xdr:row>
      <xdr:rowOff>47722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flipV="1">
          <a:off x="17018000" y="10029849"/>
          <a:ext cx="0" cy="15050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19799</xdr:rowOff>
    </xdr:from>
    <xdr:ext cx="762000" cy="259045"/>
    <xdr:sp macro="" textlink="">
      <xdr:nvSpPr>
        <xdr:cNvPr id="305" name="定員管理の状況最小値テキスト">
          <a:extLst>
            <a:ext uri="{FF2B5EF4-FFF2-40B4-BE49-F238E27FC236}">
              <a16:creationId xmlns:a16="http://schemas.microsoft.com/office/drawing/2014/main" id="{00000000-0008-0000-0300-000031010000}"/>
            </a:ext>
          </a:extLst>
        </xdr:cNvPr>
        <xdr:cNvSpPr txBox="1"/>
      </xdr:nvSpPr>
      <xdr:spPr>
        <a:xfrm>
          <a:off x="17106900" y="1150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47722</xdr:rowOff>
    </xdr:from>
    <xdr:to>
      <xdr:col>81</xdr:col>
      <xdr:colOff>133350</xdr:colOff>
      <xdr:row>67</xdr:row>
      <xdr:rowOff>47722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6929100" y="1153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676</xdr:rowOff>
    </xdr:from>
    <xdr:ext cx="762000" cy="259045"/>
    <xdr:sp macro="" textlink="">
      <xdr:nvSpPr>
        <xdr:cNvPr id="307" name="定員管理の状況最大値テキスト">
          <a:extLst>
            <a:ext uri="{FF2B5EF4-FFF2-40B4-BE49-F238E27FC236}">
              <a16:creationId xmlns:a16="http://schemas.microsoft.com/office/drawing/2014/main" id="{00000000-0008-0000-0300-000033010000}"/>
            </a:ext>
          </a:extLst>
        </xdr:cNvPr>
        <xdr:cNvSpPr txBox="1"/>
      </xdr:nvSpPr>
      <xdr:spPr>
        <a:xfrm>
          <a:off x="17106900" y="9773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85749</xdr:rowOff>
    </xdr:from>
    <xdr:to>
      <xdr:col>81</xdr:col>
      <xdr:colOff>133350</xdr:colOff>
      <xdr:row>58</xdr:row>
      <xdr:rowOff>85749</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002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48611</xdr:rowOff>
    </xdr:from>
    <xdr:to>
      <xdr:col>81</xdr:col>
      <xdr:colOff>44450</xdr:colOff>
      <xdr:row>60</xdr:row>
      <xdr:rowOff>69753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179800" y="10335611"/>
          <a:ext cx="838200" cy="2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65598</xdr:rowOff>
    </xdr:from>
    <xdr:ext cx="762000" cy="259045"/>
    <xdr:sp macro="" textlink="">
      <xdr:nvSpPr>
        <xdr:cNvPr id="310" name="定員管理の状況平均値テキスト">
          <a:extLst>
            <a:ext uri="{FF2B5EF4-FFF2-40B4-BE49-F238E27FC236}">
              <a16:creationId xmlns:a16="http://schemas.microsoft.com/office/drawing/2014/main" id="{00000000-0008-0000-0300-000036010000}"/>
            </a:ext>
          </a:extLst>
        </xdr:cNvPr>
        <xdr:cNvSpPr txBox="1"/>
      </xdr:nvSpPr>
      <xdr:spPr>
        <a:xfrm>
          <a:off x="17106900" y="100096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49071</xdr:rowOff>
    </xdr:from>
    <xdr:to>
      <xdr:col>81</xdr:col>
      <xdr:colOff>95250</xdr:colOff>
      <xdr:row>59</xdr:row>
      <xdr:rowOff>150671</xdr:rowOff>
    </xdr:to>
    <xdr:sp macro="" textlink="">
      <xdr:nvSpPr>
        <xdr:cNvPr id="311" name="フローチャート: 判断 310">
          <a:extLst>
            <a:ext uri="{FF2B5EF4-FFF2-40B4-BE49-F238E27FC236}">
              <a16:creationId xmlns:a16="http://schemas.microsoft.com/office/drawing/2014/main" id="{00000000-0008-0000-0300-000037010000}"/>
            </a:ext>
          </a:extLst>
        </xdr:cNvPr>
        <xdr:cNvSpPr/>
      </xdr:nvSpPr>
      <xdr:spPr>
        <a:xfrm>
          <a:off x="16967200" y="1016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25745</xdr:rowOff>
    </xdr:from>
    <xdr:to>
      <xdr:col>77</xdr:col>
      <xdr:colOff>44450</xdr:colOff>
      <xdr:row>60</xdr:row>
      <xdr:rowOff>48611</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5290800" y="10312745"/>
          <a:ext cx="889000" cy="2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59412</xdr:rowOff>
    </xdr:from>
    <xdr:to>
      <xdr:col>77</xdr:col>
      <xdr:colOff>95250</xdr:colOff>
      <xdr:row>59</xdr:row>
      <xdr:rowOff>161012</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1290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171189</xdr:rowOff>
    </xdr:from>
    <xdr:ext cx="7366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5798800" y="9943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25745</xdr:rowOff>
    </xdr:from>
    <xdr:to>
      <xdr:col>72</xdr:col>
      <xdr:colOff>203200</xdr:colOff>
      <xdr:row>60</xdr:row>
      <xdr:rowOff>34133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4401800" y="10312745"/>
          <a:ext cx="889000" cy="8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54815</xdr:rowOff>
    </xdr:from>
    <xdr:to>
      <xdr:col>73</xdr:col>
      <xdr:colOff>44450</xdr:colOff>
      <xdr:row>59</xdr:row>
      <xdr:rowOff>156415</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5240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166592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4909800" y="9939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23906</xdr:rowOff>
    </xdr:from>
    <xdr:to>
      <xdr:col>68</xdr:col>
      <xdr:colOff>152400</xdr:colOff>
      <xdr:row>60</xdr:row>
      <xdr:rowOff>34133</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3512800" y="10310906"/>
          <a:ext cx="889000" cy="10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59872</xdr:rowOff>
    </xdr:from>
    <xdr:to>
      <xdr:col>68</xdr:col>
      <xdr:colOff>203200</xdr:colOff>
      <xdr:row>59</xdr:row>
      <xdr:rowOff>161472</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4351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199</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4020800" y="994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50909</xdr:rowOff>
    </xdr:from>
    <xdr:to>
      <xdr:col>64</xdr:col>
      <xdr:colOff>152400</xdr:colOff>
      <xdr:row>59</xdr:row>
      <xdr:rowOff>152509</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3462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162686</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3131800" y="993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18953</xdr:rowOff>
    </xdr:from>
    <xdr:to>
      <xdr:col>81</xdr:col>
      <xdr:colOff>95250</xdr:colOff>
      <xdr:row>60</xdr:row>
      <xdr:rowOff>120553</xdr:rowOff>
    </xdr:to>
    <xdr:sp macro="" textlink="">
      <xdr:nvSpPr>
        <xdr:cNvPr id="328" name="楕円 327">
          <a:extLst>
            <a:ext uri="{FF2B5EF4-FFF2-40B4-BE49-F238E27FC236}">
              <a16:creationId xmlns:a16="http://schemas.microsoft.com/office/drawing/2014/main" id="{00000000-0008-0000-0300-000048010000}"/>
            </a:ext>
          </a:extLst>
        </xdr:cNvPr>
        <xdr:cNvSpPr/>
      </xdr:nvSpPr>
      <xdr:spPr>
        <a:xfrm>
          <a:off x="16967200" y="1030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162480</xdr:rowOff>
    </xdr:from>
    <xdr:ext cx="762000" cy="259045"/>
    <xdr:sp macro="" textlink="">
      <xdr:nvSpPr>
        <xdr:cNvPr id="329" name="定員管理の状況該当値テキスト">
          <a:extLst>
            <a:ext uri="{FF2B5EF4-FFF2-40B4-BE49-F238E27FC236}">
              <a16:creationId xmlns:a16="http://schemas.microsoft.com/office/drawing/2014/main" id="{00000000-0008-0000-0300-000049010000}"/>
            </a:ext>
          </a:extLst>
        </xdr:cNvPr>
        <xdr:cNvSpPr txBox="1"/>
      </xdr:nvSpPr>
      <xdr:spPr>
        <a:xfrm>
          <a:off x="17106900" y="10278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169261</xdr:rowOff>
    </xdr:from>
    <xdr:to>
      <xdr:col>77</xdr:col>
      <xdr:colOff>95250</xdr:colOff>
      <xdr:row>60</xdr:row>
      <xdr:rowOff>99411</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129000" y="1028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84188</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371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146395</xdr:rowOff>
    </xdr:from>
    <xdr:to>
      <xdr:col>73</xdr:col>
      <xdr:colOff>44450</xdr:colOff>
      <xdr:row>60</xdr:row>
      <xdr:rowOff>76545</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5240000" y="1026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61322</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909800" y="10348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154783</xdr:rowOff>
    </xdr:from>
    <xdr:to>
      <xdr:col>68</xdr:col>
      <xdr:colOff>203200</xdr:colOff>
      <xdr:row>60</xdr:row>
      <xdr:rowOff>84933</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4351000" y="1027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69710</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35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144556</xdr:rowOff>
    </xdr:from>
    <xdr:to>
      <xdr:col>64</xdr:col>
      <xdr:colOff>152400</xdr:colOff>
      <xdr:row>60</xdr:row>
      <xdr:rowOff>74706</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3462000" y="1026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59483</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346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8" name="正方形/長方形 337">
          <a:extLst>
            <a:ext uri="{FF2B5EF4-FFF2-40B4-BE49-F238E27FC236}">
              <a16:creationId xmlns:a16="http://schemas.microsoft.com/office/drawing/2014/main" id="{00000000-0008-0000-0300-00005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当町の当該比率は、平成２６年度に実施した繰上償還や既発債の償還終了等により、数値の改善が図られているが、</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年度に比べ平成２</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年度の過疎対策債の償還が開始し、元利償還金が増加したことで、実質公債費比率の増加となった。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2" name="直線コネクタ 351">
          <a:extLst>
            <a:ext uri="{FF2B5EF4-FFF2-40B4-BE49-F238E27FC236}">
              <a16:creationId xmlns:a16="http://schemas.microsoft.com/office/drawing/2014/main" id="{00000000-0008-0000-0300-00006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公債費負担の状況グラフ枠">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25908</xdr:rowOff>
    </xdr:from>
    <xdr:to>
      <xdr:col>81</xdr:col>
      <xdr:colOff>44450</xdr:colOff>
      <xdr:row>43</xdr:row>
      <xdr:rowOff>143510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flipV="1">
          <a:off x="17018000" y="6541008"/>
          <a:ext cx="0" cy="9748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64" name="公債費負担の状況最小値テキスト">
          <a:extLst>
            <a:ext uri="{FF2B5EF4-FFF2-40B4-BE49-F238E27FC236}">
              <a16:creationId xmlns:a16="http://schemas.microsoft.com/office/drawing/2014/main" id="{00000000-0008-0000-0300-00006C010000}"/>
            </a:ext>
          </a:extLst>
        </xdr:cNvPr>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112285</xdr:rowOff>
    </xdr:from>
    <xdr:ext cx="762000" cy="259045"/>
    <xdr:sp macro="" textlink="">
      <xdr:nvSpPr>
        <xdr:cNvPr id="366" name="公債費負担の状況最大値テキスト">
          <a:extLst>
            <a:ext uri="{FF2B5EF4-FFF2-40B4-BE49-F238E27FC236}">
              <a16:creationId xmlns:a16="http://schemas.microsoft.com/office/drawing/2014/main" id="{00000000-0008-0000-0300-00006E010000}"/>
            </a:ext>
          </a:extLst>
        </xdr:cNvPr>
        <xdr:cNvSpPr txBox="1"/>
      </xdr:nvSpPr>
      <xdr:spPr>
        <a:xfrm>
          <a:off x="17106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25908</xdr:rowOff>
    </xdr:from>
    <xdr:to>
      <xdr:col>81</xdr:col>
      <xdr:colOff>133350</xdr:colOff>
      <xdr:row>38</xdr:row>
      <xdr:rowOff>25908</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6929100" y="654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64262</xdr:rowOff>
    </xdr:from>
    <xdr:to>
      <xdr:col>81</xdr:col>
      <xdr:colOff>44450</xdr:colOff>
      <xdr:row>40</xdr:row>
      <xdr:rowOff>107696</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6179800" y="6922262"/>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21607</xdr:rowOff>
    </xdr:from>
    <xdr:ext cx="762000" cy="259045"/>
    <xdr:sp macro="" textlink="">
      <xdr:nvSpPr>
        <xdr:cNvPr id="369" name="公債費負担の状況平均値テキスト">
          <a:extLst>
            <a:ext uri="{FF2B5EF4-FFF2-40B4-BE49-F238E27FC236}">
              <a16:creationId xmlns:a16="http://schemas.microsoft.com/office/drawing/2014/main" id="{00000000-0008-0000-0300-000071010000}"/>
            </a:ext>
          </a:extLst>
        </xdr:cNvPr>
        <xdr:cNvSpPr txBox="1"/>
      </xdr:nvSpPr>
      <xdr:spPr>
        <a:xfrm>
          <a:off x="17106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70" name="フローチャート: 判断 369">
          <a:extLst>
            <a:ext uri="{FF2B5EF4-FFF2-40B4-BE49-F238E27FC236}">
              <a16:creationId xmlns:a16="http://schemas.microsoft.com/office/drawing/2014/main" id="{00000000-0008-0000-0300-000072010000}"/>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30480</xdr:rowOff>
    </xdr:from>
    <xdr:to>
      <xdr:col>77</xdr:col>
      <xdr:colOff>44450</xdr:colOff>
      <xdr:row>40</xdr:row>
      <xdr:rowOff>64262</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5290800" y="688848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20574</xdr:rowOff>
    </xdr:from>
    <xdr:to>
      <xdr:col>77</xdr:col>
      <xdr:colOff>95250</xdr:colOff>
      <xdr:row>41</xdr:row>
      <xdr:rowOff>122174</xdr:rowOff>
    </xdr:to>
    <xdr:sp macro="" textlink="">
      <xdr:nvSpPr>
        <xdr:cNvPr id="372" name="フローチャート: 判断 371">
          <a:extLst>
            <a:ext uri="{FF2B5EF4-FFF2-40B4-BE49-F238E27FC236}">
              <a16:creationId xmlns:a16="http://schemas.microsoft.com/office/drawing/2014/main" id="{00000000-0008-0000-0300-000074010000}"/>
            </a:ext>
          </a:extLst>
        </xdr:cNvPr>
        <xdr:cNvSpPr/>
      </xdr:nvSpPr>
      <xdr:spPr>
        <a:xfrm>
          <a:off x="16129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106951</xdr:rowOff>
    </xdr:from>
    <xdr:ext cx="7366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5798800" y="713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163322</xdr:rowOff>
    </xdr:from>
    <xdr:to>
      <xdr:col>72</xdr:col>
      <xdr:colOff>203200</xdr:colOff>
      <xdr:row>40</xdr:row>
      <xdr:rowOff>30480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4401800" y="684987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75" name="フローチャート: 判断 374">
          <a:extLst>
            <a:ext uri="{FF2B5EF4-FFF2-40B4-BE49-F238E27FC236}">
              <a16:creationId xmlns:a16="http://schemas.microsoft.com/office/drawing/2014/main" id="{00000000-0008-0000-0300-000077010000}"/>
            </a:ext>
          </a:extLst>
        </xdr:cNvPr>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106951</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4909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163322</xdr:rowOff>
    </xdr:from>
    <xdr:to>
      <xdr:col>68</xdr:col>
      <xdr:colOff>152400</xdr:colOff>
      <xdr:row>40</xdr:row>
      <xdr:rowOff>122174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3512800" y="6849872"/>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6096</xdr:rowOff>
    </xdr:from>
    <xdr:to>
      <xdr:col>68</xdr:col>
      <xdr:colOff>203200</xdr:colOff>
      <xdr:row>41</xdr:row>
      <xdr:rowOff>107696</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4351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92473</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4020800" y="712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167894</xdr:rowOff>
    </xdr:from>
    <xdr:to>
      <xdr:col>64</xdr:col>
      <xdr:colOff>152400</xdr:colOff>
      <xdr:row>41</xdr:row>
      <xdr:rowOff>98044</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3462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82821</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3131800" y="711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56896</xdr:rowOff>
    </xdr:from>
    <xdr:to>
      <xdr:col>81</xdr:col>
      <xdr:colOff>95250</xdr:colOff>
      <xdr:row>40</xdr:row>
      <xdr:rowOff>158496</xdr:rowOff>
    </xdr:to>
    <xdr:sp macro="" textlink="">
      <xdr:nvSpPr>
        <xdr:cNvPr id="387" name="楕円 386">
          <a:extLst>
            <a:ext uri="{FF2B5EF4-FFF2-40B4-BE49-F238E27FC236}">
              <a16:creationId xmlns:a16="http://schemas.microsoft.com/office/drawing/2014/main" id="{00000000-0008-0000-0300-000083010000}"/>
            </a:ext>
          </a:extLst>
        </xdr:cNvPr>
        <xdr:cNvSpPr/>
      </xdr:nvSpPr>
      <xdr:spPr>
        <a:xfrm>
          <a:off x="16967200" y="69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73423</xdr:rowOff>
    </xdr:from>
    <xdr:ext cx="762000" cy="259045"/>
    <xdr:sp macro="" textlink="">
      <xdr:nvSpPr>
        <xdr:cNvPr id="388" name="公債費負担の状況該当値テキスト">
          <a:extLst>
            <a:ext uri="{FF2B5EF4-FFF2-40B4-BE49-F238E27FC236}">
              <a16:creationId xmlns:a16="http://schemas.microsoft.com/office/drawing/2014/main" id="{00000000-0008-0000-0300-000084010000}"/>
            </a:ext>
          </a:extLst>
        </xdr:cNvPr>
        <xdr:cNvSpPr txBox="1"/>
      </xdr:nvSpPr>
      <xdr:spPr>
        <a:xfrm>
          <a:off x="17106900" y="675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13462</xdr:rowOff>
    </xdr:from>
    <xdr:to>
      <xdr:col>77</xdr:col>
      <xdr:colOff>95250</xdr:colOff>
      <xdr:row>40</xdr:row>
      <xdr:rowOff>115062</xdr:rowOff>
    </xdr:to>
    <xdr:sp macro="" textlink="">
      <xdr:nvSpPr>
        <xdr:cNvPr id="389" name="楕円 388">
          <a:extLst>
            <a:ext uri="{FF2B5EF4-FFF2-40B4-BE49-F238E27FC236}">
              <a16:creationId xmlns:a16="http://schemas.microsoft.com/office/drawing/2014/main" id="{00000000-0008-0000-0300-000085010000}"/>
            </a:ext>
          </a:extLst>
        </xdr:cNvPr>
        <xdr:cNvSpPr/>
      </xdr:nvSpPr>
      <xdr:spPr>
        <a:xfrm>
          <a:off x="16129000" y="687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125239</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640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151130</xdr:rowOff>
    </xdr:from>
    <xdr:to>
      <xdr:col>73</xdr:col>
      <xdr:colOff>44450</xdr:colOff>
      <xdr:row>40</xdr:row>
      <xdr:rowOff>81280</xdr:rowOff>
    </xdr:to>
    <xdr:sp macro="" textlink="">
      <xdr:nvSpPr>
        <xdr:cNvPr id="391" name="楕円 390">
          <a:extLst>
            <a:ext uri="{FF2B5EF4-FFF2-40B4-BE49-F238E27FC236}">
              <a16:creationId xmlns:a16="http://schemas.microsoft.com/office/drawing/2014/main" id="{00000000-0008-0000-0300-000087010000}"/>
            </a:ext>
          </a:extLst>
        </xdr:cNvPr>
        <xdr:cNvSpPr/>
      </xdr:nvSpPr>
      <xdr:spPr>
        <a:xfrm>
          <a:off x="15240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91457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112522</xdr:rowOff>
    </xdr:from>
    <xdr:to>
      <xdr:col>68</xdr:col>
      <xdr:colOff>203200</xdr:colOff>
      <xdr:row>40</xdr:row>
      <xdr:rowOff>42672</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4351000" y="67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52849</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71374</xdr:rowOff>
    </xdr:from>
    <xdr:to>
      <xdr:col>64</xdr:col>
      <xdr:colOff>152400</xdr:colOff>
      <xdr:row>41</xdr:row>
      <xdr:rowOff>1524</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3462000" y="692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11701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69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7" name="正方形/長方形 396">
          <a:extLst>
            <a:ext uri="{FF2B5EF4-FFF2-40B4-BE49-F238E27FC236}">
              <a16:creationId xmlns:a16="http://schemas.microsoft.com/office/drawing/2014/main" id="{00000000-0008-0000-0300-00008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0" name="正方形/長方形 399">
          <a:extLst>
            <a:ext uri="{FF2B5EF4-FFF2-40B4-BE49-F238E27FC236}">
              <a16:creationId xmlns:a16="http://schemas.microsoft.com/office/drawing/2014/main" id="{00000000-0008-0000-0300-00009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1" name="正方形/長方形 400">
          <a:extLst>
            <a:ext uri="{FF2B5EF4-FFF2-40B4-BE49-F238E27FC236}">
              <a16:creationId xmlns:a16="http://schemas.microsoft.com/office/drawing/2014/main" id="{00000000-0008-0000-0300-00009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財政調整基金への積立等により充当可能基金の増加、一般会計の地方債現在高の増加になっているものの、公営企業繰入見込額の減少や一部事務組合の負担見込額の減少により将来負担額が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　今後も、後世への負担を少しでも軽減するよう、地方債発行の抑制等を中心とする行財政改革を進め、財政の健全化に努める。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1" name="直線コネクタ 410">
          <a:extLst>
            <a:ext uri="{FF2B5EF4-FFF2-40B4-BE49-F238E27FC236}">
              <a16:creationId xmlns:a16="http://schemas.microsoft.com/office/drawing/2014/main" id="{00000000-0008-0000-0300-00009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3" name="直線コネクタ 412">
          <a:extLst>
            <a:ext uri="{FF2B5EF4-FFF2-40B4-BE49-F238E27FC236}">
              <a16:creationId xmlns:a16="http://schemas.microsoft.com/office/drawing/2014/main" id="{00000000-0008-0000-0300-00009D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15" name="直線コネクタ 414">
          <a:extLst>
            <a:ext uri="{FF2B5EF4-FFF2-40B4-BE49-F238E27FC236}">
              <a16:creationId xmlns:a16="http://schemas.microsoft.com/office/drawing/2014/main" id="{00000000-0008-0000-0300-00009F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69306</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flipV="1">
          <a:off x="17018000" y="2313214"/>
          <a:ext cx="0" cy="1699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41383</xdr:rowOff>
    </xdr:from>
    <xdr:ext cx="762000" cy="259045"/>
    <xdr:sp macro="" textlink="">
      <xdr:nvSpPr>
        <xdr:cNvPr id="428" name="将来負担の状況最小値テキスト">
          <a:extLst>
            <a:ext uri="{FF2B5EF4-FFF2-40B4-BE49-F238E27FC236}">
              <a16:creationId xmlns:a16="http://schemas.microsoft.com/office/drawing/2014/main" id="{00000000-0008-0000-0300-0000AC010000}"/>
            </a:ext>
          </a:extLst>
        </xdr:cNvPr>
        <xdr:cNvSpPr txBox="1"/>
      </xdr:nvSpPr>
      <xdr:spPr>
        <a:xfrm>
          <a:off x="17106900" y="398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69306</xdr:rowOff>
    </xdr:from>
    <xdr:to>
      <xdr:col>81</xdr:col>
      <xdr:colOff>133350</xdr:colOff>
      <xdr:row>23</xdr:row>
      <xdr:rowOff>69306</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6929100" y="401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0" name="将来負担の状況最大値テキスト">
          <a:extLst>
            <a:ext uri="{FF2B5EF4-FFF2-40B4-BE49-F238E27FC236}">
              <a16:creationId xmlns:a16="http://schemas.microsoft.com/office/drawing/2014/main" id="{00000000-0008-0000-0300-0000AE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2" name="将来負担の状況平均値テキスト">
          <a:extLst>
            <a:ext uri="{FF2B5EF4-FFF2-40B4-BE49-F238E27FC236}">
              <a16:creationId xmlns:a16="http://schemas.microsoft.com/office/drawing/2014/main" id="{00000000-0008-0000-0300-0000B0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3" name="フローチャート: 判断 432">
          <a:extLst>
            <a:ext uri="{FF2B5EF4-FFF2-40B4-BE49-F238E27FC236}">
              <a16:creationId xmlns:a16="http://schemas.microsoft.com/office/drawing/2014/main" id="{00000000-0008-0000-0300-0000B1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61141</xdr:rowOff>
    </xdr:from>
    <xdr:to>
      <xdr:col>73</xdr:col>
      <xdr:colOff>44450</xdr:colOff>
      <xdr:row>13</xdr:row>
      <xdr:rowOff>162741</xdr:rowOff>
    </xdr:to>
    <xdr:sp macro="" textlink="">
      <xdr:nvSpPr>
        <xdr:cNvPr id="447" name="楕円 446">
          <a:extLst>
            <a:ext uri="{FF2B5EF4-FFF2-40B4-BE49-F238E27FC236}">
              <a16:creationId xmlns:a16="http://schemas.microsoft.com/office/drawing/2014/main" id="{00000000-0008-0000-0300-0000BF010000}"/>
            </a:ext>
          </a:extLst>
        </xdr:cNvPr>
        <xdr:cNvSpPr/>
      </xdr:nvSpPr>
      <xdr:spPr>
        <a:xfrm>
          <a:off x="15240000" y="228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147518</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376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京都府笠置町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1,248
1,243
23.52
1,830,096
1,763,581
10,796
925,016
1,495,795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ラスパイレス指数が示すとおり、</a:t>
          </a:r>
          <a:r>
            <a:rPr kumimoji="1" lang="ja-JP" altLang="ja-JP" sz="1100">
              <a:solidFill>
                <a:schemeClr val="dk1"/>
              </a:solidFill>
              <a:effectLst/>
              <a:latin typeface="+mn-lt"/>
              <a:ea typeface="+mn-ea"/>
              <a:cs typeface="+mn-cs"/>
            </a:rPr>
            <a:t>当町は類似団体平均と比較して人件費は高いというわけではないが、人口</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人あたり職員数が類似団体と比較して多いことと併せて、一部事務組合等負担金（補助費等）に含まれる人件費に準ずる費用の割合が高いためであると推察される。</a:t>
          </a:r>
          <a:endParaRPr lang="ja-JP" altLang="ja-JP" sz="1400">
            <a:effectLst/>
          </a:endParaRPr>
        </a:p>
        <a:p>
          <a:r>
            <a:rPr kumimoji="1" lang="ja-JP" altLang="ja-JP" sz="1100">
              <a:solidFill>
                <a:schemeClr val="dk1"/>
              </a:solidFill>
              <a:effectLst/>
              <a:latin typeface="+mn-lt"/>
              <a:ea typeface="+mn-ea"/>
              <a:cs typeface="+mn-cs"/>
            </a:rPr>
            <a:t>　今後も退職者の補充を最小限にするよう努め、適材適所の人員配置を心掛ける等、適切な定員管理に努める。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125367</xdr:rowOff>
    </xdr:from>
    <xdr:to>
      <xdr:col>24</xdr:col>
      <xdr:colOff>25400</xdr:colOff>
      <xdr:row>40</xdr:row>
      <xdr:rowOff>130266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83217"/>
          <a:ext cx="0" cy="1205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102343</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130266</xdr:rowOff>
    </xdr:from>
    <xdr:to>
      <xdr:col>24</xdr:col>
      <xdr:colOff>114300</xdr:colOff>
      <xdr:row>40</xdr:row>
      <xdr:rowOff>130266</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40294</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26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125367</xdr:rowOff>
    </xdr:from>
    <xdr:to>
      <xdr:col>24</xdr:col>
      <xdr:colOff>114300</xdr:colOff>
      <xdr:row>33</xdr:row>
      <xdr:rowOff>125367</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8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76381</xdr:rowOff>
    </xdr:from>
    <xdr:to>
      <xdr:col>24</xdr:col>
      <xdr:colOff>25400</xdr:colOff>
      <xdr:row>37</xdr:row>
      <xdr:rowOff>95976</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420031"/>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130283</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5959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113756</xdr:rowOff>
    </xdr:from>
    <xdr:to>
      <xdr:col>24</xdr:col>
      <xdr:colOff>76200</xdr:colOff>
      <xdr:row>36</xdr:row>
      <xdr:rowOff>43906</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33927</xdr:rowOff>
    </xdr:from>
    <xdr:to>
      <xdr:col>19</xdr:col>
      <xdr:colOff>187325</xdr:colOff>
      <xdr:row>37</xdr:row>
      <xdr:rowOff>95976</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377577"/>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61504</xdr:rowOff>
    </xdr:from>
    <xdr:to>
      <xdr:col>20</xdr:col>
      <xdr:colOff>38100</xdr:colOff>
      <xdr:row>35</xdr:row>
      <xdr:rowOff>163104</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06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1831</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5831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14333</xdr:rowOff>
    </xdr:from>
    <xdr:to>
      <xdr:col>15</xdr:col>
      <xdr:colOff>98425</xdr:colOff>
      <xdr:row>37</xdr:row>
      <xdr:rowOff>33927</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35798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68036</xdr:rowOff>
    </xdr:from>
    <xdr:to>
      <xdr:col>15</xdr:col>
      <xdr:colOff>149225</xdr:colOff>
      <xdr:row>35</xdr:row>
      <xdr:rowOff>169636</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06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8363</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583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58420</xdr:rowOff>
    </xdr:from>
    <xdr:to>
      <xdr:col>11</xdr:col>
      <xdr:colOff>9525</xdr:colOff>
      <xdr:row>37</xdr:row>
      <xdr:rowOff>14333</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230620"/>
          <a:ext cx="8890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64770</xdr:rowOff>
    </xdr:from>
    <xdr:to>
      <xdr:col>11</xdr:col>
      <xdr:colOff>60325</xdr:colOff>
      <xdr:row>35</xdr:row>
      <xdr:rowOff>166370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54973</xdr:rowOff>
    </xdr:from>
    <xdr:to>
      <xdr:col>6</xdr:col>
      <xdr:colOff>171450</xdr:colOff>
      <xdr:row>35</xdr:row>
      <xdr:rowOff>156573</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0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166750</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58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25581</xdr:rowOff>
    </xdr:from>
    <xdr:to>
      <xdr:col>24</xdr:col>
      <xdr:colOff>76200</xdr:colOff>
      <xdr:row>37</xdr:row>
      <xdr:rowOff>127181</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36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169108</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341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45176</xdr:rowOff>
    </xdr:from>
    <xdr:to>
      <xdr:col>20</xdr:col>
      <xdr:colOff>38100</xdr:colOff>
      <xdr:row>37</xdr:row>
      <xdr:rowOff>146776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38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131553</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475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154577</xdr:rowOff>
    </xdr:from>
    <xdr:to>
      <xdr:col>15</xdr:col>
      <xdr:colOff>149225</xdr:colOff>
      <xdr:row>37</xdr:row>
      <xdr:rowOff>84727</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32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69504</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413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134983</xdr:rowOff>
    </xdr:from>
    <xdr:to>
      <xdr:col>11</xdr:col>
      <xdr:colOff>60325</xdr:colOff>
      <xdr:row>37</xdr:row>
      <xdr:rowOff>65133</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30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49910</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393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xdr:rowOff>
    </xdr:from>
    <xdr:to>
      <xdr:col>6</xdr:col>
      <xdr:colOff>171450</xdr:colOff>
      <xdr:row>36</xdr:row>
      <xdr:rowOff>109220</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93997</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類似団体平均と比較して物件費は低い水準を示している。</a:t>
          </a:r>
          <a:endParaRPr lang="ja-JP" altLang="ja-JP" sz="1400">
            <a:effectLst/>
          </a:endParaRPr>
        </a:p>
        <a:p>
          <a:r>
            <a:rPr kumimoji="1" lang="ja-JP" altLang="ja-JP" sz="1100">
              <a:solidFill>
                <a:schemeClr val="dk1"/>
              </a:solidFill>
              <a:effectLst/>
              <a:latin typeface="+mn-lt"/>
              <a:ea typeface="+mn-ea"/>
              <a:cs typeface="+mn-cs"/>
            </a:rPr>
            <a:t>　物件費が類似団体平均を大きく下回っているのは、当町の行政規模が小さいことが推察されるとともに、教育その他の行政サービスについては、一部事務組合等に事務移管しているため、物件費ではなく補助費として計上され、結果、物件費としては比較的低く抑えられている。</a:t>
          </a:r>
          <a:endParaRPr lang="ja-JP" altLang="ja-JP" sz="1400">
            <a:effectLst/>
          </a:endParaRPr>
        </a:p>
        <a:p>
          <a:r>
            <a:rPr kumimoji="1" lang="ja-JP" altLang="ja-JP" sz="1100">
              <a:solidFill>
                <a:schemeClr val="dk1"/>
              </a:solidFill>
              <a:effectLst/>
              <a:latin typeface="+mn-lt"/>
              <a:ea typeface="+mn-ea"/>
              <a:cs typeface="+mn-cs"/>
            </a:rPr>
            <a:t>　今後も物件費の抑制に取り組んでいく。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115570</xdr:rowOff>
    </xdr:from>
    <xdr:to>
      <xdr:col>82</xdr:col>
      <xdr:colOff>107950</xdr:colOff>
      <xdr:row>21</xdr:row>
      <xdr:rowOff>115570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344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87647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115570</xdr:rowOff>
    </xdr:from>
    <xdr:to>
      <xdr:col>82</xdr:col>
      <xdr:colOff>196850</xdr:colOff>
      <xdr:row>21</xdr:row>
      <xdr:rowOff>115570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30497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115570</xdr:rowOff>
    </xdr:from>
    <xdr:to>
      <xdr:col>82</xdr:col>
      <xdr:colOff>196850</xdr:colOff>
      <xdr:row>13</xdr:row>
      <xdr:rowOff>115570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88138</xdr:rowOff>
    </xdr:from>
    <xdr:to>
      <xdr:col>82</xdr:col>
      <xdr:colOff>107950</xdr:colOff>
      <xdr:row>15</xdr:row>
      <xdr:rowOff>165862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5671800" y="2659888"/>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103141</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846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131064</xdr:rowOff>
    </xdr:from>
    <xdr:to>
      <xdr:col>82</xdr:col>
      <xdr:colOff>158750</xdr:colOff>
      <xdr:row>17</xdr:row>
      <xdr:rowOff>61214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87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152146</xdr:rowOff>
    </xdr:from>
    <xdr:to>
      <xdr:col>78</xdr:col>
      <xdr:colOff>69850</xdr:colOff>
      <xdr:row>15</xdr:row>
      <xdr:rowOff>165862</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4782800" y="27238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32766</xdr:rowOff>
    </xdr:from>
    <xdr:to>
      <xdr:col>78</xdr:col>
      <xdr:colOff>120650</xdr:colOff>
      <xdr:row>17</xdr:row>
      <xdr:rowOff>134366</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119143</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30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88138</xdr:rowOff>
    </xdr:from>
    <xdr:to>
      <xdr:col>73</xdr:col>
      <xdr:colOff>180975</xdr:colOff>
      <xdr:row>15</xdr:row>
      <xdr:rowOff>152146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893800" y="265988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37338</xdr:rowOff>
    </xdr:from>
    <xdr:to>
      <xdr:col>74</xdr:col>
      <xdr:colOff>31750</xdr:colOff>
      <xdr:row>17</xdr:row>
      <xdr:rowOff>138938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123715</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51562</xdr:rowOff>
    </xdr:from>
    <xdr:to>
      <xdr:col>69</xdr:col>
      <xdr:colOff>92075</xdr:colOff>
      <xdr:row>15</xdr:row>
      <xdr:rowOff>88138</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26233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23622</xdr:rowOff>
    </xdr:from>
    <xdr:to>
      <xdr:col>69</xdr:col>
      <xdr:colOff>142875</xdr:colOff>
      <xdr:row>17</xdr:row>
      <xdr:rowOff>125222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109999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14478</xdr:rowOff>
    </xdr:from>
    <xdr:to>
      <xdr:col>65</xdr:col>
      <xdr:colOff>53975</xdr:colOff>
      <xdr:row>17</xdr:row>
      <xdr:rowOff>116078</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100855</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37338</xdr:rowOff>
    </xdr:from>
    <xdr:to>
      <xdr:col>82</xdr:col>
      <xdr:colOff>158750</xdr:colOff>
      <xdr:row>15</xdr:row>
      <xdr:rowOff>138938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60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53865</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454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115062</xdr:rowOff>
    </xdr:from>
    <xdr:to>
      <xdr:col>78</xdr:col>
      <xdr:colOff>120650</xdr:colOff>
      <xdr:row>16</xdr:row>
      <xdr:rowOff>45212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68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55389</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455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101346</xdr:rowOff>
    </xdr:from>
    <xdr:to>
      <xdr:col>74</xdr:col>
      <xdr:colOff>31750</xdr:colOff>
      <xdr:row>16</xdr:row>
      <xdr:rowOff>31496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67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41673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441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37338</xdr:rowOff>
    </xdr:from>
    <xdr:to>
      <xdr:col>69</xdr:col>
      <xdr:colOff>142875</xdr:colOff>
      <xdr:row>15</xdr:row>
      <xdr:rowOff>138938</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60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149115</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37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762</xdr:rowOff>
    </xdr:from>
    <xdr:to>
      <xdr:col>65</xdr:col>
      <xdr:colOff>53975</xdr:colOff>
      <xdr:row>15</xdr:row>
      <xdr:rowOff>102362</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57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112539</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341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類似団体平均と比較して扶助費は高い水準を示している。</a:t>
          </a:r>
          <a:endParaRPr lang="ja-JP" altLang="ja-JP" sz="1400">
            <a:effectLst/>
          </a:endParaRPr>
        </a:p>
        <a:p>
          <a:r>
            <a:rPr kumimoji="1" lang="ja-JP" altLang="ja-JP" sz="1100">
              <a:solidFill>
                <a:schemeClr val="dk1"/>
              </a:solidFill>
              <a:effectLst/>
              <a:latin typeface="+mn-lt"/>
              <a:ea typeface="+mn-ea"/>
              <a:cs typeface="+mn-cs"/>
            </a:rPr>
            <a:t>　主な要因としては、単独事業において高齢者比率（令和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年３月末現在：</a:t>
          </a:r>
          <a:r>
            <a:rPr kumimoji="1" lang="en-US" altLang="ja-JP" sz="1100">
              <a:solidFill>
                <a:schemeClr val="dk1"/>
              </a:solidFill>
              <a:effectLst/>
              <a:latin typeface="+mn-lt"/>
              <a:ea typeface="+mn-ea"/>
              <a:cs typeface="+mn-cs"/>
            </a:rPr>
            <a:t>52.15</a:t>
          </a:r>
          <a:r>
            <a:rPr kumimoji="1" lang="ja-JP" altLang="ja-JP" sz="1100">
              <a:solidFill>
                <a:schemeClr val="dk1"/>
              </a:solidFill>
              <a:effectLst/>
              <a:latin typeface="+mn-lt"/>
              <a:ea typeface="+mn-ea"/>
              <a:cs typeface="+mn-cs"/>
            </a:rPr>
            <a:t>％）の高い当町の独自施策である老人手当、障害児（者）医療や重度心身障害老人健康管理事業（府制度に上乗せして補助）等によるものと考えられる。高齢者に対する福祉事業の充実として講じた施策であるが、財政悪化の状況が続いており、今後は事業内容の見直しを図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69850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18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127000</xdr:rowOff>
    </xdr:from>
    <xdr:to>
      <xdr:col>24</xdr:col>
      <xdr:colOff>25400</xdr:colOff>
      <xdr:row>56</xdr:row>
      <xdr:rowOff>31750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5567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143527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31750</xdr:rowOff>
    </xdr:from>
    <xdr:to>
      <xdr:col>19</xdr:col>
      <xdr:colOff>187325</xdr:colOff>
      <xdr:row>56</xdr:row>
      <xdr:rowOff>50800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632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50800</xdr:rowOff>
    </xdr:from>
    <xdr:to>
      <xdr:col>15</xdr:col>
      <xdr:colOff>98425</xdr:colOff>
      <xdr:row>56</xdr:row>
      <xdr:rowOff>146050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6520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107950</xdr:rowOff>
    </xdr:from>
    <xdr:to>
      <xdr:col>11</xdr:col>
      <xdr:colOff>9525</xdr:colOff>
      <xdr:row>56</xdr:row>
      <xdr:rowOff>146050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7091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111777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152400</xdr:rowOff>
    </xdr:from>
    <xdr:to>
      <xdr:col>6</xdr:col>
      <xdr:colOff>171450</xdr:colOff>
      <xdr:row>56</xdr:row>
      <xdr:rowOff>82550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92727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76200</xdr:rowOff>
    </xdr:from>
    <xdr:to>
      <xdr:col>24</xdr:col>
      <xdr:colOff>76200</xdr:colOff>
      <xdr:row>56</xdr:row>
      <xdr:rowOff>6350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92727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152400</xdr:rowOff>
    </xdr:from>
    <xdr:to>
      <xdr:col>20</xdr:col>
      <xdr:colOff>38100</xdr:colOff>
      <xdr:row>56</xdr:row>
      <xdr:rowOff>82550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92727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35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0</xdr:rowOff>
    </xdr:from>
    <xdr:to>
      <xdr:col>15</xdr:col>
      <xdr:colOff>149225</xdr:colOff>
      <xdr:row>56</xdr:row>
      <xdr:rowOff>101600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95250</xdr:rowOff>
    </xdr:from>
    <xdr:to>
      <xdr:col>11</xdr:col>
      <xdr:colOff>60325</xdr:colOff>
      <xdr:row>57</xdr:row>
      <xdr:rowOff>25400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57150</xdr:rowOff>
    </xdr:from>
    <xdr:to>
      <xdr:col>6</xdr:col>
      <xdr:colOff>171450</xdr:colOff>
      <xdr:row>56</xdr:row>
      <xdr:rowOff>158750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143527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類似団体平均と比較してその他は少し高い位置を示している。</a:t>
          </a:r>
          <a:endParaRPr lang="ja-JP" altLang="ja-JP" sz="1400">
            <a:effectLst/>
          </a:endParaRPr>
        </a:p>
        <a:p>
          <a:r>
            <a:rPr kumimoji="1" lang="ja-JP" altLang="ja-JP" sz="1100">
              <a:solidFill>
                <a:schemeClr val="dk1"/>
              </a:solidFill>
              <a:effectLst/>
              <a:latin typeface="+mn-lt"/>
              <a:ea typeface="+mn-ea"/>
              <a:cs typeface="+mn-cs"/>
            </a:rPr>
            <a:t>　これは、簡易水道事業への公債費財源や赤字財源繰出が多く、施設整備・改修事業に充当した地方債の元利償還への充当が多いためである。今後も施設の老朽化等に伴う改修等が見込まれることから注視しなければならない。</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85090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8812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57167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51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85090</xdr:rowOff>
    </xdr:from>
    <xdr:to>
      <xdr:col>82</xdr:col>
      <xdr:colOff>196850</xdr:colOff>
      <xdr:row>61</xdr:row>
      <xdr:rowOff>85090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54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119380</xdr:rowOff>
    </xdr:from>
    <xdr:to>
      <xdr:col>82</xdr:col>
      <xdr:colOff>107950</xdr:colOff>
      <xdr:row>58</xdr:row>
      <xdr:rowOff>165100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100634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43197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644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26670</xdr:rowOff>
    </xdr:from>
    <xdr:to>
      <xdr:col>82</xdr:col>
      <xdr:colOff>158750</xdr:colOff>
      <xdr:row>57</xdr:row>
      <xdr:rowOff>128270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81280</xdr:rowOff>
    </xdr:from>
    <xdr:to>
      <xdr:col>78</xdr:col>
      <xdr:colOff>69850</xdr:colOff>
      <xdr:row>58</xdr:row>
      <xdr:rowOff>119380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4782800" y="100253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34290</xdr:rowOff>
    </xdr:from>
    <xdr:to>
      <xdr:col>78</xdr:col>
      <xdr:colOff>120650</xdr:colOff>
      <xdr:row>57</xdr:row>
      <xdr:rowOff>135890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146067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57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81280</xdr:rowOff>
    </xdr:from>
    <xdr:to>
      <xdr:col>73</xdr:col>
      <xdr:colOff>180975</xdr:colOff>
      <xdr:row>58</xdr:row>
      <xdr:rowOff>88900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10025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87630</xdr:rowOff>
    </xdr:from>
    <xdr:to>
      <xdr:col>74</xdr:col>
      <xdr:colOff>31750</xdr:colOff>
      <xdr:row>58</xdr:row>
      <xdr:rowOff>17780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27957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161290</xdr:rowOff>
    </xdr:from>
    <xdr:to>
      <xdr:col>69</xdr:col>
      <xdr:colOff>92075</xdr:colOff>
      <xdr:row>58</xdr:row>
      <xdr:rowOff>88900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99339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95250</xdr:rowOff>
    </xdr:from>
    <xdr:to>
      <xdr:col>69</xdr:col>
      <xdr:colOff>142875</xdr:colOff>
      <xdr:row>58</xdr:row>
      <xdr:rowOff>25400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35577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80010</xdr:rowOff>
    </xdr:from>
    <xdr:to>
      <xdr:col>65</xdr:col>
      <xdr:colOff>53975</xdr:colOff>
      <xdr:row>58</xdr:row>
      <xdr:rowOff>10160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20337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62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114300</xdr:rowOff>
    </xdr:from>
    <xdr:to>
      <xdr:col>82</xdr:col>
      <xdr:colOff>158750</xdr:colOff>
      <xdr:row>59</xdr:row>
      <xdr:rowOff>44450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86377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68580</xdr:rowOff>
    </xdr:from>
    <xdr:to>
      <xdr:col>78</xdr:col>
      <xdr:colOff>120650</xdr:colOff>
      <xdr:row>58</xdr:row>
      <xdr:rowOff>170180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154957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1009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30480</xdr:rowOff>
    </xdr:from>
    <xdr:to>
      <xdr:col>74</xdr:col>
      <xdr:colOff>31750</xdr:colOff>
      <xdr:row>58</xdr:row>
      <xdr:rowOff>132080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116857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38100</xdr:rowOff>
    </xdr:from>
    <xdr:to>
      <xdr:col>69</xdr:col>
      <xdr:colOff>142875</xdr:colOff>
      <xdr:row>58</xdr:row>
      <xdr:rowOff>139700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124477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25417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類似団体平均と比較して補助費は高い水準を示している。　</a:t>
          </a:r>
          <a:endParaRPr lang="ja-JP" altLang="ja-JP" sz="1400">
            <a:effectLst/>
          </a:endParaRPr>
        </a:p>
        <a:p>
          <a:r>
            <a:rPr kumimoji="1" lang="ja-JP" altLang="ja-JP" sz="1100">
              <a:solidFill>
                <a:schemeClr val="dk1"/>
              </a:solidFill>
              <a:effectLst/>
              <a:latin typeface="+mn-lt"/>
              <a:ea typeface="+mn-ea"/>
              <a:cs typeface="+mn-cs"/>
            </a:rPr>
            <a:t>　公債費や物件費の欄でも述べたが、一部事務組合等への負担金が多く、中でもごみ処理施設や教育行政を所管している相楽東部広域連合や消防組織となる相楽中部消防組合への負担金が多くを占めている。</a:t>
          </a:r>
          <a:endParaRPr lang="ja-JP" altLang="ja-JP" sz="1400">
            <a:effectLst/>
          </a:endParaRPr>
        </a:p>
        <a:p>
          <a:r>
            <a:rPr kumimoji="1" lang="ja-JP" altLang="ja-JP" sz="1100">
              <a:solidFill>
                <a:schemeClr val="dk1"/>
              </a:solidFill>
              <a:effectLst/>
              <a:latin typeface="+mn-lt"/>
              <a:ea typeface="+mn-ea"/>
              <a:cs typeface="+mn-cs"/>
            </a:rPr>
            <a:t>　引き続き構成市町村と連携を図り、各市町村の現状に沿った負担金の見直し等を行い、負担金支出の適正化を図っていくことが必要がある。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74422</xdr:rowOff>
    </xdr:from>
    <xdr:to>
      <xdr:col>82</xdr:col>
      <xdr:colOff>107950</xdr:colOff>
      <xdr:row>41</xdr:row>
      <xdr:rowOff>28702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732272"/>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779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703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28702</xdr:rowOff>
    </xdr:from>
    <xdr:to>
      <xdr:col>82</xdr:col>
      <xdr:colOff>196850</xdr:colOff>
      <xdr:row>41</xdr:row>
      <xdr:rowOff>28702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705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160799</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74422</xdr:rowOff>
    </xdr:from>
    <xdr:to>
      <xdr:col>82</xdr:col>
      <xdr:colOff>196850</xdr:colOff>
      <xdr:row>33</xdr:row>
      <xdr:rowOff>74422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40132</xdr:rowOff>
    </xdr:from>
    <xdr:to>
      <xdr:col>82</xdr:col>
      <xdr:colOff>107950</xdr:colOff>
      <xdr:row>41</xdr:row>
      <xdr:rowOff>51562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5671800" y="6898132"/>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83583</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084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163576</xdr:rowOff>
    </xdr:from>
    <xdr:to>
      <xdr:col>78</xdr:col>
      <xdr:colOff>69850</xdr:colOff>
      <xdr:row>41</xdr:row>
      <xdr:rowOff>51562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4782800" y="702157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163576</xdr:rowOff>
    </xdr:from>
    <xdr:to>
      <xdr:col>73</xdr:col>
      <xdr:colOff>180975</xdr:colOff>
      <xdr:row>41</xdr:row>
      <xdr:rowOff>5842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70215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57675</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40</xdr:row>
      <xdr:rowOff>90424</xdr:rowOff>
    </xdr:from>
    <xdr:to>
      <xdr:col>69</xdr:col>
      <xdr:colOff>92075</xdr:colOff>
      <xdr:row>41</xdr:row>
      <xdr:rowOff>5842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94842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57675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21099</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160782</xdr:rowOff>
    </xdr:from>
    <xdr:to>
      <xdr:col>82</xdr:col>
      <xdr:colOff>158750</xdr:colOff>
      <xdr:row>40</xdr:row>
      <xdr:rowOff>90932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132859</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81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41</xdr:row>
      <xdr:rowOff>762</xdr:rowOff>
    </xdr:from>
    <xdr:to>
      <xdr:col>78</xdr:col>
      <xdr:colOff>120650</xdr:colOff>
      <xdr:row>41</xdr:row>
      <xdr:rowOff>102362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703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41</xdr:row>
      <xdr:rowOff>87139</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71165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112776</xdr:rowOff>
    </xdr:from>
    <xdr:to>
      <xdr:col>74</xdr:col>
      <xdr:colOff>31750</xdr:colOff>
      <xdr:row>41</xdr:row>
      <xdr:rowOff>42926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97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41</xdr:row>
      <xdr:rowOff>27703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7057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126492</xdr:rowOff>
    </xdr:from>
    <xdr:to>
      <xdr:col>69</xdr:col>
      <xdr:colOff>142875</xdr:colOff>
      <xdr:row>41</xdr:row>
      <xdr:rowOff>56642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98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41</xdr:row>
      <xdr:rowOff>41419</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707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39624</xdr:rowOff>
    </xdr:from>
    <xdr:to>
      <xdr:col>65</xdr:col>
      <xdr:colOff>53975</xdr:colOff>
      <xdr:row>40</xdr:row>
      <xdr:rowOff>141224</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89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126001</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98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類似団体平均と比較して公債費は低い水準を示している。これは、平成２６年度に実施した地方債の繰上償還等により、元利償還金が減少したことが数値の改善に寄与している。</a:t>
          </a:r>
          <a:endParaRPr lang="ja-JP" altLang="ja-JP" sz="1400">
            <a:effectLst/>
          </a:endParaRPr>
        </a:p>
        <a:p>
          <a:r>
            <a:rPr kumimoji="1" lang="ja-JP" altLang="ja-JP" sz="1100">
              <a:solidFill>
                <a:schemeClr val="dk1"/>
              </a:solidFill>
              <a:effectLst/>
              <a:latin typeface="+mn-lt"/>
              <a:ea typeface="+mn-ea"/>
              <a:cs typeface="+mn-cs"/>
            </a:rPr>
            <a:t>　併せて、一部事務組合への負担金のうち、公債費に充当した一般財源等額、いわゆる準元利償還金についても既発債の償還終了等により減額傾向にあるが、人口一人当たりの決算額が類似団体平均より高いことから今後も注視していく必要があ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142239</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133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114316</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4001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142239</xdr:rowOff>
    </xdr:from>
    <xdr:to>
      <xdr:col>24</xdr:col>
      <xdr:colOff>114300</xdr:colOff>
      <xdr:row>81</xdr:row>
      <xdr:rowOff>142239</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4029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130810</xdr:rowOff>
    </xdr:from>
    <xdr:to>
      <xdr:col>24</xdr:col>
      <xdr:colOff>25400</xdr:colOff>
      <xdr:row>75</xdr:row>
      <xdr:rowOff>168911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2989560"/>
          <a:ext cx="838200" cy="38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113047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143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140970</xdr:rowOff>
    </xdr:from>
    <xdr:to>
      <xdr:col>24</xdr:col>
      <xdr:colOff>76200</xdr:colOff>
      <xdr:row>77</xdr:row>
      <xdr:rowOff>71120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85090</xdr:rowOff>
    </xdr:from>
    <xdr:to>
      <xdr:col>19</xdr:col>
      <xdr:colOff>187325</xdr:colOff>
      <xdr:row>75</xdr:row>
      <xdr:rowOff>130810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098800" y="129438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11430</xdr:rowOff>
    </xdr:from>
    <xdr:to>
      <xdr:col>20</xdr:col>
      <xdr:colOff>38100</xdr:colOff>
      <xdr:row>77</xdr:row>
      <xdr:rowOff>113030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97807</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85090</xdr:rowOff>
    </xdr:from>
    <xdr:to>
      <xdr:col>15</xdr:col>
      <xdr:colOff>98425</xdr:colOff>
      <xdr:row>75</xdr:row>
      <xdr:rowOff>111760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294384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167639</xdr:rowOff>
    </xdr:from>
    <xdr:to>
      <xdr:col>15</xdr:col>
      <xdr:colOff>149225</xdr:colOff>
      <xdr:row>77</xdr:row>
      <xdr:rowOff>97789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82566</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62230</xdr:rowOff>
    </xdr:from>
    <xdr:to>
      <xdr:col>11</xdr:col>
      <xdr:colOff>9525</xdr:colOff>
      <xdr:row>75</xdr:row>
      <xdr:rowOff>111760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292098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0</xdr:rowOff>
    </xdr:from>
    <xdr:to>
      <xdr:col>11</xdr:col>
      <xdr:colOff>60325</xdr:colOff>
      <xdr:row>77</xdr:row>
      <xdr:rowOff>101600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86377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125730</xdr:rowOff>
    </xdr:from>
    <xdr:to>
      <xdr:col>6</xdr:col>
      <xdr:colOff>171450</xdr:colOff>
      <xdr:row>77</xdr:row>
      <xdr:rowOff>55880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40657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118110</xdr:rowOff>
    </xdr:from>
    <xdr:to>
      <xdr:col>24</xdr:col>
      <xdr:colOff>76200</xdr:colOff>
      <xdr:row>76</xdr:row>
      <xdr:rowOff>48261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134637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80010</xdr:rowOff>
    </xdr:from>
    <xdr:to>
      <xdr:col>20</xdr:col>
      <xdr:colOff>38100</xdr:colOff>
      <xdr:row>76</xdr:row>
      <xdr:rowOff>10161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20337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70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34290</xdr:rowOff>
    </xdr:from>
    <xdr:to>
      <xdr:col>15</xdr:col>
      <xdr:colOff>149225</xdr:colOff>
      <xdr:row>75</xdr:row>
      <xdr:rowOff>135890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146067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60960</xdr:rowOff>
    </xdr:from>
    <xdr:to>
      <xdr:col>11</xdr:col>
      <xdr:colOff>60325</xdr:colOff>
      <xdr:row>75</xdr:row>
      <xdr:rowOff>162561</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29197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1287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68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11430</xdr:rowOff>
    </xdr:from>
    <xdr:to>
      <xdr:col>6</xdr:col>
      <xdr:colOff>171450</xdr:colOff>
      <xdr:row>75</xdr:row>
      <xdr:rowOff>113030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123207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類似団体平均と比較して公債費以外は高い位置を示している。</a:t>
          </a:r>
          <a:endParaRPr lang="ja-JP" altLang="ja-JP" sz="1050">
            <a:effectLst/>
          </a:endParaRPr>
        </a:p>
        <a:p>
          <a:r>
            <a:rPr kumimoji="1" lang="ja-JP" altLang="ja-JP" sz="1050">
              <a:solidFill>
                <a:schemeClr val="dk1"/>
              </a:solidFill>
              <a:effectLst/>
              <a:latin typeface="+mn-lt"/>
              <a:ea typeface="+mn-ea"/>
              <a:cs typeface="+mn-cs"/>
            </a:rPr>
            <a:t>　公債費以外では、以前より物件費等においては経常収支比率が低い数値に抑えられているが、とりわけ補助費においては高い数値となっている。</a:t>
          </a:r>
          <a:endParaRPr lang="ja-JP" altLang="ja-JP" sz="1050">
            <a:effectLst/>
          </a:endParaRPr>
        </a:p>
        <a:p>
          <a:r>
            <a:rPr kumimoji="1" lang="ja-JP" altLang="ja-JP" sz="1050">
              <a:solidFill>
                <a:schemeClr val="dk1"/>
              </a:solidFill>
              <a:effectLst/>
              <a:latin typeface="+mn-lt"/>
              <a:ea typeface="+mn-ea"/>
              <a:cs typeface="+mn-cs"/>
            </a:rPr>
            <a:t>　これは、補助費等の欄でも述べたが、一部事務組合等に対する負担金が多くなっているからである。今後は、各市町村の現状に沿った負担金の見直し等を行うため構成市町村と連携を図り、負担金の適正化及び経常経費の低減等に努める必要がある。</a:t>
          </a:r>
          <a:endParaRPr lang="ja-JP" altLang="ja-JP" sz="105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53848</xdr:rowOff>
    </xdr:from>
    <xdr:to>
      <xdr:col>82</xdr:col>
      <xdr:colOff>107950</xdr:colOff>
      <xdr:row>80</xdr:row>
      <xdr:rowOff>44704</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69698"/>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16781</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44704</xdr:rowOff>
    </xdr:from>
    <xdr:to>
      <xdr:col>82</xdr:col>
      <xdr:colOff>196850</xdr:colOff>
      <xdr:row>80</xdr:row>
      <xdr:rowOff>44704</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76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140225</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313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53848</xdr:rowOff>
    </xdr:from>
    <xdr:to>
      <xdr:col>82</xdr:col>
      <xdr:colOff>196850</xdr:colOff>
      <xdr:row>73</xdr:row>
      <xdr:rowOff>53848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6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62992</xdr:rowOff>
    </xdr:from>
    <xdr:to>
      <xdr:col>82</xdr:col>
      <xdr:colOff>107950</xdr:colOff>
      <xdr:row>80</xdr:row>
      <xdr:rowOff>30987</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607542"/>
          <a:ext cx="838200" cy="139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127016</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985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110489</xdr:rowOff>
    </xdr:from>
    <xdr:to>
      <xdr:col>82</xdr:col>
      <xdr:colOff>158750</xdr:colOff>
      <xdr:row>77</xdr:row>
      <xdr:rowOff>40639</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113285</xdr:rowOff>
    </xdr:from>
    <xdr:to>
      <xdr:col>78</xdr:col>
      <xdr:colOff>69850</xdr:colOff>
      <xdr:row>80</xdr:row>
      <xdr:rowOff>30987</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4782800" y="13657835"/>
          <a:ext cx="889000" cy="89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121920</xdr:rowOff>
    </xdr:from>
    <xdr:to>
      <xdr:col>78</xdr:col>
      <xdr:colOff>120650</xdr:colOff>
      <xdr:row>77</xdr:row>
      <xdr:rowOff>52070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62247</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88137</xdr:rowOff>
    </xdr:from>
    <xdr:to>
      <xdr:col>73</xdr:col>
      <xdr:colOff>180975</xdr:colOff>
      <xdr:row>79</xdr:row>
      <xdr:rowOff>113285</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632687"/>
          <a:ext cx="889000" cy="2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163068</xdr:rowOff>
    </xdr:from>
    <xdr:to>
      <xdr:col>74</xdr:col>
      <xdr:colOff>31750</xdr:colOff>
      <xdr:row>77</xdr:row>
      <xdr:rowOff>93218</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103395</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74422</xdr:rowOff>
    </xdr:from>
    <xdr:to>
      <xdr:col>69</xdr:col>
      <xdr:colOff>92075</xdr:colOff>
      <xdr:row>79</xdr:row>
      <xdr:rowOff>88137</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447522"/>
          <a:ext cx="889000" cy="185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153924</xdr:rowOff>
    </xdr:from>
    <xdr:to>
      <xdr:col>69</xdr:col>
      <xdr:colOff>142875</xdr:colOff>
      <xdr:row>77</xdr:row>
      <xdr:rowOff>84074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94251</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57675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12192</xdr:rowOff>
    </xdr:from>
    <xdr:to>
      <xdr:col>82</xdr:col>
      <xdr:colOff>158750</xdr:colOff>
      <xdr:row>79</xdr:row>
      <xdr:rowOff>113792</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556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155719</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528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151637</xdr:rowOff>
    </xdr:from>
    <xdr:to>
      <xdr:col>78</xdr:col>
      <xdr:colOff>120650</xdr:colOff>
      <xdr:row>80</xdr:row>
      <xdr:rowOff>81787</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69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66564</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782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62485</xdr:rowOff>
    </xdr:from>
    <xdr:to>
      <xdr:col>74</xdr:col>
      <xdr:colOff>31750</xdr:colOff>
      <xdr:row>79</xdr:row>
      <xdr:rowOff>164085</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60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148862</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693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37337</xdr:rowOff>
    </xdr:from>
    <xdr:to>
      <xdr:col>69</xdr:col>
      <xdr:colOff>142875</xdr:colOff>
      <xdr:row>79</xdr:row>
      <xdr:rowOff>138937</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123714</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66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23622</xdr:rowOff>
    </xdr:from>
    <xdr:to>
      <xdr:col>65</xdr:col>
      <xdr:colOff>53975</xdr:colOff>
      <xdr:row>78</xdr:row>
      <xdr:rowOff>125222</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39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109999</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48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京都府笠置町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2612</xdr:rowOff>
    </xdr:from>
    <xdr:to>
      <xdr:col>29</xdr:col>
      <xdr:colOff>127000</xdr:colOff>
      <xdr:row>19</xdr:row>
      <xdr:rowOff>127331</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936187"/>
          <a:ext cx="0" cy="14963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99408</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04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127331</xdr:rowOff>
    </xdr:from>
    <xdr:to>
      <xdr:col>30</xdr:col>
      <xdr:colOff>25400</xdr:colOff>
      <xdr:row>19</xdr:row>
      <xdr:rowOff>127331</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32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88989</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7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2612</xdr:rowOff>
    </xdr:from>
    <xdr:to>
      <xdr:col>30</xdr:col>
      <xdr:colOff>25400</xdr:colOff>
      <xdr:row>11</xdr:row>
      <xdr:rowOff>2612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9361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42150</xdr:rowOff>
    </xdr:from>
    <xdr:to>
      <xdr:col>29</xdr:col>
      <xdr:colOff>127000</xdr:colOff>
      <xdr:row>17</xdr:row>
      <xdr:rowOff>63176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004425"/>
          <a:ext cx="647700" cy="210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139538</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101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167461</xdr:rowOff>
    </xdr:from>
    <xdr:to>
      <xdr:col>29</xdr:col>
      <xdr:colOff>177800</xdr:colOff>
      <xdr:row>18</xdr:row>
      <xdr:rowOff>97611</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63176</xdr:rowOff>
    </xdr:from>
    <xdr:to>
      <xdr:col>26</xdr:col>
      <xdr:colOff>50800</xdr:colOff>
      <xdr:row>17</xdr:row>
      <xdr:rowOff>105924</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025451"/>
          <a:ext cx="698500" cy="427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154531</xdr:rowOff>
    </xdr:from>
    <xdr:to>
      <xdr:col>26</xdr:col>
      <xdr:colOff>101600</xdr:colOff>
      <xdr:row>18</xdr:row>
      <xdr:rowOff>84681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69458</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0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105924</xdr:rowOff>
    </xdr:from>
    <xdr:to>
      <xdr:col>22</xdr:col>
      <xdr:colOff>114300</xdr:colOff>
      <xdr:row>17</xdr:row>
      <xdr:rowOff>131219</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068199"/>
          <a:ext cx="698500" cy="252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160884</xdr:rowOff>
    </xdr:from>
    <xdr:to>
      <xdr:col>22</xdr:col>
      <xdr:colOff>165100</xdr:colOff>
      <xdr:row>18</xdr:row>
      <xdr:rowOff>91034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75811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0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131219</xdr:rowOff>
    </xdr:from>
    <xdr:to>
      <xdr:col>18</xdr:col>
      <xdr:colOff>177800</xdr:colOff>
      <xdr:row>18</xdr:row>
      <xdr:rowOff>3281</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093494"/>
          <a:ext cx="698500" cy="43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159284</xdr:rowOff>
    </xdr:from>
    <xdr:to>
      <xdr:col>19</xdr:col>
      <xdr:colOff>38100</xdr:colOff>
      <xdr:row>18</xdr:row>
      <xdr:rowOff>89434</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74211</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0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167324</xdr:rowOff>
    </xdr:from>
    <xdr:to>
      <xdr:col>15</xdr:col>
      <xdr:colOff>101600</xdr:colOff>
      <xdr:row>18</xdr:row>
      <xdr:rowOff>97474</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82251</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1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162800</xdr:rowOff>
    </xdr:from>
    <xdr:to>
      <xdr:col>29</xdr:col>
      <xdr:colOff>177800</xdr:colOff>
      <xdr:row>17</xdr:row>
      <xdr:rowOff>92950</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2953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7877</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79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12376</xdr:rowOff>
    </xdr:from>
    <xdr:to>
      <xdr:col>26</xdr:col>
      <xdr:colOff>101600</xdr:colOff>
      <xdr:row>17</xdr:row>
      <xdr:rowOff>113976</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2974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124153</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743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55124</xdr:rowOff>
    </xdr:from>
    <xdr:to>
      <xdr:col>22</xdr:col>
      <xdr:colOff>165100</xdr:colOff>
      <xdr:row>17</xdr:row>
      <xdr:rowOff>156724</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017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166901</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786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80419</xdr:rowOff>
    </xdr:from>
    <xdr:to>
      <xdr:col>19</xdr:col>
      <xdr:colOff>38100</xdr:colOff>
      <xdr:row>18</xdr:row>
      <xdr:rowOff>10569</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0426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20746</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811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123931</xdr:rowOff>
    </xdr:from>
    <xdr:to>
      <xdr:col>15</xdr:col>
      <xdr:colOff>101600</xdr:colOff>
      <xdr:row>18</xdr:row>
      <xdr:rowOff>54081</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086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64258</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855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258302</xdr:rowOff>
    </xdr:from>
    <xdr:to>
      <xdr:col>29</xdr:col>
      <xdr:colOff>127000</xdr:colOff>
      <xdr:row>37</xdr:row>
      <xdr:rowOff>329174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82852"/>
          <a:ext cx="0" cy="12710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301251</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25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329174</xdr:rowOff>
    </xdr:from>
    <xdr:to>
      <xdr:col>30</xdr:col>
      <xdr:colOff>25400</xdr:colOff>
      <xdr:row>37</xdr:row>
      <xdr:rowOff>329174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538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1779</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92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258302</xdr:rowOff>
    </xdr:from>
    <xdr:to>
      <xdr:col>30</xdr:col>
      <xdr:colOff>25400</xdr:colOff>
      <xdr:row>33</xdr:row>
      <xdr:rowOff>258302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82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35109</xdr:rowOff>
    </xdr:from>
    <xdr:to>
      <xdr:col>29</xdr:col>
      <xdr:colOff>127000</xdr:colOff>
      <xdr:row>37</xdr:row>
      <xdr:rowOff>79742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7159809"/>
          <a:ext cx="647700" cy="44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272235</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882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84258</xdr:rowOff>
    </xdr:from>
    <xdr:to>
      <xdr:col>29</xdr:col>
      <xdr:colOff>177800</xdr:colOff>
      <xdr:row>37</xdr:row>
      <xdr:rowOff>14408</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37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79742</xdr:rowOff>
    </xdr:from>
    <xdr:to>
      <xdr:col>26</xdr:col>
      <xdr:colOff>50800</xdr:colOff>
      <xdr:row>37</xdr:row>
      <xdr:rowOff>115667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7204442"/>
          <a:ext cx="698500" cy="359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97609</xdr:rowOff>
    </xdr:from>
    <xdr:to>
      <xdr:col>26</xdr:col>
      <xdr:colOff>101600</xdr:colOff>
      <xdr:row>37</xdr:row>
      <xdr:rowOff>27759</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209386</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819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115667</xdr:rowOff>
    </xdr:from>
    <xdr:to>
      <xdr:col>22</xdr:col>
      <xdr:colOff>114300</xdr:colOff>
      <xdr:row>37</xdr:row>
      <xdr:rowOff>155861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7240367"/>
          <a:ext cx="698500" cy="401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102312</xdr:rowOff>
    </xdr:from>
    <xdr:to>
      <xdr:col>22</xdr:col>
      <xdr:colOff>165100</xdr:colOff>
      <xdr:row>37</xdr:row>
      <xdr:rowOff>32462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214089</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824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155861</xdr:rowOff>
    </xdr:from>
    <xdr:to>
      <xdr:col>18</xdr:col>
      <xdr:colOff>177800</xdr:colOff>
      <xdr:row>37</xdr:row>
      <xdr:rowOff>158438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7280561"/>
          <a:ext cx="698500" cy="25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99460</xdr:rowOff>
    </xdr:from>
    <xdr:to>
      <xdr:col>19</xdr:col>
      <xdr:colOff>38100</xdr:colOff>
      <xdr:row>37</xdr:row>
      <xdr:rowOff>29610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211237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82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122548</xdr:rowOff>
    </xdr:from>
    <xdr:to>
      <xdr:col>15</xdr:col>
      <xdr:colOff>101600</xdr:colOff>
      <xdr:row>37</xdr:row>
      <xdr:rowOff>52698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075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234325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844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155759</xdr:rowOff>
    </xdr:from>
    <xdr:to>
      <xdr:col>29</xdr:col>
      <xdr:colOff>177800</xdr:colOff>
      <xdr:row>37</xdr:row>
      <xdr:rowOff>85909</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7109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127836</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7081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28942</xdr:rowOff>
    </xdr:from>
    <xdr:to>
      <xdr:col>26</xdr:col>
      <xdr:colOff>101600</xdr:colOff>
      <xdr:row>37</xdr:row>
      <xdr:rowOff>130542</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153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115319</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7240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64867</xdr:rowOff>
    </xdr:from>
    <xdr:to>
      <xdr:col>22</xdr:col>
      <xdr:colOff>165100</xdr:colOff>
      <xdr:row>37</xdr:row>
      <xdr:rowOff>166467</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189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151244</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275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105061</xdr:rowOff>
    </xdr:from>
    <xdr:to>
      <xdr:col>19</xdr:col>
      <xdr:colOff>38100</xdr:colOff>
      <xdr:row>37</xdr:row>
      <xdr:rowOff>206661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2297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191438</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31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107638</xdr:rowOff>
    </xdr:from>
    <xdr:to>
      <xdr:col>15</xdr:col>
      <xdr:colOff>101600</xdr:colOff>
      <xdr:row>37</xdr:row>
      <xdr:rowOff>209238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2323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194015</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7318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京都府笠置町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1,248
1,243
23.52
1,830,096
1,763,581
10,796
925,016
1,495,795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30</xdr:row>
      <xdr:rowOff>111777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255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28</xdr:row>
      <xdr:rowOff>168927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969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7" name="テキスト ボックス 56">
          <a:extLst>
            <a:ext uri="{FF2B5EF4-FFF2-40B4-BE49-F238E27FC236}">
              <a16:creationId xmlns:a16="http://schemas.microsoft.com/office/drawing/2014/main" id="{00000000-0008-0000-0600-000039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人件費グラフ枠">
          <a:extLst>
            <a:ext uri="{FF2B5EF4-FFF2-40B4-BE49-F238E27FC236}">
              <a16:creationId xmlns:a16="http://schemas.microsoft.com/office/drawing/2014/main" id="{00000000-0008-0000-06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142385</xdr:rowOff>
    </xdr:from>
    <xdr:to>
      <xdr:col>24</xdr:col>
      <xdr:colOff>62865</xdr:colOff>
      <xdr:row>39</xdr:row>
      <xdr:rowOff>1068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4633595" y="5285885"/>
          <a:ext cx="1270" cy="1401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4895</xdr:rowOff>
    </xdr:from>
    <xdr:ext cx="534377" cy="259045"/>
    <xdr:sp macro="" textlink="">
      <xdr:nvSpPr>
        <xdr:cNvPr id="60" name="人件費最小値テキスト">
          <a:extLst>
            <a:ext uri="{FF2B5EF4-FFF2-40B4-BE49-F238E27FC236}">
              <a16:creationId xmlns:a16="http://schemas.microsoft.com/office/drawing/2014/main" id="{00000000-0008-0000-0600-00003C000000}"/>
            </a:ext>
          </a:extLst>
        </xdr:cNvPr>
        <xdr:cNvSpPr txBox="1"/>
      </xdr:nvSpPr>
      <xdr:spPr>
        <a:xfrm>
          <a:off x="4686300" y="669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1068</xdr:rowOff>
    </xdr:from>
    <xdr:to>
      <xdr:col>24</xdr:col>
      <xdr:colOff>152400</xdr:colOff>
      <xdr:row>39</xdr:row>
      <xdr:rowOff>1068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6687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89062</xdr:rowOff>
    </xdr:from>
    <xdr:ext cx="690189" cy="259045"/>
    <xdr:sp macro="" textlink="">
      <xdr:nvSpPr>
        <xdr:cNvPr id="62" name="人件費最大値テキスト">
          <a:extLst>
            <a:ext uri="{FF2B5EF4-FFF2-40B4-BE49-F238E27FC236}">
              <a16:creationId xmlns:a16="http://schemas.microsoft.com/office/drawing/2014/main" id="{00000000-0008-0000-0600-00003E000000}"/>
            </a:ext>
          </a:extLst>
        </xdr:cNvPr>
        <xdr:cNvSpPr txBox="1"/>
      </xdr:nvSpPr>
      <xdr:spPr>
        <a:xfrm>
          <a:off x="4686300" y="50611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142385</xdr:rowOff>
    </xdr:from>
    <xdr:to>
      <xdr:col>24</xdr:col>
      <xdr:colOff>152400</xdr:colOff>
      <xdr:row>30</xdr:row>
      <xdr:rowOff>142385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4546600" y="528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37886</xdr:rowOff>
    </xdr:from>
    <xdr:to>
      <xdr:col>24</xdr:col>
      <xdr:colOff>63500</xdr:colOff>
      <xdr:row>37</xdr:row>
      <xdr:rowOff>73280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3797300" y="6381536"/>
          <a:ext cx="838200" cy="35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67348</xdr:rowOff>
    </xdr:from>
    <xdr:ext cx="599010" cy="259045"/>
    <xdr:sp macro="" textlink="">
      <xdr:nvSpPr>
        <xdr:cNvPr id="65" name="人件費平均値テキスト">
          <a:extLst>
            <a:ext uri="{FF2B5EF4-FFF2-40B4-BE49-F238E27FC236}">
              <a16:creationId xmlns:a16="http://schemas.microsoft.com/office/drawing/2014/main" id="{00000000-0008-0000-0600-000041000000}"/>
            </a:ext>
          </a:extLst>
        </xdr:cNvPr>
        <xdr:cNvSpPr txBox="1"/>
      </xdr:nvSpPr>
      <xdr:spPr>
        <a:xfrm>
          <a:off x="4686300" y="6410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88921</xdr:rowOff>
    </xdr:from>
    <xdr:to>
      <xdr:col>24</xdr:col>
      <xdr:colOff>114300</xdr:colOff>
      <xdr:row>38</xdr:row>
      <xdr:rowOff>19072</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4584700" y="643257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73280</xdr:rowOff>
    </xdr:from>
    <xdr:to>
      <xdr:col>19</xdr:col>
      <xdr:colOff>177800</xdr:colOff>
      <xdr:row>37</xdr:row>
      <xdr:rowOff>99461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908300" y="6416930"/>
          <a:ext cx="889000" cy="26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120068</xdr:rowOff>
    </xdr:from>
    <xdr:to>
      <xdr:col>20</xdr:col>
      <xdr:colOff>38100</xdr:colOff>
      <xdr:row>38</xdr:row>
      <xdr:rowOff>50219</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3746500" y="64637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41345</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3497795" y="6556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99461</xdr:rowOff>
    </xdr:from>
    <xdr:to>
      <xdr:col>15</xdr:col>
      <xdr:colOff>50800</xdr:colOff>
      <xdr:row>37</xdr:row>
      <xdr:rowOff>121468</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2019300" y="6443111"/>
          <a:ext cx="889000" cy="22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126656</xdr:rowOff>
    </xdr:from>
    <xdr:to>
      <xdr:col>15</xdr:col>
      <xdr:colOff>101600</xdr:colOff>
      <xdr:row>38</xdr:row>
      <xdr:rowOff>56806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2857500" y="647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47933</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2608795" y="6563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121468</xdr:rowOff>
    </xdr:from>
    <xdr:to>
      <xdr:col>10</xdr:col>
      <xdr:colOff>114300</xdr:colOff>
      <xdr:row>37</xdr:row>
      <xdr:rowOff>164895</xdr:rowOff>
    </xdr:to>
    <xdr:cxnSp macro="">
      <xdr:nvCxnSpPr>
        <xdr:cNvPr id="73" name="直線コネクタ 72">
          <a:extLst>
            <a:ext uri="{FF2B5EF4-FFF2-40B4-BE49-F238E27FC236}">
              <a16:creationId xmlns:a16="http://schemas.microsoft.com/office/drawing/2014/main" id="{00000000-0008-0000-0600-000049000000}"/>
            </a:ext>
          </a:extLst>
        </xdr:cNvPr>
        <xdr:cNvCxnSpPr/>
      </xdr:nvCxnSpPr>
      <xdr:spPr>
        <a:xfrm flipV="1">
          <a:off x="1130300" y="6465118"/>
          <a:ext cx="889000" cy="43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121900</xdr:rowOff>
    </xdr:from>
    <xdr:to>
      <xdr:col>10</xdr:col>
      <xdr:colOff>165100</xdr:colOff>
      <xdr:row>38</xdr:row>
      <xdr:rowOff>52050</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968500" y="646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43177</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719795" y="6558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124864</xdr:rowOff>
    </xdr:from>
    <xdr:to>
      <xdr:col>6</xdr:col>
      <xdr:colOff>38100</xdr:colOff>
      <xdr:row>38</xdr:row>
      <xdr:rowOff>55014</xdr:rowOff>
    </xdr:to>
    <xdr:sp macro="" textlink="">
      <xdr:nvSpPr>
        <xdr:cNvPr id="76" name="フローチャート: 判断 75">
          <a:extLst>
            <a:ext uri="{FF2B5EF4-FFF2-40B4-BE49-F238E27FC236}">
              <a16:creationId xmlns:a16="http://schemas.microsoft.com/office/drawing/2014/main" id="{00000000-0008-0000-0600-00004C000000}"/>
            </a:ext>
          </a:extLst>
        </xdr:cNvPr>
        <xdr:cNvSpPr/>
      </xdr:nvSpPr>
      <xdr:spPr>
        <a:xfrm>
          <a:off x="1079500" y="64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46141</xdr:rowOff>
    </xdr:from>
    <xdr:ext cx="59901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830795" y="656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158536</xdr:rowOff>
    </xdr:from>
    <xdr:to>
      <xdr:col>24</xdr:col>
      <xdr:colOff>114300</xdr:colOff>
      <xdr:row>37</xdr:row>
      <xdr:rowOff>88686</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4584700" y="633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9963</xdr:rowOff>
    </xdr:from>
    <xdr:ext cx="599010" cy="259045"/>
    <xdr:sp macro="" textlink="">
      <xdr:nvSpPr>
        <xdr:cNvPr id="84" name="人件費該当値テキスト">
          <a:extLst>
            <a:ext uri="{FF2B5EF4-FFF2-40B4-BE49-F238E27FC236}">
              <a16:creationId xmlns:a16="http://schemas.microsoft.com/office/drawing/2014/main" id="{00000000-0008-0000-0600-000054000000}"/>
            </a:ext>
          </a:extLst>
        </xdr:cNvPr>
        <xdr:cNvSpPr txBox="1"/>
      </xdr:nvSpPr>
      <xdr:spPr>
        <a:xfrm>
          <a:off x="4686300" y="6182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22480</xdr:rowOff>
    </xdr:from>
    <xdr:to>
      <xdr:col>20</xdr:col>
      <xdr:colOff>38100</xdr:colOff>
      <xdr:row>37</xdr:row>
      <xdr:rowOff>124080</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3746500" y="636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140607</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3497795" y="6141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48661</xdr:rowOff>
    </xdr:from>
    <xdr:to>
      <xdr:col>15</xdr:col>
      <xdr:colOff>101600</xdr:colOff>
      <xdr:row>37</xdr:row>
      <xdr:rowOff>150261</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2857500" y="639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166788</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2608795" y="6167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70668</xdr:rowOff>
    </xdr:from>
    <xdr:to>
      <xdr:col>10</xdr:col>
      <xdr:colOff>165100</xdr:colOff>
      <xdr:row>38</xdr:row>
      <xdr:rowOff>818</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968500" y="641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17345</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1719795" y="6189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114095</xdr:rowOff>
    </xdr:from>
    <xdr:to>
      <xdr:col>6</xdr:col>
      <xdr:colOff>38100</xdr:colOff>
      <xdr:row>38</xdr:row>
      <xdr:rowOff>44245</xdr:rowOff>
    </xdr:to>
    <xdr:sp macro="" textlink="">
      <xdr:nvSpPr>
        <xdr:cNvPr id="91" name="楕円 90">
          <a:extLst>
            <a:ext uri="{FF2B5EF4-FFF2-40B4-BE49-F238E27FC236}">
              <a16:creationId xmlns:a16="http://schemas.microsoft.com/office/drawing/2014/main" id="{00000000-0008-0000-0600-00005B000000}"/>
            </a:ext>
          </a:extLst>
        </xdr:cNvPr>
        <xdr:cNvSpPr/>
      </xdr:nvSpPr>
      <xdr:spPr>
        <a:xfrm>
          <a:off x="1079500" y="645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60772</xdr:rowOff>
    </xdr:from>
    <xdr:ext cx="599010" cy="259045"/>
    <xdr:sp macro="" textlink="">
      <xdr:nvSpPr>
        <xdr:cNvPr id="92" name="テキスト ボックス 91">
          <a:extLst>
            <a:ext uri="{FF2B5EF4-FFF2-40B4-BE49-F238E27FC236}">
              <a16:creationId xmlns:a16="http://schemas.microsoft.com/office/drawing/2014/main" id="{00000000-0008-0000-0600-00005C000000}"/>
            </a:ext>
          </a:extLst>
        </xdr:cNvPr>
        <xdr:cNvSpPr txBox="1"/>
      </xdr:nvSpPr>
      <xdr:spPr>
        <a:xfrm>
          <a:off x="830795" y="6232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84279</xdr:rowOff>
    </xdr:from>
    <xdr:to>
      <xdr:col>24</xdr:col>
      <xdr:colOff>62865</xdr:colOff>
      <xdr:row>58</xdr:row>
      <xdr:rowOff>147893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485329"/>
          <a:ext cx="1270" cy="160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151720</xdr:rowOff>
    </xdr:from>
    <xdr:ext cx="599010"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09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147893</xdr:rowOff>
    </xdr:from>
    <xdr:to>
      <xdr:col>24</xdr:col>
      <xdr:colOff>152400</xdr:colOff>
      <xdr:row>58</xdr:row>
      <xdr:rowOff>147893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91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30956</xdr:rowOff>
    </xdr:from>
    <xdr:ext cx="690189"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2605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84279</xdr:rowOff>
    </xdr:from>
    <xdr:to>
      <xdr:col>24</xdr:col>
      <xdr:colOff>152400</xdr:colOff>
      <xdr:row>49</xdr:row>
      <xdr:rowOff>84279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48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105051</xdr:rowOff>
    </xdr:from>
    <xdr:to>
      <xdr:col>24</xdr:col>
      <xdr:colOff>63500</xdr:colOff>
      <xdr:row>58</xdr:row>
      <xdr:rowOff>147731</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3797300" y="10049151"/>
          <a:ext cx="838200" cy="42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125347</xdr:rowOff>
    </xdr:from>
    <xdr:ext cx="599010"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7265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102470</xdr:rowOff>
    </xdr:from>
    <xdr:to>
      <xdr:col>24</xdr:col>
      <xdr:colOff>114300</xdr:colOff>
      <xdr:row>58</xdr:row>
      <xdr:rowOff>32620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87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105051</xdr:rowOff>
    </xdr:from>
    <xdr:to>
      <xdr:col>19</xdr:col>
      <xdr:colOff>177800</xdr:colOff>
      <xdr:row>58</xdr:row>
      <xdr:rowOff>128555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10049151"/>
          <a:ext cx="889000" cy="23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92070</xdr:rowOff>
    </xdr:from>
    <xdr:to>
      <xdr:col>20</xdr:col>
      <xdr:colOff>38100</xdr:colOff>
      <xdr:row>58</xdr:row>
      <xdr:rowOff>22220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86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38747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497795" y="9639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128555</xdr:rowOff>
    </xdr:from>
    <xdr:to>
      <xdr:col>15</xdr:col>
      <xdr:colOff>50800</xdr:colOff>
      <xdr:row>58</xdr:row>
      <xdr:rowOff>150130</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10072655"/>
          <a:ext cx="889000" cy="2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90532</xdr:rowOff>
    </xdr:from>
    <xdr:to>
      <xdr:col>15</xdr:col>
      <xdr:colOff>101600</xdr:colOff>
      <xdr:row>58</xdr:row>
      <xdr:rowOff>20682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86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37209</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08795" y="9638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144065</xdr:rowOff>
    </xdr:from>
    <xdr:to>
      <xdr:col>10</xdr:col>
      <xdr:colOff>114300</xdr:colOff>
      <xdr:row>58</xdr:row>
      <xdr:rowOff>150130</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a:off x="1130300" y="10088165"/>
          <a:ext cx="889000" cy="6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86760</xdr:rowOff>
    </xdr:from>
    <xdr:to>
      <xdr:col>10</xdr:col>
      <xdr:colOff>165100</xdr:colOff>
      <xdr:row>58</xdr:row>
      <xdr:rowOff>16910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85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33437</xdr:rowOff>
    </xdr:from>
    <xdr:ext cx="59901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19795" y="9634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93965</xdr:rowOff>
    </xdr:from>
    <xdr:to>
      <xdr:col>6</xdr:col>
      <xdr:colOff>38100</xdr:colOff>
      <xdr:row>58</xdr:row>
      <xdr:rowOff>24115</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86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40642</xdr:rowOff>
    </xdr:from>
    <xdr:ext cx="59901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30795" y="9641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96931</xdr:rowOff>
    </xdr:from>
    <xdr:to>
      <xdr:col>24</xdr:col>
      <xdr:colOff>114300</xdr:colOff>
      <xdr:row>59</xdr:row>
      <xdr:rowOff>27081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1004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11858</xdr:rowOff>
    </xdr:from>
    <xdr:ext cx="599010"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955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54251</xdr:rowOff>
    </xdr:from>
    <xdr:to>
      <xdr:col>20</xdr:col>
      <xdr:colOff>38100</xdr:colOff>
      <xdr:row>58</xdr:row>
      <xdr:rowOff>155851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99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146978</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497795" y="10091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77755</xdr:rowOff>
    </xdr:from>
    <xdr:to>
      <xdr:col>15</xdr:col>
      <xdr:colOff>101600</xdr:colOff>
      <xdr:row>59</xdr:row>
      <xdr:rowOff>7905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1002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170482</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08795" y="10114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99330</xdr:rowOff>
    </xdr:from>
    <xdr:to>
      <xdr:col>10</xdr:col>
      <xdr:colOff>165100</xdr:colOff>
      <xdr:row>59</xdr:row>
      <xdr:rowOff>29480</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1004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20607</xdr:rowOff>
    </xdr:from>
    <xdr:ext cx="599010"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19795" y="10136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93265</xdr:rowOff>
    </xdr:from>
    <xdr:to>
      <xdr:col>6</xdr:col>
      <xdr:colOff>38100</xdr:colOff>
      <xdr:row>59</xdr:row>
      <xdr:rowOff>23415</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1003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14542</xdr:rowOff>
    </xdr:from>
    <xdr:ext cx="599010"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30795" y="10130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50386</xdr:rowOff>
    </xdr:from>
    <xdr:to>
      <xdr:col>24</xdr:col>
      <xdr:colOff>62865</xdr:colOff>
      <xdr:row>79</xdr:row>
      <xdr:rowOff>43676</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051886"/>
          <a:ext cx="1270" cy="153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47503</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92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43676</xdr:rowOff>
    </xdr:from>
    <xdr:to>
      <xdr:col>24</xdr:col>
      <xdr:colOff>152400</xdr:colOff>
      <xdr:row>79</xdr:row>
      <xdr:rowOff>43676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88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168513</xdr:rowOff>
    </xdr:from>
    <xdr:ext cx="599010"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82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50386</xdr:rowOff>
    </xdr:from>
    <xdr:to>
      <xdr:col>24</xdr:col>
      <xdr:colOff>152400</xdr:colOff>
      <xdr:row>70</xdr:row>
      <xdr:rowOff>50386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051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8496</xdr:rowOff>
    </xdr:from>
    <xdr:to>
      <xdr:col>24</xdr:col>
      <xdr:colOff>63500</xdr:colOff>
      <xdr:row>79</xdr:row>
      <xdr:rowOff>18790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3797300" y="13553046"/>
          <a:ext cx="838200" cy="10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100610</xdr:rowOff>
    </xdr:from>
    <xdr:ext cx="534377"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302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77733</xdr:rowOff>
    </xdr:from>
    <xdr:to>
      <xdr:col>24</xdr:col>
      <xdr:colOff>114300</xdr:colOff>
      <xdr:row>79</xdr:row>
      <xdr:rowOff>7883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45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8496</xdr:rowOff>
    </xdr:from>
    <xdr:to>
      <xdr:col>19</xdr:col>
      <xdr:colOff>177800</xdr:colOff>
      <xdr:row>79</xdr:row>
      <xdr:rowOff>17109</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553046"/>
          <a:ext cx="889000" cy="8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86655</xdr:rowOff>
    </xdr:from>
    <xdr:to>
      <xdr:col>20</xdr:col>
      <xdr:colOff>38100</xdr:colOff>
      <xdr:row>79</xdr:row>
      <xdr:rowOff>16805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4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33332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30111" y="1323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17109</xdr:rowOff>
    </xdr:from>
    <xdr:to>
      <xdr:col>15</xdr:col>
      <xdr:colOff>50800</xdr:colOff>
      <xdr:row>79</xdr:row>
      <xdr:rowOff>25039</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3561659"/>
          <a:ext cx="889000" cy="7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72989</xdr:rowOff>
    </xdr:from>
    <xdr:to>
      <xdr:col>15</xdr:col>
      <xdr:colOff>101600</xdr:colOff>
      <xdr:row>79</xdr:row>
      <xdr:rowOff>3139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44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19666</xdr:rowOff>
    </xdr:from>
    <xdr:ext cx="534377"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41111" y="1322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25039</xdr:rowOff>
    </xdr:from>
    <xdr:to>
      <xdr:col>10</xdr:col>
      <xdr:colOff>114300</xdr:colOff>
      <xdr:row>79</xdr:row>
      <xdr:rowOff>36457</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3569589"/>
          <a:ext cx="889000" cy="1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76144</xdr:rowOff>
    </xdr:from>
    <xdr:to>
      <xdr:col>10</xdr:col>
      <xdr:colOff>165100</xdr:colOff>
      <xdr:row>79</xdr:row>
      <xdr:rowOff>6294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44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22821</xdr:rowOff>
    </xdr:from>
    <xdr:ext cx="534377"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52111" y="1322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80530</xdr:rowOff>
    </xdr:from>
    <xdr:to>
      <xdr:col>6</xdr:col>
      <xdr:colOff>38100</xdr:colOff>
      <xdr:row>79</xdr:row>
      <xdr:rowOff>10680</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45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27207</xdr:rowOff>
    </xdr:from>
    <xdr:ext cx="534377"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63111" y="1322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139440</xdr:rowOff>
    </xdr:from>
    <xdr:to>
      <xdr:col>24</xdr:col>
      <xdr:colOff>114300</xdr:colOff>
      <xdr:row>79</xdr:row>
      <xdr:rowOff>69590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51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56160</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429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129146</xdr:rowOff>
    </xdr:from>
    <xdr:to>
      <xdr:col>20</xdr:col>
      <xdr:colOff>38100</xdr:colOff>
      <xdr:row>79</xdr:row>
      <xdr:rowOff>59296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50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50423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594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137759</xdr:rowOff>
    </xdr:from>
    <xdr:to>
      <xdr:col>15</xdr:col>
      <xdr:colOff>101600</xdr:colOff>
      <xdr:row>79</xdr:row>
      <xdr:rowOff>67909</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51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59036</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603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145689</xdr:rowOff>
    </xdr:from>
    <xdr:to>
      <xdr:col>10</xdr:col>
      <xdr:colOff>165100</xdr:colOff>
      <xdr:row>79</xdr:row>
      <xdr:rowOff>75839</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51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66966</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611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157107</xdr:rowOff>
    </xdr:from>
    <xdr:to>
      <xdr:col>6</xdr:col>
      <xdr:colOff>38100</xdr:colOff>
      <xdr:row>79</xdr:row>
      <xdr:rowOff>87257</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53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78384</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622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扶助費グラフ枠">
          <a:extLst>
            <a:ext uri="{FF2B5EF4-FFF2-40B4-BE49-F238E27FC236}">
              <a16:creationId xmlns:a16="http://schemas.microsoft.com/office/drawing/2014/main" id="{00000000-0008-0000-06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150847</xdr:rowOff>
    </xdr:from>
    <xdr:to>
      <xdr:col>24</xdr:col>
      <xdr:colOff>62865</xdr:colOff>
      <xdr:row>98</xdr:row>
      <xdr:rowOff>129609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4633595" y="15409897"/>
          <a:ext cx="1270" cy="1521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133436</xdr:rowOff>
    </xdr:from>
    <xdr:ext cx="534377" cy="259045"/>
    <xdr:sp macro="" textlink="">
      <xdr:nvSpPr>
        <xdr:cNvPr id="235" name="扶助費最小値テキスト">
          <a:extLst>
            <a:ext uri="{FF2B5EF4-FFF2-40B4-BE49-F238E27FC236}">
              <a16:creationId xmlns:a16="http://schemas.microsoft.com/office/drawing/2014/main" id="{00000000-0008-0000-0600-0000EB000000}"/>
            </a:ext>
          </a:extLst>
        </xdr:cNvPr>
        <xdr:cNvSpPr txBox="1"/>
      </xdr:nvSpPr>
      <xdr:spPr>
        <a:xfrm>
          <a:off x="4686300" y="1693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129609</xdr:rowOff>
    </xdr:from>
    <xdr:to>
      <xdr:col>24</xdr:col>
      <xdr:colOff>152400</xdr:colOff>
      <xdr:row>98</xdr:row>
      <xdr:rowOff>129609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693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97524</xdr:rowOff>
    </xdr:from>
    <xdr:ext cx="599010" cy="259045"/>
    <xdr:sp macro="" textlink="">
      <xdr:nvSpPr>
        <xdr:cNvPr id="237" name="扶助費最大値テキスト">
          <a:extLst>
            <a:ext uri="{FF2B5EF4-FFF2-40B4-BE49-F238E27FC236}">
              <a16:creationId xmlns:a16="http://schemas.microsoft.com/office/drawing/2014/main" id="{00000000-0008-0000-0600-0000ED000000}"/>
            </a:ext>
          </a:extLst>
        </xdr:cNvPr>
        <xdr:cNvSpPr txBox="1"/>
      </xdr:nvSpPr>
      <xdr:spPr>
        <a:xfrm>
          <a:off x="4686300" y="1518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150847</xdr:rowOff>
    </xdr:from>
    <xdr:to>
      <xdr:col>24</xdr:col>
      <xdr:colOff>152400</xdr:colOff>
      <xdr:row>89</xdr:row>
      <xdr:rowOff>150847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4546600" y="15409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72034</xdr:rowOff>
    </xdr:from>
    <xdr:to>
      <xdr:col>24</xdr:col>
      <xdr:colOff>63500</xdr:colOff>
      <xdr:row>96</xdr:row>
      <xdr:rowOff>94982</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3797300" y="16531234"/>
          <a:ext cx="838200" cy="2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99716</xdr:rowOff>
    </xdr:from>
    <xdr:ext cx="534377" cy="259045"/>
    <xdr:sp macro="" textlink="">
      <xdr:nvSpPr>
        <xdr:cNvPr id="240" name="扶助費平均値テキスト">
          <a:extLst>
            <a:ext uri="{FF2B5EF4-FFF2-40B4-BE49-F238E27FC236}">
              <a16:creationId xmlns:a16="http://schemas.microsoft.com/office/drawing/2014/main" id="{00000000-0008-0000-0600-0000F0000000}"/>
            </a:ext>
          </a:extLst>
        </xdr:cNvPr>
        <xdr:cNvSpPr txBox="1"/>
      </xdr:nvSpPr>
      <xdr:spPr>
        <a:xfrm>
          <a:off x="4686300" y="16044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76839</xdr:rowOff>
    </xdr:from>
    <xdr:to>
      <xdr:col>24</xdr:col>
      <xdr:colOff>114300</xdr:colOff>
      <xdr:row>95</xdr:row>
      <xdr:rowOff>6989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4584700" y="1619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72034</xdr:rowOff>
    </xdr:from>
    <xdr:to>
      <xdr:col>19</xdr:col>
      <xdr:colOff>177800</xdr:colOff>
      <xdr:row>96</xdr:row>
      <xdr:rowOff>92151</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908300" y="16531234"/>
          <a:ext cx="8890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119521</xdr:rowOff>
    </xdr:from>
    <xdr:to>
      <xdr:col>20</xdr:col>
      <xdr:colOff>38100</xdr:colOff>
      <xdr:row>95</xdr:row>
      <xdr:rowOff>49671</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3746500" y="1623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66198</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530111" y="1601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38289</xdr:rowOff>
    </xdr:from>
    <xdr:to>
      <xdr:col>15</xdr:col>
      <xdr:colOff>50800</xdr:colOff>
      <xdr:row>96</xdr:row>
      <xdr:rowOff>92151</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a:off x="2019300" y="16497489"/>
          <a:ext cx="889000" cy="53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137004</xdr:rowOff>
    </xdr:from>
    <xdr:to>
      <xdr:col>15</xdr:col>
      <xdr:colOff>101600</xdr:colOff>
      <xdr:row>95</xdr:row>
      <xdr:rowOff>67154</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28575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83681</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641111" y="1602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38289</xdr:rowOff>
    </xdr:from>
    <xdr:to>
      <xdr:col>10</xdr:col>
      <xdr:colOff>114300</xdr:colOff>
      <xdr:row>96</xdr:row>
      <xdr:rowOff>47999</xdr:rowOff>
    </xdr:to>
    <xdr:cxnSp macro="">
      <xdr:nvCxnSpPr>
        <xdr:cNvPr id="248" name="直線コネクタ 247">
          <a:extLst>
            <a:ext uri="{FF2B5EF4-FFF2-40B4-BE49-F238E27FC236}">
              <a16:creationId xmlns:a16="http://schemas.microsoft.com/office/drawing/2014/main" id="{00000000-0008-0000-0600-0000F8000000}"/>
            </a:ext>
          </a:extLst>
        </xdr:cNvPr>
        <xdr:cNvCxnSpPr/>
      </xdr:nvCxnSpPr>
      <xdr:spPr>
        <a:xfrm flipV="1">
          <a:off x="1130300" y="16497489"/>
          <a:ext cx="889000" cy="9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148510</xdr:rowOff>
    </xdr:from>
    <xdr:to>
      <xdr:col>10</xdr:col>
      <xdr:colOff>165100</xdr:colOff>
      <xdr:row>95</xdr:row>
      <xdr:rowOff>78660</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968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95187</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752111" y="1604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135491</xdr:rowOff>
    </xdr:from>
    <xdr:to>
      <xdr:col>6</xdr:col>
      <xdr:colOff>38100</xdr:colOff>
      <xdr:row>95</xdr:row>
      <xdr:rowOff>65641</xdr:rowOff>
    </xdr:to>
    <xdr:sp macro="" textlink="">
      <xdr:nvSpPr>
        <xdr:cNvPr id="251" name="フローチャート: 判断 250">
          <a:extLst>
            <a:ext uri="{FF2B5EF4-FFF2-40B4-BE49-F238E27FC236}">
              <a16:creationId xmlns:a16="http://schemas.microsoft.com/office/drawing/2014/main" id="{00000000-0008-0000-0600-0000FB000000}"/>
            </a:ext>
          </a:extLst>
        </xdr:cNvPr>
        <xdr:cNvSpPr/>
      </xdr:nvSpPr>
      <xdr:spPr>
        <a:xfrm>
          <a:off x="1079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82168</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863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44182</xdr:rowOff>
    </xdr:from>
    <xdr:to>
      <xdr:col>24</xdr:col>
      <xdr:colOff>114300</xdr:colOff>
      <xdr:row>96</xdr:row>
      <xdr:rowOff>145782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4584700" y="1650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22609</xdr:rowOff>
    </xdr:from>
    <xdr:ext cx="534377" cy="259045"/>
    <xdr:sp macro="" textlink="">
      <xdr:nvSpPr>
        <xdr:cNvPr id="259" name="扶助費該当値テキスト">
          <a:extLst>
            <a:ext uri="{FF2B5EF4-FFF2-40B4-BE49-F238E27FC236}">
              <a16:creationId xmlns:a16="http://schemas.microsoft.com/office/drawing/2014/main" id="{00000000-0008-0000-0600-000003010000}"/>
            </a:ext>
          </a:extLst>
        </xdr:cNvPr>
        <xdr:cNvSpPr txBox="1"/>
      </xdr:nvSpPr>
      <xdr:spPr>
        <a:xfrm>
          <a:off x="4686300" y="1648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21234</xdr:rowOff>
    </xdr:from>
    <xdr:to>
      <xdr:col>20</xdr:col>
      <xdr:colOff>38100</xdr:colOff>
      <xdr:row>96</xdr:row>
      <xdr:rowOff>122834</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3746500" y="1648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113961</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3530111" y="1657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41351</xdr:rowOff>
    </xdr:from>
    <xdr:to>
      <xdr:col>15</xdr:col>
      <xdr:colOff>101600</xdr:colOff>
      <xdr:row>96</xdr:row>
      <xdr:rowOff>142951</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2857500" y="1650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134078</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2641111" y="16593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158939</xdr:rowOff>
    </xdr:from>
    <xdr:to>
      <xdr:col>10</xdr:col>
      <xdr:colOff>165100</xdr:colOff>
      <xdr:row>96</xdr:row>
      <xdr:rowOff>89089</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968500" y="1644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80216</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1752111" y="1653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168649</xdr:rowOff>
    </xdr:from>
    <xdr:to>
      <xdr:col>6</xdr:col>
      <xdr:colOff>38100</xdr:colOff>
      <xdr:row>96</xdr:row>
      <xdr:rowOff>98799</xdr:rowOff>
    </xdr:to>
    <xdr:sp macro="" textlink="">
      <xdr:nvSpPr>
        <xdr:cNvPr id="266" name="楕円 265">
          <a:extLst>
            <a:ext uri="{FF2B5EF4-FFF2-40B4-BE49-F238E27FC236}">
              <a16:creationId xmlns:a16="http://schemas.microsoft.com/office/drawing/2014/main" id="{00000000-0008-0000-0600-00000A010000}"/>
            </a:ext>
          </a:extLst>
        </xdr:cNvPr>
        <xdr:cNvSpPr/>
      </xdr:nvSpPr>
      <xdr:spPr>
        <a:xfrm>
          <a:off x="1079500" y="1645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89926</xdr:rowOff>
    </xdr:from>
    <xdr:ext cx="534377"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863111" y="1654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152929</xdr:rowOff>
    </xdr:from>
    <xdr:to>
      <xdr:col>54</xdr:col>
      <xdr:colOff>189865</xdr:colOff>
      <xdr:row>39</xdr:row>
      <xdr:rowOff>67051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296429"/>
          <a:ext cx="1270" cy="145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70878</xdr:rowOff>
    </xdr:from>
    <xdr:ext cx="599010"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757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67051</xdr:rowOff>
    </xdr:from>
    <xdr:to>
      <xdr:col>55</xdr:col>
      <xdr:colOff>88900</xdr:colOff>
      <xdr:row>39</xdr:row>
      <xdr:rowOff>67051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753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99606</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071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152929</xdr:rowOff>
    </xdr:from>
    <xdr:to>
      <xdr:col>55</xdr:col>
      <xdr:colOff>88900</xdr:colOff>
      <xdr:row>30</xdr:row>
      <xdr:rowOff>152929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29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116760</xdr:rowOff>
    </xdr:from>
    <xdr:to>
      <xdr:col>55</xdr:col>
      <xdr:colOff>0</xdr:colOff>
      <xdr:row>37</xdr:row>
      <xdr:rowOff>94097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6117510"/>
          <a:ext cx="838200" cy="320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121087</xdr:rowOff>
    </xdr:from>
    <xdr:ext cx="599010"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2932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142660</xdr:rowOff>
    </xdr:from>
    <xdr:to>
      <xdr:col>55</xdr:col>
      <xdr:colOff>50800</xdr:colOff>
      <xdr:row>37</xdr:row>
      <xdr:rowOff>72810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314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94097</xdr:rowOff>
    </xdr:from>
    <xdr:to>
      <xdr:col>50</xdr:col>
      <xdr:colOff>114300</xdr:colOff>
      <xdr:row>37</xdr:row>
      <xdr:rowOff>137494</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6437747"/>
          <a:ext cx="889000" cy="43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105428</xdr:rowOff>
    </xdr:from>
    <xdr:to>
      <xdr:col>50</xdr:col>
      <xdr:colOff>165100</xdr:colOff>
      <xdr:row>39</xdr:row>
      <xdr:rowOff>35578</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62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26705</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671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137494</xdr:rowOff>
    </xdr:from>
    <xdr:to>
      <xdr:col>45</xdr:col>
      <xdr:colOff>177800</xdr:colOff>
      <xdr:row>38</xdr:row>
      <xdr:rowOff>34057</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481144"/>
          <a:ext cx="889000" cy="68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100337</xdr:rowOff>
    </xdr:from>
    <xdr:to>
      <xdr:col>46</xdr:col>
      <xdr:colOff>38100</xdr:colOff>
      <xdr:row>39</xdr:row>
      <xdr:rowOff>30487</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61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21614</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50795" y="6708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34057</xdr:rowOff>
    </xdr:from>
    <xdr:to>
      <xdr:col>41</xdr:col>
      <xdr:colOff>50800</xdr:colOff>
      <xdr:row>38</xdr:row>
      <xdr:rowOff>61617</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549157"/>
          <a:ext cx="889000" cy="27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133109</xdr:rowOff>
    </xdr:from>
    <xdr:to>
      <xdr:col>41</xdr:col>
      <xdr:colOff>101600</xdr:colOff>
      <xdr:row>39</xdr:row>
      <xdr:rowOff>63259</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64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54386</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61795" y="6740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137313</xdr:rowOff>
    </xdr:from>
    <xdr:to>
      <xdr:col>36</xdr:col>
      <xdr:colOff>165100</xdr:colOff>
      <xdr:row>39</xdr:row>
      <xdr:rowOff>67463</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6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58590</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672795" y="6745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65960</xdr:rowOff>
    </xdr:from>
    <xdr:to>
      <xdr:col>55</xdr:col>
      <xdr:colOff>50800</xdr:colOff>
      <xdr:row>35</xdr:row>
      <xdr:rowOff>167560</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06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88837</xdr:rowOff>
    </xdr:from>
    <xdr:ext cx="599010"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918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43297</xdr:rowOff>
    </xdr:from>
    <xdr:to>
      <xdr:col>50</xdr:col>
      <xdr:colOff>165100</xdr:colOff>
      <xdr:row>37</xdr:row>
      <xdr:rowOff>144897</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38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161424</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6162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86694</xdr:rowOff>
    </xdr:from>
    <xdr:to>
      <xdr:col>46</xdr:col>
      <xdr:colOff>38100</xdr:colOff>
      <xdr:row>38</xdr:row>
      <xdr:rowOff>16844</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43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33371</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50795" y="6205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154707</xdr:rowOff>
    </xdr:from>
    <xdr:to>
      <xdr:col>41</xdr:col>
      <xdr:colOff>101600</xdr:colOff>
      <xdr:row>38</xdr:row>
      <xdr:rowOff>84857</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49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101384</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61795" y="6273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10817</xdr:rowOff>
    </xdr:from>
    <xdr:to>
      <xdr:col>36</xdr:col>
      <xdr:colOff>165100</xdr:colOff>
      <xdr:row>38</xdr:row>
      <xdr:rowOff>112417</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52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128944</xdr:rowOff>
    </xdr:from>
    <xdr:ext cx="599010"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672795" y="6301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12474</xdr:rowOff>
    </xdr:from>
    <xdr:to>
      <xdr:col>54</xdr:col>
      <xdr:colOff>189865</xdr:colOff>
      <xdr:row>58</xdr:row>
      <xdr:rowOff>6732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756424"/>
          <a:ext cx="1270" cy="1194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10559</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995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6732</xdr:rowOff>
    </xdr:from>
    <xdr:to>
      <xdr:col>55</xdr:col>
      <xdr:colOff>88900</xdr:colOff>
      <xdr:row>58</xdr:row>
      <xdr:rowOff>6732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995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130601</xdr:rowOff>
    </xdr:from>
    <xdr:ext cx="690189"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5316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2,122,617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12474</xdr:rowOff>
    </xdr:from>
    <xdr:to>
      <xdr:col>55</xdr:col>
      <xdr:colOff>88900</xdr:colOff>
      <xdr:row>51</xdr:row>
      <xdr:rowOff>12474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75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46172</xdr:rowOff>
    </xdr:from>
    <xdr:to>
      <xdr:col>55</xdr:col>
      <xdr:colOff>0</xdr:colOff>
      <xdr:row>57</xdr:row>
      <xdr:rowOff>111966</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9639300" y="9818822"/>
          <a:ext cx="838200" cy="65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150439</xdr:rowOff>
    </xdr:from>
    <xdr:ext cx="599010"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5801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127562</xdr:rowOff>
    </xdr:from>
    <xdr:to>
      <xdr:col>55</xdr:col>
      <xdr:colOff>50800</xdr:colOff>
      <xdr:row>57</xdr:row>
      <xdr:rowOff>57712</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728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61216</xdr:rowOff>
    </xdr:from>
    <xdr:to>
      <xdr:col>50</xdr:col>
      <xdr:colOff>114300</xdr:colOff>
      <xdr:row>57</xdr:row>
      <xdr:rowOff>111966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8750300" y="9833866"/>
          <a:ext cx="889000" cy="50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136371</xdr:rowOff>
    </xdr:from>
    <xdr:to>
      <xdr:col>50</xdr:col>
      <xdr:colOff>165100</xdr:colOff>
      <xdr:row>57</xdr:row>
      <xdr:rowOff>66521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73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83048</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39795" y="9512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51454</xdr:rowOff>
    </xdr:from>
    <xdr:to>
      <xdr:col>45</xdr:col>
      <xdr:colOff>177800</xdr:colOff>
      <xdr:row>57</xdr:row>
      <xdr:rowOff>61216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7861300" y="9824104"/>
          <a:ext cx="889000" cy="9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151915</xdr:rowOff>
    </xdr:from>
    <xdr:to>
      <xdr:col>46</xdr:col>
      <xdr:colOff>38100</xdr:colOff>
      <xdr:row>57</xdr:row>
      <xdr:rowOff>82065</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75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98592</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50795" y="9528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28808</xdr:rowOff>
    </xdr:from>
    <xdr:to>
      <xdr:col>41</xdr:col>
      <xdr:colOff>50800</xdr:colOff>
      <xdr:row>57</xdr:row>
      <xdr:rowOff>51454</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6972300" y="9801458"/>
          <a:ext cx="889000" cy="2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136152</xdr:rowOff>
    </xdr:from>
    <xdr:to>
      <xdr:col>41</xdr:col>
      <xdr:colOff>101600</xdr:colOff>
      <xdr:row>57</xdr:row>
      <xdr:rowOff>66302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73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82829</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61795" y="9512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140164</xdr:rowOff>
    </xdr:from>
    <xdr:to>
      <xdr:col>36</xdr:col>
      <xdr:colOff>165100</xdr:colOff>
      <xdr:row>57</xdr:row>
      <xdr:rowOff>70314</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7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86841</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672795" y="9516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166822</xdr:rowOff>
    </xdr:from>
    <xdr:to>
      <xdr:col>55</xdr:col>
      <xdr:colOff>50800</xdr:colOff>
      <xdr:row>57</xdr:row>
      <xdr:rowOff>96972</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76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145249</xdr:rowOff>
    </xdr:from>
    <xdr:ext cx="599010"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746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61166</xdr:rowOff>
    </xdr:from>
    <xdr:to>
      <xdr:col>50</xdr:col>
      <xdr:colOff>165100</xdr:colOff>
      <xdr:row>57</xdr:row>
      <xdr:rowOff>162766</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83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153893</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39795" y="9926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10416</xdr:rowOff>
    </xdr:from>
    <xdr:to>
      <xdr:col>46</xdr:col>
      <xdr:colOff>38100</xdr:colOff>
      <xdr:row>57</xdr:row>
      <xdr:rowOff>112016</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78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103143</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50795" y="9875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654</xdr:rowOff>
    </xdr:from>
    <xdr:to>
      <xdr:col>41</xdr:col>
      <xdr:colOff>101600</xdr:colOff>
      <xdr:row>57</xdr:row>
      <xdr:rowOff>102254</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77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93381</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61795" y="9866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149458</xdr:rowOff>
    </xdr:from>
    <xdr:to>
      <xdr:col>36</xdr:col>
      <xdr:colOff>165100</xdr:colOff>
      <xdr:row>57</xdr:row>
      <xdr:rowOff>79608</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75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70735</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672795" y="9843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25601</xdr:rowOff>
    </xdr:from>
    <xdr:to>
      <xdr:col>54</xdr:col>
      <xdr:colOff>189865</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198551"/>
          <a:ext cx="1270" cy="1390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143728</xdr:rowOff>
    </xdr:from>
    <xdr:ext cx="690189"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973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1,824,737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25601</xdr:rowOff>
    </xdr:from>
    <xdr:to>
      <xdr:col>55</xdr:col>
      <xdr:colOff>88900</xdr:colOff>
      <xdr:row>71</xdr:row>
      <xdr:rowOff>25601</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198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2674</xdr:rowOff>
    </xdr:from>
    <xdr:to>
      <xdr:col>55</xdr:col>
      <xdr:colOff>0</xdr:colOff>
      <xdr:row>79</xdr:row>
      <xdr:rowOff>27656</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3547224"/>
          <a:ext cx="838200" cy="24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98849</xdr:rowOff>
    </xdr:from>
    <xdr:ext cx="599010"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3004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75972</xdr:rowOff>
    </xdr:from>
    <xdr:to>
      <xdr:col>55</xdr:col>
      <xdr:colOff>50800</xdr:colOff>
      <xdr:row>79</xdr:row>
      <xdr:rowOff>6122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44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2674</xdr:rowOff>
    </xdr:from>
    <xdr:to>
      <xdr:col>50</xdr:col>
      <xdr:colOff>114300</xdr:colOff>
      <xdr:row>79</xdr:row>
      <xdr:rowOff>25978</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8750300" y="13547224"/>
          <a:ext cx="889000" cy="23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71865</xdr:rowOff>
    </xdr:from>
    <xdr:to>
      <xdr:col>50</xdr:col>
      <xdr:colOff>165100</xdr:colOff>
      <xdr:row>79</xdr:row>
      <xdr:rowOff>2015</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44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18542</xdr:rowOff>
    </xdr:from>
    <xdr:ext cx="59901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39795" y="1322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125799</xdr:rowOff>
    </xdr:from>
    <xdr:to>
      <xdr:col>45</xdr:col>
      <xdr:colOff>177800</xdr:colOff>
      <xdr:row>79</xdr:row>
      <xdr:rowOff>25978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3498899"/>
          <a:ext cx="889000" cy="7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79093</xdr:rowOff>
    </xdr:from>
    <xdr:to>
      <xdr:col>46</xdr:col>
      <xdr:colOff>38100</xdr:colOff>
      <xdr:row>79</xdr:row>
      <xdr:rowOff>9243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45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25770</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50795" y="13227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125799</xdr:rowOff>
    </xdr:from>
    <xdr:to>
      <xdr:col>41</xdr:col>
      <xdr:colOff>50800</xdr:colOff>
      <xdr:row>78</xdr:row>
      <xdr:rowOff>160799</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6972300" y="13498899"/>
          <a:ext cx="889000" cy="35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71256</xdr:rowOff>
    </xdr:from>
    <xdr:to>
      <xdr:col>41</xdr:col>
      <xdr:colOff>101600</xdr:colOff>
      <xdr:row>79</xdr:row>
      <xdr:rowOff>1406</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44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77</xdr:row>
      <xdr:rowOff>17933</xdr:rowOff>
    </xdr:from>
    <xdr:ext cx="59901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61795" y="13219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73884</xdr:rowOff>
    </xdr:from>
    <xdr:to>
      <xdr:col>36</xdr:col>
      <xdr:colOff>165100</xdr:colOff>
      <xdr:row>79</xdr:row>
      <xdr:rowOff>4034</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44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77</xdr:row>
      <xdr:rowOff>20561</xdr:rowOff>
    </xdr:from>
    <xdr:ext cx="59901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672795" y="13222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148306</xdr:rowOff>
    </xdr:from>
    <xdr:to>
      <xdr:col>55</xdr:col>
      <xdr:colOff>50800</xdr:colOff>
      <xdr:row>79</xdr:row>
      <xdr:rowOff>78456</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52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63233</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436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123324</xdr:rowOff>
    </xdr:from>
    <xdr:to>
      <xdr:col>50</xdr:col>
      <xdr:colOff>165100</xdr:colOff>
      <xdr:row>79</xdr:row>
      <xdr:rowOff>53474</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49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44601</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3589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146628</xdr:rowOff>
    </xdr:from>
    <xdr:to>
      <xdr:col>46</xdr:col>
      <xdr:colOff>38100</xdr:colOff>
      <xdr:row>79</xdr:row>
      <xdr:rowOff>76778</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51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67905</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361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74999</xdr:rowOff>
    </xdr:from>
    <xdr:to>
      <xdr:col>41</xdr:col>
      <xdr:colOff>101600</xdr:colOff>
      <xdr:row>79</xdr:row>
      <xdr:rowOff>5149</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448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167726</xdr:rowOff>
    </xdr:from>
    <xdr:ext cx="59901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61795" y="1354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109999</xdr:rowOff>
    </xdr:from>
    <xdr:to>
      <xdr:col>36</xdr:col>
      <xdr:colOff>165100</xdr:colOff>
      <xdr:row>79</xdr:row>
      <xdr:rowOff>40149</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48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31276</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05111" y="1357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30042</xdr:rowOff>
    </xdr:from>
    <xdr:to>
      <xdr:col>54</xdr:col>
      <xdr:colOff>189865</xdr:colOff>
      <xdr:row>98</xdr:row>
      <xdr:rowOff>134714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460542"/>
          <a:ext cx="1270" cy="1476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138541</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94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134714</xdr:rowOff>
    </xdr:from>
    <xdr:to>
      <xdr:col>55</xdr:col>
      <xdr:colOff>88900</xdr:colOff>
      <xdr:row>98</xdr:row>
      <xdr:rowOff>134714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93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148169</xdr:rowOff>
    </xdr:from>
    <xdr:ext cx="690189"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2357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30042</xdr:rowOff>
    </xdr:from>
    <xdr:to>
      <xdr:col>55</xdr:col>
      <xdr:colOff>88900</xdr:colOff>
      <xdr:row>90</xdr:row>
      <xdr:rowOff>30042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46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90218</xdr:rowOff>
    </xdr:from>
    <xdr:to>
      <xdr:col>55</xdr:col>
      <xdr:colOff>0</xdr:colOff>
      <xdr:row>98</xdr:row>
      <xdr:rowOff>56317</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9639300" y="16720868"/>
          <a:ext cx="838200" cy="13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61453</xdr:rowOff>
    </xdr:from>
    <xdr:ext cx="599010"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692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83026</xdr:rowOff>
    </xdr:from>
    <xdr:to>
      <xdr:col>55</xdr:col>
      <xdr:colOff>50800</xdr:colOff>
      <xdr:row>98</xdr:row>
      <xdr:rowOff>13176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71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132989</xdr:rowOff>
    </xdr:from>
    <xdr:to>
      <xdr:col>50</xdr:col>
      <xdr:colOff>114300</xdr:colOff>
      <xdr:row>98</xdr:row>
      <xdr:rowOff>56317</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8750300" y="16763639"/>
          <a:ext cx="889000" cy="9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104825</xdr:rowOff>
    </xdr:from>
    <xdr:to>
      <xdr:col>50</xdr:col>
      <xdr:colOff>165100</xdr:colOff>
      <xdr:row>98</xdr:row>
      <xdr:rowOff>34975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73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51502</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39795" y="16510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132989</xdr:rowOff>
    </xdr:from>
    <xdr:to>
      <xdr:col>45</xdr:col>
      <xdr:colOff>177800</xdr:colOff>
      <xdr:row>98</xdr:row>
      <xdr:rowOff>15188</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861300" y="16763639"/>
          <a:ext cx="889000" cy="53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119765</xdr:rowOff>
    </xdr:from>
    <xdr:to>
      <xdr:col>46</xdr:col>
      <xdr:colOff>38100</xdr:colOff>
      <xdr:row>98</xdr:row>
      <xdr:rowOff>49915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75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41042</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50795" y="16843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119187</xdr:rowOff>
    </xdr:from>
    <xdr:to>
      <xdr:col>41</xdr:col>
      <xdr:colOff>50800</xdr:colOff>
      <xdr:row>98</xdr:row>
      <xdr:rowOff>15188</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6972300" y="16749837"/>
          <a:ext cx="889000" cy="67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107708</xdr:rowOff>
    </xdr:from>
    <xdr:to>
      <xdr:col>41</xdr:col>
      <xdr:colOff>101600</xdr:colOff>
      <xdr:row>98</xdr:row>
      <xdr:rowOff>37858</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73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54385</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61795" y="16513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115999</xdr:rowOff>
    </xdr:from>
    <xdr:to>
      <xdr:col>36</xdr:col>
      <xdr:colOff>165100</xdr:colOff>
      <xdr:row>98</xdr:row>
      <xdr:rowOff>46149</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74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37276</xdr:rowOff>
    </xdr:from>
    <xdr:ext cx="59901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672795" y="16839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39418</xdr:rowOff>
    </xdr:from>
    <xdr:to>
      <xdr:col>55</xdr:col>
      <xdr:colOff>50800</xdr:colOff>
      <xdr:row>97</xdr:row>
      <xdr:rowOff>141018</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67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62295</xdr:rowOff>
    </xdr:from>
    <xdr:ext cx="599010"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521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5517</xdr:rowOff>
    </xdr:from>
    <xdr:to>
      <xdr:col>50</xdr:col>
      <xdr:colOff>165100</xdr:colOff>
      <xdr:row>98</xdr:row>
      <xdr:rowOff>107117</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80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98244</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900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82189</xdr:rowOff>
    </xdr:from>
    <xdr:to>
      <xdr:col>46</xdr:col>
      <xdr:colOff>38100</xdr:colOff>
      <xdr:row>98</xdr:row>
      <xdr:rowOff>12339</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71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28866</xdr:rowOff>
    </xdr:from>
    <xdr:ext cx="59901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50795" y="16488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135838</xdr:rowOff>
    </xdr:from>
    <xdr:to>
      <xdr:col>41</xdr:col>
      <xdr:colOff>101600</xdr:colOff>
      <xdr:row>98</xdr:row>
      <xdr:rowOff>65988</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76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57115</xdr:rowOff>
    </xdr:from>
    <xdr:ext cx="59901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61795" y="16859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68387</xdr:rowOff>
    </xdr:from>
    <xdr:to>
      <xdr:col>36</xdr:col>
      <xdr:colOff>165100</xdr:colOff>
      <xdr:row>97</xdr:row>
      <xdr:rowOff>169987</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69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15064</xdr:rowOff>
    </xdr:from>
    <xdr:ext cx="59901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672795" y="16474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24290</xdr:rowOff>
    </xdr:from>
    <xdr:to>
      <xdr:col>85</xdr:col>
      <xdr:colOff>126364</xdr:colOff>
      <xdr:row>39</xdr:row>
      <xdr:rowOff>98878</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167790"/>
          <a:ext cx="1269" cy="1617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142417</xdr:rowOff>
    </xdr:from>
    <xdr:ext cx="599010"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494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24290</xdr:rowOff>
    </xdr:from>
    <xdr:to>
      <xdr:col>86</xdr:col>
      <xdr:colOff>25400</xdr:colOff>
      <xdr:row>30</xdr:row>
      <xdr:rowOff>24290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16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86178</xdr:rowOff>
    </xdr:from>
    <xdr:to>
      <xdr:col>85</xdr:col>
      <xdr:colOff>127000</xdr:colOff>
      <xdr:row>39</xdr:row>
      <xdr:rowOff>93722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772728"/>
          <a:ext cx="8382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158000</xdr:rowOff>
    </xdr:from>
    <xdr:ext cx="534377"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5016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135123</xdr:rowOff>
    </xdr:from>
    <xdr:to>
      <xdr:col>85</xdr:col>
      <xdr:colOff>177800</xdr:colOff>
      <xdr:row>39</xdr:row>
      <xdr:rowOff>65273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65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86178</xdr:rowOff>
    </xdr:from>
    <xdr:to>
      <xdr:col>81</xdr:col>
      <xdr:colOff>50800</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4592300" y="6772728"/>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161568</xdr:rowOff>
    </xdr:from>
    <xdr:to>
      <xdr:col>81</xdr:col>
      <xdr:colOff>101600</xdr:colOff>
      <xdr:row>39</xdr:row>
      <xdr:rowOff>91718</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7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108246</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14111" y="645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91456</xdr:rowOff>
    </xdr:from>
    <xdr:to>
      <xdr:col>76</xdr:col>
      <xdr:colOff>114300</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3703300" y="6778006"/>
          <a:ext cx="889000" cy="7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166128</xdr:rowOff>
    </xdr:from>
    <xdr:to>
      <xdr:col>76</xdr:col>
      <xdr:colOff>165100</xdr:colOff>
      <xdr:row>39</xdr:row>
      <xdr:rowOff>96278</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112804</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25111" y="645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86707</xdr:rowOff>
    </xdr:from>
    <xdr:to>
      <xdr:col>71</xdr:col>
      <xdr:colOff>177800</xdr:colOff>
      <xdr:row>39</xdr:row>
      <xdr:rowOff>91456</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773257"/>
          <a:ext cx="889000" cy="4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169612</xdr:rowOff>
    </xdr:from>
    <xdr:to>
      <xdr:col>72</xdr:col>
      <xdr:colOff>38100</xdr:colOff>
      <xdr:row>39</xdr:row>
      <xdr:rowOff>99762</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8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116289</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36111" y="645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12440</xdr:rowOff>
    </xdr:from>
    <xdr:to>
      <xdr:col>67</xdr:col>
      <xdr:colOff>101600</xdr:colOff>
      <xdr:row>39</xdr:row>
      <xdr:rowOff>114040</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9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130567</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47111" y="647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42922</xdr:rowOff>
    </xdr:from>
    <xdr:to>
      <xdr:col>85</xdr:col>
      <xdr:colOff>177800</xdr:colOff>
      <xdr:row>39</xdr:row>
      <xdr:rowOff>144522</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72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129299</xdr:rowOff>
    </xdr:from>
    <xdr:ext cx="469744"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644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35378</xdr:rowOff>
    </xdr:from>
    <xdr:to>
      <xdr:col>81</xdr:col>
      <xdr:colOff>101600</xdr:colOff>
      <xdr:row>39</xdr:row>
      <xdr:rowOff>136978</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72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128105</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46428" y="6814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40656</xdr:rowOff>
    </xdr:from>
    <xdr:to>
      <xdr:col>72</xdr:col>
      <xdr:colOff>38100</xdr:colOff>
      <xdr:row>39</xdr:row>
      <xdr:rowOff>142256</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72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133383</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468428" y="6819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35907</xdr:rowOff>
    </xdr:from>
    <xdr:to>
      <xdr:col>67</xdr:col>
      <xdr:colOff>101600</xdr:colOff>
      <xdr:row>39</xdr:row>
      <xdr:rowOff>137507</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72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128634</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579428" y="6815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101353</xdr:rowOff>
    </xdr:from>
    <xdr:to>
      <xdr:col>85</xdr:col>
      <xdr:colOff>126364</xdr:colOff>
      <xdr:row>79</xdr:row>
      <xdr:rowOff>21177</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102853"/>
          <a:ext cx="1269" cy="1462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25004</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56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21177</xdr:rowOff>
    </xdr:from>
    <xdr:to>
      <xdr:col>86</xdr:col>
      <xdr:colOff>25400</xdr:colOff>
      <xdr:row>79</xdr:row>
      <xdr:rowOff>21177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565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48030</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78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101353</xdr:rowOff>
    </xdr:from>
    <xdr:to>
      <xdr:col>86</xdr:col>
      <xdr:colOff>25400</xdr:colOff>
      <xdr:row>70</xdr:row>
      <xdr:rowOff>101353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102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25639</xdr:rowOff>
    </xdr:from>
    <xdr:to>
      <xdr:col>85</xdr:col>
      <xdr:colOff>127000</xdr:colOff>
      <xdr:row>78</xdr:row>
      <xdr:rowOff>51405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3398739"/>
          <a:ext cx="838200" cy="2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69023</xdr:rowOff>
    </xdr:from>
    <xdr:ext cx="599010"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3099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46146</xdr:rowOff>
    </xdr:from>
    <xdr:to>
      <xdr:col>85</xdr:col>
      <xdr:colOff>177800</xdr:colOff>
      <xdr:row>77</xdr:row>
      <xdr:rowOff>147746</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2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51405</xdr:rowOff>
    </xdr:from>
    <xdr:to>
      <xdr:col>81</xdr:col>
      <xdr:colOff>50800</xdr:colOff>
      <xdr:row>78</xdr:row>
      <xdr:rowOff>73568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3424505"/>
          <a:ext cx="889000" cy="22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20817</xdr:rowOff>
    </xdr:from>
    <xdr:to>
      <xdr:col>81</xdr:col>
      <xdr:colOff>101600</xdr:colOff>
      <xdr:row>77</xdr:row>
      <xdr:rowOff>122417</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138944</xdr:rowOff>
    </xdr:from>
    <xdr:ext cx="59901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181795" y="12997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69217</xdr:rowOff>
    </xdr:from>
    <xdr:to>
      <xdr:col>76</xdr:col>
      <xdr:colOff>114300</xdr:colOff>
      <xdr:row>78</xdr:row>
      <xdr:rowOff>73568</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3703300" y="13442317"/>
          <a:ext cx="889000" cy="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42956</xdr:rowOff>
    </xdr:from>
    <xdr:to>
      <xdr:col>76</xdr:col>
      <xdr:colOff>165100</xdr:colOff>
      <xdr:row>77</xdr:row>
      <xdr:rowOff>144556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161083</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292795" y="1301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69217</xdr:rowOff>
    </xdr:from>
    <xdr:to>
      <xdr:col>71</xdr:col>
      <xdr:colOff>177800</xdr:colOff>
      <xdr:row>78</xdr:row>
      <xdr:rowOff>86378</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2814300" y="13442317"/>
          <a:ext cx="889000" cy="1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32449</xdr:rowOff>
    </xdr:from>
    <xdr:to>
      <xdr:col>72</xdr:col>
      <xdr:colOff>38100</xdr:colOff>
      <xdr:row>77</xdr:row>
      <xdr:rowOff>134049</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150576</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03795" y="1300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46951</xdr:rowOff>
    </xdr:from>
    <xdr:to>
      <xdr:col>67</xdr:col>
      <xdr:colOff>101600</xdr:colOff>
      <xdr:row>77</xdr:row>
      <xdr:rowOff>148551</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165078</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14795" y="1302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146289</xdr:rowOff>
    </xdr:from>
    <xdr:to>
      <xdr:col>85</xdr:col>
      <xdr:colOff>177800</xdr:colOff>
      <xdr:row>78</xdr:row>
      <xdr:rowOff>76439</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34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124716</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32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605</xdr:rowOff>
    </xdr:from>
    <xdr:to>
      <xdr:col>81</xdr:col>
      <xdr:colOff>101600</xdr:colOff>
      <xdr:row>78</xdr:row>
      <xdr:rowOff>102205</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37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93332</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3466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22768</xdr:rowOff>
    </xdr:from>
    <xdr:to>
      <xdr:col>76</xdr:col>
      <xdr:colOff>165100</xdr:colOff>
      <xdr:row>78</xdr:row>
      <xdr:rowOff>124368</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39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115495</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488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18417</xdr:rowOff>
    </xdr:from>
    <xdr:to>
      <xdr:col>72</xdr:col>
      <xdr:colOff>38100</xdr:colOff>
      <xdr:row>78</xdr:row>
      <xdr:rowOff>120017</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39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111144</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48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35578</xdr:rowOff>
    </xdr:from>
    <xdr:to>
      <xdr:col>67</xdr:col>
      <xdr:colOff>101600</xdr:colOff>
      <xdr:row>78</xdr:row>
      <xdr:rowOff>137178</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40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128305</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50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27271</xdr:rowOff>
    </xdr:from>
    <xdr:to>
      <xdr:col>85</xdr:col>
      <xdr:colOff>126364</xdr:colOff>
      <xdr:row>99</xdr:row>
      <xdr:rowOff>43652</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629221"/>
          <a:ext cx="1269" cy="1387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47479</xdr:rowOff>
    </xdr:from>
    <xdr:ext cx="469744"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7021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43652</xdr:rowOff>
    </xdr:from>
    <xdr:to>
      <xdr:col>86</xdr:col>
      <xdr:colOff>25400</xdr:colOff>
      <xdr:row>99</xdr:row>
      <xdr:rowOff>43652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701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145398</xdr:rowOff>
    </xdr:from>
    <xdr:ext cx="690189"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4044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27271</xdr:rowOff>
    </xdr:from>
    <xdr:to>
      <xdr:col>86</xdr:col>
      <xdr:colOff>25400</xdr:colOff>
      <xdr:row>91</xdr:row>
      <xdr:rowOff>27271</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629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40202</xdr:rowOff>
    </xdr:from>
    <xdr:to>
      <xdr:col>85</xdr:col>
      <xdr:colOff>127000</xdr:colOff>
      <xdr:row>99</xdr:row>
      <xdr:rowOff>42596</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7013752"/>
          <a:ext cx="838200" cy="2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130343</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760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107466</xdr:rowOff>
    </xdr:from>
    <xdr:to>
      <xdr:col>85</xdr:col>
      <xdr:colOff>177800</xdr:colOff>
      <xdr:row>99</xdr:row>
      <xdr:rowOff>37616</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90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42596</xdr:rowOff>
    </xdr:from>
    <xdr:to>
      <xdr:col>81</xdr:col>
      <xdr:colOff>50800</xdr:colOff>
      <xdr:row>99</xdr:row>
      <xdr:rowOff>43264</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4592300" y="17016146"/>
          <a:ext cx="889000" cy="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99589</xdr:rowOff>
    </xdr:from>
    <xdr:to>
      <xdr:col>81</xdr:col>
      <xdr:colOff>101600</xdr:colOff>
      <xdr:row>99</xdr:row>
      <xdr:rowOff>29739</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90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46266</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67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43264</xdr:rowOff>
    </xdr:from>
    <xdr:to>
      <xdr:col>76</xdr:col>
      <xdr:colOff>114300</xdr:colOff>
      <xdr:row>99</xdr:row>
      <xdr:rowOff>43342</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3703300" y="17016814"/>
          <a:ext cx="889000" cy="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100044</xdr:rowOff>
    </xdr:from>
    <xdr:to>
      <xdr:col>76</xdr:col>
      <xdr:colOff>165100</xdr:colOff>
      <xdr:row>99</xdr:row>
      <xdr:rowOff>30194</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90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46721</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67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307</xdr:rowOff>
    </xdr:from>
    <xdr:to>
      <xdr:col>71</xdr:col>
      <xdr:colOff>177800</xdr:colOff>
      <xdr:row>99</xdr:row>
      <xdr:rowOff>43342</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2814300" y="16973857"/>
          <a:ext cx="889000" cy="4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110576</xdr:rowOff>
    </xdr:from>
    <xdr:to>
      <xdr:col>72</xdr:col>
      <xdr:colOff>38100</xdr:colOff>
      <xdr:row>99</xdr:row>
      <xdr:rowOff>40726</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57253</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68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98020</xdr:rowOff>
    </xdr:from>
    <xdr:to>
      <xdr:col>67</xdr:col>
      <xdr:colOff>101600</xdr:colOff>
      <xdr:row>99</xdr:row>
      <xdr:rowOff>28170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44697</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67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160852</xdr:rowOff>
    </xdr:from>
    <xdr:to>
      <xdr:col>85</xdr:col>
      <xdr:colOff>177800</xdr:colOff>
      <xdr:row>99</xdr:row>
      <xdr:rowOff>91002</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96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85894</xdr:rowOff>
    </xdr:from>
    <xdr:ext cx="469744"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887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163246</xdr:rowOff>
    </xdr:from>
    <xdr:to>
      <xdr:col>81</xdr:col>
      <xdr:colOff>101600</xdr:colOff>
      <xdr:row>99</xdr:row>
      <xdr:rowOff>93396</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96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84523</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46428" y="17058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163914</xdr:rowOff>
    </xdr:from>
    <xdr:to>
      <xdr:col>76</xdr:col>
      <xdr:colOff>165100</xdr:colOff>
      <xdr:row>99</xdr:row>
      <xdr:rowOff>94064</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96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85191</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57428" y="17058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163992</xdr:rowOff>
    </xdr:from>
    <xdr:to>
      <xdr:col>72</xdr:col>
      <xdr:colOff>38100</xdr:colOff>
      <xdr:row>99</xdr:row>
      <xdr:rowOff>94142</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96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85269</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68428" y="17058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120957</xdr:rowOff>
    </xdr:from>
    <xdr:to>
      <xdr:col>67</xdr:col>
      <xdr:colOff>101600</xdr:colOff>
      <xdr:row>99</xdr:row>
      <xdr:rowOff>51107</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92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42234</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701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8987</xdr:rowOff>
    </xdr:from>
    <xdr:to>
      <xdr:col>116</xdr:col>
      <xdr:colOff>62864</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2159595" y="5495387"/>
          <a:ext cx="1269" cy="1159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3" name="投資及び出資金最小値テキスト">
          <a:extLst>
            <a:ext uri="{FF2B5EF4-FFF2-40B4-BE49-F238E27FC236}">
              <a16:creationId xmlns:a16="http://schemas.microsoft.com/office/drawing/2014/main" id="{00000000-0008-0000-0600-0000DD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127114</xdr:rowOff>
    </xdr:from>
    <xdr:ext cx="534377" cy="259045"/>
    <xdr:sp macro="" textlink="">
      <xdr:nvSpPr>
        <xdr:cNvPr id="735" name="投資及び出資金最大値テキスト">
          <a:extLst>
            <a:ext uri="{FF2B5EF4-FFF2-40B4-BE49-F238E27FC236}">
              <a16:creationId xmlns:a16="http://schemas.microsoft.com/office/drawing/2014/main" id="{00000000-0008-0000-0600-0000DF020000}"/>
            </a:ext>
          </a:extLst>
        </xdr:cNvPr>
        <xdr:cNvSpPr txBox="1"/>
      </xdr:nvSpPr>
      <xdr:spPr>
        <a:xfrm>
          <a:off x="22212300" y="527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8987</xdr:rowOff>
    </xdr:from>
    <xdr:to>
      <xdr:col>116</xdr:col>
      <xdr:colOff>152400</xdr:colOff>
      <xdr:row>32</xdr:row>
      <xdr:rowOff>8987</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5495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32041</xdr:rowOff>
    </xdr:from>
    <xdr:ext cx="469744" cy="259045"/>
    <xdr:sp macro="" textlink="">
      <xdr:nvSpPr>
        <xdr:cNvPr id="738" name="投資及び出資金平均値テキスト">
          <a:extLst>
            <a:ext uri="{FF2B5EF4-FFF2-40B4-BE49-F238E27FC236}">
              <a16:creationId xmlns:a16="http://schemas.microsoft.com/office/drawing/2014/main" id="{00000000-0008-0000-0600-0000E2020000}"/>
            </a:ext>
          </a:extLst>
        </xdr:cNvPr>
        <xdr:cNvSpPr txBox="1"/>
      </xdr:nvSpPr>
      <xdr:spPr>
        <a:xfrm>
          <a:off x="22212300" y="63756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9165</xdr:rowOff>
    </xdr:from>
    <xdr:to>
      <xdr:col>116</xdr:col>
      <xdr:colOff>114300</xdr:colOff>
      <xdr:row>38</xdr:row>
      <xdr:rowOff>110765</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2110700" y="652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3541</xdr:rowOff>
    </xdr:from>
    <xdr:to>
      <xdr:col>112</xdr:col>
      <xdr:colOff>38100</xdr:colOff>
      <xdr:row>38</xdr:row>
      <xdr:rowOff>105141</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1272500" y="651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121668</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088428" y="6293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155194</xdr:rowOff>
    </xdr:from>
    <xdr:to>
      <xdr:col>107</xdr:col>
      <xdr:colOff>101600</xdr:colOff>
      <xdr:row>38</xdr:row>
      <xdr:rowOff>85344</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0383500" y="649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101871</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199428" y="6274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123698</xdr:rowOff>
    </xdr:from>
    <xdr:to>
      <xdr:col>102</xdr:col>
      <xdr:colOff>114300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656300" y="663879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59456</xdr:rowOff>
    </xdr:from>
    <xdr:to>
      <xdr:col>102</xdr:col>
      <xdr:colOff>165100</xdr:colOff>
      <xdr:row>38</xdr:row>
      <xdr:rowOff>161056</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9494500" y="657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6133</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6017" y="6349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36825</xdr:rowOff>
    </xdr:from>
    <xdr:to>
      <xdr:col>98</xdr:col>
      <xdr:colOff>38100</xdr:colOff>
      <xdr:row>38</xdr:row>
      <xdr:rowOff>138425</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8605500" y="65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154952</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21428" y="63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7" name="投資及び出資金該当値テキスト">
          <a:extLst>
            <a:ext uri="{FF2B5EF4-FFF2-40B4-BE49-F238E27FC236}">
              <a16:creationId xmlns:a16="http://schemas.microsoft.com/office/drawing/2014/main" id="{00000000-0008-0000-0600-0000F5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72898</xdr:rowOff>
    </xdr:from>
    <xdr:to>
      <xdr:col>98</xdr:col>
      <xdr:colOff>38100</xdr:colOff>
      <xdr:row>39</xdr:row>
      <xdr:rowOff>3048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8605500" y="658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165625</xdr:rowOff>
    </xdr:from>
    <xdr:ext cx="378565"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467017" y="6680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143180</xdr:rowOff>
    </xdr:from>
    <xdr:to>
      <xdr:col>116</xdr:col>
      <xdr:colOff>62864</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544230"/>
          <a:ext cx="1269" cy="1615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89857</xdr:rowOff>
    </xdr:from>
    <xdr:ext cx="599010"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31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143180</xdr:rowOff>
    </xdr:from>
    <xdr:to>
      <xdr:col>116</xdr:col>
      <xdr:colOff>152400</xdr:colOff>
      <xdr:row>49</xdr:row>
      <xdr:rowOff>143180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54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103877</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876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81000</xdr:rowOff>
    </xdr:from>
    <xdr:to>
      <xdr:col>116</xdr:col>
      <xdr:colOff>114300</xdr:colOff>
      <xdr:row>59</xdr:row>
      <xdr:rowOff>11150</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1002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91999</xdr:rowOff>
    </xdr:from>
    <xdr:to>
      <xdr:col>112</xdr:col>
      <xdr:colOff>38100</xdr:colOff>
      <xdr:row>59</xdr:row>
      <xdr:rowOff>22149</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100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38676</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811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117475</xdr:rowOff>
    </xdr:from>
    <xdr:to>
      <xdr:col>107</xdr:col>
      <xdr:colOff>101600</xdr:colOff>
      <xdr:row>59</xdr:row>
      <xdr:rowOff>47625</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1006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64152</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836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122339</xdr:rowOff>
    </xdr:from>
    <xdr:to>
      <xdr:col>102</xdr:col>
      <xdr:colOff>165100</xdr:colOff>
      <xdr:row>59</xdr:row>
      <xdr:rowOff>52489</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1006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69016</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84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11176</xdr:rowOff>
    </xdr:from>
    <xdr:to>
      <xdr:col>98</xdr:col>
      <xdr:colOff>38100</xdr:colOff>
      <xdr:row>58</xdr:row>
      <xdr:rowOff>112776</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95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129303</xdr:rowOff>
    </xdr:from>
    <xdr:ext cx="534377"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389111" y="973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60177</xdr:rowOff>
    </xdr:from>
    <xdr:to>
      <xdr:col>116</xdr:col>
      <xdr:colOff>62864</xdr:colOff>
      <xdr:row>78</xdr:row>
      <xdr:rowOff>149961</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2233127"/>
          <a:ext cx="1269" cy="1289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153788</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52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149961</xdr:rowOff>
    </xdr:from>
    <xdr:to>
      <xdr:col>116</xdr:col>
      <xdr:colOff>152400</xdr:colOff>
      <xdr:row>78</xdr:row>
      <xdr:rowOff>149961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52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6854</xdr:rowOff>
    </xdr:from>
    <xdr:ext cx="599010"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2008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60177</xdr:rowOff>
    </xdr:from>
    <xdr:to>
      <xdr:col>116</xdr:col>
      <xdr:colOff>152400</xdr:colOff>
      <xdr:row>71</xdr:row>
      <xdr:rowOff>60177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223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19910</xdr:rowOff>
    </xdr:from>
    <xdr:to>
      <xdr:col>116</xdr:col>
      <xdr:colOff>63500</xdr:colOff>
      <xdr:row>77</xdr:row>
      <xdr:rowOff>71238</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1323300" y="13221560"/>
          <a:ext cx="838200" cy="51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136309</xdr:rowOff>
    </xdr:from>
    <xdr:ext cx="599010"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31665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157882</xdr:rowOff>
    </xdr:from>
    <xdr:to>
      <xdr:col>116</xdr:col>
      <xdr:colOff>114300</xdr:colOff>
      <xdr:row>77</xdr:row>
      <xdr:rowOff>88032</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318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71238</xdr:rowOff>
    </xdr:from>
    <xdr:to>
      <xdr:col>111</xdr:col>
      <xdr:colOff>177800</xdr:colOff>
      <xdr:row>77</xdr:row>
      <xdr:rowOff>99580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0434300" y="13272888"/>
          <a:ext cx="889000" cy="28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159913</xdr:rowOff>
    </xdr:from>
    <xdr:to>
      <xdr:col>112</xdr:col>
      <xdr:colOff>38100</xdr:colOff>
      <xdr:row>77</xdr:row>
      <xdr:rowOff>90063</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106590</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23795" y="12965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99580</xdr:rowOff>
    </xdr:from>
    <xdr:to>
      <xdr:col>107</xdr:col>
      <xdr:colOff>50800</xdr:colOff>
      <xdr:row>77</xdr:row>
      <xdr:rowOff>107294</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9545300" y="13301230"/>
          <a:ext cx="889000" cy="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145557</xdr:rowOff>
    </xdr:from>
    <xdr:to>
      <xdr:col>107</xdr:col>
      <xdr:colOff>101600</xdr:colOff>
      <xdr:row>77</xdr:row>
      <xdr:rowOff>75707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92234</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34795" y="1295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107294</xdr:rowOff>
    </xdr:from>
    <xdr:to>
      <xdr:col>102</xdr:col>
      <xdr:colOff>114300</xdr:colOff>
      <xdr:row>77</xdr:row>
      <xdr:rowOff>138557</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8656300" y="13308944"/>
          <a:ext cx="889000" cy="31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2054</xdr:rowOff>
    </xdr:from>
    <xdr:to>
      <xdr:col>102</xdr:col>
      <xdr:colOff>165100</xdr:colOff>
      <xdr:row>77</xdr:row>
      <xdr:rowOff>103654</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120181</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45795" y="12978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168760</xdr:rowOff>
    </xdr:from>
    <xdr:to>
      <xdr:col>98</xdr:col>
      <xdr:colOff>38100</xdr:colOff>
      <xdr:row>77</xdr:row>
      <xdr:rowOff>98910</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115437</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56795" y="12974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140560</xdr:rowOff>
    </xdr:from>
    <xdr:to>
      <xdr:col>116</xdr:col>
      <xdr:colOff>114300</xdr:colOff>
      <xdr:row>77</xdr:row>
      <xdr:rowOff>70710</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317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163437</xdr:rowOff>
    </xdr:from>
    <xdr:ext cx="599010"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3022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20438</xdr:rowOff>
    </xdr:from>
    <xdr:to>
      <xdr:col>112</xdr:col>
      <xdr:colOff>38100</xdr:colOff>
      <xdr:row>77</xdr:row>
      <xdr:rowOff>122038</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322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113165</xdr:rowOff>
    </xdr:from>
    <xdr:ext cx="59901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23795" y="13314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48780</xdr:rowOff>
    </xdr:from>
    <xdr:to>
      <xdr:col>107</xdr:col>
      <xdr:colOff>101600</xdr:colOff>
      <xdr:row>77</xdr:row>
      <xdr:rowOff>150380</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325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141507</xdr:rowOff>
    </xdr:from>
    <xdr:ext cx="59901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34795" y="13343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56494</xdr:rowOff>
    </xdr:from>
    <xdr:to>
      <xdr:col>102</xdr:col>
      <xdr:colOff>165100</xdr:colOff>
      <xdr:row>77</xdr:row>
      <xdr:rowOff>158094</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325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149221</xdr:rowOff>
    </xdr:from>
    <xdr:ext cx="59901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45795" y="13350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87757</xdr:rowOff>
    </xdr:from>
    <xdr:to>
      <xdr:col>98</xdr:col>
      <xdr:colOff>38100</xdr:colOff>
      <xdr:row>78</xdr:row>
      <xdr:rowOff>17907</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328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9034</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338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人件費、補助費等及び普通建設事業費（うち更新整備）の人口１人当たりの金額が類似団体平均と比較して高い水準を示している。</a:t>
          </a:r>
          <a:endParaRPr lang="ja-JP" altLang="ja-JP" sz="1000">
            <a:effectLst/>
          </a:endParaRPr>
        </a:p>
        <a:p>
          <a:r>
            <a:rPr kumimoji="1" lang="ja-JP" altLang="ja-JP" sz="1000">
              <a:solidFill>
                <a:schemeClr val="dk1"/>
              </a:solidFill>
              <a:effectLst/>
              <a:latin typeface="+mn-lt"/>
              <a:ea typeface="+mn-ea"/>
              <a:cs typeface="+mn-cs"/>
            </a:rPr>
            <a:t>　　人件費においては、人口</a:t>
          </a:r>
          <a:r>
            <a:rPr kumimoji="1" lang="en-US" altLang="ja-JP" sz="1000">
              <a:solidFill>
                <a:schemeClr val="dk1"/>
              </a:solidFill>
              <a:effectLst/>
              <a:latin typeface="+mn-lt"/>
              <a:ea typeface="+mn-ea"/>
              <a:cs typeface="+mn-cs"/>
            </a:rPr>
            <a:t>1,000</a:t>
          </a:r>
          <a:r>
            <a:rPr kumimoji="1" lang="ja-JP" altLang="ja-JP" sz="1000">
              <a:solidFill>
                <a:schemeClr val="dk1"/>
              </a:solidFill>
              <a:effectLst/>
              <a:latin typeface="+mn-lt"/>
              <a:ea typeface="+mn-ea"/>
              <a:cs typeface="+mn-cs"/>
            </a:rPr>
            <a:t>人当たり職員数が類似団体と比較して多いことと併せて、ごみ処理や教育その他の行政サービス等について、事務移管している一部事務組合負担金（補助費等）に含まれる人件費に準ずる費用の割合が高いためと考えられる。</a:t>
          </a:r>
          <a:endParaRPr lang="ja-JP" altLang="ja-JP" sz="1000">
            <a:effectLst/>
          </a:endParaRPr>
        </a:p>
        <a:p>
          <a:r>
            <a:rPr kumimoji="1" lang="ja-JP" altLang="ja-JP" sz="1000">
              <a:solidFill>
                <a:schemeClr val="dk1"/>
              </a:solidFill>
              <a:effectLst/>
              <a:latin typeface="+mn-lt"/>
              <a:ea typeface="+mn-ea"/>
              <a:cs typeface="+mn-cs"/>
            </a:rPr>
            <a:t>　　また、これは類似団体平均より当町の人口が少ないことが要因として考えられ、それが人件費を多く支出しているような錯覚を起こしていると推察されるが、ラスパイレス指数が示すとおり、類似団体平均が</a:t>
          </a:r>
          <a:r>
            <a:rPr kumimoji="1" lang="en-US" altLang="ja-JP" sz="1000">
              <a:solidFill>
                <a:schemeClr val="dk1"/>
              </a:solidFill>
              <a:effectLst/>
              <a:latin typeface="+mn-lt"/>
              <a:ea typeface="+mn-ea"/>
              <a:cs typeface="+mn-cs"/>
            </a:rPr>
            <a:t>93.7</a:t>
          </a:r>
          <a:r>
            <a:rPr kumimoji="1" lang="ja-JP" altLang="ja-JP" sz="1000">
              <a:solidFill>
                <a:schemeClr val="dk1"/>
              </a:solidFill>
              <a:effectLst/>
              <a:latin typeface="+mn-lt"/>
              <a:ea typeface="+mn-ea"/>
              <a:cs typeface="+mn-cs"/>
            </a:rPr>
            <a:t>であるに対し当町では</a:t>
          </a:r>
          <a:r>
            <a:rPr kumimoji="1" lang="en-US" altLang="ja-JP" sz="1000">
              <a:solidFill>
                <a:schemeClr val="dk1"/>
              </a:solidFill>
              <a:effectLst/>
              <a:latin typeface="+mn-lt"/>
              <a:ea typeface="+mn-ea"/>
              <a:cs typeface="+mn-cs"/>
            </a:rPr>
            <a:t>92.1</a:t>
          </a:r>
          <a:r>
            <a:rPr kumimoji="1" lang="ja-JP" altLang="ja-JP" sz="1000">
              <a:solidFill>
                <a:schemeClr val="dk1"/>
              </a:solidFill>
              <a:effectLst/>
              <a:latin typeface="+mn-lt"/>
              <a:ea typeface="+mn-ea"/>
              <a:cs typeface="+mn-cs"/>
            </a:rPr>
            <a:t>と低い水準となっていることから、単純に当町職員の給与水準が高いという訳ではない。</a:t>
          </a:r>
          <a:endParaRPr lang="ja-JP" altLang="ja-JP" sz="1000">
            <a:effectLst/>
          </a:endParaRPr>
        </a:p>
        <a:p>
          <a:r>
            <a:rPr kumimoji="1" lang="ja-JP" altLang="en-US" sz="1000">
              <a:solidFill>
                <a:schemeClr val="dk1"/>
              </a:solidFill>
              <a:effectLst/>
              <a:latin typeface="+mn-lt"/>
              <a:ea typeface="+mn-ea"/>
              <a:cs typeface="+mn-cs"/>
            </a:rPr>
            <a:t>　　普通建設事業費（うち更新整備）では、昨年に比べ大きく増加となっており、高度情報ネットワーク民間移行事業が大きな要因であると考えられる。</a:t>
          </a:r>
          <a:endParaRPr kumimoji="1" lang="en-US" altLang="ja-JP" sz="1000">
            <a:solidFill>
              <a:schemeClr val="dk1"/>
            </a:solidFill>
            <a:effectLst/>
            <a:latin typeface="+mn-lt"/>
            <a:ea typeface="+mn-ea"/>
            <a:cs typeface="+mn-cs"/>
          </a:endParaRPr>
        </a:p>
        <a:p>
          <a:r>
            <a:rPr kumimoji="1" lang="ja-JP" altLang="ja-JP" sz="1000">
              <a:solidFill>
                <a:schemeClr val="dk1"/>
              </a:solidFill>
              <a:effectLst/>
              <a:latin typeface="+mn-lt"/>
              <a:ea typeface="+mn-ea"/>
              <a:cs typeface="+mn-cs"/>
            </a:rPr>
            <a:t>　　補助費等については、一部事務組合等への負担金が多く、中でもごみ処理施設や教育行政を行っている相楽東部広域連合や消防組織となる相楽中部消防組合への負担金が多くを占めている。</a:t>
          </a:r>
          <a:endParaRPr lang="ja-JP" altLang="ja-JP" sz="1000">
            <a:effectLst/>
          </a:endParaRPr>
        </a:p>
        <a:p>
          <a:r>
            <a:rPr kumimoji="1" lang="ja-JP" altLang="ja-JP" sz="1000">
              <a:solidFill>
                <a:schemeClr val="dk1"/>
              </a:solidFill>
              <a:effectLst/>
              <a:latin typeface="+mn-lt"/>
              <a:ea typeface="+mn-ea"/>
              <a:cs typeface="+mn-cs"/>
            </a:rPr>
            <a:t>　　引き続き構成市町村と連携を図り、各市町村の現状に沿った負担金の見直し等を行い、負担金支出の適正化を図っていくことが必要がある。</a:t>
          </a:r>
          <a:endParaRPr lang="ja-JP" altLang="ja-JP" sz="10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京都府笠置町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1,248
1,243
23.52
1,830,096
1,763,581
10,796
925,016
1,495,795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98683</xdr:rowOff>
    </xdr:from>
    <xdr:to>
      <xdr:col>24</xdr:col>
      <xdr:colOff>62865</xdr:colOff>
      <xdr:row>38</xdr:row>
      <xdr:rowOff>108463</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070733"/>
          <a:ext cx="1270" cy="155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112290</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2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108463</xdr:rowOff>
    </xdr:from>
    <xdr:to>
      <xdr:col>24</xdr:col>
      <xdr:colOff>152400</xdr:colOff>
      <xdr:row>38</xdr:row>
      <xdr:rowOff>108463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2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45360</xdr:rowOff>
    </xdr:from>
    <xdr:ext cx="599010"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845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105,012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98683</xdr:rowOff>
    </xdr:from>
    <xdr:to>
      <xdr:col>24</xdr:col>
      <xdr:colOff>152400</xdr:colOff>
      <xdr:row>29</xdr:row>
      <xdr:rowOff>98683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070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166332</xdr:rowOff>
    </xdr:from>
    <xdr:to>
      <xdr:col>24</xdr:col>
      <xdr:colOff>63500</xdr:colOff>
      <xdr:row>36</xdr:row>
      <xdr:rowOff>18036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3797300" y="6167082"/>
          <a:ext cx="838200" cy="2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55472</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399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77045</xdr:rowOff>
    </xdr:from>
    <xdr:to>
      <xdr:col>24</xdr:col>
      <xdr:colOff>114300</xdr:colOff>
      <xdr:row>38</xdr:row>
      <xdr:rowOff>7195</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166332</xdr:rowOff>
    </xdr:from>
    <xdr:to>
      <xdr:col>19</xdr:col>
      <xdr:colOff>177800</xdr:colOff>
      <xdr:row>36</xdr:row>
      <xdr:rowOff>143341</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6167082"/>
          <a:ext cx="889000" cy="14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64293</xdr:rowOff>
    </xdr:from>
    <xdr:to>
      <xdr:col>20</xdr:col>
      <xdr:colOff>38100</xdr:colOff>
      <xdr:row>37</xdr:row>
      <xdr:rowOff>165893</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157020</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50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96282</xdr:rowOff>
    </xdr:from>
    <xdr:to>
      <xdr:col>15</xdr:col>
      <xdr:colOff>50800</xdr:colOff>
      <xdr:row>36</xdr:row>
      <xdr:rowOff>143341</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2019300" y="6268482"/>
          <a:ext cx="889000" cy="47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70367</xdr:rowOff>
    </xdr:from>
    <xdr:to>
      <xdr:col>15</xdr:col>
      <xdr:colOff>101600</xdr:colOff>
      <xdr:row>38</xdr:row>
      <xdr:rowOff>517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1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163094</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50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96282</xdr:rowOff>
    </xdr:from>
    <xdr:to>
      <xdr:col>10</xdr:col>
      <xdr:colOff>114300</xdr:colOff>
      <xdr:row>36</xdr:row>
      <xdr:rowOff>144223</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6268482"/>
          <a:ext cx="889000" cy="4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60472</xdr:rowOff>
    </xdr:from>
    <xdr:to>
      <xdr:col>10</xdr:col>
      <xdr:colOff>165100</xdr:colOff>
      <xdr:row>37</xdr:row>
      <xdr:rowOff>162072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0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153199</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49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55737</xdr:rowOff>
    </xdr:from>
    <xdr:to>
      <xdr:col>6</xdr:col>
      <xdr:colOff>38100</xdr:colOff>
      <xdr:row>37</xdr:row>
      <xdr:rowOff>157337</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39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148464</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49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138686</xdr:rowOff>
    </xdr:from>
    <xdr:to>
      <xdr:col>24</xdr:col>
      <xdr:colOff>114300</xdr:colOff>
      <xdr:row>36</xdr:row>
      <xdr:rowOff>68836</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13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161563</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5990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115532</xdr:rowOff>
    </xdr:from>
    <xdr:to>
      <xdr:col>20</xdr:col>
      <xdr:colOff>38100</xdr:colOff>
      <xdr:row>36</xdr:row>
      <xdr:rowOff>45682</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116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62209</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589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92541</xdr:rowOff>
    </xdr:from>
    <xdr:to>
      <xdr:col>15</xdr:col>
      <xdr:colOff>101600</xdr:colOff>
      <xdr:row>37</xdr:row>
      <xdr:rowOff>22691</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26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39218</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03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45482</xdr:rowOff>
    </xdr:from>
    <xdr:to>
      <xdr:col>10</xdr:col>
      <xdr:colOff>165100</xdr:colOff>
      <xdr:row>36</xdr:row>
      <xdr:rowOff>147082</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217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163609</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5992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93423</xdr:rowOff>
    </xdr:from>
    <xdr:to>
      <xdr:col>6</xdr:col>
      <xdr:colOff>38100</xdr:colOff>
      <xdr:row>37</xdr:row>
      <xdr:rowOff>23573</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26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40100</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040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40346</xdr:rowOff>
    </xdr:from>
    <xdr:to>
      <xdr:col>24</xdr:col>
      <xdr:colOff>62865</xdr:colOff>
      <xdr:row>58</xdr:row>
      <xdr:rowOff>136391</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612846"/>
          <a:ext cx="1270" cy="1467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140218</xdr:rowOff>
    </xdr:from>
    <xdr:ext cx="599010"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84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136391</xdr:rowOff>
    </xdr:from>
    <xdr:to>
      <xdr:col>24</xdr:col>
      <xdr:colOff>152400</xdr:colOff>
      <xdr:row>58</xdr:row>
      <xdr:rowOff>136391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8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158473</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3880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4,060,770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40346</xdr:rowOff>
    </xdr:from>
    <xdr:to>
      <xdr:col>24</xdr:col>
      <xdr:colOff>152400</xdr:colOff>
      <xdr:row>50</xdr:row>
      <xdr:rowOff>40346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612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15834</xdr:rowOff>
    </xdr:from>
    <xdr:to>
      <xdr:col>24</xdr:col>
      <xdr:colOff>63500</xdr:colOff>
      <xdr:row>58</xdr:row>
      <xdr:rowOff>97492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959934"/>
          <a:ext cx="838200" cy="8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139190</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9118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160763</xdr:rowOff>
    </xdr:from>
    <xdr:to>
      <xdr:col>24</xdr:col>
      <xdr:colOff>114300</xdr:colOff>
      <xdr:row>58</xdr:row>
      <xdr:rowOff>90913</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9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82776</xdr:rowOff>
    </xdr:from>
    <xdr:to>
      <xdr:col>19</xdr:col>
      <xdr:colOff>177800</xdr:colOff>
      <xdr:row>58</xdr:row>
      <xdr:rowOff>97492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10026876"/>
          <a:ext cx="889000" cy="14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38850</xdr:rowOff>
    </xdr:from>
    <xdr:to>
      <xdr:col>20</xdr:col>
      <xdr:colOff>38100</xdr:colOff>
      <xdr:row>58</xdr:row>
      <xdr:rowOff>140450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98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156977</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758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82776</xdr:rowOff>
    </xdr:from>
    <xdr:to>
      <xdr:col>15</xdr:col>
      <xdr:colOff>50800</xdr:colOff>
      <xdr:row>58</xdr:row>
      <xdr:rowOff>98606</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10026876"/>
          <a:ext cx="889000" cy="15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35769</xdr:rowOff>
    </xdr:from>
    <xdr:to>
      <xdr:col>15</xdr:col>
      <xdr:colOff>101600</xdr:colOff>
      <xdr:row>58</xdr:row>
      <xdr:rowOff>137369</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97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128496</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10072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55944</xdr:rowOff>
    </xdr:from>
    <xdr:to>
      <xdr:col>10</xdr:col>
      <xdr:colOff>114300</xdr:colOff>
      <xdr:row>58</xdr:row>
      <xdr:rowOff>98606</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10000044"/>
          <a:ext cx="889000" cy="42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35978</xdr:rowOff>
    </xdr:from>
    <xdr:to>
      <xdr:col>10</xdr:col>
      <xdr:colOff>165100</xdr:colOff>
      <xdr:row>58</xdr:row>
      <xdr:rowOff>137578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98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154105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975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28017</xdr:rowOff>
    </xdr:from>
    <xdr:to>
      <xdr:col>6</xdr:col>
      <xdr:colOff>38100</xdr:colOff>
      <xdr:row>58</xdr:row>
      <xdr:rowOff>129617</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97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120744</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1006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136484</xdr:rowOff>
    </xdr:from>
    <xdr:to>
      <xdr:col>24</xdr:col>
      <xdr:colOff>114300</xdr:colOff>
      <xdr:row>58</xdr:row>
      <xdr:rowOff>66634</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90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95861</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697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46692</xdr:rowOff>
    </xdr:from>
    <xdr:to>
      <xdr:col>20</xdr:col>
      <xdr:colOff>38100</xdr:colOff>
      <xdr:row>58</xdr:row>
      <xdr:rowOff>148292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99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139419</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10083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31976</xdr:rowOff>
    </xdr:from>
    <xdr:to>
      <xdr:col>15</xdr:col>
      <xdr:colOff>101600</xdr:colOff>
      <xdr:row>58</xdr:row>
      <xdr:rowOff>133576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97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150103</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9751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47806</xdr:rowOff>
    </xdr:from>
    <xdr:to>
      <xdr:col>10</xdr:col>
      <xdr:colOff>165100</xdr:colOff>
      <xdr:row>58</xdr:row>
      <xdr:rowOff>149406</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99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140533</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10084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5144</xdr:rowOff>
    </xdr:from>
    <xdr:to>
      <xdr:col>6</xdr:col>
      <xdr:colOff>38100</xdr:colOff>
      <xdr:row>58</xdr:row>
      <xdr:rowOff>106744</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94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123271</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9724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39798</xdr:rowOff>
    </xdr:from>
    <xdr:to>
      <xdr:col>24</xdr:col>
      <xdr:colOff>62865</xdr:colOff>
      <xdr:row>78</xdr:row>
      <xdr:rowOff>57336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41298"/>
          <a:ext cx="1270" cy="13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61163</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34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57336</xdr:rowOff>
    </xdr:from>
    <xdr:to>
      <xdr:col>24</xdr:col>
      <xdr:colOff>152400</xdr:colOff>
      <xdr:row>78</xdr:row>
      <xdr:rowOff>57336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3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157925</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16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39798</xdr:rowOff>
    </xdr:from>
    <xdr:to>
      <xdr:col>24</xdr:col>
      <xdr:colOff>152400</xdr:colOff>
      <xdr:row>70</xdr:row>
      <xdr:rowOff>39798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41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95923</xdr:rowOff>
    </xdr:from>
    <xdr:to>
      <xdr:col>24</xdr:col>
      <xdr:colOff>63500</xdr:colOff>
      <xdr:row>75</xdr:row>
      <xdr:rowOff>152775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2954673"/>
          <a:ext cx="838200" cy="56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96222</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9549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117795</xdr:rowOff>
    </xdr:from>
    <xdr:to>
      <xdr:col>24</xdr:col>
      <xdr:colOff>114300</xdr:colOff>
      <xdr:row>76</xdr:row>
      <xdr:rowOff>47944</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765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152775</xdr:rowOff>
    </xdr:from>
    <xdr:to>
      <xdr:col>19</xdr:col>
      <xdr:colOff>177800</xdr:colOff>
      <xdr:row>76</xdr:row>
      <xdr:rowOff>32361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011525"/>
          <a:ext cx="889000" cy="51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163965</xdr:rowOff>
    </xdr:from>
    <xdr:to>
      <xdr:col>20</xdr:col>
      <xdr:colOff>38100</xdr:colOff>
      <xdr:row>76</xdr:row>
      <xdr:rowOff>94115</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02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85242</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115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149217</xdr:rowOff>
    </xdr:from>
    <xdr:to>
      <xdr:col>15</xdr:col>
      <xdr:colOff>50800</xdr:colOff>
      <xdr:row>76</xdr:row>
      <xdr:rowOff>32361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019300" y="12665067"/>
          <a:ext cx="889000" cy="39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156508</xdr:rowOff>
    </xdr:from>
    <xdr:to>
      <xdr:col>15</xdr:col>
      <xdr:colOff>101600</xdr:colOff>
      <xdr:row>76</xdr:row>
      <xdr:rowOff>86658</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015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77785</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107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149217</xdr:rowOff>
    </xdr:from>
    <xdr:to>
      <xdr:col>10</xdr:col>
      <xdr:colOff>114300</xdr:colOff>
      <xdr:row>76</xdr:row>
      <xdr:rowOff>39212</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2665067"/>
          <a:ext cx="889000" cy="404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5948</xdr:rowOff>
    </xdr:from>
    <xdr:to>
      <xdr:col>10</xdr:col>
      <xdr:colOff>165100</xdr:colOff>
      <xdr:row>76</xdr:row>
      <xdr:rowOff>107548</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03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98675</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128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40959</xdr:rowOff>
    </xdr:from>
    <xdr:to>
      <xdr:col>6</xdr:col>
      <xdr:colOff>38100</xdr:colOff>
      <xdr:row>76</xdr:row>
      <xdr:rowOff>142559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07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133686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163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45123</xdr:rowOff>
    </xdr:from>
    <xdr:to>
      <xdr:col>24</xdr:col>
      <xdr:colOff>114300</xdr:colOff>
      <xdr:row>75</xdr:row>
      <xdr:rowOff>146723</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90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68000</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755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101976</xdr:rowOff>
    </xdr:from>
    <xdr:to>
      <xdr:col>20</xdr:col>
      <xdr:colOff>38100</xdr:colOff>
      <xdr:row>76</xdr:row>
      <xdr:rowOff>32125</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96072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48653</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735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153011</xdr:rowOff>
    </xdr:from>
    <xdr:to>
      <xdr:col>15</xdr:col>
      <xdr:colOff>101600</xdr:colOff>
      <xdr:row>76</xdr:row>
      <xdr:rowOff>83161</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01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99688</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786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98417</xdr:rowOff>
    </xdr:from>
    <xdr:to>
      <xdr:col>10</xdr:col>
      <xdr:colOff>165100</xdr:colOff>
      <xdr:row>74</xdr:row>
      <xdr:rowOff>28567</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261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45094</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389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159862</xdr:rowOff>
    </xdr:from>
    <xdr:to>
      <xdr:col>6</xdr:col>
      <xdr:colOff>38100</xdr:colOff>
      <xdr:row>76</xdr:row>
      <xdr:rowOff>90012</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01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106539</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79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134624</xdr:rowOff>
    </xdr:from>
    <xdr:to>
      <xdr:col>24</xdr:col>
      <xdr:colOff>62865</xdr:colOff>
      <xdr:row>98</xdr:row>
      <xdr:rowOff>170259</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393674"/>
          <a:ext cx="1270" cy="1578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2636</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7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170259</xdr:rowOff>
    </xdr:from>
    <xdr:to>
      <xdr:col>24</xdr:col>
      <xdr:colOff>152400</xdr:colOff>
      <xdr:row>98</xdr:row>
      <xdr:rowOff>170259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72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81301</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16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134624</xdr:rowOff>
    </xdr:from>
    <xdr:to>
      <xdr:col>24</xdr:col>
      <xdr:colOff>152400</xdr:colOff>
      <xdr:row>89</xdr:row>
      <xdr:rowOff>134624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393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124747</xdr:rowOff>
    </xdr:from>
    <xdr:to>
      <xdr:col>24</xdr:col>
      <xdr:colOff>63500</xdr:colOff>
      <xdr:row>97</xdr:row>
      <xdr:rowOff>158620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755397"/>
          <a:ext cx="838200" cy="33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57576</xdr:rowOff>
    </xdr:from>
    <xdr:ext cx="599010"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688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79149</xdr:rowOff>
    </xdr:from>
    <xdr:to>
      <xdr:col>24</xdr:col>
      <xdr:colOff>114300</xdr:colOff>
      <xdr:row>98</xdr:row>
      <xdr:rowOff>9299</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7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158620</xdr:rowOff>
    </xdr:from>
    <xdr:to>
      <xdr:col>19</xdr:col>
      <xdr:colOff>177800</xdr:colOff>
      <xdr:row>98</xdr:row>
      <xdr:rowOff>18368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789270"/>
          <a:ext cx="889000" cy="31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77510</xdr:rowOff>
    </xdr:from>
    <xdr:to>
      <xdr:col>20</xdr:col>
      <xdr:colOff>38100</xdr:colOff>
      <xdr:row>98</xdr:row>
      <xdr:rowOff>7660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7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24187</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497795" y="16483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18368</xdr:rowOff>
    </xdr:from>
    <xdr:to>
      <xdr:col>15</xdr:col>
      <xdr:colOff>50800</xdr:colOff>
      <xdr:row>98</xdr:row>
      <xdr:rowOff>23574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820468"/>
          <a:ext cx="889000" cy="5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52591</xdr:rowOff>
    </xdr:from>
    <xdr:to>
      <xdr:col>15</xdr:col>
      <xdr:colOff>101600</xdr:colOff>
      <xdr:row>97</xdr:row>
      <xdr:rowOff>154191</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68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170718</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08795" y="16458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23574</xdr:rowOff>
    </xdr:from>
    <xdr:to>
      <xdr:col>10</xdr:col>
      <xdr:colOff>114300</xdr:colOff>
      <xdr:row>98</xdr:row>
      <xdr:rowOff>41700</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825674"/>
          <a:ext cx="889000" cy="18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43842</xdr:rowOff>
    </xdr:from>
    <xdr:to>
      <xdr:col>10</xdr:col>
      <xdr:colOff>165100</xdr:colOff>
      <xdr:row>97</xdr:row>
      <xdr:rowOff>145442</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67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161969</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19795" y="16449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61785</xdr:rowOff>
    </xdr:from>
    <xdr:to>
      <xdr:col>6</xdr:col>
      <xdr:colOff>38100</xdr:colOff>
      <xdr:row>97</xdr:row>
      <xdr:rowOff>163385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8462</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30795" y="16467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73947</xdr:rowOff>
    </xdr:from>
    <xdr:to>
      <xdr:col>24</xdr:col>
      <xdr:colOff>114300</xdr:colOff>
      <xdr:row>98</xdr:row>
      <xdr:rowOff>4097</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70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96824</xdr:rowOff>
    </xdr:from>
    <xdr:ext cx="599010"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556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107820</xdr:rowOff>
    </xdr:from>
    <xdr:to>
      <xdr:col>20</xdr:col>
      <xdr:colOff>38100</xdr:colOff>
      <xdr:row>98</xdr:row>
      <xdr:rowOff>37970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73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29097</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497795" y="16831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139018</xdr:rowOff>
    </xdr:from>
    <xdr:to>
      <xdr:col>15</xdr:col>
      <xdr:colOff>101600</xdr:colOff>
      <xdr:row>98</xdr:row>
      <xdr:rowOff>69168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769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60295</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08795" y="16862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144224</xdr:rowOff>
    </xdr:from>
    <xdr:to>
      <xdr:col>10</xdr:col>
      <xdr:colOff>165100</xdr:colOff>
      <xdr:row>98</xdr:row>
      <xdr:rowOff>74374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77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65501</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19795" y="16867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162350</xdr:rowOff>
    </xdr:from>
    <xdr:to>
      <xdr:col>6</xdr:col>
      <xdr:colOff>38100</xdr:colOff>
      <xdr:row>98</xdr:row>
      <xdr:rowOff>92500</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79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83627</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88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44158</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59108"/>
          <a:ext cx="1270" cy="137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58628</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451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162285</xdr:rowOff>
    </xdr:from>
    <xdr:ext cx="599010"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3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108,023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44158</xdr:rowOff>
    </xdr:from>
    <xdr:to>
      <xdr:col>55</xdr:col>
      <xdr:colOff>88900</xdr:colOff>
      <xdr:row>31</xdr:row>
      <xdr:rowOff>44158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59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147528</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911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124651</xdr:rowOff>
    </xdr:from>
    <xdr:to>
      <xdr:col>55</xdr:col>
      <xdr:colOff>50800</xdr:colOff>
      <xdr:row>39</xdr:row>
      <xdr:rowOff>54801</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63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121018</xdr:rowOff>
    </xdr:from>
    <xdr:to>
      <xdr:col>50</xdr:col>
      <xdr:colOff>165100</xdr:colOff>
      <xdr:row>39</xdr:row>
      <xdr:rowOff>51168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6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67695</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41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129934</xdr:rowOff>
    </xdr:from>
    <xdr:to>
      <xdr:col>46</xdr:col>
      <xdr:colOff>38100</xdr:colOff>
      <xdr:row>39</xdr:row>
      <xdr:rowOff>60084</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64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76611</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42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142545</xdr:rowOff>
    </xdr:from>
    <xdr:to>
      <xdr:col>41</xdr:col>
      <xdr:colOff>101600</xdr:colOff>
      <xdr:row>39</xdr:row>
      <xdr:rowOff>72695</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89222</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43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138608</xdr:rowOff>
    </xdr:from>
    <xdr:to>
      <xdr:col>36</xdr:col>
      <xdr:colOff>165100</xdr:colOff>
      <xdr:row>39</xdr:row>
      <xdr:rowOff>68758</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6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85285</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42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103078</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6181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170959</xdr:rowOff>
    </xdr:from>
    <xdr:to>
      <xdr:col>54</xdr:col>
      <xdr:colOff>189865</xdr:colOff>
      <xdr:row>59</xdr:row>
      <xdr:rowOff>42621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743459"/>
          <a:ext cx="1270" cy="141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46448</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42621</xdr:rowOff>
    </xdr:from>
    <xdr:to>
      <xdr:col>55</xdr:col>
      <xdr:colOff>88900</xdr:colOff>
      <xdr:row>59</xdr:row>
      <xdr:rowOff>42621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117636</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186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1,115,387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170959</xdr:rowOff>
    </xdr:from>
    <xdr:to>
      <xdr:col>55</xdr:col>
      <xdr:colOff>88900</xdr:colOff>
      <xdr:row>50</xdr:row>
      <xdr:rowOff>170959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743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15855</xdr:rowOff>
    </xdr:from>
    <xdr:to>
      <xdr:col>55</xdr:col>
      <xdr:colOff>0</xdr:colOff>
      <xdr:row>59</xdr:row>
      <xdr:rowOff>20198</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10131405"/>
          <a:ext cx="8382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24023</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96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1146</xdr:rowOff>
    </xdr:from>
    <xdr:to>
      <xdr:col>55</xdr:col>
      <xdr:colOff>50800</xdr:colOff>
      <xdr:row>58</xdr:row>
      <xdr:rowOff>102746</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4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20198</xdr:rowOff>
    </xdr:from>
    <xdr:to>
      <xdr:col>50</xdr:col>
      <xdr:colOff>114300</xdr:colOff>
      <xdr:row>59</xdr:row>
      <xdr:rowOff>22365</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10135748"/>
          <a:ext cx="889000" cy="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18113</xdr:rowOff>
    </xdr:from>
    <xdr:to>
      <xdr:col>50</xdr:col>
      <xdr:colOff>165100</xdr:colOff>
      <xdr:row>58</xdr:row>
      <xdr:rowOff>119713</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6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136240</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737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21077</xdr:rowOff>
    </xdr:from>
    <xdr:to>
      <xdr:col>45</xdr:col>
      <xdr:colOff>177800</xdr:colOff>
      <xdr:row>59</xdr:row>
      <xdr:rowOff>22365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10136627"/>
          <a:ext cx="889000" cy="1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25391</xdr:rowOff>
    </xdr:from>
    <xdr:to>
      <xdr:col>46</xdr:col>
      <xdr:colOff>38100</xdr:colOff>
      <xdr:row>58</xdr:row>
      <xdr:rowOff>126991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6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143518</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744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21077</xdr:rowOff>
    </xdr:from>
    <xdr:to>
      <xdr:col>41</xdr:col>
      <xdr:colOff>50800</xdr:colOff>
      <xdr:row>59</xdr:row>
      <xdr:rowOff>23378</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10136627"/>
          <a:ext cx="889000" cy="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26498</xdr:rowOff>
    </xdr:from>
    <xdr:to>
      <xdr:col>41</xdr:col>
      <xdr:colOff>101600</xdr:colOff>
      <xdr:row>58</xdr:row>
      <xdr:rowOff>128098</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7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144625</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745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44366</xdr:rowOff>
    </xdr:from>
    <xdr:to>
      <xdr:col>36</xdr:col>
      <xdr:colOff>165100</xdr:colOff>
      <xdr:row>58</xdr:row>
      <xdr:rowOff>145966</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8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162493</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76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136505</xdr:rowOff>
    </xdr:from>
    <xdr:to>
      <xdr:col>55</xdr:col>
      <xdr:colOff>50800</xdr:colOff>
      <xdr:row>59</xdr:row>
      <xdr:rowOff>66655</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1008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51432</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95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140848</xdr:rowOff>
    </xdr:from>
    <xdr:to>
      <xdr:col>50</xdr:col>
      <xdr:colOff>165100</xdr:colOff>
      <xdr:row>59</xdr:row>
      <xdr:rowOff>70998</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1008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62125</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10177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143015</xdr:rowOff>
    </xdr:from>
    <xdr:to>
      <xdr:col>46</xdr:col>
      <xdr:colOff>38100</xdr:colOff>
      <xdr:row>59</xdr:row>
      <xdr:rowOff>73165</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1008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64292</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10179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141727</xdr:rowOff>
    </xdr:from>
    <xdr:to>
      <xdr:col>41</xdr:col>
      <xdr:colOff>101600</xdr:colOff>
      <xdr:row>59</xdr:row>
      <xdr:rowOff>71877</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1008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63004</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1017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144028</xdr:rowOff>
    </xdr:from>
    <xdr:to>
      <xdr:col>36</xdr:col>
      <xdr:colOff>165100</xdr:colOff>
      <xdr:row>59</xdr:row>
      <xdr:rowOff>74178</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1008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65305</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10180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42176</xdr:rowOff>
    </xdr:from>
    <xdr:to>
      <xdr:col>54</xdr:col>
      <xdr:colOff>189865</xdr:colOff>
      <xdr:row>79</xdr:row>
      <xdr:rowOff>43035</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15126"/>
          <a:ext cx="1270" cy="1372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46862</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9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43035</xdr:rowOff>
    </xdr:from>
    <xdr:to>
      <xdr:col>55</xdr:col>
      <xdr:colOff>88900</xdr:colOff>
      <xdr:row>79</xdr:row>
      <xdr:rowOff>43035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8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160303</xdr:rowOff>
    </xdr:from>
    <xdr:ext cx="690189"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9903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1,081,790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42176</xdr:rowOff>
    </xdr:from>
    <xdr:to>
      <xdr:col>55</xdr:col>
      <xdr:colOff>88900</xdr:colOff>
      <xdr:row>71</xdr:row>
      <xdr:rowOff>42176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15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126778</xdr:rowOff>
    </xdr:from>
    <xdr:to>
      <xdr:col>55</xdr:col>
      <xdr:colOff>0</xdr:colOff>
      <xdr:row>78</xdr:row>
      <xdr:rowOff>132107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499878"/>
          <a:ext cx="838200" cy="5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55742</xdr:rowOff>
    </xdr:from>
    <xdr:ext cx="599010"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2573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32865</xdr:rowOff>
    </xdr:from>
    <xdr:to>
      <xdr:col>55</xdr:col>
      <xdr:colOff>50800</xdr:colOff>
      <xdr:row>78</xdr:row>
      <xdr:rowOff>134465</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40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132107</xdr:rowOff>
    </xdr:from>
    <xdr:to>
      <xdr:col>50</xdr:col>
      <xdr:colOff>114300</xdr:colOff>
      <xdr:row>78</xdr:row>
      <xdr:rowOff>162646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505207"/>
          <a:ext cx="889000" cy="30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62512</xdr:rowOff>
    </xdr:from>
    <xdr:to>
      <xdr:col>50</xdr:col>
      <xdr:colOff>165100</xdr:colOff>
      <xdr:row>78</xdr:row>
      <xdr:rowOff>164112</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9189</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21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154769</xdr:rowOff>
    </xdr:from>
    <xdr:to>
      <xdr:col>45</xdr:col>
      <xdr:colOff>177800</xdr:colOff>
      <xdr:row>78</xdr:row>
      <xdr:rowOff>162646</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7861300" y="13527869"/>
          <a:ext cx="889000" cy="7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67363</xdr:rowOff>
    </xdr:from>
    <xdr:to>
      <xdr:col>46</xdr:col>
      <xdr:colOff>38100</xdr:colOff>
      <xdr:row>78</xdr:row>
      <xdr:rowOff>168963</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4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14040</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21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154769</xdr:rowOff>
    </xdr:from>
    <xdr:to>
      <xdr:col>41</xdr:col>
      <xdr:colOff>50800</xdr:colOff>
      <xdr:row>78</xdr:row>
      <xdr:rowOff>162717</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527869"/>
          <a:ext cx="889000" cy="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72095</xdr:rowOff>
    </xdr:from>
    <xdr:to>
      <xdr:col>41</xdr:col>
      <xdr:colOff>101600</xdr:colOff>
      <xdr:row>79</xdr:row>
      <xdr:rowOff>2245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4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18772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22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62534</xdr:rowOff>
    </xdr:from>
    <xdr:to>
      <xdr:col>36</xdr:col>
      <xdr:colOff>165100</xdr:colOff>
      <xdr:row>78</xdr:row>
      <xdr:rowOff>164134</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3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9211</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21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75978</xdr:rowOff>
    </xdr:from>
    <xdr:to>
      <xdr:col>55</xdr:col>
      <xdr:colOff>50800</xdr:colOff>
      <xdr:row>79</xdr:row>
      <xdr:rowOff>6128</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44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11291</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38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81307</xdr:rowOff>
    </xdr:from>
    <xdr:to>
      <xdr:col>50</xdr:col>
      <xdr:colOff>165100</xdr:colOff>
      <xdr:row>79</xdr:row>
      <xdr:rowOff>11457</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45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2584</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54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111846</xdr:rowOff>
    </xdr:from>
    <xdr:to>
      <xdr:col>46</xdr:col>
      <xdr:colOff>38100</xdr:colOff>
      <xdr:row>79</xdr:row>
      <xdr:rowOff>41996</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48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33123</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57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103969</xdr:rowOff>
    </xdr:from>
    <xdr:to>
      <xdr:col>41</xdr:col>
      <xdr:colOff>101600</xdr:colOff>
      <xdr:row>79</xdr:row>
      <xdr:rowOff>34119</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47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25246</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56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111917</xdr:rowOff>
    </xdr:from>
    <xdr:to>
      <xdr:col>36</xdr:col>
      <xdr:colOff>165100</xdr:colOff>
      <xdr:row>79</xdr:row>
      <xdr:rowOff>42067</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48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33194</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57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104527</xdr:rowOff>
    </xdr:from>
    <xdr:to>
      <xdr:col>54</xdr:col>
      <xdr:colOff>189865</xdr:colOff>
      <xdr:row>99</xdr:row>
      <xdr:rowOff>31724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535027"/>
          <a:ext cx="1270" cy="1470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35551</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700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31724</xdr:rowOff>
    </xdr:from>
    <xdr:to>
      <xdr:col>55</xdr:col>
      <xdr:colOff>88900</xdr:colOff>
      <xdr:row>99</xdr:row>
      <xdr:rowOff>31724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7005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51204</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310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941,541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104527</xdr:rowOff>
    </xdr:from>
    <xdr:to>
      <xdr:col>55</xdr:col>
      <xdr:colOff>88900</xdr:colOff>
      <xdr:row>90</xdr:row>
      <xdr:rowOff>104527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535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38385</xdr:rowOff>
    </xdr:from>
    <xdr:to>
      <xdr:col>55</xdr:col>
      <xdr:colOff>0</xdr:colOff>
      <xdr:row>98</xdr:row>
      <xdr:rowOff>62030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9639300" y="16840485"/>
          <a:ext cx="838200" cy="23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147914</xdr:rowOff>
    </xdr:from>
    <xdr:ext cx="599010"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607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125037</xdr:rowOff>
    </xdr:from>
    <xdr:to>
      <xdr:col>55</xdr:col>
      <xdr:colOff>50800</xdr:colOff>
      <xdr:row>98</xdr:row>
      <xdr:rowOff>55187</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7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142466</xdr:rowOff>
    </xdr:from>
    <xdr:to>
      <xdr:col>50</xdr:col>
      <xdr:colOff>114300</xdr:colOff>
      <xdr:row>98</xdr:row>
      <xdr:rowOff>38385</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8750300" y="16773116"/>
          <a:ext cx="889000" cy="67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118374</xdr:rowOff>
    </xdr:from>
    <xdr:to>
      <xdr:col>50</xdr:col>
      <xdr:colOff>165100</xdr:colOff>
      <xdr:row>98</xdr:row>
      <xdr:rowOff>48524</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74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65051</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39795" y="1652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142466</xdr:rowOff>
    </xdr:from>
    <xdr:to>
      <xdr:col>45</xdr:col>
      <xdr:colOff>177800</xdr:colOff>
      <xdr:row>98</xdr:row>
      <xdr:rowOff>160083</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773116"/>
          <a:ext cx="889000" cy="18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127797</xdr:rowOff>
    </xdr:from>
    <xdr:to>
      <xdr:col>46</xdr:col>
      <xdr:colOff>38100</xdr:colOff>
      <xdr:row>98</xdr:row>
      <xdr:rowOff>57947</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75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49074</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50795" y="16851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62604</xdr:rowOff>
    </xdr:from>
    <xdr:to>
      <xdr:col>41</xdr:col>
      <xdr:colOff>50800</xdr:colOff>
      <xdr:row>98</xdr:row>
      <xdr:rowOff>160083</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6972300" y="16864704"/>
          <a:ext cx="889000" cy="97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126648</xdr:rowOff>
    </xdr:from>
    <xdr:to>
      <xdr:col>41</xdr:col>
      <xdr:colOff>101600</xdr:colOff>
      <xdr:row>98</xdr:row>
      <xdr:rowOff>56798</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75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73325</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61795" y="16532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138387</xdr:rowOff>
    </xdr:from>
    <xdr:to>
      <xdr:col>36</xdr:col>
      <xdr:colOff>165100</xdr:colOff>
      <xdr:row>98</xdr:row>
      <xdr:rowOff>68537</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76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85064</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672795" y="16544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11230</xdr:rowOff>
    </xdr:from>
    <xdr:to>
      <xdr:col>55</xdr:col>
      <xdr:colOff>50800</xdr:colOff>
      <xdr:row>98</xdr:row>
      <xdr:rowOff>112830</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81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161107</xdr:rowOff>
    </xdr:from>
    <xdr:ext cx="599010"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791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159035</xdr:rowOff>
    </xdr:from>
    <xdr:to>
      <xdr:col>50</xdr:col>
      <xdr:colOff>165100</xdr:colOff>
      <xdr:row>98</xdr:row>
      <xdr:rowOff>89185</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78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80312</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39795" y="16882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91666</xdr:rowOff>
    </xdr:from>
    <xdr:to>
      <xdr:col>46</xdr:col>
      <xdr:colOff>38100</xdr:colOff>
      <xdr:row>98</xdr:row>
      <xdr:rowOff>21816</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72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38343</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50795" y="16497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109283</xdr:rowOff>
    </xdr:from>
    <xdr:to>
      <xdr:col>41</xdr:col>
      <xdr:colOff>101600</xdr:colOff>
      <xdr:row>99</xdr:row>
      <xdr:rowOff>39433</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91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30560</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700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11804</xdr:rowOff>
    </xdr:from>
    <xdr:to>
      <xdr:col>36</xdr:col>
      <xdr:colOff>165100</xdr:colOff>
      <xdr:row>98</xdr:row>
      <xdr:rowOff>113404</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81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104531</xdr:rowOff>
    </xdr:from>
    <xdr:ext cx="599010"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672795" y="16906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95587</xdr:rowOff>
    </xdr:from>
    <xdr:to>
      <xdr:col>85</xdr:col>
      <xdr:colOff>126364</xdr:colOff>
      <xdr:row>38</xdr:row>
      <xdr:rowOff>100038</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410537"/>
          <a:ext cx="1269" cy="12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103865</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100038</xdr:rowOff>
    </xdr:from>
    <xdr:to>
      <xdr:col>86</xdr:col>
      <xdr:colOff>25400</xdr:colOff>
      <xdr:row>38</xdr:row>
      <xdr:rowOff>100038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42264</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85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544,297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95587</xdr:rowOff>
    </xdr:from>
    <xdr:to>
      <xdr:col>86</xdr:col>
      <xdr:colOff>25400</xdr:colOff>
      <xdr:row>31</xdr:row>
      <xdr:rowOff>95587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410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5466</xdr:rowOff>
    </xdr:from>
    <xdr:to>
      <xdr:col>85</xdr:col>
      <xdr:colOff>127000</xdr:colOff>
      <xdr:row>38</xdr:row>
      <xdr:rowOff>20417</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520566"/>
          <a:ext cx="838200" cy="14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110490</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282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87613</xdr:rowOff>
    </xdr:from>
    <xdr:to>
      <xdr:col>85</xdr:col>
      <xdr:colOff>177800</xdr:colOff>
      <xdr:row>38</xdr:row>
      <xdr:rowOff>17763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3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20417</xdr:rowOff>
    </xdr:from>
    <xdr:to>
      <xdr:col>81</xdr:col>
      <xdr:colOff>50800</xdr:colOff>
      <xdr:row>38</xdr:row>
      <xdr:rowOff>30285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535517"/>
          <a:ext cx="889000" cy="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86008</xdr:rowOff>
    </xdr:from>
    <xdr:to>
      <xdr:col>81</xdr:col>
      <xdr:colOff>101600</xdr:colOff>
      <xdr:row>38</xdr:row>
      <xdr:rowOff>16159</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2965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32685</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20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30285</xdr:rowOff>
    </xdr:from>
    <xdr:to>
      <xdr:col>76</xdr:col>
      <xdr:colOff>114300</xdr:colOff>
      <xdr:row>38</xdr:row>
      <xdr:rowOff>31058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545385"/>
          <a:ext cx="889000" cy="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109915</xdr:rowOff>
    </xdr:from>
    <xdr:to>
      <xdr:col>76</xdr:col>
      <xdr:colOff>165100</xdr:colOff>
      <xdr:row>38</xdr:row>
      <xdr:rowOff>40066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5356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56592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22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165605</xdr:rowOff>
    </xdr:from>
    <xdr:to>
      <xdr:col>71</xdr:col>
      <xdr:colOff>177800</xdr:colOff>
      <xdr:row>38</xdr:row>
      <xdr:rowOff>31058</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509255"/>
          <a:ext cx="889000" cy="3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118163</xdr:rowOff>
    </xdr:from>
    <xdr:to>
      <xdr:col>72</xdr:col>
      <xdr:colOff>38100</xdr:colOff>
      <xdr:row>38</xdr:row>
      <xdr:rowOff>48313</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6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64840</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23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108903</xdr:rowOff>
    </xdr:from>
    <xdr:to>
      <xdr:col>67</xdr:col>
      <xdr:colOff>101600</xdr:colOff>
      <xdr:row>38</xdr:row>
      <xdr:rowOff>39053</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45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55580</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22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126116</xdr:rowOff>
    </xdr:from>
    <xdr:to>
      <xdr:col>85</xdr:col>
      <xdr:colOff>177800</xdr:colOff>
      <xdr:row>38</xdr:row>
      <xdr:rowOff>56266</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46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66040</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40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141067</xdr:rowOff>
    </xdr:from>
    <xdr:to>
      <xdr:col>81</xdr:col>
      <xdr:colOff>101600</xdr:colOff>
      <xdr:row>38</xdr:row>
      <xdr:rowOff>71217</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48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62344</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577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150935</xdr:rowOff>
    </xdr:from>
    <xdr:to>
      <xdr:col>76</xdr:col>
      <xdr:colOff>165100</xdr:colOff>
      <xdr:row>38</xdr:row>
      <xdr:rowOff>81085</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49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72212</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58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151708</xdr:rowOff>
    </xdr:from>
    <xdr:to>
      <xdr:col>72</xdr:col>
      <xdr:colOff>38100</xdr:colOff>
      <xdr:row>38</xdr:row>
      <xdr:rowOff>81858</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49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72985</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58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114805</xdr:rowOff>
    </xdr:from>
    <xdr:to>
      <xdr:col>67</xdr:col>
      <xdr:colOff>101600</xdr:colOff>
      <xdr:row>38</xdr:row>
      <xdr:rowOff>44955</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45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36082</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551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92727</xdr:rowOff>
    </xdr:from>
    <xdr:ext cx="685572"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760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102087</xdr:rowOff>
    </xdr:from>
    <xdr:to>
      <xdr:col>85</xdr:col>
      <xdr:colOff>126364</xdr:colOff>
      <xdr:row>58</xdr:row>
      <xdr:rowOff>136219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74587"/>
          <a:ext cx="1269" cy="1405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140046</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8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136219</xdr:rowOff>
    </xdr:from>
    <xdr:to>
      <xdr:col>86</xdr:col>
      <xdr:colOff>25400</xdr:colOff>
      <xdr:row>58</xdr:row>
      <xdr:rowOff>136219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8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48764</xdr:rowOff>
    </xdr:from>
    <xdr:ext cx="690189"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498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1,169,617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102087</xdr:rowOff>
    </xdr:from>
    <xdr:to>
      <xdr:col>86</xdr:col>
      <xdr:colOff>25400</xdr:colOff>
      <xdr:row>50</xdr:row>
      <xdr:rowOff>102087</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74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131066</xdr:rowOff>
    </xdr:from>
    <xdr:to>
      <xdr:col>85</xdr:col>
      <xdr:colOff>127000</xdr:colOff>
      <xdr:row>58</xdr:row>
      <xdr:rowOff>143186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10075166"/>
          <a:ext cx="838200" cy="1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20877</xdr:rowOff>
    </xdr:from>
    <xdr:ext cx="599010"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7935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169450</xdr:rowOff>
    </xdr:from>
    <xdr:to>
      <xdr:col>85</xdr:col>
      <xdr:colOff>177800</xdr:colOff>
      <xdr:row>58</xdr:row>
      <xdr:rowOff>99600</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9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136473</xdr:rowOff>
    </xdr:from>
    <xdr:to>
      <xdr:col>81</xdr:col>
      <xdr:colOff>50800</xdr:colOff>
      <xdr:row>58</xdr:row>
      <xdr:rowOff>143186</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10080573"/>
          <a:ext cx="889000" cy="6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151764</xdr:rowOff>
    </xdr:from>
    <xdr:to>
      <xdr:col>81</xdr:col>
      <xdr:colOff>101600</xdr:colOff>
      <xdr:row>58</xdr:row>
      <xdr:rowOff>81914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92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98441</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181795" y="969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136473</xdr:rowOff>
    </xdr:from>
    <xdr:to>
      <xdr:col>76</xdr:col>
      <xdr:colOff>114300</xdr:colOff>
      <xdr:row>58</xdr:row>
      <xdr:rowOff>138391</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10080573"/>
          <a:ext cx="889000" cy="1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14767</xdr:rowOff>
    </xdr:from>
    <xdr:to>
      <xdr:col>76</xdr:col>
      <xdr:colOff>165100</xdr:colOff>
      <xdr:row>58</xdr:row>
      <xdr:rowOff>116367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9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132894</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292795" y="9734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138391</xdr:rowOff>
    </xdr:from>
    <xdr:to>
      <xdr:col>71</xdr:col>
      <xdr:colOff>177800</xdr:colOff>
      <xdr:row>58</xdr:row>
      <xdr:rowOff>157509</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10082491"/>
          <a:ext cx="889000" cy="19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6069</xdr:rowOff>
    </xdr:from>
    <xdr:to>
      <xdr:col>72</xdr:col>
      <xdr:colOff>38100</xdr:colOff>
      <xdr:row>58</xdr:row>
      <xdr:rowOff>107669</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95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124196</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03795" y="972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153486</xdr:rowOff>
    </xdr:from>
    <xdr:to>
      <xdr:col>67</xdr:col>
      <xdr:colOff>101600</xdr:colOff>
      <xdr:row>58</xdr:row>
      <xdr:rowOff>83636</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926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100163</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14795" y="9701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80266</xdr:rowOff>
    </xdr:from>
    <xdr:to>
      <xdr:col>85</xdr:col>
      <xdr:colOff>177800</xdr:colOff>
      <xdr:row>59</xdr:row>
      <xdr:rowOff>10416</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1002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166643</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93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92386</xdr:rowOff>
    </xdr:from>
    <xdr:to>
      <xdr:col>81</xdr:col>
      <xdr:colOff>101600</xdr:colOff>
      <xdr:row>59</xdr:row>
      <xdr:rowOff>22536</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1003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13663</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1012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85673</xdr:rowOff>
    </xdr:from>
    <xdr:to>
      <xdr:col>76</xdr:col>
      <xdr:colOff>165100</xdr:colOff>
      <xdr:row>59</xdr:row>
      <xdr:rowOff>15823</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1002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6950</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1012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87591</xdr:rowOff>
    </xdr:from>
    <xdr:to>
      <xdr:col>72</xdr:col>
      <xdr:colOff>38100</xdr:colOff>
      <xdr:row>59</xdr:row>
      <xdr:rowOff>17741</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1003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8868</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1012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106709</xdr:rowOff>
    </xdr:from>
    <xdr:to>
      <xdr:col>67</xdr:col>
      <xdr:colOff>101600</xdr:colOff>
      <xdr:row>59</xdr:row>
      <xdr:rowOff>36859</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1005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27986</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10143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24290</xdr:rowOff>
    </xdr:from>
    <xdr:to>
      <xdr:col>85</xdr:col>
      <xdr:colOff>126364</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025790"/>
          <a:ext cx="1269" cy="1617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142417</xdr:rowOff>
    </xdr:from>
    <xdr:ext cx="599010"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180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24290</xdr:rowOff>
    </xdr:from>
    <xdr:to>
      <xdr:col>86</xdr:col>
      <xdr:colOff>25400</xdr:colOff>
      <xdr:row>70</xdr:row>
      <xdr:rowOff>24290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02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86178</xdr:rowOff>
    </xdr:from>
    <xdr:to>
      <xdr:col>85</xdr:col>
      <xdr:colOff>127000</xdr:colOff>
      <xdr:row>79</xdr:row>
      <xdr:rowOff>93721</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5481300" y="13630728"/>
          <a:ext cx="838200" cy="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157925</xdr:rowOff>
    </xdr:from>
    <xdr:ext cx="534377"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359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135048</xdr:rowOff>
    </xdr:from>
    <xdr:to>
      <xdr:col>85</xdr:col>
      <xdr:colOff>177800</xdr:colOff>
      <xdr:row>79</xdr:row>
      <xdr:rowOff>65198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50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86178</xdr:rowOff>
    </xdr:from>
    <xdr:to>
      <xdr:col>81</xdr:col>
      <xdr:colOff>50800</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4592300" y="13630728"/>
          <a:ext cx="889000" cy="12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161568</xdr:rowOff>
    </xdr:from>
    <xdr:to>
      <xdr:col>81</xdr:col>
      <xdr:colOff>101600</xdr:colOff>
      <xdr:row>79</xdr:row>
      <xdr:rowOff>91718</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53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108245</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14111" y="1330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91455</xdr:rowOff>
    </xdr:from>
    <xdr:to>
      <xdr:col>76</xdr:col>
      <xdr:colOff>114300</xdr:colOff>
      <xdr:row>79</xdr:row>
      <xdr:rowOff>98879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3703300" y="13636005"/>
          <a:ext cx="889000" cy="7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166108</xdr:rowOff>
    </xdr:from>
    <xdr:to>
      <xdr:col>76</xdr:col>
      <xdr:colOff>165100</xdr:colOff>
      <xdr:row>79</xdr:row>
      <xdr:rowOff>96258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53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112785</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25111" y="1331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86708</xdr:rowOff>
    </xdr:from>
    <xdr:to>
      <xdr:col>71</xdr:col>
      <xdr:colOff>177800</xdr:colOff>
      <xdr:row>79</xdr:row>
      <xdr:rowOff>91455</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2814300" y="13631258"/>
          <a:ext cx="889000" cy="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169613</xdr:rowOff>
    </xdr:from>
    <xdr:to>
      <xdr:col>72</xdr:col>
      <xdr:colOff>38100</xdr:colOff>
      <xdr:row>79</xdr:row>
      <xdr:rowOff>99763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54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116290</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36111" y="1331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12427</xdr:rowOff>
    </xdr:from>
    <xdr:to>
      <xdr:col>67</xdr:col>
      <xdr:colOff>101600</xdr:colOff>
      <xdr:row>79</xdr:row>
      <xdr:rowOff>114027</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55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130554</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47111" y="1333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42921</xdr:rowOff>
    </xdr:from>
    <xdr:to>
      <xdr:col>85</xdr:col>
      <xdr:colOff>177800</xdr:colOff>
      <xdr:row>79</xdr:row>
      <xdr:rowOff>144521</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58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129298</xdr:rowOff>
    </xdr:from>
    <xdr:ext cx="469744"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50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35378</xdr:rowOff>
    </xdr:from>
    <xdr:to>
      <xdr:col>81</xdr:col>
      <xdr:colOff>101600</xdr:colOff>
      <xdr:row>79</xdr:row>
      <xdr:rowOff>136978</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57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128105</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46428" y="13672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40655</xdr:rowOff>
    </xdr:from>
    <xdr:to>
      <xdr:col>72</xdr:col>
      <xdr:colOff>38100</xdr:colOff>
      <xdr:row>79</xdr:row>
      <xdr:rowOff>142255</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58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133382</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468428" y="13677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35908</xdr:rowOff>
    </xdr:from>
    <xdr:to>
      <xdr:col>67</xdr:col>
      <xdr:colOff>101600</xdr:colOff>
      <xdr:row>79</xdr:row>
      <xdr:rowOff>137508</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58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128635</xdr:rowOff>
    </xdr:from>
    <xdr:ext cx="469744"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579428" y="1367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101352</xdr:rowOff>
    </xdr:from>
    <xdr:to>
      <xdr:col>85</xdr:col>
      <xdr:colOff>126364</xdr:colOff>
      <xdr:row>99</xdr:row>
      <xdr:rowOff>21177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531852"/>
          <a:ext cx="1269" cy="146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25004</xdr:rowOff>
    </xdr:from>
    <xdr:ext cx="534377"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99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21177</xdr:rowOff>
    </xdr:from>
    <xdr:to>
      <xdr:col>86</xdr:col>
      <xdr:colOff>25400</xdr:colOff>
      <xdr:row>99</xdr:row>
      <xdr:rowOff>21177</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99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48029</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307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780,130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101352</xdr:rowOff>
    </xdr:from>
    <xdr:to>
      <xdr:col>86</xdr:col>
      <xdr:colOff>25400</xdr:colOff>
      <xdr:row>90</xdr:row>
      <xdr:rowOff>101352</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53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25639</xdr:rowOff>
    </xdr:from>
    <xdr:to>
      <xdr:col>85</xdr:col>
      <xdr:colOff>127000</xdr:colOff>
      <xdr:row>98</xdr:row>
      <xdr:rowOff>51405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5481300" y="16827739"/>
          <a:ext cx="838200" cy="2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69023</xdr:rowOff>
    </xdr:from>
    <xdr:ext cx="599010"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528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46146</xdr:rowOff>
    </xdr:from>
    <xdr:to>
      <xdr:col>85</xdr:col>
      <xdr:colOff>177800</xdr:colOff>
      <xdr:row>97</xdr:row>
      <xdr:rowOff>147746</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6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51405</xdr:rowOff>
    </xdr:from>
    <xdr:to>
      <xdr:col>81</xdr:col>
      <xdr:colOff>50800</xdr:colOff>
      <xdr:row>98</xdr:row>
      <xdr:rowOff>73568</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4592300" y="16853505"/>
          <a:ext cx="889000" cy="22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20718</xdr:rowOff>
    </xdr:from>
    <xdr:to>
      <xdr:col>81</xdr:col>
      <xdr:colOff>101600</xdr:colOff>
      <xdr:row>97</xdr:row>
      <xdr:rowOff>122318</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138845</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181795" y="16426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69217</xdr:rowOff>
    </xdr:from>
    <xdr:to>
      <xdr:col>76</xdr:col>
      <xdr:colOff>114300</xdr:colOff>
      <xdr:row>98</xdr:row>
      <xdr:rowOff>73568</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3703300" y="16871317"/>
          <a:ext cx="889000" cy="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42956</xdr:rowOff>
    </xdr:from>
    <xdr:to>
      <xdr:col>76</xdr:col>
      <xdr:colOff>165100</xdr:colOff>
      <xdr:row>97</xdr:row>
      <xdr:rowOff>144556</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161083</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292795" y="16448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69217</xdr:rowOff>
    </xdr:from>
    <xdr:to>
      <xdr:col>71</xdr:col>
      <xdr:colOff>177800</xdr:colOff>
      <xdr:row>98</xdr:row>
      <xdr:rowOff>86378</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2814300" y="16871317"/>
          <a:ext cx="889000" cy="1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32339</xdr:rowOff>
    </xdr:from>
    <xdr:to>
      <xdr:col>72</xdr:col>
      <xdr:colOff>38100</xdr:colOff>
      <xdr:row>97</xdr:row>
      <xdr:rowOff>133939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150466</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03795" y="1643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46951</xdr:rowOff>
    </xdr:from>
    <xdr:to>
      <xdr:col>67</xdr:col>
      <xdr:colOff>101600</xdr:colOff>
      <xdr:row>97</xdr:row>
      <xdr:rowOff>148551</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165078</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14795" y="1645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146289</xdr:rowOff>
    </xdr:from>
    <xdr:to>
      <xdr:col>85</xdr:col>
      <xdr:colOff>177800</xdr:colOff>
      <xdr:row>98</xdr:row>
      <xdr:rowOff>76439</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77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124716</xdr:rowOff>
    </xdr:from>
    <xdr:ext cx="534377"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6755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605</xdr:rowOff>
    </xdr:from>
    <xdr:to>
      <xdr:col>81</xdr:col>
      <xdr:colOff>101600</xdr:colOff>
      <xdr:row>98</xdr:row>
      <xdr:rowOff>102205</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80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93332</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14111" y="16895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22768</xdr:rowOff>
    </xdr:from>
    <xdr:to>
      <xdr:col>76</xdr:col>
      <xdr:colOff>165100</xdr:colOff>
      <xdr:row>98</xdr:row>
      <xdr:rowOff>124368</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82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115495</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325111" y="1691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18417</xdr:rowOff>
    </xdr:from>
    <xdr:to>
      <xdr:col>72</xdr:col>
      <xdr:colOff>38100</xdr:colOff>
      <xdr:row>98</xdr:row>
      <xdr:rowOff>120017</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82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111144</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6111" y="1691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35578</xdr:rowOff>
    </xdr:from>
    <xdr:to>
      <xdr:col>67</xdr:col>
      <xdr:colOff>101600</xdr:colOff>
      <xdr:row>98</xdr:row>
      <xdr:rowOff>137178</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83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128305</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47111" y="1693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30886</xdr:rowOff>
    </xdr:from>
    <xdr:to>
      <xdr:col>116</xdr:col>
      <xdr:colOff>62864</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2159595" y="5174386"/>
          <a:ext cx="1269" cy="1611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114643</xdr:rowOff>
    </xdr:from>
    <xdr:ext cx="249299" cy="259045"/>
    <xdr:sp macro="" textlink="">
      <xdr:nvSpPr>
        <xdr:cNvPr id="747" name="諸支出金最小値テキスト">
          <a:extLst>
            <a:ext uri="{FF2B5EF4-FFF2-40B4-BE49-F238E27FC236}">
              <a16:creationId xmlns:a16="http://schemas.microsoft.com/office/drawing/2014/main" id="{00000000-0008-0000-0700-0000EB020000}"/>
            </a:ext>
          </a:extLst>
        </xdr:cNvPr>
        <xdr:cNvSpPr txBox="1"/>
      </xdr:nvSpPr>
      <xdr:spPr>
        <a:xfrm>
          <a:off x="22212300" y="6801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149013</xdr:rowOff>
    </xdr:from>
    <xdr:ext cx="534377" cy="259045"/>
    <xdr:sp macro="" textlink="">
      <xdr:nvSpPr>
        <xdr:cNvPr id="749" name="諸支出金最大値テキスト">
          <a:extLst>
            <a:ext uri="{FF2B5EF4-FFF2-40B4-BE49-F238E27FC236}">
              <a16:creationId xmlns:a16="http://schemas.microsoft.com/office/drawing/2014/main" id="{00000000-0008-0000-0700-0000ED020000}"/>
            </a:ext>
          </a:extLst>
        </xdr:cNvPr>
        <xdr:cNvSpPr txBox="1"/>
      </xdr:nvSpPr>
      <xdr:spPr>
        <a:xfrm>
          <a:off x="22212300" y="494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49,332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30886</xdr:rowOff>
    </xdr:from>
    <xdr:to>
      <xdr:col>116</xdr:col>
      <xdr:colOff>152400</xdr:colOff>
      <xdr:row>30</xdr:row>
      <xdr:rowOff>30886</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517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32093</xdr:rowOff>
    </xdr:from>
    <xdr:ext cx="469744" cy="259045"/>
    <xdr:sp macro="" textlink="">
      <xdr:nvSpPr>
        <xdr:cNvPr id="752" name="諸支出金平均値テキスト">
          <a:extLst>
            <a:ext uri="{FF2B5EF4-FFF2-40B4-BE49-F238E27FC236}">
              <a16:creationId xmlns:a16="http://schemas.microsoft.com/office/drawing/2014/main" id="{00000000-0008-0000-0700-0000F0020000}"/>
            </a:ext>
          </a:extLst>
        </xdr:cNvPr>
        <xdr:cNvSpPr txBox="1"/>
      </xdr:nvSpPr>
      <xdr:spPr>
        <a:xfrm>
          <a:off x="22212300" y="6547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9216</xdr:rowOff>
    </xdr:from>
    <xdr:to>
      <xdr:col>116</xdr:col>
      <xdr:colOff>114300</xdr:colOff>
      <xdr:row>39</xdr:row>
      <xdr:rowOff>110816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2110700" y="669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25055</xdr:rowOff>
    </xdr:from>
    <xdr:to>
      <xdr:col>112</xdr:col>
      <xdr:colOff>38100</xdr:colOff>
      <xdr:row>39</xdr:row>
      <xdr:rowOff>126655</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1272500" y="671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143182</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4017" y="6486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141315</xdr:rowOff>
    </xdr:from>
    <xdr:to>
      <xdr:col>107</xdr:col>
      <xdr:colOff>101600</xdr:colOff>
      <xdr:row>38</xdr:row>
      <xdr:rowOff>71465</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0383500" y="648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87992</xdr:rowOff>
    </xdr:from>
    <xdr:ext cx="469744"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199428" y="6260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95105</xdr:rowOff>
    </xdr:from>
    <xdr:to>
      <xdr:col>102</xdr:col>
      <xdr:colOff>165100</xdr:colOff>
      <xdr:row>39</xdr:row>
      <xdr:rowOff>25255</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9494500" y="661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41782</xdr:rowOff>
    </xdr:from>
    <xdr:ext cx="469744"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10428" y="638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2424</xdr:rowOff>
    </xdr:from>
    <xdr:to>
      <xdr:col>98</xdr:col>
      <xdr:colOff>38100</xdr:colOff>
      <xdr:row>39</xdr:row>
      <xdr:rowOff>104024</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8605500" y="668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120551</xdr:rowOff>
    </xdr:from>
    <xdr:ext cx="469744"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21428" y="646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159093</xdr:rowOff>
    </xdr:from>
    <xdr:ext cx="249299" cy="259045"/>
    <xdr:sp macro="" textlink="">
      <xdr:nvSpPr>
        <xdr:cNvPr id="771" name="諸支出金該当値テキスト">
          <a:extLst>
            <a:ext uri="{FF2B5EF4-FFF2-40B4-BE49-F238E27FC236}">
              <a16:creationId xmlns:a16="http://schemas.microsoft.com/office/drawing/2014/main" id="{00000000-0008-0000-0700-000003030000}"/>
            </a:ext>
          </a:extLst>
        </xdr:cNvPr>
        <xdr:cNvSpPr txBox="1"/>
      </xdr:nvSpPr>
      <xdr:spPr>
        <a:xfrm>
          <a:off x="22212300" y="6674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議会費は、住民一人当たり</a:t>
          </a:r>
          <a:r>
            <a:rPr kumimoji="1" lang="en-US" altLang="ja-JP" sz="1100">
              <a:solidFill>
                <a:schemeClr val="dk1"/>
              </a:solidFill>
              <a:effectLst/>
              <a:latin typeface="+mn-lt"/>
              <a:ea typeface="+mn-ea"/>
              <a:cs typeface="+mn-cs"/>
            </a:rPr>
            <a:t>36,451</a:t>
          </a:r>
          <a:r>
            <a:rPr kumimoji="1" lang="ja-JP" altLang="ja-JP" sz="1100">
              <a:solidFill>
                <a:schemeClr val="dk1"/>
              </a:solidFill>
              <a:effectLst/>
              <a:latin typeface="+mn-lt"/>
              <a:ea typeface="+mn-ea"/>
              <a:cs typeface="+mn-cs"/>
            </a:rPr>
            <a:t>円となっており類似団体平均値より高い水準を示している。議会費のうち、そのほとんどを人件費が占めているが、職員</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名、議員</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名の体制であることから、これは類似団体平均より当町の人口が少ないことが人件費を多く支出しているような錯覚を起こしていると推察される。</a:t>
          </a:r>
          <a:endParaRPr lang="ja-JP" altLang="ja-JP" sz="1400">
            <a:effectLst/>
          </a:endParaRPr>
        </a:p>
        <a:p>
          <a:r>
            <a:rPr kumimoji="1" lang="ja-JP" altLang="ja-JP" sz="1100">
              <a:solidFill>
                <a:schemeClr val="dk1"/>
              </a:solidFill>
              <a:effectLst/>
              <a:latin typeface="+mn-lt"/>
              <a:ea typeface="+mn-ea"/>
              <a:cs typeface="+mn-cs"/>
            </a:rPr>
            <a:t>　総務費は、住民一人当たり</a:t>
          </a:r>
          <a:r>
            <a:rPr kumimoji="1" lang="en-US" altLang="ja-JP" sz="1100">
              <a:solidFill>
                <a:schemeClr val="dk1"/>
              </a:solidFill>
              <a:effectLst/>
              <a:latin typeface="+mn-lt"/>
              <a:ea typeface="+mn-ea"/>
              <a:cs typeface="+mn-cs"/>
            </a:rPr>
            <a:t>525,107</a:t>
          </a:r>
          <a:r>
            <a:rPr kumimoji="1" lang="ja-JP" altLang="ja-JP" sz="1100">
              <a:solidFill>
                <a:schemeClr val="dk1"/>
              </a:solidFill>
              <a:effectLst/>
              <a:latin typeface="+mn-lt"/>
              <a:ea typeface="+mn-ea"/>
              <a:cs typeface="+mn-cs"/>
            </a:rPr>
            <a:t>円と前年度から</a:t>
          </a:r>
          <a:r>
            <a:rPr kumimoji="1" lang="en-US" altLang="ja-JP" sz="1100">
              <a:solidFill>
                <a:schemeClr val="dk1"/>
              </a:solidFill>
              <a:effectLst/>
              <a:latin typeface="+mn-lt"/>
              <a:ea typeface="+mn-ea"/>
              <a:cs typeface="+mn-cs"/>
            </a:rPr>
            <a:t>214,326</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額となった。これは、</a:t>
          </a:r>
          <a:r>
            <a:rPr kumimoji="1" lang="ja-JP" altLang="en-US" sz="1100">
              <a:solidFill>
                <a:schemeClr val="dk1"/>
              </a:solidFill>
              <a:effectLst/>
              <a:latin typeface="+mn-lt"/>
              <a:ea typeface="+mn-ea"/>
              <a:cs typeface="+mn-cs"/>
            </a:rPr>
            <a:t>新型コロナウイルス特別定額交付金が</a:t>
          </a:r>
          <a:r>
            <a:rPr kumimoji="1" lang="ja-JP" altLang="ja-JP" sz="1100">
              <a:solidFill>
                <a:schemeClr val="dk1"/>
              </a:solidFill>
              <a:effectLst/>
              <a:latin typeface="+mn-lt"/>
              <a:ea typeface="+mn-ea"/>
              <a:cs typeface="+mn-cs"/>
            </a:rPr>
            <a:t>主な要因となっている。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衛生</a:t>
          </a:r>
          <a:r>
            <a:rPr kumimoji="1" lang="ja-JP" altLang="ja-JP" sz="1100">
              <a:solidFill>
                <a:schemeClr val="dk1"/>
              </a:solidFill>
              <a:effectLst/>
              <a:latin typeface="+mn-lt"/>
              <a:ea typeface="+mn-ea"/>
              <a:cs typeface="+mn-cs"/>
            </a:rPr>
            <a:t>費は、住民一人当たり</a:t>
          </a:r>
          <a:r>
            <a:rPr kumimoji="1" lang="en-US" altLang="ja-JP" sz="1100">
              <a:solidFill>
                <a:schemeClr val="dk1"/>
              </a:solidFill>
              <a:effectLst/>
              <a:latin typeface="+mn-lt"/>
              <a:ea typeface="+mn-ea"/>
              <a:cs typeface="+mn-cs"/>
            </a:rPr>
            <a:t>137,849</a:t>
          </a:r>
          <a:r>
            <a:rPr kumimoji="1" lang="ja-JP" altLang="ja-JP" sz="1100">
              <a:solidFill>
                <a:schemeClr val="dk1"/>
              </a:solidFill>
              <a:effectLst/>
              <a:latin typeface="+mn-lt"/>
              <a:ea typeface="+mn-ea"/>
              <a:cs typeface="+mn-cs"/>
            </a:rPr>
            <a:t>円と前年度から</a:t>
          </a:r>
          <a:r>
            <a:rPr kumimoji="1" lang="en-US" altLang="ja-JP" sz="1100">
              <a:solidFill>
                <a:schemeClr val="dk1"/>
              </a:solidFill>
              <a:effectLst/>
              <a:latin typeface="+mn-lt"/>
              <a:ea typeface="+mn-ea"/>
              <a:cs typeface="+mn-cs"/>
            </a:rPr>
            <a:t>17,781</a:t>
          </a:r>
          <a:r>
            <a:rPr kumimoji="1" lang="ja-JP" altLang="ja-JP" sz="1100">
              <a:solidFill>
                <a:schemeClr val="dk1"/>
              </a:solidFill>
              <a:effectLst/>
              <a:latin typeface="+mn-lt"/>
              <a:ea typeface="+mn-ea"/>
              <a:cs typeface="+mn-cs"/>
            </a:rPr>
            <a:t>円の増額となった。これは、広域事務組合分担金による大規模改修</a:t>
          </a:r>
          <a:r>
            <a:rPr kumimoji="1" lang="ja-JP" altLang="en-US" sz="1100">
              <a:solidFill>
                <a:schemeClr val="dk1"/>
              </a:solidFill>
              <a:effectLst/>
              <a:latin typeface="+mn-lt"/>
              <a:ea typeface="+mn-ea"/>
              <a:cs typeface="+mn-cs"/>
            </a:rPr>
            <a:t>（し尿処理施設改修事業）</a:t>
          </a:r>
          <a:r>
            <a:rPr kumimoji="1" lang="ja-JP" altLang="ja-JP" sz="1100">
              <a:solidFill>
                <a:schemeClr val="dk1"/>
              </a:solidFill>
              <a:effectLst/>
              <a:latin typeface="+mn-lt"/>
              <a:ea typeface="+mn-ea"/>
              <a:cs typeface="+mn-cs"/>
            </a:rPr>
            <a:t>が要因となっている。</a:t>
          </a:r>
          <a:endParaRPr lang="ja-JP" altLang="ja-JP" sz="1400">
            <a:effectLst/>
          </a:endParaRPr>
        </a:p>
        <a:p>
          <a:r>
            <a:rPr kumimoji="1" lang="ja-JP" altLang="ja-JP" sz="1100">
              <a:solidFill>
                <a:schemeClr val="dk1"/>
              </a:solidFill>
              <a:effectLst/>
              <a:latin typeface="+mn-lt"/>
              <a:ea typeface="+mn-ea"/>
              <a:cs typeface="+mn-cs"/>
            </a:rPr>
            <a:t>　土木費は、住民一人当たり</a:t>
          </a:r>
          <a:r>
            <a:rPr kumimoji="1" lang="en-US" altLang="ja-JP" sz="1100">
              <a:solidFill>
                <a:schemeClr val="dk1"/>
              </a:solidFill>
              <a:effectLst/>
              <a:latin typeface="+mn-lt"/>
              <a:ea typeface="+mn-ea"/>
              <a:cs typeface="+mn-cs"/>
            </a:rPr>
            <a:t>127,567</a:t>
          </a:r>
          <a:r>
            <a:rPr kumimoji="1" lang="ja-JP" altLang="ja-JP" sz="1100">
              <a:solidFill>
                <a:schemeClr val="dk1"/>
              </a:solidFill>
              <a:effectLst/>
              <a:latin typeface="+mn-lt"/>
              <a:ea typeface="+mn-ea"/>
              <a:cs typeface="+mn-cs"/>
            </a:rPr>
            <a:t>円と前年度から</a:t>
          </a:r>
          <a:r>
            <a:rPr kumimoji="1" lang="en-US" altLang="ja-JP" sz="1100">
              <a:solidFill>
                <a:schemeClr val="dk1"/>
              </a:solidFill>
              <a:effectLst/>
              <a:latin typeface="+mn-lt"/>
              <a:ea typeface="+mn-ea"/>
              <a:cs typeface="+mn-cs"/>
            </a:rPr>
            <a:t>14,481</a:t>
          </a:r>
          <a:r>
            <a:rPr kumimoji="1" lang="ja-JP" altLang="ja-JP" sz="1100">
              <a:solidFill>
                <a:schemeClr val="dk1"/>
              </a:solidFill>
              <a:effectLst/>
              <a:latin typeface="+mn-lt"/>
              <a:ea typeface="+mn-ea"/>
              <a:cs typeface="+mn-cs"/>
            </a:rPr>
            <a:t>円の減額となった。これは、町道笠置山線改良事業の終了に伴う減額が主な要因となっている。</a:t>
          </a:r>
          <a:endParaRPr lang="ja-JP" altLang="ja-JP" sz="1400">
            <a:effectLst/>
          </a:endParaRPr>
        </a:p>
        <a:p>
          <a:r>
            <a:rPr kumimoji="1" lang="ja-JP" altLang="ja-JP" sz="1100">
              <a:solidFill>
                <a:schemeClr val="dk1"/>
              </a:solidFill>
              <a:effectLst/>
              <a:latin typeface="+mn-lt"/>
              <a:ea typeface="+mn-ea"/>
              <a:cs typeface="+mn-cs"/>
            </a:rPr>
            <a:t>　また、一部事務組合への負担金のうち公債費に充当した一般財源等額、いわゆる準元利償還金についても既発債の償還終了等により減額傾向にあるが、人口一人当たりの決算額が類似団体平均より高いことから今後も注視していく必要があると考え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京都府笠置町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財政調整基金残高については、</a:t>
          </a:r>
          <a:r>
            <a:rPr kumimoji="1" lang="ja-JP" altLang="en-US" sz="1100">
              <a:solidFill>
                <a:schemeClr val="dk1"/>
              </a:solidFill>
              <a:effectLst/>
              <a:latin typeface="+mn-lt"/>
              <a:ea typeface="+mn-ea"/>
              <a:cs typeface="+mn-cs"/>
            </a:rPr>
            <a:t>普通交付税は昨年に比べ増額になっているが庁舎耐震工事等、新たな事業に伴い</a:t>
          </a:r>
          <a:r>
            <a:rPr kumimoji="1" lang="ja-JP" altLang="ja-JP" sz="1100">
              <a:solidFill>
                <a:schemeClr val="dk1"/>
              </a:solidFill>
              <a:effectLst/>
              <a:latin typeface="+mn-lt"/>
              <a:ea typeface="+mn-ea"/>
              <a:cs typeface="+mn-cs"/>
            </a:rPr>
            <a:t>取崩しを行った結果、減少となっている。</a:t>
          </a:r>
          <a:endParaRPr lang="ja-JP" altLang="ja-JP" sz="1400">
            <a:effectLst/>
          </a:endParaRPr>
        </a:p>
        <a:p>
          <a:r>
            <a:rPr kumimoji="1" lang="ja-JP" altLang="ja-JP" sz="1100">
              <a:solidFill>
                <a:schemeClr val="dk1"/>
              </a:solidFill>
              <a:effectLst/>
              <a:latin typeface="+mn-lt"/>
              <a:ea typeface="+mn-ea"/>
              <a:cs typeface="+mn-cs"/>
            </a:rPr>
            <a:t>　実質収支額及び実質単年度収支での比率減については、</a:t>
          </a:r>
          <a:r>
            <a:rPr kumimoji="1" lang="ja-JP" altLang="en-US" sz="1100">
              <a:solidFill>
                <a:schemeClr val="dk1"/>
              </a:solidFill>
              <a:effectLst/>
              <a:latin typeface="+mn-lt"/>
              <a:ea typeface="+mn-ea"/>
              <a:cs typeface="+mn-cs"/>
            </a:rPr>
            <a:t>高度情報ネットワーク整備基金</a:t>
          </a:r>
          <a:r>
            <a:rPr kumimoji="1" lang="ja-JP" altLang="ja-JP" sz="1100">
              <a:solidFill>
                <a:schemeClr val="dk1"/>
              </a:solidFill>
              <a:effectLst/>
              <a:latin typeface="+mn-lt"/>
              <a:ea typeface="+mn-ea"/>
              <a:cs typeface="+mn-cs"/>
            </a:rPr>
            <a:t>からの収支の減額及び財政調整基金の取り崩しが主な要因である。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京都府笠置町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各特別会計においては、赤字額は発生していないが、これは一般会計からの繰出金により赤字補てんをしていることが、一つの要因として考えられる。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1508;&#35506;&#23554;&#29992;/&#33258;&#27835;&#25391;&#33288;&#35506;/06&#31246;&#36001;&#25919;&#25285;&#24403;&#65288;&#36001;&#25919;&#65289;/06%20&#27770;&#31639;&#32113;&#35336;/15%20&#36001;&#25919;&#27604;&#36611;&#20998;&#26512;&#34920;&#65295;&#27507;&#20986;&#27604;&#36611;&#20998;&#26512;&#34920;&#8594;&#36039;&#26009;&#38598;&#12408;/&#20196;&#21644;&#65298;&#24180;&#24230;&#27770;&#31639;/04%20&#9313;10&#26376;&#20844;&#34920;&#20998;&#65288;&#36861;&#21152;&#20998;&#65289;/04%20&#24066;&#30010;&#26449;&#22238;&#31572;/20%20&#31520;&#32622;&#30010;&#9675;ok/0930&#20462;&#27491;&#9313;_&#12304;&#36001;&#25919;&#29366;&#27841;&#36039;&#26009;&#38598;&#12305;_263648_&#31520;&#32622;&#30010;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cell r="CF51">
            <v>2.4</v>
          </cell>
        </row>
        <row r="53">
          <cell r="BP53">
            <v>56.8</v>
          </cell>
          <cell r="BX53">
            <v>59</v>
          </cell>
          <cell r="CF53">
            <v>62.6</v>
          </cell>
          <cell r="CN53">
            <v>60.5</v>
          </cell>
        </row>
        <row r="55">
          <cell r="AN55" t="str">
            <v>類似団体内平均値</v>
          </cell>
          <cell r="BP55">
            <v>0</v>
          </cell>
          <cell r="BX55">
            <v>0</v>
          </cell>
          <cell r="CF55">
            <v>0</v>
          </cell>
          <cell r="CN55">
            <v>0</v>
          </cell>
        </row>
        <row r="57">
          <cell r="BP57">
            <v>57.9</v>
          </cell>
          <cell r="BX57">
            <v>58.2</v>
          </cell>
          <cell r="CF57">
            <v>59.4</v>
          </cell>
          <cell r="CN57">
            <v>60.4</v>
          </cell>
        </row>
        <row r="72">
          <cell r="BP72" t="str">
            <v>H28</v>
          </cell>
          <cell r="BX72" t="str">
            <v>H29</v>
          </cell>
          <cell r="CF72" t="str">
            <v>H30</v>
          </cell>
          <cell r="CN72" t="str">
            <v>R01</v>
          </cell>
          <cell r="CV72" t="str">
            <v>R02</v>
          </cell>
        </row>
        <row r="73">
          <cell r="AN73" t="str">
            <v>当該団体値</v>
          </cell>
          <cell r="CF73">
            <v>2.4</v>
          </cell>
        </row>
        <row r="75">
          <cell r="BP75">
            <v>4.9000000000000004</v>
          </cell>
          <cell r="BX75">
            <v>2.2000000000000002</v>
          </cell>
          <cell r="CF75">
            <v>3</v>
          </cell>
          <cell r="CN75">
            <v>3.7</v>
          </cell>
          <cell r="CV75">
            <v>4.5999999999999996</v>
          </cell>
        </row>
        <row r="77">
          <cell r="AN77" t="str">
            <v>類似団体内平均値</v>
          </cell>
          <cell r="BP77">
            <v>0</v>
          </cell>
          <cell r="BX77">
            <v>0</v>
          </cell>
          <cell r="CF77">
            <v>0</v>
          </cell>
          <cell r="CN77">
            <v>0</v>
          </cell>
          <cell r="CV77">
            <v>0</v>
          </cell>
        </row>
        <row r="79">
          <cell r="BP79">
            <v>6.9</v>
          </cell>
          <cell r="BX79">
            <v>7.1</v>
          </cell>
          <cell r="CF79">
            <v>7.4</v>
          </cell>
          <cell r="CN79">
            <v>7.4</v>
          </cell>
          <cell r="CV79">
            <v>8</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0" zoomScaleNormal="80" workbookViewId="0"/>
  </sheetViews>
  <sheetFormatPr defaultColWidth="0" defaultRowHeight="11" zeroHeight="1" x14ac:dyDescent="0.2"/>
  <cols>
    <col min="1" max="11" width="2.08984375" style="188" customWidth="1"/>
    <col min="12" max="12" width="2.1796875" style="188" customWidth="1"/>
    <col min="13" max="17" width="2.26953125" style="188" customWidth="1"/>
    <col min="18" max="119" width="2.08984375" style="188" customWidth="1"/>
    <col min="120" max="16384" width="0" style="188" hidden="1"/>
  </cols>
  <sheetData>
    <row r="1" spans="1:119" ht="33" customHeight="1" x14ac:dyDescent="0.2">
      <c r="A1" s="186"/>
      <c r="B1" s="612" t="s">
        <v>79</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 thickBot="1" x14ac:dyDescent="0.25">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13" t="s">
        <v>81</v>
      </c>
      <c r="C3" s="614"/>
      <c r="D3" s="614"/>
      <c r="E3" s="615"/>
      <c r="F3" s="615"/>
      <c r="G3" s="615"/>
      <c r="H3" s="615"/>
      <c r="I3" s="615"/>
      <c r="J3" s="615"/>
      <c r="K3" s="615"/>
      <c r="L3" s="615" t="s">
        <v>82</v>
      </c>
      <c r="M3" s="615"/>
      <c r="N3" s="615"/>
      <c r="O3" s="615"/>
      <c r="P3" s="615"/>
      <c r="Q3" s="615"/>
      <c r="R3" s="618"/>
      <c r="S3" s="618"/>
      <c r="T3" s="618"/>
      <c r="U3" s="618"/>
      <c r="V3" s="619"/>
      <c r="W3" s="509" t="s">
        <v>83</v>
      </c>
      <c r="X3" s="510"/>
      <c r="Y3" s="510"/>
      <c r="Z3" s="510"/>
      <c r="AA3" s="510"/>
      <c r="AB3" s="614"/>
      <c r="AC3" s="618" t="s">
        <v>84</v>
      </c>
      <c r="AD3" s="510"/>
      <c r="AE3" s="510"/>
      <c r="AF3" s="510"/>
      <c r="AG3" s="510"/>
      <c r="AH3" s="510"/>
      <c r="AI3" s="510"/>
      <c r="AJ3" s="510"/>
      <c r="AK3" s="510"/>
      <c r="AL3" s="580"/>
      <c r="AM3" s="509" t="s">
        <v>85</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86</v>
      </c>
      <c r="BO3" s="510"/>
      <c r="BP3" s="510"/>
      <c r="BQ3" s="510"/>
      <c r="BR3" s="510"/>
      <c r="BS3" s="510"/>
      <c r="BT3" s="510"/>
      <c r="BU3" s="580"/>
      <c r="BV3" s="509" t="s">
        <v>87</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88</v>
      </c>
      <c r="CU3" s="510"/>
      <c r="CV3" s="510"/>
      <c r="CW3" s="510"/>
      <c r="CX3" s="510"/>
      <c r="CY3" s="510"/>
      <c r="CZ3" s="510"/>
      <c r="DA3" s="580"/>
      <c r="DB3" s="509" t="s">
        <v>89</v>
      </c>
      <c r="DC3" s="510"/>
      <c r="DD3" s="510"/>
      <c r="DE3" s="510"/>
      <c r="DF3" s="510"/>
      <c r="DG3" s="510"/>
      <c r="DH3" s="510"/>
      <c r="DI3" s="580"/>
      <c r="DJ3" s="186"/>
      <c r="DK3" s="186"/>
      <c r="DL3" s="186"/>
      <c r="DM3" s="186"/>
      <c r="DN3" s="186"/>
      <c r="DO3" s="186"/>
    </row>
    <row r="4" spans="1:119" ht="18.75" customHeight="1" x14ac:dyDescent="0.2">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90</v>
      </c>
      <c r="AZ4" s="423"/>
      <c r="BA4" s="423"/>
      <c r="BB4" s="423"/>
      <c r="BC4" s="423"/>
      <c r="BD4" s="423"/>
      <c r="BE4" s="423"/>
      <c r="BF4" s="423"/>
      <c r="BG4" s="423"/>
      <c r="BH4" s="423"/>
      <c r="BI4" s="423"/>
      <c r="BJ4" s="423"/>
      <c r="BK4" s="423"/>
      <c r="BL4" s="423"/>
      <c r="BM4" s="424"/>
      <c r="BN4" s="425">
        <v>1830096</v>
      </c>
      <c r="BO4" s="426"/>
      <c r="BP4" s="426"/>
      <c r="BQ4" s="426"/>
      <c r="BR4" s="426"/>
      <c r="BS4" s="426"/>
      <c r="BT4" s="426"/>
      <c r="BU4" s="427"/>
      <c r="BV4" s="425">
        <v>1500409</v>
      </c>
      <c r="BW4" s="426"/>
      <c r="BX4" s="426"/>
      <c r="BY4" s="426"/>
      <c r="BZ4" s="426"/>
      <c r="CA4" s="426"/>
      <c r="CB4" s="426"/>
      <c r="CC4" s="427"/>
      <c r="CD4" s="606" t="s">
        <v>91</v>
      </c>
      <c r="CE4" s="607"/>
      <c r="CF4" s="607"/>
      <c r="CG4" s="607"/>
      <c r="CH4" s="607"/>
      <c r="CI4" s="607"/>
      <c r="CJ4" s="607"/>
      <c r="CK4" s="607"/>
      <c r="CL4" s="607"/>
      <c r="CM4" s="607"/>
      <c r="CN4" s="607"/>
      <c r="CO4" s="607"/>
      <c r="CP4" s="607"/>
      <c r="CQ4" s="607"/>
      <c r="CR4" s="607"/>
      <c r="CS4" s="608"/>
      <c r="CT4" s="609">
        <v>1.2</v>
      </c>
      <c r="CU4" s="610"/>
      <c r="CV4" s="610"/>
      <c r="CW4" s="610"/>
      <c r="CX4" s="610"/>
      <c r="CY4" s="610"/>
      <c r="CZ4" s="610"/>
      <c r="DA4" s="611"/>
      <c r="DB4" s="609">
        <v>2.1</v>
      </c>
      <c r="DC4" s="610"/>
      <c r="DD4" s="610"/>
      <c r="DE4" s="610"/>
      <c r="DF4" s="610"/>
      <c r="DG4" s="610"/>
      <c r="DH4" s="610"/>
      <c r="DI4" s="611"/>
      <c r="DJ4" s="186"/>
      <c r="DK4" s="186"/>
      <c r="DL4" s="186"/>
      <c r="DM4" s="186"/>
      <c r="DN4" s="186"/>
      <c r="DO4" s="186"/>
    </row>
    <row r="5" spans="1:119" ht="18.75" customHeight="1" x14ac:dyDescent="0.2">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92</v>
      </c>
      <c r="AN5" s="404"/>
      <c r="AO5" s="404"/>
      <c r="AP5" s="404"/>
      <c r="AQ5" s="404"/>
      <c r="AR5" s="404"/>
      <c r="AS5" s="404"/>
      <c r="AT5" s="405"/>
      <c r="AU5" s="487" t="s">
        <v>93</v>
      </c>
      <c r="AV5" s="488"/>
      <c r="AW5" s="488"/>
      <c r="AX5" s="488"/>
      <c r="AY5" s="410" t="s">
        <v>94</v>
      </c>
      <c r="AZ5" s="411"/>
      <c r="BA5" s="411"/>
      <c r="BB5" s="411"/>
      <c r="BC5" s="411"/>
      <c r="BD5" s="411"/>
      <c r="BE5" s="411"/>
      <c r="BF5" s="411"/>
      <c r="BG5" s="411"/>
      <c r="BH5" s="411"/>
      <c r="BI5" s="411"/>
      <c r="BJ5" s="411"/>
      <c r="BK5" s="411"/>
      <c r="BL5" s="411"/>
      <c r="BM5" s="412"/>
      <c r="BN5" s="430">
        <v>1763581</v>
      </c>
      <c r="BO5" s="431"/>
      <c r="BP5" s="431"/>
      <c r="BQ5" s="431"/>
      <c r="BR5" s="431"/>
      <c r="BS5" s="431"/>
      <c r="BT5" s="431"/>
      <c r="BU5" s="432"/>
      <c r="BV5" s="430">
        <v>1474003</v>
      </c>
      <c r="BW5" s="431"/>
      <c r="BX5" s="431"/>
      <c r="BY5" s="431"/>
      <c r="BZ5" s="431"/>
      <c r="CA5" s="431"/>
      <c r="CB5" s="431"/>
      <c r="CC5" s="432"/>
      <c r="CD5" s="439" t="s">
        <v>95</v>
      </c>
      <c r="CE5" s="440"/>
      <c r="CF5" s="440"/>
      <c r="CG5" s="440"/>
      <c r="CH5" s="440"/>
      <c r="CI5" s="440"/>
      <c r="CJ5" s="440"/>
      <c r="CK5" s="440"/>
      <c r="CL5" s="440"/>
      <c r="CM5" s="440"/>
      <c r="CN5" s="440"/>
      <c r="CO5" s="440"/>
      <c r="CP5" s="440"/>
      <c r="CQ5" s="440"/>
      <c r="CR5" s="440"/>
      <c r="CS5" s="441"/>
      <c r="CT5" s="400">
        <v>98.3</v>
      </c>
      <c r="CU5" s="401"/>
      <c r="CV5" s="401"/>
      <c r="CW5" s="401"/>
      <c r="CX5" s="401"/>
      <c r="CY5" s="401"/>
      <c r="CZ5" s="401"/>
      <c r="DA5" s="402"/>
      <c r="DB5" s="400">
        <v>103.4</v>
      </c>
      <c r="DC5" s="401"/>
      <c r="DD5" s="401"/>
      <c r="DE5" s="401"/>
      <c r="DF5" s="401"/>
      <c r="DG5" s="401"/>
      <c r="DH5" s="401"/>
      <c r="DI5" s="402"/>
      <c r="DJ5" s="186"/>
      <c r="DK5" s="186"/>
      <c r="DL5" s="186"/>
      <c r="DM5" s="186"/>
      <c r="DN5" s="186"/>
      <c r="DO5" s="186"/>
    </row>
    <row r="6" spans="1:119" ht="18.75" customHeight="1" x14ac:dyDescent="0.2">
      <c r="A6" s="187"/>
      <c r="B6" s="586" t="s">
        <v>96</v>
      </c>
      <c r="C6" s="444"/>
      <c r="D6" s="444"/>
      <c r="E6" s="587"/>
      <c r="F6" s="587"/>
      <c r="G6" s="587"/>
      <c r="H6" s="587"/>
      <c r="I6" s="587"/>
      <c r="J6" s="587"/>
      <c r="K6" s="587"/>
      <c r="L6" s="587" t="s">
        <v>97</v>
      </c>
      <c r="M6" s="587"/>
      <c r="N6" s="587"/>
      <c r="O6" s="587"/>
      <c r="P6" s="587"/>
      <c r="Q6" s="587"/>
      <c r="R6" s="468"/>
      <c r="S6" s="468"/>
      <c r="T6" s="468"/>
      <c r="U6" s="468"/>
      <c r="V6" s="593"/>
      <c r="W6" s="521" t="s">
        <v>98</v>
      </c>
      <c r="X6" s="443"/>
      <c r="Y6" s="443"/>
      <c r="Z6" s="443"/>
      <c r="AA6" s="443"/>
      <c r="AB6" s="444"/>
      <c r="AC6" s="598" t="s">
        <v>99</v>
      </c>
      <c r="AD6" s="599"/>
      <c r="AE6" s="599"/>
      <c r="AF6" s="599"/>
      <c r="AG6" s="599"/>
      <c r="AH6" s="599"/>
      <c r="AI6" s="599"/>
      <c r="AJ6" s="599"/>
      <c r="AK6" s="599"/>
      <c r="AL6" s="600"/>
      <c r="AM6" s="499" t="s">
        <v>100</v>
      </c>
      <c r="AN6" s="404"/>
      <c r="AO6" s="404"/>
      <c r="AP6" s="404"/>
      <c r="AQ6" s="404"/>
      <c r="AR6" s="404"/>
      <c r="AS6" s="404"/>
      <c r="AT6" s="405"/>
      <c r="AU6" s="487" t="s">
        <v>101</v>
      </c>
      <c r="AV6" s="488"/>
      <c r="AW6" s="488"/>
      <c r="AX6" s="488"/>
      <c r="AY6" s="410" t="s">
        <v>102</v>
      </c>
      <c r="AZ6" s="411"/>
      <c r="BA6" s="411"/>
      <c r="BB6" s="411"/>
      <c r="BC6" s="411"/>
      <c r="BD6" s="411"/>
      <c r="BE6" s="411"/>
      <c r="BF6" s="411"/>
      <c r="BG6" s="411"/>
      <c r="BH6" s="411"/>
      <c r="BI6" s="411"/>
      <c r="BJ6" s="411"/>
      <c r="BK6" s="411"/>
      <c r="BL6" s="411"/>
      <c r="BM6" s="412"/>
      <c r="BN6" s="430">
        <v>66515</v>
      </c>
      <c r="BO6" s="431"/>
      <c r="BP6" s="431"/>
      <c r="BQ6" s="431"/>
      <c r="BR6" s="431"/>
      <c r="BS6" s="431"/>
      <c r="BT6" s="431"/>
      <c r="BU6" s="432"/>
      <c r="BV6" s="430">
        <v>26406</v>
      </c>
      <c r="BW6" s="431"/>
      <c r="BX6" s="431"/>
      <c r="BY6" s="431"/>
      <c r="BZ6" s="431"/>
      <c r="CA6" s="431"/>
      <c r="CB6" s="431"/>
      <c r="CC6" s="432"/>
      <c r="CD6" s="439" t="s">
        <v>103</v>
      </c>
      <c r="CE6" s="440"/>
      <c r="CF6" s="440"/>
      <c r="CG6" s="440"/>
      <c r="CH6" s="440"/>
      <c r="CI6" s="440"/>
      <c r="CJ6" s="440"/>
      <c r="CK6" s="440"/>
      <c r="CL6" s="440"/>
      <c r="CM6" s="440"/>
      <c r="CN6" s="440"/>
      <c r="CO6" s="440"/>
      <c r="CP6" s="440"/>
      <c r="CQ6" s="440"/>
      <c r="CR6" s="440"/>
      <c r="CS6" s="441"/>
      <c r="CT6" s="583">
        <v>101.2</v>
      </c>
      <c r="CU6" s="584"/>
      <c r="CV6" s="584"/>
      <c r="CW6" s="584"/>
      <c r="CX6" s="584"/>
      <c r="CY6" s="584"/>
      <c r="CZ6" s="584"/>
      <c r="DA6" s="585"/>
      <c r="DB6" s="583">
        <v>106.6</v>
      </c>
      <c r="DC6" s="584"/>
      <c r="DD6" s="584"/>
      <c r="DE6" s="584"/>
      <c r="DF6" s="584"/>
      <c r="DG6" s="584"/>
      <c r="DH6" s="584"/>
      <c r="DI6" s="585"/>
      <c r="DJ6" s="186"/>
      <c r="DK6" s="186"/>
      <c r="DL6" s="186"/>
      <c r="DM6" s="186"/>
      <c r="DN6" s="186"/>
      <c r="DO6" s="186"/>
    </row>
    <row r="7" spans="1:119" ht="18.75" customHeight="1" x14ac:dyDescent="0.2">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104</v>
      </c>
      <c r="AN7" s="404"/>
      <c r="AO7" s="404"/>
      <c r="AP7" s="404"/>
      <c r="AQ7" s="404"/>
      <c r="AR7" s="404"/>
      <c r="AS7" s="404"/>
      <c r="AT7" s="405"/>
      <c r="AU7" s="487" t="s">
        <v>105</v>
      </c>
      <c r="AV7" s="488"/>
      <c r="AW7" s="488"/>
      <c r="AX7" s="488"/>
      <c r="AY7" s="410" t="s">
        <v>106</v>
      </c>
      <c r="AZ7" s="411"/>
      <c r="BA7" s="411"/>
      <c r="BB7" s="411"/>
      <c r="BC7" s="411"/>
      <c r="BD7" s="411"/>
      <c r="BE7" s="411"/>
      <c r="BF7" s="411"/>
      <c r="BG7" s="411"/>
      <c r="BH7" s="411"/>
      <c r="BI7" s="411"/>
      <c r="BJ7" s="411"/>
      <c r="BK7" s="411"/>
      <c r="BL7" s="411"/>
      <c r="BM7" s="412"/>
      <c r="BN7" s="430">
        <v>55719</v>
      </c>
      <c r="BO7" s="431"/>
      <c r="BP7" s="431"/>
      <c r="BQ7" s="431"/>
      <c r="BR7" s="431"/>
      <c r="BS7" s="431"/>
      <c r="BT7" s="431"/>
      <c r="BU7" s="432"/>
      <c r="BV7" s="430">
        <v>8360</v>
      </c>
      <c r="BW7" s="431"/>
      <c r="BX7" s="431"/>
      <c r="BY7" s="431"/>
      <c r="BZ7" s="431"/>
      <c r="CA7" s="431"/>
      <c r="CB7" s="431"/>
      <c r="CC7" s="432"/>
      <c r="CD7" s="439" t="s">
        <v>107</v>
      </c>
      <c r="CE7" s="440"/>
      <c r="CF7" s="440"/>
      <c r="CG7" s="440"/>
      <c r="CH7" s="440"/>
      <c r="CI7" s="440"/>
      <c r="CJ7" s="440"/>
      <c r="CK7" s="440"/>
      <c r="CL7" s="440"/>
      <c r="CM7" s="440"/>
      <c r="CN7" s="440"/>
      <c r="CO7" s="440"/>
      <c r="CP7" s="440"/>
      <c r="CQ7" s="440"/>
      <c r="CR7" s="440"/>
      <c r="CS7" s="441"/>
      <c r="CT7" s="430">
        <v>925016</v>
      </c>
      <c r="CU7" s="431"/>
      <c r="CV7" s="431"/>
      <c r="CW7" s="431"/>
      <c r="CX7" s="431"/>
      <c r="CY7" s="431"/>
      <c r="CZ7" s="431"/>
      <c r="DA7" s="432"/>
      <c r="DB7" s="430">
        <v>867139</v>
      </c>
      <c r="DC7" s="431"/>
      <c r="DD7" s="431"/>
      <c r="DE7" s="431"/>
      <c r="DF7" s="431"/>
      <c r="DG7" s="431"/>
      <c r="DH7" s="431"/>
      <c r="DI7" s="432"/>
      <c r="DJ7" s="186"/>
      <c r="DK7" s="186"/>
      <c r="DL7" s="186"/>
      <c r="DM7" s="186"/>
      <c r="DN7" s="186"/>
      <c r="DO7" s="186"/>
    </row>
    <row r="8" spans="1:119" ht="18.75" customHeight="1" thickBot="1" x14ac:dyDescent="0.25">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108</v>
      </c>
      <c r="AN8" s="404"/>
      <c r="AO8" s="404"/>
      <c r="AP8" s="404"/>
      <c r="AQ8" s="404"/>
      <c r="AR8" s="404"/>
      <c r="AS8" s="404"/>
      <c r="AT8" s="405"/>
      <c r="AU8" s="487" t="s">
        <v>109</v>
      </c>
      <c r="AV8" s="488"/>
      <c r="AW8" s="488"/>
      <c r="AX8" s="488"/>
      <c r="AY8" s="410" t="s">
        <v>110</v>
      </c>
      <c r="AZ8" s="411"/>
      <c r="BA8" s="411"/>
      <c r="BB8" s="411"/>
      <c r="BC8" s="411"/>
      <c r="BD8" s="411"/>
      <c r="BE8" s="411"/>
      <c r="BF8" s="411"/>
      <c r="BG8" s="411"/>
      <c r="BH8" s="411"/>
      <c r="BI8" s="411"/>
      <c r="BJ8" s="411"/>
      <c r="BK8" s="411"/>
      <c r="BL8" s="411"/>
      <c r="BM8" s="412"/>
      <c r="BN8" s="430">
        <v>10796</v>
      </c>
      <c r="BO8" s="431"/>
      <c r="BP8" s="431"/>
      <c r="BQ8" s="431"/>
      <c r="BR8" s="431"/>
      <c r="BS8" s="431"/>
      <c r="BT8" s="431"/>
      <c r="BU8" s="432"/>
      <c r="BV8" s="430">
        <v>18046</v>
      </c>
      <c r="BW8" s="431"/>
      <c r="BX8" s="431"/>
      <c r="BY8" s="431"/>
      <c r="BZ8" s="431"/>
      <c r="CA8" s="431"/>
      <c r="CB8" s="431"/>
      <c r="CC8" s="432"/>
      <c r="CD8" s="439" t="s">
        <v>111</v>
      </c>
      <c r="CE8" s="440"/>
      <c r="CF8" s="440"/>
      <c r="CG8" s="440"/>
      <c r="CH8" s="440"/>
      <c r="CI8" s="440"/>
      <c r="CJ8" s="440"/>
      <c r="CK8" s="440"/>
      <c r="CL8" s="440"/>
      <c r="CM8" s="440"/>
      <c r="CN8" s="440"/>
      <c r="CO8" s="440"/>
      <c r="CP8" s="440"/>
      <c r="CQ8" s="440"/>
      <c r="CR8" s="440"/>
      <c r="CS8" s="441"/>
      <c r="CT8" s="543">
        <v>0.22</v>
      </c>
      <c r="CU8" s="544"/>
      <c r="CV8" s="544"/>
      <c r="CW8" s="544"/>
      <c r="CX8" s="544"/>
      <c r="CY8" s="544"/>
      <c r="CZ8" s="544"/>
      <c r="DA8" s="545"/>
      <c r="DB8" s="543">
        <v>0.22</v>
      </c>
      <c r="DC8" s="544"/>
      <c r="DD8" s="544"/>
      <c r="DE8" s="544"/>
      <c r="DF8" s="544"/>
      <c r="DG8" s="544"/>
      <c r="DH8" s="544"/>
      <c r="DI8" s="545"/>
      <c r="DJ8" s="186"/>
      <c r="DK8" s="186"/>
      <c r="DL8" s="186"/>
      <c r="DM8" s="186"/>
      <c r="DN8" s="186"/>
      <c r="DO8" s="186"/>
    </row>
    <row r="9" spans="1:119" ht="18.75" customHeight="1" thickBot="1" x14ac:dyDescent="0.25">
      <c r="A9" s="187"/>
      <c r="B9" s="572" t="s">
        <v>112</v>
      </c>
      <c r="C9" s="573"/>
      <c r="D9" s="573"/>
      <c r="E9" s="573"/>
      <c r="F9" s="573"/>
      <c r="G9" s="573"/>
      <c r="H9" s="573"/>
      <c r="I9" s="573"/>
      <c r="J9" s="573"/>
      <c r="K9" s="493"/>
      <c r="L9" s="574" t="s">
        <v>113</v>
      </c>
      <c r="M9" s="575"/>
      <c r="N9" s="575"/>
      <c r="O9" s="575"/>
      <c r="P9" s="575"/>
      <c r="Q9" s="576"/>
      <c r="R9" s="577">
        <v>1144</v>
      </c>
      <c r="S9" s="578"/>
      <c r="T9" s="578"/>
      <c r="U9" s="578"/>
      <c r="V9" s="579"/>
      <c r="W9" s="509" t="s">
        <v>114</v>
      </c>
      <c r="X9" s="510"/>
      <c r="Y9" s="510"/>
      <c r="Z9" s="510"/>
      <c r="AA9" s="510"/>
      <c r="AB9" s="510"/>
      <c r="AC9" s="510"/>
      <c r="AD9" s="510"/>
      <c r="AE9" s="510"/>
      <c r="AF9" s="510"/>
      <c r="AG9" s="510"/>
      <c r="AH9" s="510"/>
      <c r="AI9" s="510"/>
      <c r="AJ9" s="510"/>
      <c r="AK9" s="510"/>
      <c r="AL9" s="580"/>
      <c r="AM9" s="499" t="s">
        <v>115</v>
      </c>
      <c r="AN9" s="404"/>
      <c r="AO9" s="404"/>
      <c r="AP9" s="404"/>
      <c r="AQ9" s="404"/>
      <c r="AR9" s="404"/>
      <c r="AS9" s="404"/>
      <c r="AT9" s="405"/>
      <c r="AU9" s="487" t="s">
        <v>101</v>
      </c>
      <c r="AV9" s="488"/>
      <c r="AW9" s="488"/>
      <c r="AX9" s="488"/>
      <c r="AY9" s="410" t="s">
        <v>116</v>
      </c>
      <c r="AZ9" s="411"/>
      <c r="BA9" s="411"/>
      <c r="BB9" s="411"/>
      <c r="BC9" s="411"/>
      <c r="BD9" s="411"/>
      <c r="BE9" s="411"/>
      <c r="BF9" s="411"/>
      <c r="BG9" s="411"/>
      <c r="BH9" s="411"/>
      <c r="BI9" s="411"/>
      <c r="BJ9" s="411"/>
      <c r="BK9" s="411"/>
      <c r="BL9" s="411"/>
      <c r="BM9" s="412"/>
      <c r="BN9" s="430">
        <v>-7250</v>
      </c>
      <c r="BO9" s="431"/>
      <c r="BP9" s="431"/>
      <c r="BQ9" s="431"/>
      <c r="BR9" s="431"/>
      <c r="BS9" s="431"/>
      <c r="BT9" s="431"/>
      <c r="BU9" s="432"/>
      <c r="BV9" s="430">
        <v>-59272</v>
      </c>
      <c r="BW9" s="431"/>
      <c r="BX9" s="431"/>
      <c r="BY9" s="431"/>
      <c r="BZ9" s="431"/>
      <c r="CA9" s="431"/>
      <c r="CB9" s="431"/>
      <c r="CC9" s="432"/>
      <c r="CD9" s="439" t="s">
        <v>117</v>
      </c>
      <c r="CE9" s="440"/>
      <c r="CF9" s="440"/>
      <c r="CG9" s="440"/>
      <c r="CH9" s="440"/>
      <c r="CI9" s="440"/>
      <c r="CJ9" s="440"/>
      <c r="CK9" s="440"/>
      <c r="CL9" s="440"/>
      <c r="CM9" s="440"/>
      <c r="CN9" s="440"/>
      <c r="CO9" s="440"/>
      <c r="CP9" s="440"/>
      <c r="CQ9" s="440"/>
      <c r="CR9" s="440"/>
      <c r="CS9" s="441"/>
      <c r="CT9" s="400">
        <v>10.9</v>
      </c>
      <c r="CU9" s="401"/>
      <c r="CV9" s="401"/>
      <c r="CW9" s="401"/>
      <c r="CX9" s="401"/>
      <c r="CY9" s="401"/>
      <c r="CZ9" s="401"/>
      <c r="DA9" s="402"/>
      <c r="DB9" s="400">
        <v>9.8000000000000007</v>
      </c>
      <c r="DC9" s="401"/>
      <c r="DD9" s="401"/>
      <c r="DE9" s="401"/>
      <c r="DF9" s="401"/>
      <c r="DG9" s="401"/>
      <c r="DH9" s="401"/>
      <c r="DI9" s="402"/>
      <c r="DJ9" s="186"/>
      <c r="DK9" s="186"/>
      <c r="DL9" s="186"/>
      <c r="DM9" s="186"/>
      <c r="DN9" s="186"/>
      <c r="DO9" s="186"/>
    </row>
    <row r="10" spans="1:119" ht="18.75" customHeight="1" thickBot="1" x14ac:dyDescent="0.25">
      <c r="A10" s="187"/>
      <c r="B10" s="572"/>
      <c r="C10" s="573"/>
      <c r="D10" s="573"/>
      <c r="E10" s="573"/>
      <c r="F10" s="573"/>
      <c r="G10" s="573"/>
      <c r="H10" s="573"/>
      <c r="I10" s="573"/>
      <c r="J10" s="573"/>
      <c r="K10" s="493"/>
      <c r="L10" s="403" t="s">
        <v>118</v>
      </c>
      <c r="M10" s="404"/>
      <c r="N10" s="404"/>
      <c r="O10" s="404"/>
      <c r="P10" s="404"/>
      <c r="Q10" s="405"/>
      <c r="R10" s="406">
        <v>1368</v>
      </c>
      <c r="S10" s="407"/>
      <c r="T10" s="407"/>
      <c r="U10" s="407"/>
      <c r="V10" s="409"/>
      <c r="W10" s="581"/>
      <c r="X10" s="392"/>
      <c r="Y10" s="392"/>
      <c r="Z10" s="392"/>
      <c r="AA10" s="392"/>
      <c r="AB10" s="392"/>
      <c r="AC10" s="392"/>
      <c r="AD10" s="392"/>
      <c r="AE10" s="392"/>
      <c r="AF10" s="392"/>
      <c r="AG10" s="392"/>
      <c r="AH10" s="392"/>
      <c r="AI10" s="392"/>
      <c r="AJ10" s="392"/>
      <c r="AK10" s="392"/>
      <c r="AL10" s="582"/>
      <c r="AM10" s="499" t="s">
        <v>119</v>
      </c>
      <c r="AN10" s="404"/>
      <c r="AO10" s="404"/>
      <c r="AP10" s="404"/>
      <c r="AQ10" s="404"/>
      <c r="AR10" s="404"/>
      <c r="AS10" s="404"/>
      <c r="AT10" s="405"/>
      <c r="AU10" s="487" t="s">
        <v>120</v>
      </c>
      <c r="AV10" s="488"/>
      <c r="AW10" s="488"/>
      <c r="AX10" s="488"/>
      <c r="AY10" s="410" t="s">
        <v>121</v>
      </c>
      <c r="AZ10" s="411"/>
      <c r="BA10" s="411"/>
      <c r="BB10" s="411"/>
      <c r="BC10" s="411"/>
      <c r="BD10" s="411"/>
      <c r="BE10" s="411"/>
      <c r="BF10" s="411"/>
      <c r="BG10" s="411"/>
      <c r="BH10" s="411"/>
      <c r="BI10" s="411"/>
      <c r="BJ10" s="411"/>
      <c r="BK10" s="411"/>
      <c r="BL10" s="411"/>
      <c r="BM10" s="412"/>
      <c r="BN10" s="430">
        <v>23</v>
      </c>
      <c r="BO10" s="431"/>
      <c r="BP10" s="431"/>
      <c r="BQ10" s="431"/>
      <c r="BR10" s="431"/>
      <c r="BS10" s="431"/>
      <c r="BT10" s="431"/>
      <c r="BU10" s="432"/>
      <c r="BV10" s="430">
        <v>14</v>
      </c>
      <c r="BW10" s="431"/>
      <c r="BX10" s="431"/>
      <c r="BY10" s="431"/>
      <c r="BZ10" s="431"/>
      <c r="CA10" s="431"/>
      <c r="CB10" s="431"/>
      <c r="CC10" s="432"/>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572"/>
      <c r="C11" s="573"/>
      <c r="D11" s="573"/>
      <c r="E11" s="573"/>
      <c r="F11" s="573"/>
      <c r="G11" s="573"/>
      <c r="H11" s="573"/>
      <c r="I11" s="573"/>
      <c r="J11" s="573"/>
      <c r="K11" s="493"/>
      <c r="L11" s="476" t="s">
        <v>123</v>
      </c>
      <c r="M11" s="477"/>
      <c r="N11" s="477"/>
      <c r="O11" s="477"/>
      <c r="P11" s="477"/>
      <c r="Q11" s="478"/>
      <c r="R11" s="569" t="s">
        <v>124</v>
      </c>
      <c r="S11" s="570"/>
      <c r="T11" s="570"/>
      <c r="U11" s="570"/>
      <c r="V11" s="571"/>
      <c r="W11" s="581"/>
      <c r="X11" s="392"/>
      <c r="Y11" s="392"/>
      <c r="Z11" s="392"/>
      <c r="AA11" s="392"/>
      <c r="AB11" s="392"/>
      <c r="AC11" s="392"/>
      <c r="AD11" s="392"/>
      <c r="AE11" s="392"/>
      <c r="AF11" s="392"/>
      <c r="AG11" s="392"/>
      <c r="AH11" s="392"/>
      <c r="AI11" s="392"/>
      <c r="AJ11" s="392"/>
      <c r="AK11" s="392"/>
      <c r="AL11" s="582"/>
      <c r="AM11" s="499" t="s">
        <v>125</v>
      </c>
      <c r="AN11" s="404"/>
      <c r="AO11" s="404"/>
      <c r="AP11" s="404"/>
      <c r="AQ11" s="404"/>
      <c r="AR11" s="404"/>
      <c r="AS11" s="404"/>
      <c r="AT11" s="405"/>
      <c r="AU11" s="487" t="s">
        <v>105</v>
      </c>
      <c r="AV11" s="488"/>
      <c r="AW11" s="488"/>
      <c r="AX11" s="488"/>
      <c r="AY11" s="410" t="s">
        <v>126</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127</v>
      </c>
      <c r="CE11" s="440"/>
      <c r="CF11" s="440"/>
      <c r="CG11" s="440"/>
      <c r="CH11" s="440"/>
      <c r="CI11" s="440"/>
      <c r="CJ11" s="440"/>
      <c r="CK11" s="440"/>
      <c r="CL11" s="440"/>
      <c r="CM11" s="440"/>
      <c r="CN11" s="440"/>
      <c r="CO11" s="440"/>
      <c r="CP11" s="440"/>
      <c r="CQ11" s="440"/>
      <c r="CR11" s="440"/>
      <c r="CS11" s="441"/>
      <c r="CT11" s="543" t="s">
        <v>128</v>
      </c>
      <c r="CU11" s="544"/>
      <c r="CV11" s="544"/>
      <c r="CW11" s="544"/>
      <c r="CX11" s="544"/>
      <c r="CY11" s="544"/>
      <c r="CZ11" s="544"/>
      <c r="DA11" s="545"/>
      <c r="DB11" s="543" t="s">
        <v>128</v>
      </c>
      <c r="DC11" s="544"/>
      <c r="DD11" s="544"/>
      <c r="DE11" s="544"/>
      <c r="DF11" s="544"/>
      <c r="DG11" s="544"/>
      <c r="DH11" s="544"/>
      <c r="DI11" s="545"/>
      <c r="DJ11" s="186"/>
      <c r="DK11" s="186"/>
      <c r="DL11" s="186"/>
      <c r="DM11" s="186"/>
      <c r="DN11" s="186"/>
      <c r="DO11" s="186"/>
    </row>
    <row r="12" spans="1:119" ht="18.75" customHeight="1" x14ac:dyDescent="0.2">
      <c r="A12" s="187"/>
      <c r="B12" s="546" t="s">
        <v>129</v>
      </c>
      <c r="C12" s="547"/>
      <c r="D12" s="547"/>
      <c r="E12" s="547"/>
      <c r="F12" s="547"/>
      <c r="G12" s="547"/>
      <c r="H12" s="547"/>
      <c r="I12" s="547"/>
      <c r="J12" s="547"/>
      <c r="K12" s="548"/>
      <c r="L12" s="555" t="s">
        <v>130</v>
      </c>
      <c r="M12" s="556"/>
      <c r="N12" s="556"/>
      <c r="O12" s="556"/>
      <c r="P12" s="556"/>
      <c r="Q12" s="557"/>
      <c r="R12" s="558">
        <v>1248</v>
      </c>
      <c r="S12" s="559"/>
      <c r="T12" s="559"/>
      <c r="U12" s="559"/>
      <c r="V12" s="560"/>
      <c r="W12" s="561" t="s">
        <v>1</v>
      </c>
      <c r="X12" s="488"/>
      <c r="Y12" s="488"/>
      <c r="Z12" s="488"/>
      <c r="AA12" s="488"/>
      <c r="AB12" s="562"/>
      <c r="AC12" s="563" t="s">
        <v>131</v>
      </c>
      <c r="AD12" s="564"/>
      <c r="AE12" s="564"/>
      <c r="AF12" s="564"/>
      <c r="AG12" s="565"/>
      <c r="AH12" s="563" t="s">
        <v>132</v>
      </c>
      <c r="AI12" s="564"/>
      <c r="AJ12" s="564"/>
      <c r="AK12" s="564"/>
      <c r="AL12" s="566"/>
      <c r="AM12" s="499" t="s">
        <v>133</v>
      </c>
      <c r="AN12" s="404"/>
      <c r="AO12" s="404"/>
      <c r="AP12" s="404"/>
      <c r="AQ12" s="404"/>
      <c r="AR12" s="404"/>
      <c r="AS12" s="404"/>
      <c r="AT12" s="405"/>
      <c r="AU12" s="487" t="s">
        <v>134</v>
      </c>
      <c r="AV12" s="488"/>
      <c r="AW12" s="488"/>
      <c r="AX12" s="488"/>
      <c r="AY12" s="410" t="s">
        <v>135</v>
      </c>
      <c r="AZ12" s="411"/>
      <c r="BA12" s="411"/>
      <c r="BB12" s="411"/>
      <c r="BC12" s="411"/>
      <c r="BD12" s="411"/>
      <c r="BE12" s="411"/>
      <c r="BF12" s="411"/>
      <c r="BG12" s="411"/>
      <c r="BH12" s="411"/>
      <c r="BI12" s="411"/>
      <c r="BJ12" s="411"/>
      <c r="BK12" s="411"/>
      <c r="BL12" s="411"/>
      <c r="BM12" s="412"/>
      <c r="BN12" s="430">
        <v>30000</v>
      </c>
      <c r="BO12" s="431"/>
      <c r="BP12" s="431"/>
      <c r="BQ12" s="431"/>
      <c r="BR12" s="431"/>
      <c r="BS12" s="431"/>
      <c r="BT12" s="431"/>
      <c r="BU12" s="432"/>
      <c r="BV12" s="430">
        <v>40000</v>
      </c>
      <c r="BW12" s="431"/>
      <c r="BX12" s="431"/>
      <c r="BY12" s="431"/>
      <c r="BZ12" s="431"/>
      <c r="CA12" s="431"/>
      <c r="CB12" s="431"/>
      <c r="CC12" s="432"/>
      <c r="CD12" s="439" t="s">
        <v>136</v>
      </c>
      <c r="CE12" s="440"/>
      <c r="CF12" s="440"/>
      <c r="CG12" s="440"/>
      <c r="CH12" s="440"/>
      <c r="CI12" s="440"/>
      <c r="CJ12" s="440"/>
      <c r="CK12" s="440"/>
      <c r="CL12" s="440"/>
      <c r="CM12" s="440"/>
      <c r="CN12" s="440"/>
      <c r="CO12" s="440"/>
      <c r="CP12" s="440"/>
      <c r="CQ12" s="440"/>
      <c r="CR12" s="440"/>
      <c r="CS12" s="441"/>
      <c r="CT12" s="543" t="s">
        <v>137</v>
      </c>
      <c r="CU12" s="544"/>
      <c r="CV12" s="544"/>
      <c r="CW12" s="544"/>
      <c r="CX12" s="544"/>
      <c r="CY12" s="544"/>
      <c r="CZ12" s="544"/>
      <c r="DA12" s="545"/>
      <c r="DB12" s="543" t="s">
        <v>137</v>
      </c>
      <c r="DC12" s="544"/>
      <c r="DD12" s="544"/>
      <c r="DE12" s="544"/>
      <c r="DF12" s="544"/>
      <c r="DG12" s="544"/>
      <c r="DH12" s="544"/>
      <c r="DI12" s="545"/>
      <c r="DJ12" s="186"/>
      <c r="DK12" s="186"/>
      <c r="DL12" s="186"/>
      <c r="DM12" s="186"/>
      <c r="DN12" s="186"/>
      <c r="DO12" s="186"/>
    </row>
    <row r="13" spans="1:119" ht="18.75" customHeight="1" x14ac:dyDescent="0.2">
      <c r="A13" s="187"/>
      <c r="B13" s="549"/>
      <c r="C13" s="550"/>
      <c r="D13" s="550"/>
      <c r="E13" s="550"/>
      <c r="F13" s="550"/>
      <c r="G13" s="550"/>
      <c r="H13" s="550"/>
      <c r="I13" s="550"/>
      <c r="J13" s="550"/>
      <c r="K13" s="551"/>
      <c r="L13" s="197"/>
      <c r="M13" s="530" t="s">
        <v>138</v>
      </c>
      <c r="N13" s="531"/>
      <c r="O13" s="531"/>
      <c r="P13" s="531"/>
      <c r="Q13" s="532"/>
      <c r="R13" s="533">
        <v>1243</v>
      </c>
      <c r="S13" s="534"/>
      <c r="T13" s="534"/>
      <c r="U13" s="534"/>
      <c r="V13" s="535"/>
      <c r="W13" s="521" t="s">
        <v>139</v>
      </c>
      <c r="X13" s="443"/>
      <c r="Y13" s="443"/>
      <c r="Z13" s="443"/>
      <c r="AA13" s="443"/>
      <c r="AB13" s="444"/>
      <c r="AC13" s="406">
        <v>24</v>
      </c>
      <c r="AD13" s="407"/>
      <c r="AE13" s="407"/>
      <c r="AF13" s="407"/>
      <c r="AG13" s="408"/>
      <c r="AH13" s="406">
        <v>22</v>
      </c>
      <c r="AI13" s="407"/>
      <c r="AJ13" s="407"/>
      <c r="AK13" s="407"/>
      <c r="AL13" s="409"/>
      <c r="AM13" s="499" t="s">
        <v>140</v>
      </c>
      <c r="AN13" s="404"/>
      <c r="AO13" s="404"/>
      <c r="AP13" s="404"/>
      <c r="AQ13" s="404"/>
      <c r="AR13" s="404"/>
      <c r="AS13" s="404"/>
      <c r="AT13" s="405"/>
      <c r="AU13" s="487" t="s">
        <v>134</v>
      </c>
      <c r="AV13" s="488"/>
      <c r="AW13" s="488"/>
      <c r="AX13" s="488"/>
      <c r="AY13" s="410" t="s">
        <v>141</v>
      </c>
      <c r="AZ13" s="411"/>
      <c r="BA13" s="411"/>
      <c r="BB13" s="411"/>
      <c r="BC13" s="411"/>
      <c r="BD13" s="411"/>
      <c r="BE13" s="411"/>
      <c r="BF13" s="411"/>
      <c r="BG13" s="411"/>
      <c r="BH13" s="411"/>
      <c r="BI13" s="411"/>
      <c r="BJ13" s="411"/>
      <c r="BK13" s="411"/>
      <c r="BL13" s="411"/>
      <c r="BM13" s="412"/>
      <c r="BN13" s="430">
        <v>-37227</v>
      </c>
      <c r="BO13" s="431"/>
      <c r="BP13" s="431"/>
      <c r="BQ13" s="431"/>
      <c r="BR13" s="431"/>
      <c r="BS13" s="431"/>
      <c r="BT13" s="431"/>
      <c r="BU13" s="432"/>
      <c r="BV13" s="430">
        <v>-99258</v>
      </c>
      <c r="BW13" s="431"/>
      <c r="BX13" s="431"/>
      <c r="BY13" s="431"/>
      <c r="BZ13" s="431"/>
      <c r="CA13" s="431"/>
      <c r="CB13" s="431"/>
      <c r="CC13" s="432"/>
      <c r="CD13" s="439" t="s">
        <v>142</v>
      </c>
      <c r="CE13" s="440"/>
      <c r="CF13" s="440"/>
      <c r="CG13" s="440"/>
      <c r="CH13" s="440"/>
      <c r="CI13" s="440"/>
      <c r="CJ13" s="440"/>
      <c r="CK13" s="440"/>
      <c r="CL13" s="440"/>
      <c r="CM13" s="440"/>
      <c r="CN13" s="440"/>
      <c r="CO13" s="440"/>
      <c r="CP13" s="440"/>
      <c r="CQ13" s="440"/>
      <c r="CR13" s="440"/>
      <c r="CS13" s="441"/>
      <c r="CT13" s="400">
        <v>4.5999999999999996</v>
      </c>
      <c r="CU13" s="401"/>
      <c r="CV13" s="401"/>
      <c r="CW13" s="401"/>
      <c r="CX13" s="401"/>
      <c r="CY13" s="401"/>
      <c r="CZ13" s="401"/>
      <c r="DA13" s="402"/>
      <c r="DB13" s="400">
        <v>3.7</v>
      </c>
      <c r="DC13" s="401"/>
      <c r="DD13" s="401"/>
      <c r="DE13" s="401"/>
      <c r="DF13" s="401"/>
      <c r="DG13" s="401"/>
      <c r="DH13" s="401"/>
      <c r="DI13" s="402"/>
      <c r="DJ13" s="186"/>
      <c r="DK13" s="186"/>
      <c r="DL13" s="186"/>
      <c r="DM13" s="186"/>
      <c r="DN13" s="186"/>
      <c r="DO13" s="186"/>
    </row>
    <row r="14" spans="1:119" ht="18.75" customHeight="1" thickBot="1" x14ac:dyDescent="0.25">
      <c r="A14" s="187"/>
      <c r="B14" s="549"/>
      <c r="C14" s="550"/>
      <c r="D14" s="550"/>
      <c r="E14" s="550"/>
      <c r="F14" s="550"/>
      <c r="G14" s="550"/>
      <c r="H14" s="550"/>
      <c r="I14" s="550"/>
      <c r="J14" s="550"/>
      <c r="K14" s="551"/>
      <c r="L14" s="523" t="s">
        <v>143</v>
      </c>
      <c r="M14" s="567"/>
      <c r="N14" s="567"/>
      <c r="O14" s="567"/>
      <c r="P14" s="567"/>
      <c r="Q14" s="568"/>
      <c r="R14" s="533">
        <v>1285</v>
      </c>
      <c r="S14" s="534"/>
      <c r="T14" s="534"/>
      <c r="U14" s="534"/>
      <c r="V14" s="535"/>
      <c r="W14" s="536"/>
      <c r="X14" s="446"/>
      <c r="Y14" s="446"/>
      <c r="Z14" s="446"/>
      <c r="AA14" s="446"/>
      <c r="AB14" s="447"/>
      <c r="AC14" s="526">
        <v>4</v>
      </c>
      <c r="AD14" s="527"/>
      <c r="AE14" s="527"/>
      <c r="AF14" s="527"/>
      <c r="AG14" s="528"/>
      <c r="AH14" s="526">
        <v>3.2</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144</v>
      </c>
      <c r="CE14" s="437"/>
      <c r="CF14" s="437"/>
      <c r="CG14" s="437"/>
      <c r="CH14" s="437"/>
      <c r="CI14" s="437"/>
      <c r="CJ14" s="437"/>
      <c r="CK14" s="437"/>
      <c r="CL14" s="437"/>
      <c r="CM14" s="437"/>
      <c r="CN14" s="437"/>
      <c r="CO14" s="437"/>
      <c r="CP14" s="437"/>
      <c r="CQ14" s="437"/>
      <c r="CR14" s="437"/>
      <c r="CS14" s="438"/>
      <c r="CT14" s="537" t="s">
        <v>137</v>
      </c>
      <c r="CU14" s="538"/>
      <c r="CV14" s="538"/>
      <c r="CW14" s="538"/>
      <c r="CX14" s="538"/>
      <c r="CY14" s="538"/>
      <c r="CZ14" s="538"/>
      <c r="DA14" s="539"/>
      <c r="DB14" s="537" t="s">
        <v>137</v>
      </c>
      <c r="DC14" s="538"/>
      <c r="DD14" s="538"/>
      <c r="DE14" s="538"/>
      <c r="DF14" s="538"/>
      <c r="DG14" s="538"/>
      <c r="DH14" s="538"/>
      <c r="DI14" s="539"/>
      <c r="DJ14" s="186"/>
      <c r="DK14" s="186"/>
      <c r="DL14" s="186"/>
      <c r="DM14" s="186"/>
      <c r="DN14" s="186"/>
      <c r="DO14" s="186"/>
    </row>
    <row r="15" spans="1:119" ht="18.75" customHeight="1" x14ac:dyDescent="0.2">
      <c r="A15" s="187"/>
      <c r="B15" s="549"/>
      <c r="C15" s="550"/>
      <c r="D15" s="550"/>
      <c r="E15" s="550"/>
      <c r="F15" s="550"/>
      <c r="G15" s="550"/>
      <c r="H15" s="550"/>
      <c r="I15" s="550"/>
      <c r="J15" s="550"/>
      <c r="K15" s="551"/>
      <c r="L15" s="197"/>
      <c r="M15" s="530" t="s">
        <v>138</v>
      </c>
      <c r="N15" s="531"/>
      <c r="O15" s="531"/>
      <c r="P15" s="531"/>
      <c r="Q15" s="532"/>
      <c r="R15" s="533">
        <v>1282</v>
      </c>
      <c r="S15" s="534"/>
      <c r="T15" s="534"/>
      <c r="U15" s="534"/>
      <c r="V15" s="535"/>
      <c r="W15" s="521" t="s">
        <v>145</v>
      </c>
      <c r="X15" s="443"/>
      <c r="Y15" s="443"/>
      <c r="Z15" s="443"/>
      <c r="AA15" s="443"/>
      <c r="AB15" s="444"/>
      <c r="AC15" s="406">
        <v>131</v>
      </c>
      <c r="AD15" s="407"/>
      <c r="AE15" s="407"/>
      <c r="AF15" s="407"/>
      <c r="AG15" s="408"/>
      <c r="AH15" s="406">
        <v>165</v>
      </c>
      <c r="AI15" s="407"/>
      <c r="AJ15" s="407"/>
      <c r="AK15" s="407"/>
      <c r="AL15" s="409"/>
      <c r="AM15" s="499"/>
      <c r="AN15" s="404"/>
      <c r="AO15" s="404"/>
      <c r="AP15" s="404"/>
      <c r="AQ15" s="404"/>
      <c r="AR15" s="404"/>
      <c r="AS15" s="404"/>
      <c r="AT15" s="405"/>
      <c r="AU15" s="487"/>
      <c r="AV15" s="488"/>
      <c r="AW15" s="488"/>
      <c r="AX15" s="488"/>
      <c r="AY15" s="422" t="s">
        <v>146</v>
      </c>
      <c r="AZ15" s="423"/>
      <c r="BA15" s="423"/>
      <c r="BB15" s="423"/>
      <c r="BC15" s="423"/>
      <c r="BD15" s="423"/>
      <c r="BE15" s="423"/>
      <c r="BF15" s="423"/>
      <c r="BG15" s="423"/>
      <c r="BH15" s="423"/>
      <c r="BI15" s="423"/>
      <c r="BJ15" s="423"/>
      <c r="BK15" s="423"/>
      <c r="BL15" s="423"/>
      <c r="BM15" s="424"/>
      <c r="BN15" s="425">
        <v>180331</v>
      </c>
      <c r="BO15" s="426"/>
      <c r="BP15" s="426"/>
      <c r="BQ15" s="426"/>
      <c r="BR15" s="426"/>
      <c r="BS15" s="426"/>
      <c r="BT15" s="426"/>
      <c r="BU15" s="427"/>
      <c r="BV15" s="425">
        <v>170676</v>
      </c>
      <c r="BW15" s="426"/>
      <c r="BX15" s="426"/>
      <c r="BY15" s="426"/>
      <c r="BZ15" s="426"/>
      <c r="CA15" s="426"/>
      <c r="CB15" s="426"/>
      <c r="CC15" s="427"/>
      <c r="CD15" s="540" t="s">
        <v>147</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49"/>
      <c r="C16" s="550"/>
      <c r="D16" s="550"/>
      <c r="E16" s="550"/>
      <c r="F16" s="550"/>
      <c r="G16" s="550"/>
      <c r="H16" s="550"/>
      <c r="I16" s="550"/>
      <c r="J16" s="550"/>
      <c r="K16" s="551"/>
      <c r="L16" s="523" t="s">
        <v>148</v>
      </c>
      <c r="M16" s="524"/>
      <c r="N16" s="524"/>
      <c r="O16" s="524"/>
      <c r="P16" s="524"/>
      <c r="Q16" s="525"/>
      <c r="R16" s="518" t="s">
        <v>149</v>
      </c>
      <c r="S16" s="519"/>
      <c r="T16" s="519"/>
      <c r="U16" s="519"/>
      <c r="V16" s="520"/>
      <c r="W16" s="536"/>
      <c r="X16" s="446"/>
      <c r="Y16" s="446"/>
      <c r="Z16" s="446"/>
      <c r="AA16" s="446"/>
      <c r="AB16" s="447"/>
      <c r="AC16" s="526">
        <v>22</v>
      </c>
      <c r="AD16" s="527"/>
      <c r="AE16" s="527"/>
      <c r="AF16" s="527"/>
      <c r="AG16" s="528"/>
      <c r="AH16" s="526">
        <v>23.9</v>
      </c>
      <c r="AI16" s="527"/>
      <c r="AJ16" s="527"/>
      <c r="AK16" s="527"/>
      <c r="AL16" s="529"/>
      <c r="AM16" s="499"/>
      <c r="AN16" s="404"/>
      <c r="AO16" s="404"/>
      <c r="AP16" s="404"/>
      <c r="AQ16" s="404"/>
      <c r="AR16" s="404"/>
      <c r="AS16" s="404"/>
      <c r="AT16" s="405"/>
      <c r="AU16" s="487"/>
      <c r="AV16" s="488"/>
      <c r="AW16" s="488"/>
      <c r="AX16" s="488"/>
      <c r="AY16" s="410" t="s">
        <v>150</v>
      </c>
      <c r="AZ16" s="411"/>
      <c r="BA16" s="411"/>
      <c r="BB16" s="411"/>
      <c r="BC16" s="411"/>
      <c r="BD16" s="411"/>
      <c r="BE16" s="411"/>
      <c r="BF16" s="411"/>
      <c r="BG16" s="411"/>
      <c r="BH16" s="411"/>
      <c r="BI16" s="411"/>
      <c r="BJ16" s="411"/>
      <c r="BK16" s="411"/>
      <c r="BL16" s="411"/>
      <c r="BM16" s="412"/>
      <c r="BN16" s="430">
        <v>850246</v>
      </c>
      <c r="BO16" s="431"/>
      <c r="BP16" s="431"/>
      <c r="BQ16" s="431"/>
      <c r="BR16" s="431"/>
      <c r="BS16" s="431"/>
      <c r="BT16" s="431"/>
      <c r="BU16" s="432"/>
      <c r="BV16" s="430">
        <v>793043</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5">
      <c r="A17" s="187"/>
      <c r="B17" s="552"/>
      <c r="C17" s="553"/>
      <c r="D17" s="553"/>
      <c r="E17" s="553"/>
      <c r="F17" s="553"/>
      <c r="G17" s="553"/>
      <c r="H17" s="553"/>
      <c r="I17" s="553"/>
      <c r="J17" s="553"/>
      <c r="K17" s="554"/>
      <c r="L17" s="202"/>
      <c r="M17" s="515" t="s">
        <v>151</v>
      </c>
      <c r="N17" s="516"/>
      <c r="O17" s="516"/>
      <c r="P17" s="516"/>
      <c r="Q17" s="517"/>
      <c r="R17" s="518" t="s">
        <v>152</v>
      </c>
      <c r="S17" s="519"/>
      <c r="T17" s="519"/>
      <c r="U17" s="519"/>
      <c r="V17" s="520"/>
      <c r="W17" s="521" t="s">
        <v>153</v>
      </c>
      <c r="X17" s="443"/>
      <c r="Y17" s="443"/>
      <c r="Z17" s="443"/>
      <c r="AA17" s="443"/>
      <c r="AB17" s="444"/>
      <c r="AC17" s="406">
        <v>440</v>
      </c>
      <c r="AD17" s="407"/>
      <c r="AE17" s="407"/>
      <c r="AF17" s="407"/>
      <c r="AG17" s="408"/>
      <c r="AH17" s="406">
        <v>503</v>
      </c>
      <c r="AI17" s="407"/>
      <c r="AJ17" s="407"/>
      <c r="AK17" s="407"/>
      <c r="AL17" s="409"/>
      <c r="AM17" s="499"/>
      <c r="AN17" s="404"/>
      <c r="AO17" s="404"/>
      <c r="AP17" s="404"/>
      <c r="AQ17" s="404"/>
      <c r="AR17" s="404"/>
      <c r="AS17" s="404"/>
      <c r="AT17" s="405"/>
      <c r="AU17" s="487"/>
      <c r="AV17" s="488"/>
      <c r="AW17" s="488"/>
      <c r="AX17" s="488"/>
      <c r="AY17" s="410" t="s">
        <v>154</v>
      </c>
      <c r="AZ17" s="411"/>
      <c r="BA17" s="411"/>
      <c r="BB17" s="411"/>
      <c r="BC17" s="411"/>
      <c r="BD17" s="411"/>
      <c r="BE17" s="411"/>
      <c r="BF17" s="411"/>
      <c r="BG17" s="411"/>
      <c r="BH17" s="411"/>
      <c r="BI17" s="411"/>
      <c r="BJ17" s="411"/>
      <c r="BK17" s="411"/>
      <c r="BL17" s="411"/>
      <c r="BM17" s="412"/>
      <c r="BN17" s="430">
        <v>229059</v>
      </c>
      <c r="BO17" s="431"/>
      <c r="BP17" s="431"/>
      <c r="BQ17" s="431"/>
      <c r="BR17" s="431"/>
      <c r="BS17" s="431"/>
      <c r="BT17" s="431"/>
      <c r="BU17" s="432"/>
      <c r="BV17" s="430">
        <v>219117</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5">
      <c r="A18" s="187"/>
      <c r="B18" s="492" t="s">
        <v>155</v>
      </c>
      <c r="C18" s="493"/>
      <c r="D18" s="493"/>
      <c r="E18" s="494"/>
      <c r="F18" s="494"/>
      <c r="G18" s="494"/>
      <c r="H18" s="494"/>
      <c r="I18" s="494"/>
      <c r="J18" s="494"/>
      <c r="K18" s="494"/>
      <c r="L18" s="495">
        <v>23.52</v>
      </c>
      <c r="M18" s="495"/>
      <c r="N18" s="495"/>
      <c r="O18" s="495"/>
      <c r="P18" s="495"/>
      <c r="Q18" s="495"/>
      <c r="R18" s="496"/>
      <c r="S18" s="496"/>
      <c r="T18" s="496"/>
      <c r="U18" s="496"/>
      <c r="V18" s="497"/>
      <c r="W18" s="511"/>
      <c r="X18" s="512"/>
      <c r="Y18" s="512"/>
      <c r="Z18" s="512"/>
      <c r="AA18" s="512"/>
      <c r="AB18" s="522"/>
      <c r="AC18" s="394">
        <v>73.900000000000006</v>
      </c>
      <c r="AD18" s="395"/>
      <c r="AE18" s="395"/>
      <c r="AF18" s="395"/>
      <c r="AG18" s="498"/>
      <c r="AH18" s="394">
        <v>72.900000000000006</v>
      </c>
      <c r="AI18" s="395"/>
      <c r="AJ18" s="395"/>
      <c r="AK18" s="395"/>
      <c r="AL18" s="396"/>
      <c r="AM18" s="499"/>
      <c r="AN18" s="404"/>
      <c r="AO18" s="404"/>
      <c r="AP18" s="404"/>
      <c r="AQ18" s="404"/>
      <c r="AR18" s="404"/>
      <c r="AS18" s="404"/>
      <c r="AT18" s="405"/>
      <c r="AU18" s="487"/>
      <c r="AV18" s="488"/>
      <c r="AW18" s="488"/>
      <c r="AX18" s="488"/>
      <c r="AY18" s="410" t="s">
        <v>156</v>
      </c>
      <c r="AZ18" s="411"/>
      <c r="BA18" s="411"/>
      <c r="BB18" s="411"/>
      <c r="BC18" s="411"/>
      <c r="BD18" s="411"/>
      <c r="BE18" s="411"/>
      <c r="BF18" s="411"/>
      <c r="BG18" s="411"/>
      <c r="BH18" s="411"/>
      <c r="BI18" s="411"/>
      <c r="BJ18" s="411"/>
      <c r="BK18" s="411"/>
      <c r="BL18" s="411"/>
      <c r="BM18" s="412"/>
      <c r="BN18" s="430">
        <v>902580</v>
      </c>
      <c r="BO18" s="431"/>
      <c r="BP18" s="431"/>
      <c r="BQ18" s="431"/>
      <c r="BR18" s="431"/>
      <c r="BS18" s="431"/>
      <c r="BT18" s="431"/>
      <c r="BU18" s="432"/>
      <c r="BV18" s="430">
        <v>907061</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5">
      <c r="A19" s="187"/>
      <c r="B19" s="492" t="s">
        <v>157</v>
      </c>
      <c r="C19" s="493"/>
      <c r="D19" s="493"/>
      <c r="E19" s="494"/>
      <c r="F19" s="494"/>
      <c r="G19" s="494"/>
      <c r="H19" s="494"/>
      <c r="I19" s="494"/>
      <c r="J19" s="494"/>
      <c r="K19" s="494"/>
      <c r="L19" s="500">
        <v>49</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158</v>
      </c>
      <c r="AZ19" s="411"/>
      <c r="BA19" s="411"/>
      <c r="BB19" s="411"/>
      <c r="BC19" s="411"/>
      <c r="BD19" s="411"/>
      <c r="BE19" s="411"/>
      <c r="BF19" s="411"/>
      <c r="BG19" s="411"/>
      <c r="BH19" s="411"/>
      <c r="BI19" s="411"/>
      <c r="BJ19" s="411"/>
      <c r="BK19" s="411"/>
      <c r="BL19" s="411"/>
      <c r="BM19" s="412"/>
      <c r="BN19" s="430">
        <v>1138970</v>
      </c>
      <c r="BO19" s="431"/>
      <c r="BP19" s="431"/>
      <c r="BQ19" s="431"/>
      <c r="BR19" s="431"/>
      <c r="BS19" s="431"/>
      <c r="BT19" s="431"/>
      <c r="BU19" s="432"/>
      <c r="BV19" s="430">
        <v>1135083</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5">
      <c r="A20" s="187"/>
      <c r="B20" s="492" t="s">
        <v>159</v>
      </c>
      <c r="C20" s="493"/>
      <c r="D20" s="493"/>
      <c r="E20" s="494"/>
      <c r="F20" s="494"/>
      <c r="G20" s="494"/>
      <c r="H20" s="494"/>
      <c r="I20" s="494"/>
      <c r="J20" s="494"/>
      <c r="K20" s="494"/>
      <c r="L20" s="500">
        <v>522</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2">
      <c r="A21" s="187"/>
      <c r="B21" s="489" t="s">
        <v>160</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5">
      <c r="A22" s="187"/>
      <c r="B22" s="459" t="s">
        <v>161</v>
      </c>
      <c r="C22" s="460"/>
      <c r="D22" s="461"/>
      <c r="E22" s="468" t="s">
        <v>1</v>
      </c>
      <c r="F22" s="443"/>
      <c r="G22" s="443"/>
      <c r="H22" s="443"/>
      <c r="I22" s="443"/>
      <c r="J22" s="443"/>
      <c r="K22" s="444"/>
      <c r="L22" s="468" t="s">
        <v>162</v>
      </c>
      <c r="M22" s="443"/>
      <c r="N22" s="443"/>
      <c r="O22" s="443"/>
      <c r="P22" s="444"/>
      <c r="Q22" s="453" t="s">
        <v>163</v>
      </c>
      <c r="R22" s="454"/>
      <c r="S22" s="454"/>
      <c r="T22" s="454"/>
      <c r="U22" s="454"/>
      <c r="V22" s="469"/>
      <c r="W22" s="471" t="s">
        <v>164</v>
      </c>
      <c r="X22" s="460"/>
      <c r="Y22" s="461"/>
      <c r="Z22" s="468" t="s">
        <v>1</v>
      </c>
      <c r="AA22" s="443"/>
      <c r="AB22" s="443"/>
      <c r="AC22" s="443"/>
      <c r="AD22" s="443"/>
      <c r="AE22" s="443"/>
      <c r="AF22" s="443"/>
      <c r="AG22" s="444"/>
      <c r="AH22" s="442" t="s">
        <v>165</v>
      </c>
      <c r="AI22" s="443"/>
      <c r="AJ22" s="443"/>
      <c r="AK22" s="443"/>
      <c r="AL22" s="444"/>
      <c r="AM22" s="442" t="s">
        <v>166</v>
      </c>
      <c r="AN22" s="448"/>
      <c r="AO22" s="448"/>
      <c r="AP22" s="448"/>
      <c r="AQ22" s="448"/>
      <c r="AR22" s="449"/>
      <c r="AS22" s="453" t="s">
        <v>163</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2">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167</v>
      </c>
      <c r="AZ23" s="423"/>
      <c r="BA23" s="423"/>
      <c r="BB23" s="423"/>
      <c r="BC23" s="423"/>
      <c r="BD23" s="423"/>
      <c r="BE23" s="423"/>
      <c r="BF23" s="423"/>
      <c r="BG23" s="423"/>
      <c r="BH23" s="423"/>
      <c r="BI23" s="423"/>
      <c r="BJ23" s="423"/>
      <c r="BK23" s="423"/>
      <c r="BL23" s="423"/>
      <c r="BM23" s="424"/>
      <c r="BN23" s="430">
        <v>1495795</v>
      </c>
      <c r="BO23" s="431"/>
      <c r="BP23" s="431"/>
      <c r="BQ23" s="431"/>
      <c r="BR23" s="431"/>
      <c r="BS23" s="431"/>
      <c r="BT23" s="431"/>
      <c r="BU23" s="432"/>
      <c r="BV23" s="430">
        <v>1352099</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5">
      <c r="A24" s="187"/>
      <c r="B24" s="462"/>
      <c r="C24" s="463"/>
      <c r="D24" s="464"/>
      <c r="E24" s="403" t="s">
        <v>168</v>
      </c>
      <c r="F24" s="404"/>
      <c r="G24" s="404"/>
      <c r="H24" s="404"/>
      <c r="I24" s="404"/>
      <c r="J24" s="404"/>
      <c r="K24" s="405"/>
      <c r="L24" s="406">
        <v>1</v>
      </c>
      <c r="M24" s="407"/>
      <c r="N24" s="407"/>
      <c r="O24" s="407"/>
      <c r="P24" s="408"/>
      <c r="Q24" s="406">
        <v>6700</v>
      </c>
      <c r="R24" s="407"/>
      <c r="S24" s="407"/>
      <c r="T24" s="407"/>
      <c r="U24" s="407"/>
      <c r="V24" s="408"/>
      <c r="W24" s="472"/>
      <c r="X24" s="463"/>
      <c r="Y24" s="464"/>
      <c r="Z24" s="403" t="s">
        <v>169</v>
      </c>
      <c r="AA24" s="404"/>
      <c r="AB24" s="404"/>
      <c r="AC24" s="404"/>
      <c r="AD24" s="404"/>
      <c r="AE24" s="404"/>
      <c r="AF24" s="404"/>
      <c r="AG24" s="405"/>
      <c r="AH24" s="406">
        <v>46</v>
      </c>
      <c r="AI24" s="407"/>
      <c r="AJ24" s="407"/>
      <c r="AK24" s="407"/>
      <c r="AL24" s="408"/>
      <c r="AM24" s="406">
        <v>129306</v>
      </c>
      <c r="AN24" s="407"/>
      <c r="AO24" s="407"/>
      <c r="AP24" s="407"/>
      <c r="AQ24" s="407"/>
      <c r="AR24" s="408"/>
      <c r="AS24" s="406">
        <v>2811</v>
      </c>
      <c r="AT24" s="407"/>
      <c r="AU24" s="407"/>
      <c r="AV24" s="407"/>
      <c r="AW24" s="407"/>
      <c r="AX24" s="409"/>
      <c r="AY24" s="397" t="s">
        <v>170</v>
      </c>
      <c r="AZ24" s="398"/>
      <c r="BA24" s="398"/>
      <c r="BB24" s="398"/>
      <c r="BC24" s="398"/>
      <c r="BD24" s="398"/>
      <c r="BE24" s="398"/>
      <c r="BF24" s="398"/>
      <c r="BG24" s="398"/>
      <c r="BH24" s="398"/>
      <c r="BI24" s="398"/>
      <c r="BJ24" s="398"/>
      <c r="BK24" s="398"/>
      <c r="BL24" s="398"/>
      <c r="BM24" s="399"/>
      <c r="BN24" s="430">
        <v>1410766</v>
      </c>
      <c r="BO24" s="431"/>
      <c r="BP24" s="431"/>
      <c r="BQ24" s="431"/>
      <c r="BR24" s="431"/>
      <c r="BS24" s="431"/>
      <c r="BT24" s="431"/>
      <c r="BU24" s="432"/>
      <c r="BV24" s="430">
        <v>1255759</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2">
      <c r="A25" s="187"/>
      <c r="B25" s="462"/>
      <c r="C25" s="463"/>
      <c r="D25" s="464"/>
      <c r="E25" s="403" t="s">
        <v>171</v>
      </c>
      <c r="F25" s="404"/>
      <c r="G25" s="404"/>
      <c r="H25" s="404"/>
      <c r="I25" s="404"/>
      <c r="J25" s="404"/>
      <c r="K25" s="405"/>
      <c r="L25" s="406">
        <v>1</v>
      </c>
      <c r="M25" s="407"/>
      <c r="N25" s="407"/>
      <c r="O25" s="407"/>
      <c r="P25" s="408"/>
      <c r="Q25" s="406">
        <v>5850</v>
      </c>
      <c r="R25" s="407"/>
      <c r="S25" s="407"/>
      <c r="T25" s="407"/>
      <c r="U25" s="407"/>
      <c r="V25" s="408"/>
      <c r="W25" s="472"/>
      <c r="X25" s="463"/>
      <c r="Y25" s="464"/>
      <c r="Z25" s="403" t="s">
        <v>172</v>
      </c>
      <c r="AA25" s="404"/>
      <c r="AB25" s="404"/>
      <c r="AC25" s="404"/>
      <c r="AD25" s="404"/>
      <c r="AE25" s="404"/>
      <c r="AF25" s="404"/>
      <c r="AG25" s="405"/>
      <c r="AH25" s="406" t="s">
        <v>128</v>
      </c>
      <c r="AI25" s="407"/>
      <c r="AJ25" s="407"/>
      <c r="AK25" s="407"/>
      <c r="AL25" s="408"/>
      <c r="AM25" s="406" t="s">
        <v>128</v>
      </c>
      <c r="AN25" s="407"/>
      <c r="AO25" s="407"/>
      <c r="AP25" s="407"/>
      <c r="AQ25" s="407"/>
      <c r="AR25" s="408"/>
      <c r="AS25" s="406" t="s">
        <v>128</v>
      </c>
      <c r="AT25" s="407"/>
      <c r="AU25" s="407"/>
      <c r="AV25" s="407"/>
      <c r="AW25" s="407"/>
      <c r="AX25" s="409"/>
      <c r="AY25" s="422" t="s">
        <v>173</v>
      </c>
      <c r="AZ25" s="423"/>
      <c r="BA25" s="423"/>
      <c r="BB25" s="423"/>
      <c r="BC25" s="423"/>
      <c r="BD25" s="423"/>
      <c r="BE25" s="423"/>
      <c r="BF25" s="423"/>
      <c r="BG25" s="423"/>
      <c r="BH25" s="423"/>
      <c r="BI25" s="423"/>
      <c r="BJ25" s="423"/>
      <c r="BK25" s="423"/>
      <c r="BL25" s="423"/>
      <c r="BM25" s="424"/>
      <c r="BN25" s="425" t="s">
        <v>128</v>
      </c>
      <c r="BO25" s="426"/>
      <c r="BP25" s="426"/>
      <c r="BQ25" s="426"/>
      <c r="BR25" s="426"/>
      <c r="BS25" s="426"/>
      <c r="BT25" s="426"/>
      <c r="BU25" s="427"/>
      <c r="BV25" s="425" t="s">
        <v>128</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2">
      <c r="A26" s="187"/>
      <c r="B26" s="462"/>
      <c r="C26" s="463"/>
      <c r="D26" s="464"/>
      <c r="E26" s="403" t="s">
        <v>174</v>
      </c>
      <c r="F26" s="404"/>
      <c r="G26" s="404"/>
      <c r="H26" s="404"/>
      <c r="I26" s="404"/>
      <c r="J26" s="404"/>
      <c r="K26" s="405"/>
      <c r="L26" s="406" t="s">
        <v>137</v>
      </c>
      <c r="M26" s="407"/>
      <c r="N26" s="407"/>
      <c r="O26" s="407"/>
      <c r="P26" s="408"/>
      <c r="Q26" s="406" t="s">
        <v>137</v>
      </c>
      <c r="R26" s="407"/>
      <c r="S26" s="407"/>
      <c r="T26" s="407"/>
      <c r="U26" s="407"/>
      <c r="V26" s="408"/>
      <c r="W26" s="472"/>
      <c r="X26" s="463"/>
      <c r="Y26" s="464"/>
      <c r="Z26" s="403" t="s">
        <v>175</v>
      </c>
      <c r="AA26" s="485"/>
      <c r="AB26" s="485"/>
      <c r="AC26" s="485"/>
      <c r="AD26" s="485"/>
      <c r="AE26" s="485"/>
      <c r="AF26" s="485"/>
      <c r="AG26" s="486"/>
      <c r="AH26" s="406" t="s">
        <v>137</v>
      </c>
      <c r="AI26" s="407"/>
      <c r="AJ26" s="407"/>
      <c r="AK26" s="407"/>
      <c r="AL26" s="408"/>
      <c r="AM26" s="406" t="s">
        <v>128</v>
      </c>
      <c r="AN26" s="407"/>
      <c r="AO26" s="407"/>
      <c r="AP26" s="407"/>
      <c r="AQ26" s="407"/>
      <c r="AR26" s="408"/>
      <c r="AS26" s="406" t="s">
        <v>137</v>
      </c>
      <c r="AT26" s="407"/>
      <c r="AU26" s="407"/>
      <c r="AV26" s="407"/>
      <c r="AW26" s="407"/>
      <c r="AX26" s="409"/>
      <c r="AY26" s="439" t="s">
        <v>176</v>
      </c>
      <c r="AZ26" s="440"/>
      <c r="BA26" s="440"/>
      <c r="BB26" s="440"/>
      <c r="BC26" s="440"/>
      <c r="BD26" s="440"/>
      <c r="BE26" s="440"/>
      <c r="BF26" s="440"/>
      <c r="BG26" s="440"/>
      <c r="BH26" s="440"/>
      <c r="BI26" s="440"/>
      <c r="BJ26" s="440"/>
      <c r="BK26" s="440"/>
      <c r="BL26" s="440"/>
      <c r="BM26" s="441"/>
      <c r="BN26" s="430" t="s">
        <v>137</v>
      </c>
      <c r="BO26" s="431"/>
      <c r="BP26" s="431"/>
      <c r="BQ26" s="431"/>
      <c r="BR26" s="431"/>
      <c r="BS26" s="431"/>
      <c r="BT26" s="431"/>
      <c r="BU26" s="432"/>
      <c r="BV26" s="430" t="s">
        <v>177</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5">
      <c r="A27" s="187"/>
      <c r="B27" s="462"/>
      <c r="C27" s="463"/>
      <c r="D27" s="464"/>
      <c r="E27" s="403" t="s">
        <v>178</v>
      </c>
      <c r="F27" s="404"/>
      <c r="G27" s="404"/>
      <c r="H27" s="404"/>
      <c r="I27" s="404"/>
      <c r="J27" s="404"/>
      <c r="K27" s="405"/>
      <c r="L27" s="406">
        <v>1</v>
      </c>
      <c r="M27" s="407"/>
      <c r="N27" s="407"/>
      <c r="O27" s="407"/>
      <c r="P27" s="408"/>
      <c r="Q27" s="406">
        <v>2700</v>
      </c>
      <c r="R27" s="407"/>
      <c r="S27" s="407"/>
      <c r="T27" s="407"/>
      <c r="U27" s="407"/>
      <c r="V27" s="408"/>
      <c r="W27" s="472"/>
      <c r="X27" s="463"/>
      <c r="Y27" s="464"/>
      <c r="Z27" s="403" t="s">
        <v>179</v>
      </c>
      <c r="AA27" s="404"/>
      <c r="AB27" s="404"/>
      <c r="AC27" s="404"/>
      <c r="AD27" s="404"/>
      <c r="AE27" s="404"/>
      <c r="AF27" s="404"/>
      <c r="AG27" s="405"/>
      <c r="AH27" s="406" t="s">
        <v>180</v>
      </c>
      <c r="AI27" s="407"/>
      <c r="AJ27" s="407"/>
      <c r="AK27" s="407"/>
      <c r="AL27" s="408"/>
      <c r="AM27" s="406" t="s">
        <v>128</v>
      </c>
      <c r="AN27" s="407"/>
      <c r="AO27" s="407"/>
      <c r="AP27" s="407"/>
      <c r="AQ27" s="407"/>
      <c r="AR27" s="408"/>
      <c r="AS27" s="406" t="s">
        <v>177</v>
      </c>
      <c r="AT27" s="407"/>
      <c r="AU27" s="407"/>
      <c r="AV27" s="407"/>
      <c r="AW27" s="407"/>
      <c r="AX27" s="409"/>
      <c r="AY27" s="436" t="s">
        <v>181</v>
      </c>
      <c r="AZ27" s="437"/>
      <c r="BA27" s="437"/>
      <c r="BB27" s="437"/>
      <c r="BC27" s="437"/>
      <c r="BD27" s="437"/>
      <c r="BE27" s="437"/>
      <c r="BF27" s="437"/>
      <c r="BG27" s="437"/>
      <c r="BH27" s="437"/>
      <c r="BI27" s="437"/>
      <c r="BJ27" s="437"/>
      <c r="BK27" s="437"/>
      <c r="BL27" s="437"/>
      <c r="BM27" s="438"/>
      <c r="BN27" s="433">
        <v>65829</v>
      </c>
      <c r="BO27" s="434"/>
      <c r="BP27" s="434"/>
      <c r="BQ27" s="434"/>
      <c r="BR27" s="434"/>
      <c r="BS27" s="434"/>
      <c r="BT27" s="434"/>
      <c r="BU27" s="435"/>
      <c r="BV27" s="433">
        <v>65763</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2">
      <c r="A28" s="187"/>
      <c r="B28" s="462"/>
      <c r="C28" s="463"/>
      <c r="D28" s="464"/>
      <c r="E28" s="403" t="s">
        <v>182</v>
      </c>
      <c r="F28" s="404"/>
      <c r="G28" s="404"/>
      <c r="H28" s="404"/>
      <c r="I28" s="404"/>
      <c r="J28" s="404"/>
      <c r="K28" s="405"/>
      <c r="L28" s="406">
        <v>1</v>
      </c>
      <c r="M28" s="407"/>
      <c r="N28" s="407"/>
      <c r="O28" s="407"/>
      <c r="P28" s="408"/>
      <c r="Q28" s="406">
        <v>1900</v>
      </c>
      <c r="R28" s="407"/>
      <c r="S28" s="407"/>
      <c r="T28" s="407"/>
      <c r="U28" s="407"/>
      <c r="V28" s="408"/>
      <c r="W28" s="472"/>
      <c r="X28" s="463"/>
      <c r="Y28" s="464"/>
      <c r="Z28" s="403" t="s">
        <v>183</v>
      </c>
      <c r="AA28" s="404"/>
      <c r="AB28" s="404"/>
      <c r="AC28" s="404"/>
      <c r="AD28" s="404"/>
      <c r="AE28" s="404"/>
      <c r="AF28" s="404"/>
      <c r="AG28" s="405"/>
      <c r="AH28" s="406" t="s">
        <v>128</v>
      </c>
      <c r="AI28" s="407"/>
      <c r="AJ28" s="407"/>
      <c r="AK28" s="407"/>
      <c r="AL28" s="408"/>
      <c r="AM28" s="406" t="s">
        <v>128</v>
      </c>
      <c r="AN28" s="407"/>
      <c r="AO28" s="407"/>
      <c r="AP28" s="407"/>
      <c r="AQ28" s="407"/>
      <c r="AR28" s="408"/>
      <c r="AS28" s="406" t="s">
        <v>128</v>
      </c>
      <c r="AT28" s="407"/>
      <c r="AU28" s="407"/>
      <c r="AV28" s="407"/>
      <c r="AW28" s="407"/>
      <c r="AX28" s="409"/>
      <c r="AY28" s="413" t="s">
        <v>184</v>
      </c>
      <c r="AZ28" s="414"/>
      <c r="BA28" s="414"/>
      <c r="BB28" s="415"/>
      <c r="BC28" s="422" t="s">
        <v>47</v>
      </c>
      <c r="BD28" s="423"/>
      <c r="BE28" s="423"/>
      <c r="BF28" s="423"/>
      <c r="BG28" s="423"/>
      <c r="BH28" s="423"/>
      <c r="BI28" s="423"/>
      <c r="BJ28" s="423"/>
      <c r="BK28" s="423"/>
      <c r="BL28" s="423"/>
      <c r="BM28" s="424"/>
      <c r="BN28" s="425">
        <v>324701</v>
      </c>
      <c r="BO28" s="426"/>
      <c r="BP28" s="426"/>
      <c r="BQ28" s="426"/>
      <c r="BR28" s="426"/>
      <c r="BS28" s="426"/>
      <c r="BT28" s="426"/>
      <c r="BU28" s="427"/>
      <c r="BV28" s="425">
        <v>344678</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2">
      <c r="A29" s="187"/>
      <c r="B29" s="462"/>
      <c r="C29" s="463"/>
      <c r="D29" s="464"/>
      <c r="E29" s="403" t="s">
        <v>185</v>
      </c>
      <c r="F29" s="404"/>
      <c r="G29" s="404"/>
      <c r="H29" s="404"/>
      <c r="I29" s="404"/>
      <c r="J29" s="404"/>
      <c r="K29" s="405"/>
      <c r="L29" s="406">
        <v>6</v>
      </c>
      <c r="M29" s="407"/>
      <c r="N29" s="407"/>
      <c r="O29" s="407"/>
      <c r="P29" s="408"/>
      <c r="Q29" s="406">
        <v>1700</v>
      </c>
      <c r="R29" s="407"/>
      <c r="S29" s="407"/>
      <c r="T29" s="407"/>
      <c r="U29" s="407"/>
      <c r="V29" s="408"/>
      <c r="W29" s="473"/>
      <c r="X29" s="474"/>
      <c r="Y29" s="475"/>
      <c r="Z29" s="403" t="s">
        <v>186</v>
      </c>
      <c r="AA29" s="404"/>
      <c r="AB29" s="404"/>
      <c r="AC29" s="404"/>
      <c r="AD29" s="404"/>
      <c r="AE29" s="404"/>
      <c r="AF29" s="404"/>
      <c r="AG29" s="405"/>
      <c r="AH29" s="406">
        <v>46</v>
      </c>
      <c r="AI29" s="407"/>
      <c r="AJ29" s="407"/>
      <c r="AK29" s="407"/>
      <c r="AL29" s="408"/>
      <c r="AM29" s="406">
        <v>129306</v>
      </c>
      <c r="AN29" s="407"/>
      <c r="AO29" s="407"/>
      <c r="AP29" s="407"/>
      <c r="AQ29" s="407"/>
      <c r="AR29" s="408"/>
      <c r="AS29" s="406">
        <v>2811</v>
      </c>
      <c r="AT29" s="407"/>
      <c r="AU29" s="407"/>
      <c r="AV29" s="407"/>
      <c r="AW29" s="407"/>
      <c r="AX29" s="409"/>
      <c r="AY29" s="416"/>
      <c r="AZ29" s="417"/>
      <c r="BA29" s="417"/>
      <c r="BB29" s="418"/>
      <c r="BC29" s="410" t="s">
        <v>187</v>
      </c>
      <c r="BD29" s="411"/>
      <c r="BE29" s="411"/>
      <c r="BF29" s="411"/>
      <c r="BG29" s="411"/>
      <c r="BH29" s="411"/>
      <c r="BI29" s="411"/>
      <c r="BJ29" s="411"/>
      <c r="BK29" s="411"/>
      <c r="BL29" s="411"/>
      <c r="BM29" s="412"/>
      <c r="BN29" s="430">
        <v>151176</v>
      </c>
      <c r="BO29" s="431"/>
      <c r="BP29" s="431"/>
      <c r="BQ29" s="431"/>
      <c r="BR29" s="431"/>
      <c r="BS29" s="431"/>
      <c r="BT29" s="431"/>
      <c r="BU29" s="432"/>
      <c r="BV29" s="430">
        <v>151161</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5">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188</v>
      </c>
      <c r="X30" s="483"/>
      <c r="Y30" s="483"/>
      <c r="Z30" s="483"/>
      <c r="AA30" s="483"/>
      <c r="AB30" s="483"/>
      <c r="AC30" s="483"/>
      <c r="AD30" s="483"/>
      <c r="AE30" s="483"/>
      <c r="AF30" s="483"/>
      <c r="AG30" s="484"/>
      <c r="AH30" s="394">
        <v>93.2</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49</v>
      </c>
      <c r="BD30" s="398"/>
      <c r="BE30" s="398"/>
      <c r="BF30" s="398"/>
      <c r="BG30" s="398"/>
      <c r="BH30" s="398"/>
      <c r="BI30" s="398"/>
      <c r="BJ30" s="398"/>
      <c r="BK30" s="398"/>
      <c r="BL30" s="398"/>
      <c r="BM30" s="399"/>
      <c r="BN30" s="433">
        <v>229644</v>
      </c>
      <c r="BO30" s="434"/>
      <c r="BP30" s="434"/>
      <c r="BQ30" s="434"/>
      <c r="BR30" s="434"/>
      <c r="BS30" s="434"/>
      <c r="BT30" s="434"/>
      <c r="BU30" s="435"/>
      <c r="BV30" s="433">
        <v>224549</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6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65" customHeight="1" x14ac:dyDescent="0.2">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65" customHeight="1" x14ac:dyDescent="0.2">
      <c r="A33" s="187"/>
      <c r="B33" s="213"/>
      <c r="C33" s="393" t="s">
        <v>195</v>
      </c>
      <c r="D33" s="393"/>
      <c r="E33" s="392" t="s">
        <v>196</v>
      </c>
      <c r="F33" s="392"/>
      <c r="G33" s="392"/>
      <c r="H33" s="392"/>
      <c r="I33" s="392"/>
      <c r="J33" s="392"/>
      <c r="K33" s="392"/>
      <c r="L33" s="392"/>
      <c r="M33" s="392"/>
      <c r="N33" s="392"/>
      <c r="O33" s="392"/>
      <c r="P33" s="392"/>
      <c r="Q33" s="392"/>
      <c r="R33" s="392"/>
      <c r="S33" s="392"/>
      <c r="T33" s="216"/>
      <c r="U33" s="393" t="s">
        <v>197</v>
      </c>
      <c r="V33" s="393"/>
      <c r="W33" s="392" t="s">
        <v>198</v>
      </c>
      <c r="X33" s="392"/>
      <c r="Y33" s="392"/>
      <c r="Z33" s="392"/>
      <c r="AA33" s="392"/>
      <c r="AB33" s="392"/>
      <c r="AC33" s="392"/>
      <c r="AD33" s="392"/>
      <c r="AE33" s="392"/>
      <c r="AF33" s="392"/>
      <c r="AG33" s="392"/>
      <c r="AH33" s="392"/>
      <c r="AI33" s="392"/>
      <c r="AJ33" s="392"/>
      <c r="AK33" s="392"/>
      <c r="AL33" s="216"/>
      <c r="AM33" s="393" t="s">
        <v>199</v>
      </c>
      <c r="AN33" s="393"/>
      <c r="AO33" s="392" t="s">
        <v>196</v>
      </c>
      <c r="AP33" s="392"/>
      <c r="AQ33" s="392"/>
      <c r="AR33" s="392"/>
      <c r="AS33" s="392"/>
      <c r="AT33" s="392"/>
      <c r="AU33" s="392"/>
      <c r="AV33" s="392"/>
      <c r="AW33" s="392"/>
      <c r="AX33" s="392"/>
      <c r="AY33" s="392"/>
      <c r="AZ33" s="392"/>
      <c r="BA33" s="392"/>
      <c r="BB33" s="392"/>
      <c r="BC33" s="392"/>
      <c r="BD33" s="217"/>
      <c r="BE33" s="392" t="s">
        <v>200</v>
      </c>
      <c r="BF33" s="392"/>
      <c r="BG33" s="392" t="s">
        <v>201</v>
      </c>
      <c r="BH33" s="392"/>
      <c r="BI33" s="392"/>
      <c r="BJ33" s="392"/>
      <c r="BK33" s="392"/>
      <c r="BL33" s="392"/>
      <c r="BM33" s="392"/>
      <c r="BN33" s="392"/>
      <c r="BO33" s="392"/>
      <c r="BP33" s="392"/>
      <c r="BQ33" s="392"/>
      <c r="BR33" s="392"/>
      <c r="BS33" s="392"/>
      <c r="BT33" s="392"/>
      <c r="BU33" s="392"/>
      <c r="BV33" s="217"/>
      <c r="BW33" s="393" t="s">
        <v>200</v>
      </c>
      <c r="BX33" s="393"/>
      <c r="BY33" s="392" t="s">
        <v>202</v>
      </c>
      <c r="BZ33" s="392"/>
      <c r="CA33" s="392"/>
      <c r="CB33" s="392"/>
      <c r="CC33" s="392"/>
      <c r="CD33" s="392"/>
      <c r="CE33" s="392"/>
      <c r="CF33" s="392"/>
      <c r="CG33" s="392"/>
      <c r="CH33" s="392"/>
      <c r="CI33" s="392"/>
      <c r="CJ33" s="392"/>
      <c r="CK33" s="392"/>
      <c r="CL33" s="392"/>
      <c r="CM33" s="392"/>
      <c r="CN33" s="216"/>
      <c r="CO33" s="393" t="s">
        <v>203</v>
      </c>
      <c r="CP33" s="393"/>
      <c r="CQ33" s="392" t="s">
        <v>204</v>
      </c>
      <c r="CR33" s="392"/>
      <c r="CS33" s="392"/>
      <c r="CT33" s="392"/>
      <c r="CU33" s="392"/>
      <c r="CV33" s="392"/>
      <c r="CW33" s="392"/>
      <c r="CX33" s="392"/>
      <c r="CY33" s="392"/>
      <c r="CZ33" s="392"/>
      <c r="DA33" s="392"/>
      <c r="DB33" s="392"/>
      <c r="DC33" s="392"/>
      <c r="DD33" s="392"/>
      <c r="DE33" s="392"/>
      <c r="DF33" s="216"/>
      <c r="DG33" s="391" t="s">
        <v>205</v>
      </c>
      <c r="DH33" s="391"/>
      <c r="DI33" s="218"/>
      <c r="DJ33" s="186"/>
      <c r="DK33" s="186"/>
      <c r="DL33" s="186"/>
      <c r="DM33" s="186"/>
      <c r="DN33" s="186"/>
      <c r="DO33" s="186"/>
    </row>
    <row r="34" spans="1:119" ht="32.25" customHeight="1" x14ac:dyDescent="0.2">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2</v>
      </c>
      <c r="V34" s="389"/>
      <c r="W34" s="388" t="str">
        <f>IF('各会計、関係団体の財政状況及び健全化判断比率'!B28="","",'各会計、関係団体の財政状況及び健全化判断比率'!B28)</f>
        <v>国民健康保険特別会計</v>
      </c>
      <c r="X34" s="388"/>
      <c r="Y34" s="388"/>
      <c r="Z34" s="388"/>
      <c r="AA34" s="388"/>
      <c r="AB34" s="388"/>
      <c r="AC34" s="388"/>
      <c r="AD34" s="388"/>
      <c r="AE34" s="388"/>
      <c r="AF34" s="388"/>
      <c r="AG34" s="388"/>
      <c r="AH34" s="388"/>
      <c r="AI34" s="388"/>
      <c r="AJ34" s="388"/>
      <c r="AK34" s="388"/>
      <c r="AL34" s="214"/>
      <c r="AM34" s="389" t="str">
        <f>IF(AO34="","",MAX(C34:D43,U34:V43)+1)</f>
        <v/>
      </c>
      <c r="AN34" s="389"/>
      <c r="AO34" s="388"/>
      <c r="AP34" s="388"/>
      <c r="AQ34" s="388"/>
      <c r="AR34" s="388"/>
      <c r="AS34" s="388"/>
      <c r="AT34" s="388"/>
      <c r="AU34" s="388"/>
      <c r="AV34" s="388"/>
      <c r="AW34" s="388"/>
      <c r="AX34" s="388"/>
      <c r="AY34" s="388"/>
      <c r="AZ34" s="388"/>
      <c r="BA34" s="388"/>
      <c r="BB34" s="388"/>
      <c r="BC34" s="388"/>
      <c r="BD34" s="214"/>
      <c r="BE34" s="389">
        <f>IF(BG34="","",MAX(C34:D43,U34:V43,AM34:AN43)+1)</f>
        <v>5</v>
      </c>
      <c r="BF34" s="389"/>
      <c r="BG34" s="388" t="str">
        <f>IF('各会計、関係団体の財政状況及び健全化判断比率'!B31="","",'各会計、関係団体の財政状況及び健全化判断比率'!B31)</f>
        <v>簡易水道特別会計</v>
      </c>
      <c r="BH34" s="388"/>
      <c r="BI34" s="388"/>
      <c r="BJ34" s="388"/>
      <c r="BK34" s="388"/>
      <c r="BL34" s="388"/>
      <c r="BM34" s="388"/>
      <c r="BN34" s="388"/>
      <c r="BO34" s="388"/>
      <c r="BP34" s="388"/>
      <c r="BQ34" s="388"/>
      <c r="BR34" s="388"/>
      <c r="BS34" s="388"/>
      <c r="BT34" s="388"/>
      <c r="BU34" s="388"/>
      <c r="BV34" s="214"/>
      <c r="BW34" s="389">
        <f>IF(BY34="","",MAX(C34:D43,U34:V43,AM34:AN43,BE34:BF43)+1)</f>
        <v>6</v>
      </c>
      <c r="BX34" s="389"/>
      <c r="BY34" s="388" t="str">
        <f>IF('各会計、関係団体の財政状況及び健全化判断比率'!B68="","",'各会計、関係団体の財政状況及び健全化判断比率'!B68)</f>
        <v>国民健康保険山城病院組合（病院事業会計）</v>
      </c>
      <c r="BZ34" s="388"/>
      <c r="CA34" s="388"/>
      <c r="CB34" s="388"/>
      <c r="CC34" s="388"/>
      <c r="CD34" s="388"/>
      <c r="CE34" s="388"/>
      <c r="CF34" s="388"/>
      <c r="CG34" s="388"/>
      <c r="CH34" s="388"/>
      <c r="CI34" s="388"/>
      <c r="CJ34" s="388"/>
      <c r="CK34" s="388"/>
      <c r="CL34" s="388"/>
      <c r="CM34" s="388"/>
      <c r="CN34" s="214"/>
      <c r="CO34" s="389">
        <f>IF(CQ34="","",MAX(C34:D43,U34:V43,AM34:AN43,BE34:BF43,BW34:BX43)+1)</f>
        <v>16</v>
      </c>
      <c r="CP34" s="389"/>
      <c r="CQ34" s="388" t="str">
        <f>IF('各会計、関係団体の財政状況及び健全化判断比率'!BS7="","",'各会計、関係団体の財政状況及び健全化判断比率'!BS7)</f>
        <v>笠置まちづくり</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2">
      <c r="A35" s="187"/>
      <c r="B35" s="213"/>
      <c r="C35" s="389" t="str">
        <f>IF(E35="","",C34+1)</f>
        <v/>
      </c>
      <c r="D35" s="389"/>
      <c r="E35" s="388" t="str">
        <f>IF('各会計、関係団体の財政状況及び健全化判断比率'!B8="","",'各会計、関係団体の財政状況及び健全化判断比率'!B8)</f>
        <v/>
      </c>
      <c r="F35" s="388"/>
      <c r="G35" s="388"/>
      <c r="H35" s="388"/>
      <c r="I35" s="388"/>
      <c r="J35" s="388"/>
      <c r="K35" s="388"/>
      <c r="L35" s="388"/>
      <c r="M35" s="388"/>
      <c r="N35" s="388"/>
      <c r="O35" s="388"/>
      <c r="P35" s="388"/>
      <c r="Q35" s="388"/>
      <c r="R35" s="388"/>
      <c r="S35" s="388"/>
      <c r="T35" s="214"/>
      <c r="U35" s="389">
        <f>IF(W35="","",U34+1)</f>
        <v>3</v>
      </c>
      <c r="V35" s="389"/>
      <c r="W35" s="388" t="str">
        <f>IF('各会計、関係団体の財政状況及び健全化判断比率'!B29="","",'各会計、関係団体の財政状況及び健全化判断比率'!B29)</f>
        <v>介護保険特別会計</v>
      </c>
      <c r="X35" s="388"/>
      <c r="Y35" s="388"/>
      <c r="Z35" s="388"/>
      <c r="AA35" s="388"/>
      <c r="AB35" s="388"/>
      <c r="AC35" s="388"/>
      <c r="AD35" s="388"/>
      <c r="AE35" s="388"/>
      <c r="AF35" s="388"/>
      <c r="AG35" s="388"/>
      <c r="AH35" s="388"/>
      <c r="AI35" s="388"/>
      <c r="AJ35" s="388"/>
      <c r="AK35" s="388"/>
      <c r="AL35" s="214"/>
      <c r="AM35" s="389" t="str">
        <f t="shared" ref="AM35:AM43" si="0">IF(AO35="","",AM34+1)</f>
        <v/>
      </c>
      <c r="AN35" s="389"/>
      <c r="AO35" s="388"/>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7</v>
      </c>
      <c r="BX35" s="389"/>
      <c r="BY35" s="388" t="str">
        <f>IF('各会計、関係団体の財政状況及び健全化判断比率'!B69="","",'各会計、関係団体の財政状況及び健全化判断比率'!B69)</f>
        <v>国民健康保険山城病院組合（介護老人保健施設事業会計）</v>
      </c>
      <c r="BZ35" s="388"/>
      <c r="CA35" s="388"/>
      <c r="CB35" s="388"/>
      <c r="CC35" s="388"/>
      <c r="CD35" s="388"/>
      <c r="CE35" s="388"/>
      <c r="CF35" s="388"/>
      <c r="CG35" s="388"/>
      <c r="CH35" s="388"/>
      <c r="CI35" s="388"/>
      <c r="CJ35" s="388"/>
      <c r="CK35" s="388"/>
      <c r="CL35" s="388"/>
      <c r="CM35" s="388"/>
      <c r="CN35" s="214"/>
      <c r="CO35" s="389" t="str">
        <f t="shared" ref="CO35:CO43" si="3">IF(CQ35="","",CO34+1)</f>
        <v/>
      </c>
      <c r="CP35" s="389"/>
      <c r="CQ35" s="388" t="str">
        <f>IF('各会計、関係団体の財政状況及び健全化判断比率'!BS8="","",'各会計、関係団体の財政状況及び健全化判断比率'!BS8)</f>
        <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2">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4</v>
      </c>
      <c r="V36" s="389"/>
      <c r="W36" s="388" t="str">
        <f>IF('各会計、関係団体の財政状況及び健全化判断比率'!B30="","",'各会計、関係団体の財政状況及び健全化判断比率'!B30)</f>
        <v>後期高齢者医療特別会計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8</v>
      </c>
      <c r="BX36" s="389"/>
      <c r="BY36" s="388" t="str">
        <f>IF('各会計、関係団体の財政状況及び健全化判断比率'!B70="","",'各会計、関係団体の財政状況及び健全化判断比率'!B70)</f>
        <v>京都府市町村職員退職手当組合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2">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9</v>
      </c>
      <c r="BX37" s="389"/>
      <c r="BY37" s="388" t="str">
        <f>IF('各会計、関係団体の財政状況及び健全化判断比率'!B71="","",'各会計、関係団体の財政状況及び健全化判断比率'!B71)</f>
        <v>京都府市町村議会議員公務災害補償等組合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2">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10</v>
      </c>
      <c r="BX38" s="389"/>
      <c r="BY38" s="388" t="str">
        <f>IF('各会計、関係団体の財政状況及び健全化判断比率'!B72="","",'各会計、関係団体の財政状況及び健全化判断比率'!B72)</f>
        <v>相楽中部消防組合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2">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11</v>
      </c>
      <c r="BX39" s="389"/>
      <c r="BY39" s="388" t="str">
        <f>IF('各会計、関係団体の財政状況及び健全化判断比率'!B73="","",'各会計、関係団体の財政状況及び健全化判断比率'!B73)</f>
        <v>相楽郡広域事務組合（一般会計）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2">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12</v>
      </c>
      <c r="BX40" s="389"/>
      <c r="BY40" s="388" t="str">
        <f>IF('各会計、関係団体の財政状況及び健全化判断比率'!B74="","",'各会計、関係団体の財政状況及び健全化判断比率'!B74)</f>
        <v>相楽郡広域事務組合（相楽地区ふるさと市町村圏振興事業特別会計）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2">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13</v>
      </c>
      <c r="BX41" s="389"/>
      <c r="BY41" s="388" t="str">
        <f>IF('各会計、関係団体の財政状況及び健全化判断比率'!B75="","",'各会計、関係団体の財政状況及び健全化判断比率'!B75)</f>
        <v>京都府自治会館管理組合</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2">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f t="shared" si="2"/>
        <v>14</v>
      </c>
      <c r="BX42" s="389"/>
      <c r="BY42" s="388" t="str">
        <f>IF('各会計、関係団体の財政状況及び健全化判断比率'!B76="","",'各会計、関係団体の財政状況及び健全化判断比率'!B76)</f>
        <v>京都府住宅新築資金等貸付事業管理組合（一般会計）</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2">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f t="shared" si="2"/>
        <v>15</v>
      </c>
      <c r="BX43" s="389"/>
      <c r="BY43" s="388" t="str">
        <f>IF('各会計、関係団体の財政状況及び健全化判断比率'!B77="","",'各会計、関係団体の財政状況及び健全化判断比率'!B77)</f>
        <v>京都府住宅新築資金等貸付事業管理組合（特別会計）</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6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210</v>
      </c>
    </row>
    <row r="50" spans="5:5" x14ac:dyDescent="0.2">
      <c r="E50" s="188" t="s">
        <v>211</v>
      </c>
    </row>
    <row r="51" spans="5:5" x14ac:dyDescent="0.2">
      <c r="E51" s="188" t="s">
        <v>212</v>
      </c>
    </row>
    <row r="52" spans="5:5" x14ac:dyDescent="0.2">
      <c r="E52" s="188" t="s">
        <v>213</v>
      </c>
    </row>
    <row r="53" spans="5:5" x14ac:dyDescent="0.2"/>
    <row r="54" spans="5:5" x14ac:dyDescent="0.2"/>
    <row r="55" spans="5:5" x14ac:dyDescent="0.2"/>
    <row r="56" spans="5:5" x14ac:dyDescent="0.2"/>
  </sheetData>
  <sheetProtection algorithmName="SHA-512" hashValue="CDHUM0tZP71mjEnvjU3Dyfv6ypyJLhjNQJ23yUxJbUFTM4GM4s610a5n2/Rd74CgVAXjz7WoAs2WCwAh6eVHPQ==" saltValue="QQfo8UCaq4vxXeIb68eVS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 customHeight="1" zeroHeight="1" x14ac:dyDescent="0.2"/>
  <cols>
    <col min="1" max="1" width="6.7265625" style="23" customWidth="1"/>
    <col min="2" max="2" width="11" style="23" customWidth="1"/>
    <col min="3" max="3" width="17" style="23" customWidth="1"/>
    <col min="4" max="5" width="16.7265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6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543</v>
      </c>
      <c r="G33" s="29" t="s">
        <v>544</v>
      </c>
      <c r="H33" s="29" t="s">
        <v>545</v>
      </c>
      <c r="I33" s="29" t="s">
        <v>546</v>
      </c>
      <c r="J33" s="30" t="s">
        <v>547</v>
      </c>
      <c r="K33" s="22"/>
      <c r="L33" s="22"/>
      <c r="M33" s="22"/>
      <c r="N33" s="22"/>
      <c r="O33" s="22"/>
      <c r="P33" s="22"/>
    </row>
    <row r="34" spans="1:16" ht="39" customHeight="1" x14ac:dyDescent="0.2">
      <c r="A34" s="22"/>
      <c r="B34" s="31"/>
      <c r="C34" s="1212" t="s">
        <v>552</v>
      </c>
      <c r="D34" s="1212"/>
      <c r="E34" s="1213"/>
      <c r="F34" s="32">
        <v>7.06</v>
      </c>
      <c r="G34" s="33">
        <v>11.59</v>
      </c>
      <c r="H34" s="33">
        <v>12.1</v>
      </c>
      <c r="I34" s="33">
        <v>7.8</v>
      </c>
      <c r="J34" s="34">
        <v>8.49</v>
      </c>
      <c r="K34" s="22"/>
      <c r="L34" s="22"/>
      <c r="M34" s="22"/>
      <c r="N34" s="22"/>
      <c r="O34" s="22"/>
      <c r="P34" s="22"/>
    </row>
    <row r="35" spans="1:16" ht="39" customHeight="1" x14ac:dyDescent="0.2">
      <c r="A35" s="22"/>
      <c r="B35" s="35"/>
      <c r="C35" s="1206" t="s">
        <v>553</v>
      </c>
      <c r="D35" s="1207"/>
      <c r="E35" s="1208"/>
      <c r="F35" s="36">
        <v>2.15</v>
      </c>
      <c r="G35" s="37">
        <v>2.4</v>
      </c>
      <c r="H35" s="37">
        <v>6.93</v>
      </c>
      <c r="I35" s="37">
        <v>2.46</v>
      </c>
      <c r="J35" s="38">
        <v>2.21</v>
      </c>
      <c r="K35" s="22"/>
      <c r="L35" s="22"/>
      <c r="M35" s="22"/>
      <c r="N35" s="22"/>
      <c r="O35" s="22"/>
      <c r="P35" s="22"/>
    </row>
    <row r="36" spans="1:16" ht="39" customHeight="1" x14ac:dyDescent="0.2">
      <c r="A36" s="22"/>
      <c r="B36" s="35"/>
      <c r="C36" s="1206" t="s">
        <v>554</v>
      </c>
      <c r="D36" s="1207"/>
      <c r="E36" s="1208"/>
      <c r="F36" s="36">
        <v>4.66</v>
      </c>
      <c r="G36" s="37">
        <v>4.0199999999999996</v>
      </c>
      <c r="H36" s="37">
        <v>8.89</v>
      </c>
      <c r="I36" s="37">
        <v>2.08</v>
      </c>
      <c r="J36" s="38">
        <v>1.1599999999999999</v>
      </c>
      <c r="K36" s="22"/>
      <c r="L36" s="22"/>
      <c r="M36" s="22"/>
      <c r="N36" s="22"/>
      <c r="O36" s="22"/>
      <c r="P36" s="22"/>
    </row>
    <row r="37" spans="1:16" ht="39" customHeight="1" x14ac:dyDescent="0.2">
      <c r="A37" s="22"/>
      <c r="B37" s="35"/>
      <c r="C37" s="1206" t="s">
        <v>555</v>
      </c>
      <c r="D37" s="1207"/>
      <c r="E37" s="1208"/>
      <c r="F37" s="36">
        <v>0.39</v>
      </c>
      <c r="G37" s="37">
        <v>0.62</v>
      </c>
      <c r="H37" s="37">
        <v>0.26</v>
      </c>
      <c r="I37" s="37">
        <v>0.05</v>
      </c>
      <c r="J37" s="38">
        <v>0.64</v>
      </c>
      <c r="K37" s="22"/>
      <c r="L37" s="22"/>
      <c r="M37" s="22"/>
      <c r="N37" s="22"/>
      <c r="O37" s="22"/>
      <c r="P37" s="22"/>
    </row>
    <row r="38" spans="1:16" ht="39" customHeight="1" x14ac:dyDescent="0.2">
      <c r="A38" s="22"/>
      <c r="B38" s="35"/>
      <c r="C38" s="1206" t="s">
        <v>556</v>
      </c>
      <c r="D38" s="1207"/>
      <c r="E38" s="1208"/>
      <c r="F38" s="36">
        <v>0.12</v>
      </c>
      <c r="G38" s="37">
        <v>0.09</v>
      </c>
      <c r="H38" s="37">
        <v>0.12</v>
      </c>
      <c r="I38" s="37">
        <v>0.14000000000000001</v>
      </c>
      <c r="J38" s="38">
        <v>0.04</v>
      </c>
      <c r="K38" s="22"/>
      <c r="L38" s="22"/>
      <c r="M38" s="22"/>
      <c r="N38" s="22"/>
      <c r="O38" s="22"/>
      <c r="P38" s="22"/>
    </row>
    <row r="39" spans="1:16" ht="39" customHeight="1" x14ac:dyDescent="0.2">
      <c r="A39" s="22"/>
      <c r="B39" s="35"/>
      <c r="C39" s="1206"/>
      <c r="D39" s="1207"/>
      <c r="E39" s="1208"/>
      <c r="F39" s="36"/>
      <c r="G39" s="37"/>
      <c r="H39" s="37"/>
      <c r="I39" s="37"/>
      <c r="J39" s="38"/>
      <c r="K39" s="22"/>
      <c r="L39" s="22"/>
      <c r="M39" s="22"/>
      <c r="N39" s="22"/>
      <c r="O39" s="22"/>
      <c r="P39" s="22"/>
    </row>
    <row r="40" spans="1:16" ht="39" customHeight="1" x14ac:dyDescent="0.2">
      <c r="A40" s="22"/>
      <c r="B40" s="35"/>
      <c r="C40" s="1206"/>
      <c r="D40" s="1207"/>
      <c r="E40" s="1208"/>
      <c r="F40" s="36"/>
      <c r="G40" s="37"/>
      <c r="H40" s="37"/>
      <c r="I40" s="37"/>
      <c r="J40" s="38"/>
      <c r="K40" s="22"/>
      <c r="L40" s="22"/>
      <c r="M40" s="22"/>
      <c r="N40" s="22"/>
      <c r="O40" s="22"/>
      <c r="P40" s="22"/>
    </row>
    <row r="41" spans="1:16" ht="39" customHeight="1" x14ac:dyDescent="0.2">
      <c r="A41" s="22"/>
      <c r="B41" s="35"/>
      <c r="C41" s="1206"/>
      <c r="D41" s="1207"/>
      <c r="E41" s="1208"/>
      <c r="F41" s="36"/>
      <c r="G41" s="37"/>
      <c r="H41" s="37"/>
      <c r="I41" s="37"/>
      <c r="J41" s="38"/>
      <c r="K41" s="22"/>
      <c r="L41" s="22"/>
      <c r="M41" s="22"/>
      <c r="N41" s="22"/>
      <c r="O41" s="22"/>
      <c r="P41" s="22"/>
    </row>
    <row r="42" spans="1:16" ht="39" customHeight="1" x14ac:dyDescent="0.2">
      <c r="A42" s="22"/>
      <c r="B42" s="39"/>
      <c r="C42" s="1206" t="s">
        <v>557</v>
      </c>
      <c r="D42" s="1207"/>
      <c r="E42" s="1208"/>
      <c r="F42" s="36" t="s">
        <v>502</v>
      </c>
      <c r="G42" s="37" t="s">
        <v>502</v>
      </c>
      <c r="H42" s="37" t="s">
        <v>502</v>
      </c>
      <c r="I42" s="37" t="s">
        <v>502</v>
      </c>
      <c r="J42" s="38" t="s">
        <v>502</v>
      </c>
      <c r="K42" s="22"/>
      <c r="L42" s="22"/>
      <c r="M42" s="22"/>
      <c r="N42" s="22"/>
      <c r="O42" s="22"/>
      <c r="P42" s="22"/>
    </row>
    <row r="43" spans="1:16" ht="39" customHeight="1" thickBot="1" x14ac:dyDescent="0.25">
      <c r="A43" s="22"/>
      <c r="B43" s="40"/>
      <c r="C43" s="1209" t="s">
        <v>558</v>
      </c>
      <c r="D43" s="1210"/>
      <c r="E43" s="1211"/>
      <c r="F43" s="41" t="s">
        <v>502</v>
      </c>
      <c r="G43" s="42" t="s">
        <v>502</v>
      </c>
      <c r="H43" s="42" t="s">
        <v>502</v>
      </c>
      <c r="I43" s="42" t="s">
        <v>502</v>
      </c>
      <c r="J43" s="43" t="s">
        <v>502</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tGJSx/ENISBRdQV2xiJatoq7Jmc59Q2YKvCQ0uxyWEbKjiE1F7zFVBWeTqcXP9ief5IbxFLZaSrl8cRcYHyZUw==" saltValue="G5i2TU02UoWVIHJbEkJH/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5" customHeight="1" zeroHeight="1" x14ac:dyDescent="0.2"/>
  <cols>
    <col min="1" max="1" width="6.7265625" style="49" customWidth="1"/>
    <col min="2" max="3" width="10.90625" style="49" customWidth="1"/>
    <col min="4" max="4" width="10" style="49" customWidth="1"/>
    <col min="5" max="10" width="11" style="49" customWidth="1"/>
    <col min="11" max="15" width="13.08984375" style="49" customWidth="1"/>
    <col min="16" max="21" width="11.36328125" style="49" customWidth="1"/>
    <col min="22" max="16384" width="0" style="49" hidden="1"/>
  </cols>
  <sheetData>
    <row r="1" spans="1:21" ht="13.65" customHeight="1" x14ac:dyDescent="0.2">
      <c r="A1" s="48"/>
      <c r="B1" s="48"/>
      <c r="C1" s="48"/>
      <c r="D1" s="48"/>
      <c r="E1" s="48"/>
      <c r="F1" s="48"/>
      <c r="G1" s="48"/>
      <c r="H1" s="48"/>
      <c r="I1" s="48"/>
      <c r="J1" s="48"/>
      <c r="K1" s="48"/>
      <c r="L1" s="48"/>
      <c r="M1" s="48"/>
      <c r="N1" s="48"/>
      <c r="O1" s="48"/>
      <c r="P1" s="48"/>
      <c r="Q1" s="48"/>
      <c r="R1" s="48"/>
      <c r="S1" s="48"/>
      <c r="T1" s="48"/>
      <c r="U1" s="48"/>
    </row>
    <row r="2" spans="1:21" ht="13.65" customHeight="1" x14ac:dyDescent="0.2">
      <c r="A2" s="48"/>
      <c r="B2" s="48"/>
      <c r="C2" s="48"/>
      <c r="D2" s="48"/>
      <c r="E2" s="48"/>
      <c r="F2" s="48"/>
      <c r="G2" s="48"/>
      <c r="H2" s="48"/>
      <c r="I2" s="48"/>
      <c r="J2" s="48"/>
      <c r="K2" s="48"/>
      <c r="L2" s="48"/>
      <c r="M2" s="48"/>
      <c r="N2" s="48"/>
      <c r="O2" s="48"/>
      <c r="P2" s="48"/>
      <c r="Q2" s="48"/>
      <c r="R2" s="48"/>
      <c r="S2" s="48"/>
      <c r="T2" s="48"/>
      <c r="U2" s="48"/>
    </row>
    <row r="3" spans="1:21" ht="13.65" customHeight="1" x14ac:dyDescent="0.2">
      <c r="A3" s="48"/>
      <c r="B3" s="48"/>
      <c r="C3" s="48"/>
      <c r="D3" s="48"/>
      <c r="E3" s="48"/>
      <c r="F3" s="48"/>
      <c r="G3" s="48"/>
      <c r="H3" s="48"/>
      <c r="I3" s="48"/>
      <c r="J3" s="48"/>
      <c r="K3" s="48"/>
      <c r="L3" s="48"/>
      <c r="M3" s="48"/>
      <c r="N3" s="48"/>
      <c r="O3" s="48"/>
      <c r="P3" s="48"/>
      <c r="Q3" s="48"/>
      <c r="R3" s="48"/>
      <c r="S3" s="48"/>
      <c r="T3" s="48"/>
      <c r="U3" s="48"/>
    </row>
    <row r="4" spans="1:21" ht="13.65" customHeight="1" x14ac:dyDescent="0.2">
      <c r="A4" s="48"/>
      <c r="B4" s="48"/>
      <c r="C4" s="48"/>
      <c r="D4" s="48"/>
      <c r="E4" s="48"/>
      <c r="F4" s="48"/>
      <c r="G4" s="48"/>
      <c r="H4" s="48"/>
      <c r="I4" s="48"/>
      <c r="J4" s="48"/>
      <c r="K4" s="48"/>
      <c r="L4" s="48"/>
      <c r="M4" s="48"/>
      <c r="N4" s="48"/>
      <c r="O4" s="48"/>
      <c r="P4" s="48"/>
      <c r="Q4" s="48"/>
      <c r="R4" s="48"/>
      <c r="S4" s="48"/>
      <c r="T4" s="48"/>
      <c r="U4" s="48"/>
    </row>
    <row r="5" spans="1:21" ht="13.65" customHeight="1" x14ac:dyDescent="0.2">
      <c r="A5" s="48"/>
      <c r="B5" s="48"/>
      <c r="C5" s="48"/>
      <c r="D5" s="48"/>
      <c r="E5" s="48"/>
      <c r="F5" s="48"/>
      <c r="G5" s="48"/>
      <c r="H5" s="48"/>
      <c r="I5" s="48"/>
      <c r="J5" s="48"/>
      <c r="K5" s="48"/>
      <c r="L5" s="48"/>
      <c r="M5" s="48"/>
      <c r="N5" s="48"/>
      <c r="O5" s="48"/>
      <c r="P5" s="48"/>
      <c r="Q5" s="48"/>
      <c r="R5" s="48"/>
      <c r="S5" s="48"/>
      <c r="T5" s="48"/>
      <c r="U5" s="48"/>
    </row>
    <row r="6" spans="1:21" ht="13.65" customHeight="1" x14ac:dyDescent="0.2">
      <c r="A6" s="48"/>
      <c r="B6" s="48"/>
      <c r="C6" s="48"/>
      <c r="D6" s="48"/>
      <c r="E6" s="48"/>
      <c r="F6" s="48"/>
      <c r="G6" s="48"/>
      <c r="H6" s="48"/>
      <c r="I6" s="48"/>
      <c r="J6" s="48"/>
      <c r="K6" s="48"/>
      <c r="L6" s="48"/>
      <c r="M6" s="48"/>
      <c r="N6" s="48"/>
      <c r="O6" s="48"/>
      <c r="P6" s="48"/>
      <c r="Q6" s="48"/>
      <c r="R6" s="48"/>
      <c r="S6" s="48"/>
      <c r="T6" s="48"/>
      <c r="U6" s="48"/>
    </row>
    <row r="7" spans="1:21" ht="13.65" customHeight="1" x14ac:dyDescent="0.2">
      <c r="A7" s="48"/>
      <c r="B7" s="48"/>
      <c r="C7" s="48"/>
      <c r="D7" s="48"/>
      <c r="E7" s="48"/>
      <c r="F7" s="48"/>
      <c r="G7" s="48"/>
      <c r="H7" s="48"/>
      <c r="I7" s="48"/>
      <c r="J7" s="48"/>
      <c r="K7" s="48"/>
      <c r="L7" s="48"/>
      <c r="M7" s="48"/>
      <c r="N7" s="48"/>
      <c r="O7" s="48"/>
      <c r="P7" s="48"/>
      <c r="Q7" s="48"/>
      <c r="R7" s="48"/>
      <c r="S7" s="48"/>
      <c r="T7" s="48"/>
      <c r="U7" s="48"/>
    </row>
    <row r="8" spans="1:21" ht="13.65" customHeight="1" x14ac:dyDescent="0.2">
      <c r="A8" s="48"/>
      <c r="B8" s="48"/>
      <c r="C8" s="48"/>
      <c r="D8" s="48"/>
      <c r="E8" s="48"/>
      <c r="F8" s="48"/>
      <c r="G8" s="48"/>
      <c r="H8" s="48"/>
      <c r="I8" s="48"/>
      <c r="J8" s="48"/>
      <c r="K8" s="48"/>
      <c r="L8" s="48"/>
      <c r="M8" s="48"/>
      <c r="N8" s="48"/>
      <c r="O8" s="48"/>
      <c r="P8" s="48"/>
      <c r="Q8" s="48"/>
      <c r="R8" s="48"/>
      <c r="S8" s="48"/>
      <c r="T8" s="48"/>
      <c r="U8" s="48"/>
    </row>
    <row r="9" spans="1:21" ht="13.65" customHeight="1" x14ac:dyDescent="0.2">
      <c r="A9" s="48"/>
      <c r="B9" s="48"/>
      <c r="C9" s="48"/>
      <c r="D9" s="48"/>
      <c r="E9" s="48"/>
      <c r="F9" s="48"/>
      <c r="G9" s="48"/>
      <c r="H9" s="48"/>
      <c r="I9" s="48"/>
      <c r="J9" s="48"/>
      <c r="K9" s="48"/>
      <c r="L9" s="48"/>
      <c r="M9" s="48"/>
      <c r="N9" s="48"/>
      <c r="O9" s="48"/>
      <c r="P9" s="48"/>
      <c r="Q9" s="48"/>
      <c r="R9" s="48"/>
      <c r="S9" s="48"/>
      <c r="T9" s="48"/>
      <c r="U9" s="48"/>
    </row>
    <row r="10" spans="1:21" ht="13.6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6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6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6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6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6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6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6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6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6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6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6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6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6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6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6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6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6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6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6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6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6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6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6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6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6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6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6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6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6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6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6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6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543</v>
      </c>
      <c r="L44" s="56" t="s">
        <v>544</v>
      </c>
      <c r="M44" s="56" t="s">
        <v>545</v>
      </c>
      <c r="N44" s="56" t="s">
        <v>546</v>
      </c>
      <c r="O44" s="57" t="s">
        <v>547</v>
      </c>
      <c r="P44" s="48"/>
      <c r="Q44" s="48"/>
      <c r="R44" s="48"/>
      <c r="S44" s="48"/>
      <c r="T44" s="48"/>
      <c r="U44" s="48"/>
    </row>
    <row r="45" spans="1:21" ht="30.75" customHeight="1" x14ac:dyDescent="0.2">
      <c r="A45" s="48"/>
      <c r="B45" s="1232" t="s">
        <v>11</v>
      </c>
      <c r="C45" s="1233"/>
      <c r="D45" s="58"/>
      <c r="E45" s="1238" t="s">
        <v>12</v>
      </c>
      <c r="F45" s="1238"/>
      <c r="G45" s="1238"/>
      <c r="H45" s="1238"/>
      <c r="I45" s="1238"/>
      <c r="J45" s="1239"/>
      <c r="K45" s="59">
        <v>91</v>
      </c>
      <c r="L45" s="60">
        <v>101</v>
      </c>
      <c r="M45" s="60">
        <v>97</v>
      </c>
      <c r="N45" s="60">
        <v>108</v>
      </c>
      <c r="O45" s="61">
        <v>122</v>
      </c>
      <c r="P45" s="48"/>
      <c r="Q45" s="48"/>
      <c r="R45" s="48"/>
      <c r="S45" s="48"/>
      <c r="T45" s="48"/>
      <c r="U45" s="48"/>
    </row>
    <row r="46" spans="1:21" ht="30.75" customHeight="1" x14ac:dyDescent="0.2">
      <c r="A46" s="48"/>
      <c r="B46" s="1234"/>
      <c r="C46" s="1235"/>
      <c r="D46" s="62"/>
      <c r="E46" s="1216" t="s">
        <v>13</v>
      </c>
      <c r="F46" s="1216"/>
      <c r="G46" s="1216"/>
      <c r="H46" s="1216"/>
      <c r="I46" s="1216"/>
      <c r="J46" s="1217"/>
      <c r="K46" s="63" t="s">
        <v>502</v>
      </c>
      <c r="L46" s="64" t="s">
        <v>502</v>
      </c>
      <c r="M46" s="64" t="s">
        <v>502</v>
      </c>
      <c r="N46" s="64" t="s">
        <v>502</v>
      </c>
      <c r="O46" s="65" t="s">
        <v>502</v>
      </c>
      <c r="P46" s="48"/>
      <c r="Q46" s="48"/>
      <c r="R46" s="48"/>
      <c r="S46" s="48"/>
      <c r="T46" s="48"/>
      <c r="U46" s="48"/>
    </row>
    <row r="47" spans="1:21" ht="30.75" customHeight="1" x14ac:dyDescent="0.2">
      <c r="A47" s="48"/>
      <c r="B47" s="1234"/>
      <c r="C47" s="1235"/>
      <c r="D47" s="62"/>
      <c r="E47" s="1216" t="s">
        <v>14</v>
      </c>
      <c r="F47" s="1216"/>
      <c r="G47" s="1216"/>
      <c r="H47" s="1216"/>
      <c r="I47" s="1216"/>
      <c r="J47" s="1217"/>
      <c r="K47" s="63" t="s">
        <v>502</v>
      </c>
      <c r="L47" s="64" t="s">
        <v>502</v>
      </c>
      <c r="M47" s="64" t="s">
        <v>502</v>
      </c>
      <c r="N47" s="64" t="s">
        <v>502</v>
      </c>
      <c r="O47" s="65" t="s">
        <v>502</v>
      </c>
      <c r="P47" s="48"/>
      <c r="Q47" s="48"/>
      <c r="R47" s="48"/>
      <c r="S47" s="48"/>
      <c r="T47" s="48"/>
      <c r="U47" s="48"/>
    </row>
    <row r="48" spans="1:21" ht="30.75" customHeight="1" x14ac:dyDescent="0.2">
      <c r="A48" s="48"/>
      <c r="B48" s="1234"/>
      <c r="C48" s="1235"/>
      <c r="D48" s="62"/>
      <c r="E48" s="1216" t="s">
        <v>15</v>
      </c>
      <c r="F48" s="1216"/>
      <c r="G48" s="1216"/>
      <c r="H48" s="1216"/>
      <c r="I48" s="1216"/>
      <c r="J48" s="1217"/>
      <c r="K48" s="63">
        <v>18</v>
      </c>
      <c r="L48" s="64">
        <v>13</v>
      </c>
      <c r="M48" s="64">
        <v>16</v>
      </c>
      <c r="N48" s="64">
        <v>16</v>
      </c>
      <c r="O48" s="65">
        <v>16</v>
      </c>
      <c r="P48" s="48"/>
      <c r="Q48" s="48"/>
      <c r="R48" s="48"/>
      <c r="S48" s="48"/>
      <c r="T48" s="48"/>
      <c r="U48" s="48"/>
    </row>
    <row r="49" spans="1:21" ht="30.75" customHeight="1" x14ac:dyDescent="0.2">
      <c r="A49" s="48"/>
      <c r="B49" s="1234"/>
      <c r="C49" s="1235"/>
      <c r="D49" s="62"/>
      <c r="E49" s="1216" t="s">
        <v>16</v>
      </c>
      <c r="F49" s="1216"/>
      <c r="G49" s="1216"/>
      <c r="H49" s="1216"/>
      <c r="I49" s="1216"/>
      <c r="J49" s="1217"/>
      <c r="K49" s="63">
        <v>16</v>
      </c>
      <c r="L49" s="64">
        <v>17</v>
      </c>
      <c r="M49" s="64">
        <v>17</v>
      </c>
      <c r="N49" s="64">
        <v>17</v>
      </c>
      <c r="O49" s="65">
        <v>15</v>
      </c>
      <c r="P49" s="48"/>
      <c r="Q49" s="48"/>
      <c r="R49" s="48"/>
      <c r="S49" s="48"/>
      <c r="T49" s="48"/>
      <c r="U49" s="48"/>
    </row>
    <row r="50" spans="1:21" ht="30.75" customHeight="1" x14ac:dyDescent="0.2">
      <c r="A50" s="48"/>
      <c r="B50" s="1234"/>
      <c r="C50" s="1235"/>
      <c r="D50" s="62"/>
      <c r="E50" s="1216" t="s">
        <v>17</v>
      </c>
      <c r="F50" s="1216"/>
      <c r="G50" s="1216"/>
      <c r="H50" s="1216"/>
      <c r="I50" s="1216"/>
      <c r="J50" s="1217"/>
      <c r="K50" s="63" t="s">
        <v>502</v>
      </c>
      <c r="L50" s="64" t="s">
        <v>502</v>
      </c>
      <c r="M50" s="64" t="s">
        <v>502</v>
      </c>
      <c r="N50" s="64" t="s">
        <v>502</v>
      </c>
      <c r="O50" s="65" t="s">
        <v>502</v>
      </c>
      <c r="P50" s="48"/>
      <c r="Q50" s="48"/>
      <c r="R50" s="48"/>
      <c r="S50" s="48"/>
      <c r="T50" s="48"/>
      <c r="U50" s="48"/>
    </row>
    <row r="51" spans="1:21" ht="30.75" customHeight="1" x14ac:dyDescent="0.2">
      <c r="A51" s="48"/>
      <c r="B51" s="1236"/>
      <c r="C51" s="1237"/>
      <c r="D51" s="66"/>
      <c r="E51" s="1216" t="s">
        <v>18</v>
      </c>
      <c r="F51" s="1216"/>
      <c r="G51" s="1216"/>
      <c r="H51" s="1216"/>
      <c r="I51" s="1216"/>
      <c r="J51" s="1217"/>
      <c r="K51" s="63" t="s">
        <v>502</v>
      </c>
      <c r="L51" s="64" t="s">
        <v>502</v>
      </c>
      <c r="M51" s="64" t="s">
        <v>502</v>
      </c>
      <c r="N51" s="64" t="s">
        <v>502</v>
      </c>
      <c r="O51" s="65" t="s">
        <v>502</v>
      </c>
      <c r="P51" s="48"/>
      <c r="Q51" s="48"/>
      <c r="R51" s="48"/>
      <c r="S51" s="48"/>
      <c r="T51" s="48"/>
      <c r="U51" s="48"/>
    </row>
    <row r="52" spans="1:21" ht="30.75" customHeight="1" x14ac:dyDescent="0.2">
      <c r="A52" s="48"/>
      <c r="B52" s="1214" t="s">
        <v>19</v>
      </c>
      <c r="C52" s="1215"/>
      <c r="D52" s="66"/>
      <c r="E52" s="1216" t="s">
        <v>20</v>
      </c>
      <c r="F52" s="1216"/>
      <c r="G52" s="1216"/>
      <c r="H52" s="1216"/>
      <c r="I52" s="1216"/>
      <c r="J52" s="1217"/>
      <c r="K52" s="63">
        <v>104</v>
      </c>
      <c r="L52" s="64">
        <v>110</v>
      </c>
      <c r="M52" s="64">
        <v>100</v>
      </c>
      <c r="N52" s="64">
        <v>103</v>
      </c>
      <c r="O52" s="65">
        <v>108</v>
      </c>
      <c r="P52" s="48"/>
      <c r="Q52" s="48"/>
      <c r="R52" s="48"/>
      <c r="S52" s="48"/>
      <c r="T52" s="48"/>
      <c r="U52" s="48"/>
    </row>
    <row r="53" spans="1:21" ht="30.75" customHeight="1" thickBot="1" x14ac:dyDescent="0.25">
      <c r="A53" s="48"/>
      <c r="B53" s="1218" t="s">
        <v>21</v>
      </c>
      <c r="C53" s="1219"/>
      <c r="D53" s="67"/>
      <c r="E53" s="1220" t="s">
        <v>22</v>
      </c>
      <c r="F53" s="1220"/>
      <c r="G53" s="1220"/>
      <c r="H53" s="1220"/>
      <c r="I53" s="1220"/>
      <c r="J53" s="1221"/>
      <c r="K53" s="68">
        <v>21</v>
      </c>
      <c r="L53" s="69">
        <v>21</v>
      </c>
      <c r="M53" s="69">
        <v>30</v>
      </c>
      <c r="N53" s="69">
        <v>38</v>
      </c>
      <c r="O53" s="70">
        <v>45</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559</v>
      </c>
      <c r="P55" s="48"/>
      <c r="Q55" s="48"/>
      <c r="R55" s="48"/>
      <c r="S55" s="48"/>
      <c r="T55" s="48"/>
      <c r="U55" s="48"/>
    </row>
    <row r="56" spans="1:21" ht="31.65" customHeight="1" thickBot="1" x14ac:dyDescent="0.3">
      <c r="A56" s="48"/>
      <c r="B56" s="76"/>
      <c r="C56" s="77"/>
      <c r="D56" s="77"/>
      <c r="E56" s="78"/>
      <c r="F56" s="78"/>
      <c r="G56" s="78"/>
      <c r="H56" s="78"/>
      <c r="I56" s="78"/>
      <c r="J56" s="79" t="s">
        <v>2</v>
      </c>
      <c r="K56" s="80" t="s">
        <v>560</v>
      </c>
      <c r="L56" s="81" t="s">
        <v>561</v>
      </c>
      <c r="M56" s="81" t="s">
        <v>562</v>
      </c>
      <c r="N56" s="81" t="s">
        <v>563</v>
      </c>
      <c r="O56" s="82" t="s">
        <v>564</v>
      </c>
      <c r="P56" s="48"/>
      <c r="Q56" s="48"/>
      <c r="R56" s="48"/>
      <c r="S56" s="48"/>
      <c r="T56" s="48"/>
      <c r="U56" s="48"/>
    </row>
    <row r="57" spans="1:21" ht="31.65" customHeight="1" x14ac:dyDescent="0.2">
      <c r="B57" s="1222" t="s">
        <v>25</v>
      </c>
      <c r="C57" s="1223"/>
      <c r="D57" s="1226" t="s">
        <v>26</v>
      </c>
      <c r="E57" s="1227"/>
      <c r="F57" s="1227"/>
      <c r="G57" s="1227"/>
      <c r="H57" s="1227"/>
      <c r="I57" s="1227"/>
      <c r="J57" s="1228"/>
      <c r="K57" s="83"/>
      <c r="L57" s="84"/>
      <c r="M57" s="84"/>
      <c r="N57" s="84"/>
      <c r="O57" s="85"/>
    </row>
    <row r="58" spans="1:21" ht="31.65" customHeight="1" thickBot="1" x14ac:dyDescent="0.25">
      <c r="B58" s="1224"/>
      <c r="C58" s="1225"/>
      <c r="D58" s="1229" t="s">
        <v>27</v>
      </c>
      <c r="E58" s="1230"/>
      <c r="F58" s="1230"/>
      <c r="G58" s="1230"/>
      <c r="H58" s="1230"/>
      <c r="I58" s="1230"/>
      <c r="J58" s="1231"/>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2TPqe9dxENjGnU5wyyo0vvJt9Jz7nx9daKY4XAadeiHYg/ziqio3niaDkT3FLx4ULKr24bRr6knB0e765A1/A==" saltValue="3pA0FQyqd+uIgNZoAcJGu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3"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65" customHeight="1" zeroHeight="1" x14ac:dyDescent="0.2"/>
  <cols>
    <col min="1" max="1" width="6.7265625" style="93" customWidth="1"/>
    <col min="2" max="3" width="12.7265625" style="93" customWidth="1"/>
    <col min="4" max="4" width="11.7265625" style="93" customWidth="1"/>
    <col min="5" max="8" width="10.26953125" style="93" customWidth="1"/>
    <col min="9" max="13" width="16.26953125" style="93" customWidth="1"/>
    <col min="14" max="19" width="12.7265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543</v>
      </c>
      <c r="J40" s="100" t="s">
        <v>544</v>
      </c>
      <c r="K40" s="100" t="s">
        <v>545</v>
      </c>
      <c r="L40" s="100" t="s">
        <v>546</v>
      </c>
      <c r="M40" s="101" t="s">
        <v>547</v>
      </c>
    </row>
    <row r="41" spans="2:13" ht="27.75" customHeight="1" x14ac:dyDescent="0.2">
      <c r="B41" s="1252" t="s">
        <v>30</v>
      </c>
      <c r="C41" s="1253"/>
      <c r="D41" s="102"/>
      <c r="E41" s="1254" t="s">
        <v>31</v>
      </c>
      <c r="F41" s="1254"/>
      <c r="G41" s="1254"/>
      <c r="H41" s="1255"/>
      <c r="I41" s="103">
        <v>1146</v>
      </c>
      <c r="J41" s="104">
        <v>1226</v>
      </c>
      <c r="K41" s="104">
        <v>1301</v>
      </c>
      <c r="L41" s="104">
        <v>1319</v>
      </c>
      <c r="M41" s="105">
        <v>1465</v>
      </c>
    </row>
    <row r="42" spans="2:13" ht="27.75" customHeight="1" x14ac:dyDescent="0.2">
      <c r="B42" s="1242"/>
      <c r="C42" s="1243"/>
      <c r="D42" s="106"/>
      <c r="E42" s="1246" t="s">
        <v>32</v>
      </c>
      <c r="F42" s="1246"/>
      <c r="G42" s="1246"/>
      <c r="H42" s="1247"/>
      <c r="I42" s="107" t="s">
        <v>502</v>
      </c>
      <c r="J42" s="108" t="s">
        <v>502</v>
      </c>
      <c r="K42" s="108" t="s">
        <v>502</v>
      </c>
      <c r="L42" s="108" t="s">
        <v>502</v>
      </c>
      <c r="M42" s="109" t="s">
        <v>502</v>
      </c>
    </row>
    <row r="43" spans="2:13" ht="27.75" customHeight="1" x14ac:dyDescent="0.2">
      <c r="B43" s="1242"/>
      <c r="C43" s="1243"/>
      <c r="D43" s="106"/>
      <c r="E43" s="1246" t="s">
        <v>33</v>
      </c>
      <c r="F43" s="1246"/>
      <c r="G43" s="1246"/>
      <c r="H43" s="1247"/>
      <c r="I43" s="107">
        <v>145</v>
      </c>
      <c r="J43" s="108">
        <v>119</v>
      </c>
      <c r="K43" s="108">
        <v>113</v>
      </c>
      <c r="L43" s="108">
        <v>107</v>
      </c>
      <c r="M43" s="109">
        <v>113</v>
      </c>
    </row>
    <row r="44" spans="2:13" ht="27.75" customHeight="1" x14ac:dyDescent="0.2">
      <c r="B44" s="1242"/>
      <c r="C44" s="1243"/>
      <c r="D44" s="106"/>
      <c r="E44" s="1246" t="s">
        <v>34</v>
      </c>
      <c r="F44" s="1246"/>
      <c r="G44" s="1246"/>
      <c r="H44" s="1247"/>
      <c r="I44" s="107">
        <v>118</v>
      </c>
      <c r="J44" s="108">
        <v>100</v>
      </c>
      <c r="K44" s="108">
        <v>87</v>
      </c>
      <c r="L44" s="108">
        <v>80</v>
      </c>
      <c r="M44" s="109">
        <v>72</v>
      </c>
    </row>
    <row r="45" spans="2:13" ht="27.75" customHeight="1" x14ac:dyDescent="0.2">
      <c r="B45" s="1242"/>
      <c r="C45" s="1243"/>
      <c r="D45" s="106"/>
      <c r="E45" s="1246" t="s">
        <v>35</v>
      </c>
      <c r="F45" s="1246"/>
      <c r="G45" s="1246"/>
      <c r="H45" s="1247"/>
      <c r="I45" s="107">
        <v>256</v>
      </c>
      <c r="J45" s="108">
        <v>288</v>
      </c>
      <c r="K45" s="108">
        <v>299</v>
      </c>
      <c r="L45" s="108">
        <v>288</v>
      </c>
      <c r="M45" s="109">
        <v>282</v>
      </c>
    </row>
    <row r="46" spans="2:13" ht="27.75" customHeight="1" x14ac:dyDescent="0.2">
      <c r="B46" s="1242"/>
      <c r="C46" s="1243"/>
      <c r="D46" s="110"/>
      <c r="E46" s="1246" t="s">
        <v>36</v>
      </c>
      <c r="F46" s="1246"/>
      <c r="G46" s="1246"/>
      <c r="H46" s="1247"/>
      <c r="I46" s="107" t="s">
        <v>502</v>
      </c>
      <c r="J46" s="108" t="s">
        <v>502</v>
      </c>
      <c r="K46" s="108" t="s">
        <v>502</v>
      </c>
      <c r="L46" s="108" t="s">
        <v>502</v>
      </c>
      <c r="M46" s="109" t="s">
        <v>502</v>
      </c>
    </row>
    <row r="47" spans="2:13" ht="27.75" customHeight="1" x14ac:dyDescent="0.2">
      <c r="B47" s="1242"/>
      <c r="C47" s="1243"/>
      <c r="D47" s="111"/>
      <c r="E47" s="1256" t="s">
        <v>37</v>
      </c>
      <c r="F47" s="1257"/>
      <c r="G47" s="1257"/>
      <c r="H47" s="1258"/>
      <c r="I47" s="107" t="s">
        <v>502</v>
      </c>
      <c r="J47" s="108" t="s">
        <v>502</v>
      </c>
      <c r="K47" s="108" t="s">
        <v>502</v>
      </c>
      <c r="L47" s="108" t="s">
        <v>502</v>
      </c>
      <c r="M47" s="109" t="s">
        <v>502</v>
      </c>
    </row>
    <row r="48" spans="2:13" ht="27.75" customHeight="1" x14ac:dyDescent="0.2">
      <c r="B48" s="1242"/>
      <c r="C48" s="1243"/>
      <c r="D48" s="106"/>
      <c r="E48" s="1246" t="s">
        <v>38</v>
      </c>
      <c r="F48" s="1246"/>
      <c r="G48" s="1246"/>
      <c r="H48" s="1247"/>
      <c r="I48" s="107" t="s">
        <v>502</v>
      </c>
      <c r="J48" s="108" t="s">
        <v>502</v>
      </c>
      <c r="K48" s="108" t="s">
        <v>502</v>
      </c>
      <c r="L48" s="108" t="s">
        <v>502</v>
      </c>
      <c r="M48" s="109" t="s">
        <v>502</v>
      </c>
    </row>
    <row r="49" spans="2:13" ht="27.75" customHeight="1" x14ac:dyDescent="0.2">
      <c r="B49" s="1244"/>
      <c r="C49" s="1245"/>
      <c r="D49" s="106"/>
      <c r="E49" s="1246" t="s">
        <v>39</v>
      </c>
      <c r="F49" s="1246"/>
      <c r="G49" s="1246"/>
      <c r="H49" s="1247"/>
      <c r="I49" s="107" t="s">
        <v>502</v>
      </c>
      <c r="J49" s="108" t="s">
        <v>502</v>
      </c>
      <c r="K49" s="108" t="s">
        <v>502</v>
      </c>
      <c r="L49" s="108" t="s">
        <v>502</v>
      </c>
      <c r="M49" s="109" t="s">
        <v>502</v>
      </c>
    </row>
    <row r="50" spans="2:13" ht="27.75" customHeight="1" x14ac:dyDescent="0.2">
      <c r="B50" s="1240" t="s">
        <v>40</v>
      </c>
      <c r="C50" s="1241"/>
      <c r="D50" s="112"/>
      <c r="E50" s="1246" t="s">
        <v>41</v>
      </c>
      <c r="F50" s="1246"/>
      <c r="G50" s="1246"/>
      <c r="H50" s="1247"/>
      <c r="I50" s="107">
        <v>693</v>
      </c>
      <c r="J50" s="108">
        <v>706</v>
      </c>
      <c r="K50" s="108">
        <v>630</v>
      </c>
      <c r="L50" s="108">
        <v>736</v>
      </c>
      <c r="M50" s="109">
        <v>716</v>
      </c>
    </row>
    <row r="51" spans="2:13" ht="27.75" customHeight="1" x14ac:dyDescent="0.2">
      <c r="B51" s="1242"/>
      <c r="C51" s="1243"/>
      <c r="D51" s="106"/>
      <c r="E51" s="1246" t="s">
        <v>42</v>
      </c>
      <c r="F51" s="1246"/>
      <c r="G51" s="1246"/>
      <c r="H51" s="1247"/>
      <c r="I51" s="107" t="s">
        <v>502</v>
      </c>
      <c r="J51" s="108" t="s">
        <v>502</v>
      </c>
      <c r="K51" s="108" t="s">
        <v>502</v>
      </c>
      <c r="L51" s="108" t="s">
        <v>502</v>
      </c>
      <c r="M51" s="109" t="s">
        <v>502</v>
      </c>
    </row>
    <row r="52" spans="2:13" ht="27.75" customHeight="1" x14ac:dyDescent="0.2">
      <c r="B52" s="1244"/>
      <c r="C52" s="1245"/>
      <c r="D52" s="106"/>
      <c r="E52" s="1246" t="s">
        <v>43</v>
      </c>
      <c r="F52" s="1246"/>
      <c r="G52" s="1246"/>
      <c r="H52" s="1247"/>
      <c r="I52" s="107">
        <v>1151</v>
      </c>
      <c r="J52" s="108">
        <v>1135</v>
      </c>
      <c r="K52" s="108">
        <v>1152</v>
      </c>
      <c r="L52" s="108">
        <v>1119</v>
      </c>
      <c r="M52" s="109">
        <v>1227</v>
      </c>
    </row>
    <row r="53" spans="2:13" ht="27.75" customHeight="1" thickBot="1" x14ac:dyDescent="0.25">
      <c r="B53" s="1248" t="s">
        <v>21</v>
      </c>
      <c r="C53" s="1249"/>
      <c r="D53" s="113"/>
      <c r="E53" s="1250" t="s">
        <v>44</v>
      </c>
      <c r="F53" s="1250"/>
      <c r="G53" s="1250"/>
      <c r="H53" s="1251"/>
      <c r="I53" s="114">
        <v>-178</v>
      </c>
      <c r="J53" s="115">
        <v>-109</v>
      </c>
      <c r="K53" s="115">
        <v>19</v>
      </c>
      <c r="L53" s="115">
        <v>-61</v>
      </c>
      <c r="M53" s="116">
        <v>-11</v>
      </c>
    </row>
    <row r="54" spans="2:13" ht="27.75" customHeight="1" x14ac:dyDescent="0.25">
      <c r="B54" s="117" t="s">
        <v>45</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65" hidden="1" customHeight="1" x14ac:dyDescent="0.2"/>
    <row r="67" ht="13.65" hidden="1" customHeight="1" x14ac:dyDescent="0.2"/>
    <row r="68" ht="13.65" hidden="1" customHeight="1" x14ac:dyDescent="0.2"/>
    <row r="69" ht="13.65" hidden="1" customHeight="1" x14ac:dyDescent="0.2"/>
    <row r="70" ht="13.65" hidden="1" customHeight="1" x14ac:dyDescent="0.2"/>
    <row r="71" ht="13.65" hidden="1" customHeight="1" x14ac:dyDescent="0.2"/>
    <row r="72" ht="13.65" hidden="1" customHeight="1" x14ac:dyDescent="0.2"/>
    <row r="73" ht="13.65" hidden="1" customHeight="1" x14ac:dyDescent="0.2"/>
    <row r="74" ht="13.65" hidden="1" customHeight="1" x14ac:dyDescent="0.2"/>
    <row r="75" ht="13.65" hidden="1" customHeight="1" x14ac:dyDescent="0.2"/>
    <row r="76" ht="13.65" hidden="1" customHeight="1" x14ac:dyDescent="0.2"/>
    <row r="77" ht="13.65" hidden="1" customHeight="1" x14ac:dyDescent="0.2"/>
    <row r="78" ht="13.65" hidden="1" customHeight="1" x14ac:dyDescent="0.2"/>
    <row r="79" ht="13.65" hidden="1" customHeight="1" x14ac:dyDescent="0.2"/>
    <row r="80" ht="13.65" hidden="1" customHeight="1" x14ac:dyDescent="0.2"/>
    <row r="81" ht="13.65" hidden="1" customHeight="1" x14ac:dyDescent="0.2"/>
    <row r="82" ht="13.65" hidden="1" customHeight="1" x14ac:dyDescent="0.2"/>
    <row r="83" ht="13.65" hidden="1" customHeight="1" x14ac:dyDescent="0.2"/>
    <row r="84" ht="13.65" hidden="1" customHeight="1" x14ac:dyDescent="0.2"/>
    <row r="85" ht="13.65" hidden="1" customHeight="1" x14ac:dyDescent="0.2"/>
    <row r="86" ht="13.65" hidden="1" customHeight="1" x14ac:dyDescent="0.2"/>
  </sheetData>
  <sheetProtection algorithmName="SHA-512" hashValue="wYU/g1oqKczEjaYtpomR/vjPqhRyZdglBDOaM1NzJZS0kXcxQIbV50Y5Kig7QHcqD5ltBTinDkZrPppX7DIkpA==" saltValue="NhAsIbb+/dwdHsqO3KnqJ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1796875" style="1" customWidth="1"/>
    <col min="2" max="2" width="16.26953125" style="1" customWidth="1"/>
    <col min="3" max="5" width="26.1796875" style="1" customWidth="1"/>
    <col min="6" max="8" width="24.179687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46</v>
      </c>
    </row>
    <row r="54" spans="2:8" ht="29.25" customHeight="1" thickBot="1" x14ac:dyDescent="0.35">
      <c r="B54" s="122" t="s">
        <v>1</v>
      </c>
      <c r="C54" s="123"/>
      <c r="D54" s="123"/>
      <c r="E54" s="124" t="s">
        <v>2</v>
      </c>
      <c r="F54" s="125" t="s">
        <v>545</v>
      </c>
      <c r="G54" s="125" t="s">
        <v>546</v>
      </c>
      <c r="H54" s="126" t="s">
        <v>547</v>
      </c>
    </row>
    <row r="55" spans="2:8" ht="52.5" customHeight="1" x14ac:dyDescent="0.2">
      <c r="B55" s="127"/>
      <c r="C55" s="1267" t="s">
        <v>47</v>
      </c>
      <c r="D55" s="1267"/>
      <c r="E55" s="1268"/>
      <c r="F55" s="128">
        <v>346</v>
      </c>
      <c r="G55" s="128">
        <v>345</v>
      </c>
      <c r="H55" s="129">
        <v>325</v>
      </c>
    </row>
    <row r="56" spans="2:8" ht="52.5" customHeight="1" x14ac:dyDescent="0.2">
      <c r="B56" s="130"/>
      <c r="C56" s="1269" t="s">
        <v>48</v>
      </c>
      <c r="D56" s="1269"/>
      <c r="E56" s="1270"/>
      <c r="F56" s="131">
        <v>151</v>
      </c>
      <c r="G56" s="131">
        <v>151</v>
      </c>
      <c r="H56" s="132">
        <v>151</v>
      </c>
    </row>
    <row r="57" spans="2:8" ht="53.4" customHeight="1" x14ac:dyDescent="0.2">
      <c r="B57" s="130"/>
      <c r="C57" s="1271" t="s">
        <v>49</v>
      </c>
      <c r="D57" s="1271"/>
      <c r="E57" s="1272"/>
      <c r="F57" s="133">
        <v>236</v>
      </c>
      <c r="G57" s="133">
        <v>225</v>
      </c>
      <c r="H57" s="134">
        <v>230</v>
      </c>
    </row>
    <row r="58" spans="2:8" ht="45.75" customHeight="1" x14ac:dyDescent="0.2">
      <c r="B58" s="135"/>
      <c r="C58" s="1259" t="s">
        <v>585</v>
      </c>
      <c r="D58" s="1260"/>
      <c r="E58" s="1261"/>
      <c r="F58" s="136">
        <v>105</v>
      </c>
      <c r="G58" s="136">
        <v>105</v>
      </c>
      <c r="H58" s="137">
        <v>105</v>
      </c>
    </row>
    <row r="59" spans="2:8" ht="45.75" customHeight="1" x14ac:dyDescent="0.2">
      <c r="B59" s="135"/>
      <c r="C59" s="1259" t="s">
        <v>586</v>
      </c>
      <c r="D59" s="1260"/>
      <c r="E59" s="1261"/>
      <c r="F59" s="136">
        <v>90</v>
      </c>
      <c r="G59" s="136">
        <v>77</v>
      </c>
      <c r="H59" s="137">
        <v>77</v>
      </c>
    </row>
    <row r="60" spans="2:8" ht="45.75" customHeight="1" x14ac:dyDescent="0.2">
      <c r="B60" s="135"/>
      <c r="C60" s="1259" t="s">
        <v>587</v>
      </c>
      <c r="D60" s="1260"/>
      <c r="E60" s="1261"/>
      <c r="F60" s="136">
        <v>16</v>
      </c>
      <c r="G60" s="136">
        <v>17</v>
      </c>
      <c r="H60" s="137">
        <v>21</v>
      </c>
    </row>
    <row r="61" spans="2:8" ht="45.75" customHeight="1" x14ac:dyDescent="0.2">
      <c r="B61" s="135"/>
      <c r="C61" s="1259" t="s">
        <v>588</v>
      </c>
      <c r="D61" s="1260"/>
      <c r="E61" s="1261"/>
      <c r="F61" s="136">
        <v>14</v>
      </c>
      <c r="G61" s="136">
        <v>13</v>
      </c>
      <c r="H61" s="137">
        <v>11</v>
      </c>
    </row>
    <row r="62" spans="2:8" ht="45.75" customHeight="1" thickBot="1" x14ac:dyDescent="0.25">
      <c r="B62" s="138"/>
      <c r="C62" s="1262" t="s">
        <v>589</v>
      </c>
      <c r="D62" s="1263"/>
      <c r="E62" s="1264"/>
      <c r="F62" s="139">
        <v>10</v>
      </c>
      <c r="G62" s="139">
        <v>10</v>
      </c>
      <c r="H62" s="140">
        <v>10</v>
      </c>
    </row>
    <row r="63" spans="2:8" ht="52.5" customHeight="1" thickBot="1" x14ac:dyDescent="0.25">
      <c r="B63" s="141"/>
      <c r="C63" s="1265" t="s">
        <v>50</v>
      </c>
      <c r="D63" s="1265"/>
      <c r="E63" s="1266"/>
      <c r="F63" s="142">
        <v>733</v>
      </c>
      <c r="G63" s="142">
        <v>720</v>
      </c>
      <c r="H63" s="143">
        <v>706</v>
      </c>
    </row>
    <row r="64" spans="2:8" ht="15" customHeight="1" x14ac:dyDescent="0.2"/>
  </sheetData>
  <sheetProtection algorithmName="SHA-512" hashValue="V4QaslIz5hTLzUWLy8QIYdOBZem6NpMnOYcdSV/LBJGWyAMkcf8nmO6IeRCxgojRcIIu4qekZS95RdBkvS5VyA==" saltValue="huiShw5NiqCTWF2udryov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65F072-DB13-43E0-A8E3-428A5B127443}">
  <sheetPr>
    <pageSetUpPr fitToPage="1"/>
  </sheetPr>
  <dimension ref="A1:WZM160"/>
  <sheetViews>
    <sheetView showGridLines="0" zoomScale="90" zoomScaleNormal="90" zoomScaleSheetLayoutView="55" workbookViewId="0"/>
  </sheetViews>
  <sheetFormatPr defaultColWidth="0" defaultRowHeight="13.75" customHeight="1" zeroHeight="1" x14ac:dyDescent="0.2"/>
  <cols>
    <col min="1" max="1" width="6.36328125" style="1275" customWidth="1"/>
    <col min="2" max="107" width="2.453125" style="1275" customWidth="1"/>
    <col min="108" max="108" width="6.08984375" style="1283" customWidth="1"/>
    <col min="109" max="109" width="5.90625" style="1282" customWidth="1"/>
    <col min="110" max="110" width="19.08984375" style="1275" hidden="1"/>
    <col min="111" max="115" width="12.6328125" style="1275" hidden="1"/>
    <col min="116" max="349" width="8.6328125" style="1275" hidden="1"/>
    <col min="350" max="355" width="14.90625" style="1275" hidden="1"/>
    <col min="356" max="357" width="15.90625" style="1275" hidden="1"/>
    <col min="358" max="363" width="16.08984375" style="1275" hidden="1"/>
    <col min="364" max="364" width="6.08984375" style="1275" hidden="1"/>
    <col min="365" max="365" width="3" style="1275" hidden="1"/>
    <col min="366" max="605" width="8.6328125" style="1275" hidden="1"/>
    <col min="606" max="611" width="14.90625" style="1275" hidden="1"/>
    <col min="612" max="613" width="15.90625" style="1275" hidden="1"/>
    <col min="614" max="619" width="16.08984375" style="1275" hidden="1"/>
    <col min="620" max="620" width="6.08984375" style="1275" hidden="1"/>
    <col min="621" max="621" width="3" style="1275" hidden="1"/>
    <col min="622" max="861" width="8.6328125" style="1275" hidden="1"/>
    <col min="862" max="867" width="14.90625" style="1275" hidden="1"/>
    <col min="868" max="869" width="15.90625" style="1275" hidden="1"/>
    <col min="870" max="875" width="16.08984375" style="1275" hidden="1"/>
    <col min="876" max="876" width="6.08984375" style="1275" hidden="1"/>
    <col min="877" max="877" width="3" style="1275" hidden="1"/>
    <col min="878" max="1117" width="8.6328125" style="1275" hidden="1"/>
    <col min="1118" max="1123" width="14.90625" style="1275" hidden="1"/>
    <col min="1124" max="1125" width="15.90625" style="1275" hidden="1"/>
    <col min="1126" max="1131" width="16.08984375" style="1275" hidden="1"/>
    <col min="1132" max="1132" width="6.08984375" style="1275" hidden="1"/>
    <col min="1133" max="1133" width="3" style="1275" hidden="1"/>
    <col min="1134" max="1373" width="8.6328125" style="1275" hidden="1"/>
    <col min="1374" max="1379" width="14.90625" style="1275" hidden="1"/>
    <col min="1380" max="1381" width="15.90625" style="1275" hidden="1"/>
    <col min="1382" max="1387" width="16.08984375" style="1275" hidden="1"/>
    <col min="1388" max="1388" width="6.08984375" style="1275" hidden="1"/>
    <col min="1389" max="1389" width="3" style="1275" hidden="1"/>
    <col min="1390" max="1629" width="8.6328125" style="1275" hidden="1"/>
    <col min="1630" max="1635" width="14.90625" style="1275" hidden="1"/>
    <col min="1636" max="1637" width="15.90625" style="1275" hidden="1"/>
    <col min="1638" max="1643" width="16.08984375" style="1275" hidden="1"/>
    <col min="1644" max="1644" width="6.08984375" style="1275" hidden="1"/>
    <col min="1645" max="1645" width="3" style="1275" hidden="1"/>
    <col min="1646" max="1885" width="8.6328125" style="1275" hidden="1"/>
    <col min="1886" max="1891" width="14.90625" style="1275" hidden="1"/>
    <col min="1892" max="1893" width="15.90625" style="1275" hidden="1"/>
    <col min="1894" max="1899" width="16.08984375" style="1275" hidden="1"/>
    <col min="1900" max="1900" width="6.08984375" style="1275" hidden="1"/>
    <col min="1901" max="1901" width="3" style="1275" hidden="1"/>
    <col min="1902" max="2141" width="8.6328125" style="1275" hidden="1"/>
    <col min="2142" max="2147" width="14.90625" style="1275" hidden="1"/>
    <col min="2148" max="2149" width="15.90625" style="1275" hidden="1"/>
    <col min="2150" max="2155" width="16.08984375" style="1275" hidden="1"/>
    <col min="2156" max="2156" width="6.08984375" style="1275" hidden="1"/>
    <col min="2157" max="2157" width="3" style="1275" hidden="1"/>
    <col min="2158" max="2397" width="8.6328125" style="1275" hidden="1"/>
    <col min="2398" max="2403" width="14.90625" style="1275" hidden="1"/>
    <col min="2404" max="2405" width="15.90625" style="1275" hidden="1"/>
    <col min="2406" max="2411" width="16.08984375" style="1275" hidden="1"/>
    <col min="2412" max="2412" width="6.08984375" style="1275" hidden="1"/>
    <col min="2413" max="2413" width="3" style="1275" hidden="1"/>
    <col min="2414" max="2653" width="8.6328125" style="1275" hidden="1"/>
    <col min="2654" max="2659" width="14.90625" style="1275" hidden="1"/>
    <col min="2660" max="2661" width="15.90625" style="1275" hidden="1"/>
    <col min="2662" max="2667" width="16.08984375" style="1275" hidden="1"/>
    <col min="2668" max="2668" width="6.08984375" style="1275" hidden="1"/>
    <col min="2669" max="2669" width="3" style="1275" hidden="1"/>
    <col min="2670" max="2909" width="8.6328125" style="1275" hidden="1"/>
    <col min="2910" max="2915" width="14.90625" style="1275" hidden="1"/>
    <col min="2916" max="2917" width="15.90625" style="1275" hidden="1"/>
    <col min="2918" max="2923" width="16.08984375" style="1275" hidden="1"/>
    <col min="2924" max="2924" width="6.08984375" style="1275" hidden="1"/>
    <col min="2925" max="2925" width="3" style="1275" hidden="1"/>
    <col min="2926" max="3165" width="8.6328125" style="1275" hidden="1"/>
    <col min="3166" max="3171" width="14.90625" style="1275" hidden="1"/>
    <col min="3172" max="3173" width="15.90625" style="1275" hidden="1"/>
    <col min="3174" max="3179" width="16.08984375" style="1275" hidden="1"/>
    <col min="3180" max="3180" width="6.08984375" style="1275" hidden="1"/>
    <col min="3181" max="3181" width="3" style="1275" hidden="1"/>
    <col min="3182" max="3421" width="8.6328125" style="1275" hidden="1"/>
    <col min="3422" max="3427" width="14.90625" style="1275" hidden="1"/>
    <col min="3428" max="3429" width="15.90625" style="1275" hidden="1"/>
    <col min="3430" max="3435" width="16.08984375" style="1275" hidden="1"/>
    <col min="3436" max="3436" width="6.08984375" style="1275" hidden="1"/>
    <col min="3437" max="3437" width="3" style="1275" hidden="1"/>
    <col min="3438" max="3677" width="8.6328125" style="1275" hidden="1"/>
    <col min="3678" max="3683" width="14.90625" style="1275" hidden="1"/>
    <col min="3684" max="3685" width="15.90625" style="1275" hidden="1"/>
    <col min="3686" max="3691" width="16.08984375" style="1275" hidden="1"/>
    <col min="3692" max="3692" width="6.08984375" style="1275" hidden="1"/>
    <col min="3693" max="3693" width="3" style="1275" hidden="1"/>
    <col min="3694" max="3933" width="8.6328125" style="1275" hidden="1"/>
    <col min="3934" max="3939" width="14.90625" style="1275" hidden="1"/>
    <col min="3940" max="3941" width="15.90625" style="1275" hidden="1"/>
    <col min="3942" max="3947" width="16.08984375" style="1275" hidden="1"/>
    <col min="3948" max="3948" width="6.08984375" style="1275" hidden="1"/>
    <col min="3949" max="3949" width="3" style="1275" hidden="1"/>
    <col min="3950" max="4189" width="8.6328125" style="1275" hidden="1"/>
    <col min="4190" max="4195" width="14.90625" style="1275" hidden="1"/>
    <col min="4196" max="4197" width="15.90625" style="1275" hidden="1"/>
    <col min="4198" max="4203" width="16.08984375" style="1275" hidden="1"/>
    <col min="4204" max="4204" width="6.08984375" style="1275" hidden="1"/>
    <col min="4205" max="4205" width="3" style="1275" hidden="1"/>
    <col min="4206" max="4445" width="8.6328125" style="1275" hidden="1"/>
    <col min="4446" max="4451" width="14.90625" style="1275" hidden="1"/>
    <col min="4452" max="4453" width="15.90625" style="1275" hidden="1"/>
    <col min="4454" max="4459" width="16.08984375" style="1275" hidden="1"/>
    <col min="4460" max="4460" width="6.08984375" style="1275" hidden="1"/>
    <col min="4461" max="4461" width="3" style="1275" hidden="1"/>
    <col min="4462" max="4701" width="8.6328125" style="1275" hidden="1"/>
    <col min="4702" max="4707" width="14.90625" style="1275" hidden="1"/>
    <col min="4708" max="4709" width="15.90625" style="1275" hidden="1"/>
    <col min="4710" max="4715" width="16.08984375" style="1275" hidden="1"/>
    <col min="4716" max="4716" width="6.08984375" style="1275" hidden="1"/>
    <col min="4717" max="4717" width="3" style="1275" hidden="1"/>
    <col min="4718" max="4957" width="8.6328125" style="1275" hidden="1"/>
    <col min="4958" max="4963" width="14.90625" style="1275" hidden="1"/>
    <col min="4964" max="4965" width="15.90625" style="1275" hidden="1"/>
    <col min="4966" max="4971" width="16.08984375" style="1275" hidden="1"/>
    <col min="4972" max="4972" width="6.08984375" style="1275" hidden="1"/>
    <col min="4973" max="4973" width="3" style="1275" hidden="1"/>
    <col min="4974" max="5213" width="8.6328125" style="1275" hidden="1"/>
    <col min="5214" max="5219" width="14.90625" style="1275" hidden="1"/>
    <col min="5220" max="5221" width="15.90625" style="1275" hidden="1"/>
    <col min="5222" max="5227" width="16.08984375" style="1275" hidden="1"/>
    <col min="5228" max="5228" width="6.08984375" style="1275" hidden="1"/>
    <col min="5229" max="5229" width="3" style="1275" hidden="1"/>
    <col min="5230" max="5469" width="8.6328125" style="1275" hidden="1"/>
    <col min="5470" max="5475" width="14.90625" style="1275" hidden="1"/>
    <col min="5476" max="5477" width="15.90625" style="1275" hidden="1"/>
    <col min="5478" max="5483" width="16.08984375" style="1275" hidden="1"/>
    <col min="5484" max="5484" width="6.08984375" style="1275" hidden="1"/>
    <col min="5485" max="5485" width="3" style="1275" hidden="1"/>
    <col min="5486" max="5725" width="8.6328125" style="1275" hidden="1"/>
    <col min="5726" max="5731" width="14.90625" style="1275" hidden="1"/>
    <col min="5732" max="5733" width="15.90625" style="1275" hidden="1"/>
    <col min="5734" max="5739" width="16.08984375" style="1275" hidden="1"/>
    <col min="5740" max="5740" width="6.08984375" style="1275" hidden="1"/>
    <col min="5741" max="5741" width="3" style="1275" hidden="1"/>
    <col min="5742" max="5981" width="8.6328125" style="1275" hidden="1"/>
    <col min="5982" max="5987" width="14.90625" style="1275" hidden="1"/>
    <col min="5988" max="5989" width="15.90625" style="1275" hidden="1"/>
    <col min="5990" max="5995" width="16.08984375" style="1275" hidden="1"/>
    <col min="5996" max="5996" width="6.08984375" style="1275" hidden="1"/>
    <col min="5997" max="5997" width="3" style="1275" hidden="1"/>
    <col min="5998" max="6237" width="8.6328125" style="1275" hidden="1"/>
    <col min="6238" max="6243" width="14.90625" style="1275" hidden="1"/>
    <col min="6244" max="6245" width="15.90625" style="1275" hidden="1"/>
    <col min="6246" max="6251" width="16.08984375" style="1275" hidden="1"/>
    <col min="6252" max="6252" width="6.08984375" style="1275" hidden="1"/>
    <col min="6253" max="6253" width="3" style="1275" hidden="1"/>
    <col min="6254" max="6493" width="8.6328125" style="1275" hidden="1"/>
    <col min="6494" max="6499" width="14.90625" style="1275" hidden="1"/>
    <col min="6500" max="6501" width="15.90625" style="1275" hidden="1"/>
    <col min="6502" max="6507" width="16.08984375" style="1275" hidden="1"/>
    <col min="6508" max="6508" width="6.08984375" style="1275" hidden="1"/>
    <col min="6509" max="6509" width="3" style="1275" hidden="1"/>
    <col min="6510" max="6749" width="8.6328125" style="1275" hidden="1"/>
    <col min="6750" max="6755" width="14.90625" style="1275" hidden="1"/>
    <col min="6756" max="6757" width="15.90625" style="1275" hidden="1"/>
    <col min="6758" max="6763" width="16.08984375" style="1275" hidden="1"/>
    <col min="6764" max="6764" width="6.08984375" style="1275" hidden="1"/>
    <col min="6765" max="6765" width="3" style="1275" hidden="1"/>
    <col min="6766" max="7005" width="8.6328125" style="1275" hidden="1"/>
    <col min="7006" max="7011" width="14.90625" style="1275" hidden="1"/>
    <col min="7012" max="7013" width="15.90625" style="1275" hidden="1"/>
    <col min="7014" max="7019" width="16.08984375" style="1275" hidden="1"/>
    <col min="7020" max="7020" width="6.08984375" style="1275" hidden="1"/>
    <col min="7021" max="7021" width="3" style="1275" hidden="1"/>
    <col min="7022" max="7261" width="8.6328125" style="1275" hidden="1"/>
    <col min="7262" max="7267" width="14.90625" style="1275" hidden="1"/>
    <col min="7268" max="7269" width="15.90625" style="1275" hidden="1"/>
    <col min="7270" max="7275" width="16.08984375" style="1275" hidden="1"/>
    <col min="7276" max="7276" width="6.08984375" style="1275" hidden="1"/>
    <col min="7277" max="7277" width="3" style="1275" hidden="1"/>
    <col min="7278" max="7517" width="8.6328125" style="1275" hidden="1"/>
    <col min="7518" max="7523" width="14.90625" style="1275" hidden="1"/>
    <col min="7524" max="7525" width="15.90625" style="1275" hidden="1"/>
    <col min="7526" max="7531" width="16.08984375" style="1275" hidden="1"/>
    <col min="7532" max="7532" width="6.08984375" style="1275" hidden="1"/>
    <col min="7533" max="7533" width="3" style="1275" hidden="1"/>
    <col min="7534" max="7773" width="8.6328125" style="1275" hidden="1"/>
    <col min="7774" max="7779" width="14.90625" style="1275" hidden="1"/>
    <col min="7780" max="7781" width="15.90625" style="1275" hidden="1"/>
    <col min="7782" max="7787" width="16.08984375" style="1275" hidden="1"/>
    <col min="7788" max="7788" width="6.08984375" style="1275" hidden="1"/>
    <col min="7789" max="7789" width="3" style="1275" hidden="1"/>
    <col min="7790" max="8029" width="8.6328125" style="1275" hidden="1"/>
    <col min="8030" max="8035" width="14.90625" style="1275" hidden="1"/>
    <col min="8036" max="8037" width="15.90625" style="1275" hidden="1"/>
    <col min="8038" max="8043" width="16.08984375" style="1275" hidden="1"/>
    <col min="8044" max="8044" width="6.08984375" style="1275" hidden="1"/>
    <col min="8045" max="8045" width="3" style="1275" hidden="1"/>
    <col min="8046" max="8285" width="8.6328125" style="1275" hidden="1"/>
    <col min="8286" max="8291" width="14.90625" style="1275" hidden="1"/>
    <col min="8292" max="8293" width="15.90625" style="1275" hidden="1"/>
    <col min="8294" max="8299" width="16.08984375" style="1275" hidden="1"/>
    <col min="8300" max="8300" width="6.08984375" style="1275" hidden="1"/>
    <col min="8301" max="8301" width="3" style="1275" hidden="1"/>
    <col min="8302" max="8541" width="8.6328125" style="1275" hidden="1"/>
    <col min="8542" max="8547" width="14.90625" style="1275" hidden="1"/>
    <col min="8548" max="8549" width="15.90625" style="1275" hidden="1"/>
    <col min="8550" max="8555" width="16.08984375" style="1275" hidden="1"/>
    <col min="8556" max="8556" width="6.08984375" style="1275" hidden="1"/>
    <col min="8557" max="8557" width="3" style="1275" hidden="1"/>
    <col min="8558" max="8797" width="8.6328125" style="1275" hidden="1"/>
    <col min="8798" max="8803" width="14.90625" style="1275" hidden="1"/>
    <col min="8804" max="8805" width="15.90625" style="1275" hidden="1"/>
    <col min="8806" max="8811" width="16.08984375" style="1275" hidden="1"/>
    <col min="8812" max="8812" width="6.08984375" style="1275" hidden="1"/>
    <col min="8813" max="8813" width="3" style="1275" hidden="1"/>
    <col min="8814" max="9053" width="8.6328125" style="1275" hidden="1"/>
    <col min="9054" max="9059" width="14.90625" style="1275" hidden="1"/>
    <col min="9060" max="9061" width="15.90625" style="1275" hidden="1"/>
    <col min="9062" max="9067" width="16.08984375" style="1275" hidden="1"/>
    <col min="9068" max="9068" width="6.08984375" style="1275" hidden="1"/>
    <col min="9069" max="9069" width="3" style="1275" hidden="1"/>
    <col min="9070" max="9309" width="8.6328125" style="1275" hidden="1"/>
    <col min="9310" max="9315" width="14.90625" style="1275" hidden="1"/>
    <col min="9316" max="9317" width="15.90625" style="1275" hidden="1"/>
    <col min="9318" max="9323" width="16.08984375" style="1275" hidden="1"/>
    <col min="9324" max="9324" width="6.08984375" style="1275" hidden="1"/>
    <col min="9325" max="9325" width="3" style="1275" hidden="1"/>
    <col min="9326" max="9565" width="8.6328125" style="1275" hidden="1"/>
    <col min="9566" max="9571" width="14.90625" style="1275" hidden="1"/>
    <col min="9572" max="9573" width="15.90625" style="1275" hidden="1"/>
    <col min="9574" max="9579" width="16.08984375" style="1275" hidden="1"/>
    <col min="9580" max="9580" width="6.08984375" style="1275" hidden="1"/>
    <col min="9581" max="9581" width="3" style="1275" hidden="1"/>
    <col min="9582" max="9821" width="8.6328125" style="1275" hidden="1"/>
    <col min="9822" max="9827" width="14.90625" style="1275" hidden="1"/>
    <col min="9828" max="9829" width="15.90625" style="1275" hidden="1"/>
    <col min="9830" max="9835" width="16.08984375" style="1275" hidden="1"/>
    <col min="9836" max="9836" width="6.08984375" style="1275" hidden="1"/>
    <col min="9837" max="9837" width="3" style="1275" hidden="1"/>
    <col min="9838" max="10077" width="8.6328125" style="1275" hidden="1"/>
    <col min="10078" max="10083" width="14.90625" style="1275" hidden="1"/>
    <col min="10084" max="10085" width="15.90625" style="1275" hidden="1"/>
    <col min="10086" max="10091" width="16.08984375" style="1275" hidden="1"/>
    <col min="10092" max="10092" width="6.08984375" style="1275" hidden="1"/>
    <col min="10093" max="10093" width="3" style="1275" hidden="1"/>
    <col min="10094" max="10333" width="8.6328125" style="1275" hidden="1"/>
    <col min="10334" max="10339" width="14.90625" style="1275" hidden="1"/>
    <col min="10340" max="10341" width="15.90625" style="1275" hidden="1"/>
    <col min="10342" max="10347" width="16.08984375" style="1275" hidden="1"/>
    <col min="10348" max="10348" width="6.08984375" style="1275" hidden="1"/>
    <col min="10349" max="10349" width="3" style="1275" hidden="1"/>
    <col min="10350" max="10589" width="8.6328125" style="1275" hidden="1"/>
    <col min="10590" max="10595" width="14.90625" style="1275" hidden="1"/>
    <col min="10596" max="10597" width="15.90625" style="1275" hidden="1"/>
    <col min="10598" max="10603" width="16.08984375" style="1275" hidden="1"/>
    <col min="10604" max="10604" width="6.08984375" style="1275" hidden="1"/>
    <col min="10605" max="10605" width="3" style="1275" hidden="1"/>
    <col min="10606" max="10845" width="8.6328125" style="1275" hidden="1"/>
    <col min="10846" max="10851" width="14.90625" style="1275" hidden="1"/>
    <col min="10852" max="10853" width="15.90625" style="1275" hidden="1"/>
    <col min="10854" max="10859" width="16.08984375" style="1275" hidden="1"/>
    <col min="10860" max="10860" width="6.08984375" style="1275" hidden="1"/>
    <col min="10861" max="10861" width="3" style="1275" hidden="1"/>
    <col min="10862" max="11101" width="8.6328125" style="1275" hidden="1"/>
    <col min="11102" max="11107" width="14.90625" style="1275" hidden="1"/>
    <col min="11108" max="11109" width="15.90625" style="1275" hidden="1"/>
    <col min="11110" max="11115" width="16.08984375" style="1275" hidden="1"/>
    <col min="11116" max="11116" width="6.08984375" style="1275" hidden="1"/>
    <col min="11117" max="11117" width="3" style="1275" hidden="1"/>
    <col min="11118" max="11357" width="8.6328125" style="1275" hidden="1"/>
    <col min="11358" max="11363" width="14.90625" style="1275" hidden="1"/>
    <col min="11364" max="11365" width="15.90625" style="1275" hidden="1"/>
    <col min="11366" max="11371" width="16.08984375" style="1275" hidden="1"/>
    <col min="11372" max="11372" width="6.08984375" style="1275" hidden="1"/>
    <col min="11373" max="11373" width="3" style="1275" hidden="1"/>
    <col min="11374" max="11613" width="8.6328125" style="1275" hidden="1"/>
    <col min="11614" max="11619" width="14.90625" style="1275" hidden="1"/>
    <col min="11620" max="11621" width="15.90625" style="1275" hidden="1"/>
    <col min="11622" max="11627" width="16.08984375" style="1275" hidden="1"/>
    <col min="11628" max="11628" width="6.08984375" style="1275" hidden="1"/>
    <col min="11629" max="11629" width="3" style="1275" hidden="1"/>
    <col min="11630" max="11869" width="8.6328125" style="1275" hidden="1"/>
    <col min="11870" max="11875" width="14.90625" style="1275" hidden="1"/>
    <col min="11876" max="11877" width="15.90625" style="1275" hidden="1"/>
    <col min="11878" max="11883" width="16.08984375" style="1275" hidden="1"/>
    <col min="11884" max="11884" width="6.08984375" style="1275" hidden="1"/>
    <col min="11885" max="11885" width="3" style="1275" hidden="1"/>
    <col min="11886" max="12125" width="8.6328125" style="1275" hidden="1"/>
    <col min="12126" max="12131" width="14.90625" style="1275" hidden="1"/>
    <col min="12132" max="12133" width="15.90625" style="1275" hidden="1"/>
    <col min="12134" max="12139" width="16.08984375" style="1275" hidden="1"/>
    <col min="12140" max="12140" width="6.08984375" style="1275" hidden="1"/>
    <col min="12141" max="12141" width="3" style="1275" hidden="1"/>
    <col min="12142" max="12381" width="8.6328125" style="1275" hidden="1"/>
    <col min="12382" max="12387" width="14.90625" style="1275" hidden="1"/>
    <col min="12388" max="12389" width="15.90625" style="1275" hidden="1"/>
    <col min="12390" max="12395" width="16.08984375" style="1275" hidden="1"/>
    <col min="12396" max="12396" width="6.08984375" style="1275" hidden="1"/>
    <col min="12397" max="12397" width="3" style="1275" hidden="1"/>
    <col min="12398" max="12637" width="8.6328125" style="1275" hidden="1"/>
    <col min="12638" max="12643" width="14.90625" style="1275" hidden="1"/>
    <col min="12644" max="12645" width="15.90625" style="1275" hidden="1"/>
    <col min="12646" max="12651" width="16.08984375" style="1275" hidden="1"/>
    <col min="12652" max="12652" width="6.08984375" style="1275" hidden="1"/>
    <col min="12653" max="12653" width="3" style="1275" hidden="1"/>
    <col min="12654" max="12893" width="8.6328125" style="1275" hidden="1"/>
    <col min="12894" max="12899" width="14.90625" style="1275" hidden="1"/>
    <col min="12900" max="12901" width="15.90625" style="1275" hidden="1"/>
    <col min="12902" max="12907" width="16.08984375" style="1275" hidden="1"/>
    <col min="12908" max="12908" width="6.08984375" style="1275" hidden="1"/>
    <col min="12909" max="12909" width="3" style="1275" hidden="1"/>
    <col min="12910" max="13149" width="8.6328125" style="1275" hidden="1"/>
    <col min="13150" max="13155" width="14.90625" style="1275" hidden="1"/>
    <col min="13156" max="13157" width="15.90625" style="1275" hidden="1"/>
    <col min="13158" max="13163" width="16.08984375" style="1275" hidden="1"/>
    <col min="13164" max="13164" width="6.08984375" style="1275" hidden="1"/>
    <col min="13165" max="13165" width="3" style="1275" hidden="1"/>
    <col min="13166" max="13405" width="8.6328125" style="1275" hidden="1"/>
    <col min="13406" max="13411" width="14.90625" style="1275" hidden="1"/>
    <col min="13412" max="13413" width="15.90625" style="1275" hidden="1"/>
    <col min="13414" max="13419" width="16.08984375" style="1275" hidden="1"/>
    <col min="13420" max="13420" width="6.08984375" style="1275" hidden="1"/>
    <col min="13421" max="13421" width="3" style="1275" hidden="1"/>
    <col min="13422" max="13661" width="8.6328125" style="1275" hidden="1"/>
    <col min="13662" max="13667" width="14.90625" style="1275" hidden="1"/>
    <col min="13668" max="13669" width="15.90625" style="1275" hidden="1"/>
    <col min="13670" max="13675" width="16.08984375" style="1275" hidden="1"/>
    <col min="13676" max="13676" width="6.08984375" style="1275" hidden="1"/>
    <col min="13677" max="13677" width="3" style="1275" hidden="1"/>
    <col min="13678" max="13917" width="8.6328125" style="1275" hidden="1"/>
    <col min="13918" max="13923" width="14.90625" style="1275" hidden="1"/>
    <col min="13924" max="13925" width="15.90625" style="1275" hidden="1"/>
    <col min="13926" max="13931" width="16.08984375" style="1275" hidden="1"/>
    <col min="13932" max="13932" width="6.08984375" style="1275" hidden="1"/>
    <col min="13933" max="13933" width="3" style="1275" hidden="1"/>
    <col min="13934" max="14173" width="8.6328125" style="1275" hidden="1"/>
    <col min="14174" max="14179" width="14.90625" style="1275" hidden="1"/>
    <col min="14180" max="14181" width="15.90625" style="1275" hidden="1"/>
    <col min="14182" max="14187" width="16.08984375" style="1275" hidden="1"/>
    <col min="14188" max="14188" width="6.08984375" style="1275" hidden="1"/>
    <col min="14189" max="14189" width="3" style="1275" hidden="1"/>
    <col min="14190" max="14429" width="8.6328125" style="1275" hidden="1"/>
    <col min="14430" max="14435" width="14.90625" style="1275" hidden="1"/>
    <col min="14436" max="14437" width="15.90625" style="1275" hidden="1"/>
    <col min="14438" max="14443" width="16.08984375" style="1275" hidden="1"/>
    <col min="14444" max="14444" width="6.08984375" style="1275" hidden="1"/>
    <col min="14445" max="14445" width="3" style="1275" hidden="1"/>
    <col min="14446" max="14685" width="8.6328125" style="1275" hidden="1"/>
    <col min="14686" max="14691" width="14.90625" style="1275" hidden="1"/>
    <col min="14692" max="14693" width="15.90625" style="1275" hidden="1"/>
    <col min="14694" max="14699" width="16.08984375" style="1275" hidden="1"/>
    <col min="14700" max="14700" width="6.08984375" style="1275" hidden="1"/>
    <col min="14701" max="14701" width="3" style="1275" hidden="1"/>
    <col min="14702" max="14941" width="8.6328125" style="1275" hidden="1"/>
    <col min="14942" max="14947" width="14.90625" style="1275" hidden="1"/>
    <col min="14948" max="14949" width="15.90625" style="1275" hidden="1"/>
    <col min="14950" max="14955" width="16.08984375" style="1275" hidden="1"/>
    <col min="14956" max="14956" width="6.08984375" style="1275" hidden="1"/>
    <col min="14957" max="14957" width="3" style="1275" hidden="1"/>
    <col min="14958" max="15197" width="8.6328125" style="1275" hidden="1"/>
    <col min="15198" max="15203" width="14.90625" style="1275" hidden="1"/>
    <col min="15204" max="15205" width="15.90625" style="1275" hidden="1"/>
    <col min="15206" max="15211" width="16.08984375" style="1275" hidden="1"/>
    <col min="15212" max="15212" width="6.08984375" style="1275" hidden="1"/>
    <col min="15213" max="15213" width="3" style="1275" hidden="1"/>
    <col min="15214" max="15453" width="8.6328125" style="1275" hidden="1"/>
    <col min="15454" max="15459" width="14.90625" style="1275" hidden="1"/>
    <col min="15460" max="15461" width="15.90625" style="1275" hidden="1"/>
    <col min="15462" max="15467" width="16.08984375" style="1275" hidden="1"/>
    <col min="15468" max="15468" width="6.08984375" style="1275" hidden="1"/>
    <col min="15469" max="15469" width="3" style="1275" hidden="1"/>
    <col min="15470" max="15709" width="8.6328125" style="1275" hidden="1"/>
    <col min="15710" max="15715" width="14.90625" style="1275" hidden="1"/>
    <col min="15716" max="15717" width="15.90625" style="1275" hidden="1"/>
    <col min="15718" max="15723" width="16.08984375" style="1275" hidden="1"/>
    <col min="15724" max="15724" width="6.08984375" style="1275" hidden="1"/>
    <col min="15725" max="15725" width="3" style="1275" hidden="1"/>
    <col min="15726" max="15965" width="8.6328125" style="1275" hidden="1"/>
    <col min="15966" max="15971" width="14.90625" style="1275" hidden="1"/>
    <col min="15972" max="15973" width="15.90625" style="1275" hidden="1"/>
    <col min="15974" max="15979" width="16.08984375" style="1275" hidden="1"/>
    <col min="15980" max="15980" width="6.08984375" style="1275" hidden="1"/>
    <col min="15981" max="15981" width="3" style="1275" hidden="1"/>
    <col min="15982" max="16221" width="8.6328125" style="1275" hidden="1"/>
    <col min="16222" max="16227" width="14.90625" style="1275" hidden="1"/>
    <col min="16228" max="16229" width="15.90625" style="1275" hidden="1"/>
    <col min="16230" max="16235" width="16.08984375" style="1275" hidden="1"/>
    <col min="16236" max="16236" width="6.08984375" style="1275" hidden="1"/>
    <col min="16237" max="16237" width="3" style="1275" hidden="1"/>
    <col min="16238" max="16384" width="8.6328125" style="1275" hidden="1"/>
  </cols>
  <sheetData>
    <row r="1" spans="1:143" ht="42.75" customHeight="1" x14ac:dyDescent="0.2">
      <c r="A1" s="1273"/>
      <c r="B1" s="1274"/>
      <c r="DD1" s="1275"/>
      <c r="DE1" s="1275"/>
    </row>
    <row r="2" spans="1:143" ht="25.5" customHeight="1" x14ac:dyDescent="0.2">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x14ac:dyDescent="0.2">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2" customFormat="1" ht="13" x14ac:dyDescent="0.2">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3"/>
      <c r="DG4" s="293"/>
      <c r="DH4" s="293"/>
      <c r="DI4" s="293"/>
      <c r="DJ4" s="293"/>
      <c r="DK4" s="293"/>
      <c r="DL4" s="293"/>
      <c r="DM4" s="293"/>
      <c r="DN4" s="293"/>
      <c r="DO4" s="293"/>
      <c r="DP4" s="293"/>
      <c r="DQ4" s="293"/>
      <c r="DR4" s="293"/>
      <c r="DS4" s="293"/>
      <c r="DT4" s="293"/>
      <c r="DU4" s="293"/>
      <c r="DV4" s="293"/>
      <c r="DW4" s="293"/>
    </row>
    <row r="5" spans="1:143" s="292" customFormat="1" ht="13" x14ac:dyDescent="0.2">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3"/>
      <c r="DG5" s="293"/>
      <c r="DH5" s="293"/>
      <c r="DI5" s="293"/>
      <c r="DJ5" s="293"/>
      <c r="DK5" s="293"/>
      <c r="DL5" s="293"/>
      <c r="DM5" s="293"/>
      <c r="DN5" s="293"/>
      <c r="DO5" s="293"/>
      <c r="DP5" s="293"/>
      <c r="DQ5" s="293"/>
      <c r="DR5" s="293"/>
      <c r="DS5" s="293"/>
      <c r="DT5" s="293"/>
      <c r="DU5" s="293"/>
      <c r="DV5" s="293"/>
      <c r="DW5" s="293"/>
    </row>
    <row r="6" spans="1:143" s="292" customFormat="1" ht="13" x14ac:dyDescent="0.2">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3"/>
      <c r="DG6" s="293"/>
      <c r="DH6" s="293"/>
      <c r="DI6" s="293"/>
      <c r="DJ6" s="293"/>
      <c r="DK6" s="293"/>
      <c r="DL6" s="293"/>
      <c r="DM6" s="293"/>
      <c r="DN6" s="293"/>
      <c r="DO6" s="293"/>
      <c r="DP6" s="293"/>
      <c r="DQ6" s="293"/>
      <c r="DR6" s="293"/>
      <c r="DS6" s="293"/>
      <c r="DT6" s="293"/>
      <c r="DU6" s="293"/>
      <c r="DV6" s="293"/>
      <c r="DW6" s="293"/>
    </row>
    <row r="7" spans="1:143" s="292" customFormat="1" ht="13" x14ac:dyDescent="0.2">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3"/>
      <c r="DG7" s="293"/>
      <c r="DH7" s="293"/>
      <c r="DI7" s="293"/>
      <c r="DJ7" s="293"/>
      <c r="DK7" s="293"/>
      <c r="DL7" s="293"/>
      <c r="DM7" s="293"/>
      <c r="DN7" s="293"/>
      <c r="DO7" s="293"/>
      <c r="DP7" s="293"/>
      <c r="DQ7" s="293"/>
      <c r="DR7" s="293"/>
      <c r="DS7" s="293"/>
      <c r="DT7" s="293"/>
      <c r="DU7" s="293"/>
      <c r="DV7" s="293"/>
      <c r="DW7" s="293"/>
    </row>
    <row r="8" spans="1:143" s="292" customFormat="1" ht="13" x14ac:dyDescent="0.2">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3"/>
      <c r="DG8" s="293"/>
      <c r="DH8" s="293"/>
      <c r="DI8" s="293"/>
      <c r="DJ8" s="293"/>
      <c r="DK8" s="293"/>
      <c r="DL8" s="293"/>
      <c r="DM8" s="293"/>
      <c r="DN8" s="293"/>
      <c r="DO8" s="293"/>
      <c r="DP8" s="293"/>
      <c r="DQ8" s="293"/>
      <c r="DR8" s="293"/>
      <c r="DS8" s="293"/>
      <c r="DT8" s="293"/>
      <c r="DU8" s="293"/>
      <c r="DV8" s="293"/>
      <c r="DW8" s="293"/>
    </row>
    <row r="9" spans="1:143" s="292" customFormat="1" ht="13" x14ac:dyDescent="0.2">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3"/>
      <c r="DG9" s="293"/>
      <c r="DH9" s="293"/>
      <c r="DI9" s="293"/>
      <c r="DJ9" s="293"/>
      <c r="DK9" s="293"/>
      <c r="DL9" s="293"/>
      <c r="DM9" s="293"/>
      <c r="DN9" s="293"/>
      <c r="DO9" s="293"/>
      <c r="DP9" s="293"/>
      <c r="DQ9" s="293"/>
      <c r="DR9" s="293"/>
      <c r="DS9" s="293"/>
      <c r="DT9" s="293"/>
      <c r="DU9" s="293"/>
      <c r="DV9" s="293"/>
      <c r="DW9" s="293"/>
    </row>
    <row r="10" spans="1:143" s="292" customFormat="1" ht="13" x14ac:dyDescent="0.2">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3"/>
      <c r="DG10" s="293"/>
      <c r="DH10" s="293"/>
      <c r="DI10" s="293"/>
      <c r="DJ10" s="293"/>
      <c r="DK10" s="293"/>
      <c r="DL10" s="293"/>
      <c r="DM10" s="293"/>
      <c r="DN10" s="293"/>
      <c r="DO10" s="293"/>
      <c r="DP10" s="293"/>
      <c r="DQ10" s="293"/>
      <c r="DR10" s="293"/>
      <c r="DS10" s="293"/>
      <c r="DT10" s="293"/>
      <c r="DU10" s="293"/>
      <c r="DV10" s="293"/>
      <c r="DW10" s="293"/>
      <c r="EM10" s="292" t="s">
        <v>590</v>
      </c>
    </row>
    <row r="11" spans="1:143" s="292" customFormat="1" ht="13" x14ac:dyDescent="0.2">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 x14ac:dyDescent="0.2">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3"/>
      <c r="DG12" s="293"/>
      <c r="DH12" s="293"/>
      <c r="DI12" s="293"/>
      <c r="DJ12" s="293"/>
      <c r="DK12" s="293"/>
      <c r="DL12" s="293"/>
      <c r="DM12" s="293"/>
      <c r="DN12" s="293"/>
      <c r="DO12" s="293"/>
      <c r="DP12" s="293"/>
      <c r="DQ12" s="293"/>
      <c r="DR12" s="293"/>
      <c r="DS12" s="293"/>
      <c r="DT12" s="293"/>
      <c r="DU12" s="293"/>
      <c r="DV12" s="293"/>
      <c r="DW12" s="293"/>
      <c r="EM12" s="292" t="s">
        <v>590</v>
      </c>
    </row>
    <row r="13" spans="1:143" s="292" customFormat="1" ht="13" x14ac:dyDescent="0.2">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 x14ac:dyDescent="0.2">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 x14ac:dyDescent="0.2">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 x14ac:dyDescent="0.2">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 x14ac:dyDescent="0.2">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 x14ac:dyDescent="0.2">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3"/>
      <c r="DG18" s="293"/>
      <c r="DH18" s="293"/>
      <c r="DI18" s="293"/>
      <c r="DJ18" s="293"/>
      <c r="DK18" s="293"/>
      <c r="DL18" s="293"/>
      <c r="DM18" s="293"/>
      <c r="DN18" s="293"/>
      <c r="DO18" s="293"/>
      <c r="DP18" s="293"/>
      <c r="DQ18" s="293"/>
      <c r="DR18" s="293"/>
      <c r="DS18" s="293"/>
      <c r="DT18" s="293"/>
      <c r="DU18" s="293"/>
      <c r="DV18" s="293"/>
      <c r="DW18" s="293"/>
    </row>
    <row r="19" spans="1:351" ht="13" x14ac:dyDescent="0.2">
      <c r="DD19" s="1275"/>
      <c r="DE19" s="1275"/>
    </row>
    <row r="20" spans="1:351" ht="13" x14ac:dyDescent="0.2">
      <c r="DD20" s="1275"/>
      <c r="DE20" s="1275"/>
    </row>
    <row r="21" spans="1:351" ht="16.5" x14ac:dyDescent="0.2">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6.5" x14ac:dyDescent="0.2">
      <c r="B22" s="1282"/>
      <c r="MM22" s="1281"/>
    </row>
    <row r="23" spans="1:351" ht="13" x14ac:dyDescent="0.2">
      <c r="B23" s="1282"/>
    </row>
    <row r="24" spans="1:351" ht="13" x14ac:dyDescent="0.2">
      <c r="B24" s="1282"/>
    </row>
    <row r="25" spans="1:351" ht="13" x14ac:dyDescent="0.2">
      <c r="B25" s="1282"/>
    </row>
    <row r="26" spans="1:351" ht="13" x14ac:dyDescent="0.2">
      <c r="B26" s="1282"/>
    </row>
    <row r="27" spans="1:351" ht="13" x14ac:dyDescent="0.2">
      <c r="B27" s="1282"/>
    </row>
    <row r="28" spans="1:351" ht="13" x14ac:dyDescent="0.2">
      <c r="B28" s="1282"/>
    </row>
    <row r="29" spans="1:351" ht="13" x14ac:dyDescent="0.2">
      <c r="B29" s="1282"/>
    </row>
    <row r="30" spans="1:351" ht="13" x14ac:dyDescent="0.2">
      <c r="B30" s="1282"/>
    </row>
    <row r="31" spans="1:351" ht="13" x14ac:dyDescent="0.2">
      <c r="B31" s="1282"/>
    </row>
    <row r="32" spans="1:351" ht="13" x14ac:dyDescent="0.2">
      <c r="B32" s="1282"/>
    </row>
    <row r="33" spans="2:109" ht="13" x14ac:dyDescent="0.2">
      <c r="B33" s="1282"/>
    </row>
    <row r="34" spans="2:109" ht="13" x14ac:dyDescent="0.2">
      <c r="B34" s="1282"/>
    </row>
    <row r="35" spans="2:109" ht="13" x14ac:dyDescent="0.2">
      <c r="B35" s="1282"/>
    </row>
    <row r="36" spans="2:109" ht="13" x14ac:dyDescent="0.2">
      <c r="B36" s="1282"/>
    </row>
    <row r="37" spans="2:109" ht="13" x14ac:dyDescent="0.2">
      <c r="B37" s="1282"/>
    </row>
    <row r="38" spans="2:109" ht="13" x14ac:dyDescent="0.2">
      <c r="B38" s="1282"/>
    </row>
    <row r="39" spans="2:109" ht="13" x14ac:dyDescent="0.2">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ht="13" x14ac:dyDescent="0.2">
      <c r="B40" s="1287"/>
      <c r="DD40" s="1287"/>
      <c r="DE40" s="1275"/>
    </row>
    <row r="41" spans="2:109" ht="16.5" x14ac:dyDescent="0.2">
      <c r="B41" s="1288" t="s">
        <v>591</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ht="13" x14ac:dyDescent="0.2">
      <c r="B42" s="1282"/>
      <c r="G42" s="1289"/>
      <c r="I42" s="1290"/>
      <c r="J42" s="1290"/>
      <c r="K42" s="1290"/>
      <c r="AM42" s="1289"/>
      <c r="AN42" s="1289" t="s">
        <v>592</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75" customHeight="1" x14ac:dyDescent="0.2">
      <c r="B43" s="1282"/>
      <c r="AN43" s="1291" t="s">
        <v>593</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ht="13" x14ac:dyDescent="0.2">
      <c r="B44" s="1282"/>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ht="13" x14ac:dyDescent="0.2">
      <c r="B45" s="1282"/>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ht="13" x14ac:dyDescent="0.2">
      <c r="B46" s="1282"/>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ht="13" x14ac:dyDescent="0.2">
      <c r="B47" s="1282"/>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ht="13" x14ac:dyDescent="0.2">
      <c r="B48" s="1282"/>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ht="13" x14ac:dyDescent="0.2">
      <c r="B49" s="1282"/>
      <c r="AN49" s="1275" t="s">
        <v>594</v>
      </c>
    </row>
    <row r="50" spans="1:109" ht="13" x14ac:dyDescent="0.2">
      <c r="B50" s="1282"/>
      <c r="G50" s="1301"/>
      <c r="H50" s="1301"/>
      <c r="I50" s="1301"/>
      <c r="J50" s="1301"/>
      <c r="K50" s="1302"/>
      <c r="L50" s="1302"/>
      <c r="M50" s="1303"/>
      <c r="N50" s="13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543</v>
      </c>
      <c r="BQ50" s="1307"/>
      <c r="BR50" s="1307"/>
      <c r="BS50" s="1307"/>
      <c r="BT50" s="1307"/>
      <c r="BU50" s="1307"/>
      <c r="BV50" s="1307"/>
      <c r="BW50" s="1307"/>
      <c r="BX50" s="1307" t="s">
        <v>544</v>
      </c>
      <c r="BY50" s="1307"/>
      <c r="BZ50" s="1307"/>
      <c r="CA50" s="1307"/>
      <c r="CB50" s="1307"/>
      <c r="CC50" s="1307"/>
      <c r="CD50" s="1307"/>
      <c r="CE50" s="1307"/>
      <c r="CF50" s="1307" t="s">
        <v>545</v>
      </c>
      <c r="CG50" s="1307"/>
      <c r="CH50" s="1307"/>
      <c r="CI50" s="1307"/>
      <c r="CJ50" s="1307"/>
      <c r="CK50" s="1307"/>
      <c r="CL50" s="1307"/>
      <c r="CM50" s="1307"/>
      <c r="CN50" s="1307" t="s">
        <v>546</v>
      </c>
      <c r="CO50" s="1307"/>
      <c r="CP50" s="1307"/>
      <c r="CQ50" s="1307"/>
      <c r="CR50" s="1307"/>
      <c r="CS50" s="1307"/>
      <c r="CT50" s="1307"/>
      <c r="CU50" s="1307"/>
      <c r="CV50" s="1307" t="s">
        <v>547</v>
      </c>
      <c r="CW50" s="1307"/>
      <c r="CX50" s="1307"/>
      <c r="CY50" s="1307"/>
      <c r="CZ50" s="1307"/>
      <c r="DA50" s="1307"/>
      <c r="DB50" s="1307"/>
      <c r="DC50" s="1307"/>
    </row>
    <row r="51" spans="1:109" ht="13.75" customHeight="1" x14ac:dyDescent="0.2">
      <c r="B51" s="1282"/>
      <c r="G51" s="1308"/>
      <c r="H51" s="1308"/>
      <c r="I51" s="1309"/>
      <c r="J51" s="1309"/>
      <c r="K51" s="1310"/>
      <c r="L51" s="1310"/>
      <c r="M51" s="1310"/>
      <c r="N51" s="1310"/>
      <c r="AM51" s="1300"/>
      <c r="AN51" s="1311" t="s">
        <v>595</v>
      </c>
      <c r="AO51" s="1311"/>
      <c r="AP51" s="1311"/>
      <c r="AQ51" s="1311"/>
      <c r="AR51" s="1311"/>
      <c r="AS51" s="1311"/>
      <c r="AT51" s="1311"/>
      <c r="AU51" s="1311"/>
      <c r="AV51" s="1311"/>
      <c r="AW51" s="1311"/>
      <c r="AX51" s="1311"/>
      <c r="AY51" s="1311"/>
      <c r="AZ51" s="1311"/>
      <c r="BA51" s="1311"/>
      <c r="BB51" s="1311" t="s">
        <v>596</v>
      </c>
      <c r="BC51" s="1311"/>
      <c r="BD51" s="1311"/>
      <c r="BE51" s="1311"/>
      <c r="BF51" s="1311"/>
      <c r="BG51" s="1311"/>
      <c r="BH51" s="1311"/>
      <c r="BI51" s="1311"/>
      <c r="BJ51" s="1311"/>
      <c r="BK51" s="1311"/>
      <c r="BL51" s="1311"/>
      <c r="BM51" s="1311"/>
      <c r="BN51" s="1311"/>
      <c r="BO51" s="1311"/>
      <c r="BP51" s="1312"/>
      <c r="BQ51" s="1312"/>
      <c r="BR51" s="1312"/>
      <c r="BS51" s="1312"/>
      <c r="BT51" s="1312"/>
      <c r="BU51" s="1312"/>
      <c r="BV51" s="1312"/>
      <c r="BW51" s="1312"/>
      <c r="BX51" s="1312"/>
      <c r="BY51" s="1312"/>
      <c r="BZ51" s="1312"/>
      <c r="CA51" s="1312"/>
      <c r="CB51" s="1312"/>
      <c r="CC51" s="1312"/>
      <c r="CD51" s="1312"/>
      <c r="CE51" s="1312"/>
      <c r="CF51" s="1312">
        <v>2.4</v>
      </c>
      <c r="CG51" s="1312"/>
      <c r="CH51" s="1312"/>
      <c r="CI51" s="1312"/>
      <c r="CJ51" s="1312"/>
      <c r="CK51" s="1312"/>
      <c r="CL51" s="1312"/>
      <c r="CM51" s="1312"/>
      <c r="CN51" s="1312"/>
      <c r="CO51" s="1312"/>
      <c r="CP51" s="1312"/>
      <c r="CQ51" s="1312"/>
      <c r="CR51" s="1312"/>
      <c r="CS51" s="1312"/>
      <c r="CT51" s="1312"/>
      <c r="CU51" s="1312"/>
      <c r="CV51" s="1313"/>
      <c r="CW51" s="1312"/>
      <c r="CX51" s="1312"/>
      <c r="CY51" s="1312"/>
      <c r="CZ51" s="1312"/>
      <c r="DA51" s="1312"/>
      <c r="DB51" s="1312"/>
      <c r="DC51" s="1312"/>
    </row>
    <row r="52" spans="1:109" ht="13" x14ac:dyDescent="0.2">
      <c r="B52" s="1282"/>
      <c r="G52" s="1308"/>
      <c r="H52" s="1308"/>
      <c r="I52" s="1309"/>
      <c r="J52" s="1309"/>
      <c r="K52" s="1310"/>
      <c r="L52" s="1310"/>
      <c r="M52" s="1310"/>
      <c r="N52" s="1310"/>
      <c r="AM52" s="1300"/>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ht="13" x14ac:dyDescent="0.2">
      <c r="A53" s="1290"/>
      <c r="B53" s="1282"/>
      <c r="G53" s="1308"/>
      <c r="H53" s="1308"/>
      <c r="I53" s="1301"/>
      <c r="J53" s="1301"/>
      <c r="K53" s="1310"/>
      <c r="L53" s="1310"/>
      <c r="M53" s="1310"/>
      <c r="N53" s="1310"/>
      <c r="AM53" s="1300"/>
      <c r="AN53" s="1311"/>
      <c r="AO53" s="1311"/>
      <c r="AP53" s="1311"/>
      <c r="AQ53" s="1311"/>
      <c r="AR53" s="1311"/>
      <c r="AS53" s="1311"/>
      <c r="AT53" s="1311"/>
      <c r="AU53" s="1311"/>
      <c r="AV53" s="1311"/>
      <c r="AW53" s="1311"/>
      <c r="AX53" s="1311"/>
      <c r="AY53" s="1311"/>
      <c r="AZ53" s="1311"/>
      <c r="BA53" s="1311"/>
      <c r="BB53" s="1311" t="s">
        <v>597</v>
      </c>
      <c r="BC53" s="1311"/>
      <c r="BD53" s="1311"/>
      <c r="BE53" s="1311"/>
      <c r="BF53" s="1311"/>
      <c r="BG53" s="1311"/>
      <c r="BH53" s="1311"/>
      <c r="BI53" s="1311"/>
      <c r="BJ53" s="1311"/>
      <c r="BK53" s="1311"/>
      <c r="BL53" s="1311"/>
      <c r="BM53" s="1311"/>
      <c r="BN53" s="1311"/>
      <c r="BO53" s="1311"/>
      <c r="BP53" s="1312">
        <v>56.8</v>
      </c>
      <c r="BQ53" s="1312"/>
      <c r="BR53" s="1312"/>
      <c r="BS53" s="1312"/>
      <c r="BT53" s="1312"/>
      <c r="BU53" s="1312"/>
      <c r="BV53" s="1312"/>
      <c r="BW53" s="1312"/>
      <c r="BX53" s="1312">
        <v>59</v>
      </c>
      <c r="BY53" s="1312"/>
      <c r="BZ53" s="1312"/>
      <c r="CA53" s="1312"/>
      <c r="CB53" s="1312"/>
      <c r="CC53" s="1312"/>
      <c r="CD53" s="1312"/>
      <c r="CE53" s="1312"/>
      <c r="CF53" s="1312">
        <v>62.6</v>
      </c>
      <c r="CG53" s="1312"/>
      <c r="CH53" s="1312"/>
      <c r="CI53" s="1312"/>
      <c r="CJ53" s="1312"/>
      <c r="CK53" s="1312"/>
      <c r="CL53" s="1312"/>
      <c r="CM53" s="1312"/>
      <c r="CN53" s="1312">
        <v>60.5</v>
      </c>
      <c r="CO53" s="1312"/>
      <c r="CP53" s="1312"/>
      <c r="CQ53" s="1312"/>
      <c r="CR53" s="1312"/>
      <c r="CS53" s="1312"/>
      <c r="CT53" s="1312"/>
      <c r="CU53" s="1312"/>
      <c r="CV53" s="1313"/>
      <c r="CW53" s="1312"/>
      <c r="CX53" s="1312"/>
      <c r="CY53" s="1312"/>
      <c r="CZ53" s="1312"/>
      <c r="DA53" s="1312"/>
      <c r="DB53" s="1312"/>
      <c r="DC53" s="1312"/>
    </row>
    <row r="54" spans="1:109" ht="13" x14ac:dyDescent="0.2">
      <c r="A54" s="1290"/>
      <c r="B54" s="1282"/>
      <c r="G54" s="1308"/>
      <c r="H54" s="1308"/>
      <c r="I54" s="1301"/>
      <c r="J54" s="1301"/>
      <c r="K54" s="1310"/>
      <c r="L54" s="1310"/>
      <c r="M54" s="1310"/>
      <c r="N54" s="1310"/>
      <c r="AM54" s="1300"/>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ht="13" x14ac:dyDescent="0.2">
      <c r="A55" s="1290"/>
      <c r="B55" s="1282"/>
      <c r="G55" s="1301"/>
      <c r="H55" s="1301"/>
      <c r="I55" s="1301"/>
      <c r="J55" s="1301"/>
      <c r="K55" s="1310"/>
      <c r="L55" s="1310"/>
      <c r="M55" s="1310"/>
      <c r="N55" s="1310"/>
      <c r="AN55" s="1307" t="s">
        <v>598</v>
      </c>
      <c r="AO55" s="1307"/>
      <c r="AP55" s="1307"/>
      <c r="AQ55" s="1307"/>
      <c r="AR55" s="1307"/>
      <c r="AS55" s="1307"/>
      <c r="AT55" s="1307"/>
      <c r="AU55" s="1307"/>
      <c r="AV55" s="1307"/>
      <c r="AW55" s="1307"/>
      <c r="AX55" s="1307"/>
      <c r="AY55" s="1307"/>
      <c r="AZ55" s="1307"/>
      <c r="BA55" s="1307"/>
      <c r="BB55" s="1311" t="s">
        <v>596</v>
      </c>
      <c r="BC55" s="1311"/>
      <c r="BD55" s="1311"/>
      <c r="BE55" s="1311"/>
      <c r="BF55" s="1311"/>
      <c r="BG55" s="1311"/>
      <c r="BH55" s="1311"/>
      <c r="BI55" s="1311"/>
      <c r="BJ55" s="1311"/>
      <c r="BK55" s="1311"/>
      <c r="BL55" s="1311"/>
      <c r="BM55" s="1311"/>
      <c r="BN55" s="1311"/>
      <c r="BO55" s="1311"/>
      <c r="BP55" s="1312">
        <v>0</v>
      </c>
      <c r="BQ55" s="1312"/>
      <c r="BR55" s="1312"/>
      <c r="BS55" s="1312"/>
      <c r="BT55" s="1312"/>
      <c r="BU55" s="1312"/>
      <c r="BV55" s="1312"/>
      <c r="BW55" s="1312"/>
      <c r="BX55" s="1312">
        <v>0</v>
      </c>
      <c r="BY55" s="1312"/>
      <c r="BZ55" s="1312"/>
      <c r="CA55" s="1312"/>
      <c r="CB55" s="1312"/>
      <c r="CC55" s="1312"/>
      <c r="CD55" s="1312"/>
      <c r="CE55" s="1312"/>
      <c r="CF55" s="1312">
        <v>0</v>
      </c>
      <c r="CG55" s="1312"/>
      <c r="CH55" s="1312"/>
      <c r="CI55" s="1312"/>
      <c r="CJ55" s="1312"/>
      <c r="CK55" s="1312"/>
      <c r="CL55" s="1312"/>
      <c r="CM55" s="1312"/>
      <c r="CN55" s="1312">
        <v>0</v>
      </c>
      <c r="CO55" s="1312"/>
      <c r="CP55" s="1312"/>
      <c r="CQ55" s="1312"/>
      <c r="CR55" s="1312"/>
      <c r="CS55" s="1312"/>
      <c r="CT55" s="1312"/>
      <c r="CU55" s="1312"/>
      <c r="CV55" s="1313"/>
      <c r="CW55" s="1312"/>
      <c r="CX55" s="1312"/>
      <c r="CY55" s="1312"/>
      <c r="CZ55" s="1312"/>
      <c r="DA55" s="1312"/>
      <c r="DB55" s="1312"/>
      <c r="DC55" s="1312"/>
    </row>
    <row r="56" spans="1:109" ht="13" x14ac:dyDescent="0.2">
      <c r="A56" s="1290"/>
      <c r="B56" s="1282"/>
      <c r="G56" s="1301"/>
      <c r="H56" s="1301"/>
      <c r="I56" s="1301"/>
      <c r="J56" s="1301"/>
      <c r="K56" s="1310"/>
      <c r="L56" s="1310"/>
      <c r="M56" s="1310"/>
      <c r="N56" s="1310"/>
      <c r="AN56" s="1307"/>
      <c r="AO56" s="1307"/>
      <c r="AP56" s="1307"/>
      <c r="AQ56" s="1307"/>
      <c r="AR56" s="1307"/>
      <c r="AS56" s="1307"/>
      <c r="AT56" s="1307"/>
      <c r="AU56" s="1307"/>
      <c r="AV56" s="1307"/>
      <c r="AW56" s="1307"/>
      <c r="AX56" s="1307"/>
      <c r="AY56" s="1307"/>
      <c r="AZ56" s="1307"/>
      <c r="BA56" s="1307"/>
      <c r="BB56" s="1311"/>
      <c r="BC56" s="1311"/>
      <c r="BD56" s="1311"/>
      <c r="BE56" s="1311"/>
      <c r="BF56" s="1311"/>
      <c r="BG56" s="1311"/>
      <c r="BH56" s="1311"/>
      <c r="BI56" s="1311"/>
      <c r="BJ56" s="1311"/>
      <c r="BK56" s="1311"/>
      <c r="BL56" s="1311"/>
      <c r="BM56" s="1311"/>
      <c r="BN56" s="1311"/>
      <c r="BO56" s="1311"/>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1290" customFormat="1" ht="13" x14ac:dyDescent="0.2">
      <c r="B57" s="1314"/>
      <c r="G57" s="1301"/>
      <c r="H57" s="1301"/>
      <c r="I57" s="1315"/>
      <c r="J57" s="1315"/>
      <c r="K57" s="1310"/>
      <c r="L57" s="1310"/>
      <c r="M57" s="1310"/>
      <c r="N57" s="1310"/>
      <c r="AM57" s="1275"/>
      <c r="AN57" s="1307"/>
      <c r="AO57" s="1307"/>
      <c r="AP57" s="1307"/>
      <c r="AQ57" s="1307"/>
      <c r="AR57" s="1307"/>
      <c r="AS57" s="1307"/>
      <c r="AT57" s="1307"/>
      <c r="AU57" s="1307"/>
      <c r="AV57" s="1307"/>
      <c r="AW57" s="1307"/>
      <c r="AX57" s="1307"/>
      <c r="AY57" s="1307"/>
      <c r="AZ57" s="1307"/>
      <c r="BA57" s="1307"/>
      <c r="BB57" s="1311" t="s">
        <v>597</v>
      </c>
      <c r="BC57" s="1311"/>
      <c r="BD57" s="1311"/>
      <c r="BE57" s="1311"/>
      <c r="BF57" s="1311"/>
      <c r="BG57" s="1311"/>
      <c r="BH57" s="1311"/>
      <c r="BI57" s="1311"/>
      <c r="BJ57" s="1311"/>
      <c r="BK57" s="1311"/>
      <c r="BL57" s="1311"/>
      <c r="BM57" s="1311"/>
      <c r="BN57" s="1311"/>
      <c r="BO57" s="1311"/>
      <c r="BP57" s="1312">
        <v>57.9</v>
      </c>
      <c r="BQ57" s="1312"/>
      <c r="BR57" s="1312"/>
      <c r="BS57" s="1312"/>
      <c r="BT57" s="1312"/>
      <c r="BU57" s="1312"/>
      <c r="BV57" s="1312"/>
      <c r="BW57" s="1312"/>
      <c r="BX57" s="1312">
        <v>58.2</v>
      </c>
      <c r="BY57" s="1312"/>
      <c r="BZ57" s="1312"/>
      <c r="CA57" s="1312"/>
      <c r="CB57" s="1312"/>
      <c r="CC57" s="1312"/>
      <c r="CD57" s="1312"/>
      <c r="CE57" s="1312"/>
      <c r="CF57" s="1312">
        <v>59.4</v>
      </c>
      <c r="CG57" s="1312"/>
      <c r="CH57" s="1312"/>
      <c r="CI57" s="1312"/>
      <c r="CJ57" s="1312"/>
      <c r="CK57" s="1312"/>
      <c r="CL57" s="1312"/>
      <c r="CM57" s="1312"/>
      <c r="CN57" s="1312">
        <v>60.4</v>
      </c>
      <c r="CO57" s="1312"/>
      <c r="CP57" s="1312"/>
      <c r="CQ57" s="1312"/>
      <c r="CR57" s="1312"/>
      <c r="CS57" s="1312"/>
      <c r="CT57" s="1312"/>
      <c r="CU57" s="1312"/>
      <c r="CV57" s="1313"/>
      <c r="CW57" s="1312"/>
      <c r="CX57" s="1312"/>
      <c r="CY57" s="1312"/>
      <c r="CZ57" s="1312"/>
      <c r="DA57" s="1312"/>
      <c r="DB57" s="1312"/>
      <c r="DC57" s="1312"/>
      <c r="DD57" s="1316"/>
      <c r="DE57" s="1314"/>
    </row>
    <row r="58" spans="1:109" s="1290" customFormat="1" ht="13" x14ac:dyDescent="0.2">
      <c r="A58" s="1275"/>
      <c r="B58" s="1314"/>
      <c r="G58" s="1301"/>
      <c r="H58" s="1301"/>
      <c r="I58" s="1315"/>
      <c r="J58" s="1315"/>
      <c r="K58" s="1310"/>
      <c r="L58" s="1310"/>
      <c r="M58" s="1310"/>
      <c r="N58" s="1310"/>
      <c r="AM58" s="1275"/>
      <c r="AN58" s="1307"/>
      <c r="AO58" s="1307"/>
      <c r="AP58" s="1307"/>
      <c r="AQ58" s="1307"/>
      <c r="AR58" s="1307"/>
      <c r="AS58" s="1307"/>
      <c r="AT58" s="1307"/>
      <c r="AU58" s="1307"/>
      <c r="AV58" s="1307"/>
      <c r="AW58" s="1307"/>
      <c r="AX58" s="1307"/>
      <c r="AY58" s="1307"/>
      <c r="AZ58" s="1307"/>
      <c r="BA58" s="1307"/>
      <c r="BB58" s="1311"/>
      <c r="BC58" s="1311"/>
      <c r="BD58" s="1311"/>
      <c r="BE58" s="1311"/>
      <c r="BF58" s="1311"/>
      <c r="BG58" s="1311"/>
      <c r="BH58" s="1311"/>
      <c r="BI58" s="1311"/>
      <c r="BJ58" s="1311"/>
      <c r="BK58" s="1311"/>
      <c r="BL58" s="1311"/>
      <c r="BM58" s="1311"/>
      <c r="BN58" s="1311"/>
      <c r="BO58" s="1311"/>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1316"/>
      <c r="DE58" s="1314"/>
    </row>
    <row r="59" spans="1:109" s="1290" customFormat="1" ht="13" x14ac:dyDescent="0.2">
      <c r="A59" s="1275"/>
      <c r="B59" s="1314"/>
      <c r="K59" s="1317"/>
      <c r="L59" s="1317"/>
      <c r="M59" s="1317"/>
      <c r="N59" s="1317"/>
      <c r="AQ59" s="1317"/>
      <c r="AR59" s="1317"/>
      <c r="AS59" s="1317"/>
      <c r="AT59" s="1317"/>
      <c r="BC59" s="1317"/>
      <c r="BD59" s="1317"/>
      <c r="BE59" s="1317"/>
      <c r="BF59" s="1317"/>
      <c r="BO59" s="1317"/>
      <c r="BP59" s="1317"/>
      <c r="BQ59" s="1317"/>
      <c r="BR59" s="1317"/>
      <c r="CA59" s="1317"/>
      <c r="CB59" s="1317"/>
      <c r="CC59" s="1317"/>
      <c r="CD59" s="1317"/>
      <c r="CM59" s="1317"/>
      <c r="CN59" s="1317"/>
      <c r="CO59" s="1317"/>
      <c r="CP59" s="1317"/>
      <c r="CY59" s="1317"/>
      <c r="CZ59" s="1317"/>
      <c r="DA59" s="1317"/>
      <c r="DB59" s="1317"/>
      <c r="DC59" s="1317"/>
      <c r="DD59" s="1316"/>
      <c r="DE59" s="1314"/>
    </row>
    <row r="60" spans="1:109" s="1290" customFormat="1" ht="13" x14ac:dyDescent="0.2">
      <c r="A60" s="1275"/>
      <c r="B60" s="1314"/>
      <c r="K60" s="1317"/>
      <c r="L60" s="1317"/>
      <c r="M60" s="1317"/>
      <c r="N60" s="1317"/>
      <c r="AQ60" s="1317"/>
      <c r="AR60" s="1317"/>
      <c r="AS60" s="1317"/>
      <c r="AT60" s="1317"/>
      <c r="BC60" s="1317"/>
      <c r="BD60" s="1317"/>
      <c r="BE60" s="1317"/>
      <c r="BF60" s="1317"/>
      <c r="BO60" s="1317"/>
      <c r="BP60" s="1317"/>
      <c r="BQ60" s="1317"/>
      <c r="BR60" s="1317"/>
      <c r="CA60" s="1317"/>
      <c r="CB60" s="1317"/>
      <c r="CC60" s="1317"/>
      <c r="CD60" s="1317"/>
      <c r="CM60" s="1317"/>
      <c r="CN60" s="1317"/>
      <c r="CO60" s="1317"/>
      <c r="CP60" s="1317"/>
      <c r="CY60" s="1317"/>
      <c r="CZ60" s="1317"/>
      <c r="DA60" s="1317"/>
      <c r="DB60" s="1317"/>
      <c r="DC60" s="1317"/>
      <c r="DD60" s="1316"/>
      <c r="DE60" s="1314"/>
    </row>
    <row r="61" spans="1:109" s="1290" customFormat="1" ht="13" x14ac:dyDescent="0.2">
      <c r="A61" s="1275"/>
      <c r="B61" s="1318"/>
      <c r="C61" s="1319"/>
      <c r="D61" s="1319"/>
      <c r="E61" s="1319"/>
      <c r="F61" s="1319"/>
      <c r="G61" s="1319"/>
      <c r="H61" s="1319"/>
      <c r="I61" s="1319"/>
      <c r="J61" s="1319"/>
      <c r="K61" s="1319"/>
      <c r="L61" s="1319"/>
      <c r="M61" s="1320"/>
      <c r="N61" s="1320"/>
      <c r="O61" s="1319"/>
      <c r="P61" s="1319"/>
      <c r="Q61" s="1319"/>
      <c r="R61" s="1319"/>
      <c r="S61" s="1319"/>
      <c r="T61" s="1319"/>
      <c r="U61" s="1319"/>
      <c r="V61" s="1319"/>
      <c r="W61" s="1319"/>
      <c r="X61" s="1319"/>
      <c r="Y61" s="1319"/>
      <c r="Z61" s="1319"/>
      <c r="AA61" s="1319"/>
      <c r="AB61" s="1319"/>
      <c r="AC61" s="1319"/>
      <c r="AD61" s="1319"/>
      <c r="AE61" s="1319"/>
      <c r="AF61" s="1319"/>
      <c r="AG61" s="1319"/>
      <c r="AH61" s="1319"/>
      <c r="AI61" s="1319"/>
      <c r="AJ61" s="1319"/>
      <c r="AK61" s="1319"/>
      <c r="AL61" s="1319"/>
      <c r="AM61" s="1319"/>
      <c r="AN61" s="1319"/>
      <c r="AO61" s="1319"/>
      <c r="AP61" s="1319"/>
      <c r="AQ61" s="1319"/>
      <c r="AR61" s="1319"/>
      <c r="AS61" s="1320"/>
      <c r="AT61" s="1320"/>
      <c r="AU61" s="1319"/>
      <c r="AV61" s="1319"/>
      <c r="AW61" s="1319"/>
      <c r="AX61" s="1319"/>
      <c r="AY61" s="1319"/>
      <c r="AZ61" s="1319"/>
      <c r="BA61" s="1319"/>
      <c r="BB61" s="1319"/>
      <c r="BC61" s="1319"/>
      <c r="BD61" s="1319"/>
      <c r="BE61" s="1320"/>
      <c r="BF61" s="1320"/>
      <c r="BG61" s="1319"/>
      <c r="BH61" s="1319"/>
      <c r="BI61" s="1319"/>
      <c r="BJ61" s="1319"/>
      <c r="BK61" s="1319"/>
      <c r="BL61" s="1319"/>
      <c r="BM61" s="1319"/>
      <c r="BN61" s="1319"/>
      <c r="BO61" s="1319"/>
      <c r="BP61" s="1319"/>
      <c r="BQ61" s="1320"/>
      <c r="BR61" s="1320"/>
      <c r="BS61" s="1319"/>
      <c r="BT61" s="1319"/>
      <c r="BU61" s="1319"/>
      <c r="BV61" s="1319"/>
      <c r="BW61" s="1319"/>
      <c r="BX61" s="1319"/>
      <c r="BY61" s="1319"/>
      <c r="BZ61" s="1319"/>
      <c r="CA61" s="1319"/>
      <c r="CB61" s="1319"/>
      <c r="CC61" s="1320"/>
      <c r="CD61" s="1320"/>
      <c r="CE61" s="1319"/>
      <c r="CF61" s="1319"/>
      <c r="CG61" s="1319"/>
      <c r="CH61" s="1319"/>
      <c r="CI61" s="1319"/>
      <c r="CJ61" s="1319"/>
      <c r="CK61" s="1319"/>
      <c r="CL61" s="1319"/>
      <c r="CM61" s="1319"/>
      <c r="CN61" s="1319"/>
      <c r="CO61" s="1320"/>
      <c r="CP61" s="1320"/>
      <c r="CQ61" s="1319"/>
      <c r="CR61" s="1319"/>
      <c r="CS61" s="1319"/>
      <c r="CT61" s="1319"/>
      <c r="CU61" s="1319"/>
      <c r="CV61" s="1319"/>
      <c r="CW61" s="1319"/>
      <c r="CX61" s="1319"/>
      <c r="CY61" s="1319"/>
      <c r="CZ61" s="1319"/>
      <c r="DA61" s="1320"/>
      <c r="DB61" s="1320"/>
      <c r="DC61" s="1320"/>
      <c r="DD61" s="1321"/>
      <c r="DE61" s="1314"/>
    </row>
    <row r="62" spans="1:109" ht="13" x14ac:dyDescent="0.2">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6.5" x14ac:dyDescent="0.2">
      <c r="B63" s="1322" t="s">
        <v>599</v>
      </c>
    </row>
    <row r="64" spans="1:109" ht="13" x14ac:dyDescent="0.2">
      <c r="B64" s="1282"/>
      <c r="G64" s="1289"/>
      <c r="I64" s="1323"/>
      <c r="J64" s="1323"/>
      <c r="K64" s="1323"/>
      <c r="L64" s="1323"/>
      <c r="M64" s="1323"/>
      <c r="N64" s="1324"/>
      <c r="AM64" s="1289"/>
      <c r="AN64" s="1289" t="s">
        <v>592</v>
      </c>
      <c r="AP64" s="1290"/>
      <c r="AQ64" s="1290"/>
      <c r="AR64" s="1290"/>
      <c r="AY64" s="1289"/>
      <c r="BA64" s="1290"/>
      <c r="BB64" s="1290"/>
      <c r="BC64" s="1290"/>
      <c r="BK64" s="1289"/>
      <c r="BM64" s="1290"/>
      <c r="BN64" s="1290"/>
      <c r="BO64" s="1290"/>
      <c r="BW64" s="1289"/>
      <c r="BY64" s="1290"/>
      <c r="BZ64" s="1290"/>
      <c r="CA64" s="1290"/>
      <c r="CI64" s="1289"/>
      <c r="CK64" s="1290"/>
      <c r="CL64" s="1290"/>
      <c r="CM64" s="1290"/>
      <c r="CU64" s="1289"/>
      <c r="CW64" s="1290"/>
      <c r="CX64" s="1290"/>
      <c r="CY64" s="1290"/>
    </row>
    <row r="65" spans="2:107" ht="13" x14ac:dyDescent="0.2">
      <c r="B65" s="1282"/>
      <c r="AN65" s="1291" t="s">
        <v>600</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ht="13" x14ac:dyDescent="0.2">
      <c r="B66" s="1282"/>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ht="13" x14ac:dyDescent="0.2">
      <c r="B67" s="1282"/>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ht="13" x14ac:dyDescent="0.2">
      <c r="B68" s="1282"/>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ht="13" x14ac:dyDescent="0.2">
      <c r="B69" s="1282"/>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ht="13" x14ac:dyDescent="0.2">
      <c r="B70" s="1282"/>
      <c r="H70" s="1325"/>
      <c r="I70" s="1325"/>
      <c r="J70" s="1326"/>
      <c r="K70" s="1326"/>
      <c r="L70" s="1327"/>
      <c r="M70" s="1326"/>
      <c r="N70" s="1327"/>
      <c r="AN70" s="1300"/>
      <c r="AO70" s="1300"/>
      <c r="AP70" s="1300"/>
      <c r="AZ70" s="1300"/>
      <c r="BA70" s="1300"/>
      <c r="BB70" s="1300"/>
      <c r="BL70" s="1300"/>
      <c r="BM70" s="1300"/>
      <c r="BN70" s="1300"/>
      <c r="BX70" s="1300"/>
      <c r="BY70" s="1300"/>
      <c r="BZ70" s="1300"/>
      <c r="CJ70" s="1300"/>
      <c r="CK70" s="1300"/>
      <c r="CL70" s="1300"/>
      <c r="CV70" s="1300"/>
      <c r="CW70" s="1300"/>
      <c r="CX70" s="1300"/>
    </row>
    <row r="71" spans="2:107" ht="13" x14ac:dyDescent="0.2">
      <c r="B71" s="1282"/>
      <c r="G71" s="1328"/>
      <c r="I71" s="1329"/>
      <c r="J71" s="1326"/>
      <c r="K71" s="1326"/>
      <c r="L71" s="1327"/>
      <c r="M71" s="1326"/>
      <c r="N71" s="1327"/>
      <c r="AM71" s="1328"/>
      <c r="AN71" s="1275" t="s">
        <v>594</v>
      </c>
    </row>
    <row r="72" spans="2:107" ht="13" x14ac:dyDescent="0.2">
      <c r="B72" s="1282"/>
      <c r="G72" s="1301"/>
      <c r="H72" s="1301"/>
      <c r="I72" s="1301"/>
      <c r="J72" s="1301"/>
      <c r="K72" s="1302"/>
      <c r="L72" s="1302"/>
      <c r="M72" s="1303"/>
      <c r="N72" s="13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543</v>
      </c>
      <c r="BQ72" s="1307"/>
      <c r="BR72" s="1307"/>
      <c r="BS72" s="1307"/>
      <c r="BT72" s="1307"/>
      <c r="BU72" s="1307"/>
      <c r="BV72" s="1307"/>
      <c r="BW72" s="1307"/>
      <c r="BX72" s="1307" t="s">
        <v>544</v>
      </c>
      <c r="BY72" s="1307"/>
      <c r="BZ72" s="1307"/>
      <c r="CA72" s="1307"/>
      <c r="CB72" s="1307"/>
      <c r="CC72" s="1307"/>
      <c r="CD72" s="1307"/>
      <c r="CE72" s="1307"/>
      <c r="CF72" s="1307" t="s">
        <v>545</v>
      </c>
      <c r="CG72" s="1307"/>
      <c r="CH72" s="1307"/>
      <c r="CI72" s="1307"/>
      <c r="CJ72" s="1307"/>
      <c r="CK72" s="1307"/>
      <c r="CL72" s="1307"/>
      <c r="CM72" s="1307"/>
      <c r="CN72" s="1307" t="s">
        <v>546</v>
      </c>
      <c r="CO72" s="1307"/>
      <c r="CP72" s="1307"/>
      <c r="CQ72" s="1307"/>
      <c r="CR72" s="1307"/>
      <c r="CS72" s="1307"/>
      <c r="CT72" s="1307"/>
      <c r="CU72" s="1307"/>
      <c r="CV72" s="1307" t="s">
        <v>547</v>
      </c>
      <c r="CW72" s="1307"/>
      <c r="CX72" s="1307"/>
      <c r="CY72" s="1307"/>
      <c r="CZ72" s="1307"/>
      <c r="DA72" s="1307"/>
      <c r="DB72" s="1307"/>
      <c r="DC72" s="1307"/>
    </row>
    <row r="73" spans="2:107" ht="13" x14ac:dyDescent="0.2">
      <c r="B73" s="1282"/>
      <c r="G73" s="1308"/>
      <c r="H73" s="1308"/>
      <c r="I73" s="1308"/>
      <c r="J73" s="1308"/>
      <c r="K73" s="1330"/>
      <c r="L73" s="1330"/>
      <c r="M73" s="1330"/>
      <c r="N73" s="1330"/>
      <c r="AM73" s="1300"/>
      <c r="AN73" s="1311" t="s">
        <v>595</v>
      </c>
      <c r="AO73" s="1311"/>
      <c r="AP73" s="1311"/>
      <c r="AQ73" s="1311"/>
      <c r="AR73" s="1311"/>
      <c r="AS73" s="1311"/>
      <c r="AT73" s="1311"/>
      <c r="AU73" s="1311"/>
      <c r="AV73" s="1311"/>
      <c r="AW73" s="1311"/>
      <c r="AX73" s="1311"/>
      <c r="AY73" s="1311"/>
      <c r="AZ73" s="1311"/>
      <c r="BA73" s="1311"/>
      <c r="BB73" s="1311" t="s">
        <v>596</v>
      </c>
      <c r="BC73" s="1311"/>
      <c r="BD73" s="1311"/>
      <c r="BE73" s="1311"/>
      <c r="BF73" s="1311"/>
      <c r="BG73" s="1311"/>
      <c r="BH73" s="1311"/>
      <c r="BI73" s="1311"/>
      <c r="BJ73" s="1311"/>
      <c r="BK73" s="1311"/>
      <c r="BL73" s="1311"/>
      <c r="BM73" s="1311"/>
      <c r="BN73" s="1311"/>
      <c r="BO73" s="1311"/>
      <c r="BP73" s="1312"/>
      <c r="BQ73" s="1312"/>
      <c r="BR73" s="1312"/>
      <c r="BS73" s="1312"/>
      <c r="BT73" s="1312"/>
      <c r="BU73" s="1312"/>
      <c r="BV73" s="1312"/>
      <c r="BW73" s="1312"/>
      <c r="BX73" s="1312"/>
      <c r="BY73" s="1312"/>
      <c r="BZ73" s="1312"/>
      <c r="CA73" s="1312"/>
      <c r="CB73" s="1312"/>
      <c r="CC73" s="1312"/>
      <c r="CD73" s="1312"/>
      <c r="CE73" s="1312"/>
      <c r="CF73" s="1312">
        <v>2.4</v>
      </c>
      <c r="CG73" s="1312"/>
      <c r="CH73" s="1312"/>
      <c r="CI73" s="1312"/>
      <c r="CJ73" s="1312"/>
      <c r="CK73" s="1312"/>
      <c r="CL73" s="1312"/>
      <c r="CM73" s="1312"/>
      <c r="CN73" s="1312"/>
      <c r="CO73" s="1312"/>
      <c r="CP73" s="1312"/>
      <c r="CQ73" s="1312"/>
      <c r="CR73" s="1312"/>
      <c r="CS73" s="1312"/>
      <c r="CT73" s="1312"/>
      <c r="CU73" s="1312"/>
      <c r="CV73" s="1312"/>
      <c r="CW73" s="1312"/>
      <c r="CX73" s="1312"/>
      <c r="CY73" s="1312"/>
      <c r="CZ73" s="1312"/>
      <c r="DA73" s="1312"/>
      <c r="DB73" s="1312"/>
      <c r="DC73" s="1312"/>
    </row>
    <row r="74" spans="2:107" ht="13" x14ac:dyDescent="0.2">
      <c r="B74" s="1282"/>
      <c r="G74" s="1308"/>
      <c r="H74" s="1308"/>
      <c r="I74" s="1308"/>
      <c r="J74" s="1308"/>
      <c r="K74" s="1330"/>
      <c r="L74" s="1330"/>
      <c r="M74" s="1330"/>
      <c r="N74" s="1330"/>
      <c r="AM74" s="1300"/>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ht="13" x14ac:dyDescent="0.2">
      <c r="B75" s="1282"/>
      <c r="G75" s="1308"/>
      <c r="H75" s="1308"/>
      <c r="I75" s="1301"/>
      <c r="J75" s="1301"/>
      <c r="K75" s="1310"/>
      <c r="L75" s="1310"/>
      <c r="M75" s="1310"/>
      <c r="N75" s="1310"/>
      <c r="AM75" s="1300"/>
      <c r="AN75" s="1311"/>
      <c r="AO75" s="1311"/>
      <c r="AP75" s="1311"/>
      <c r="AQ75" s="1311"/>
      <c r="AR75" s="1311"/>
      <c r="AS75" s="1311"/>
      <c r="AT75" s="1311"/>
      <c r="AU75" s="1311"/>
      <c r="AV75" s="1311"/>
      <c r="AW75" s="1311"/>
      <c r="AX75" s="1311"/>
      <c r="AY75" s="1311"/>
      <c r="AZ75" s="1311"/>
      <c r="BA75" s="1311"/>
      <c r="BB75" s="1311" t="s">
        <v>601</v>
      </c>
      <c r="BC75" s="1311"/>
      <c r="BD75" s="1311"/>
      <c r="BE75" s="1311"/>
      <c r="BF75" s="1311"/>
      <c r="BG75" s="1311"/>
      <c r="BH75" s="1311"/>
      <c r="BI75" s="1311"/>
      <c r="BJ75" s="1311"/>
      <c r="BK75" s="1311"/>
      <c r="BL75" s="1311"/>
      <c r="BM75" s="1311"/>
      <c r="BN75" s="1311"/>
      <c r="BO75" s="1311"/>
      <c r="BP75" s="1312">
        <v>4.9000000000000004</v>
      </c>
      <c r="BQ75" s="1312"/>
      <c r="BR75" s="1312"/>
      <c r="BS75" s="1312"/>
      <c r="BT75" s="1312"/>
      <c r="BU75" s="1312"/>
      <c r="BV75" s="1312"/>
      <c r="BW75" s="1312"/>
      <c r="BX75" s="1312">
        <v>2.2000000000000002</v>
      </c>
      <c r="BY75" s="1312"/>
      <c r="BZ75" s="1312"/>
      <c r="CA75" s="1312"/>
      <c r="CB75" s="1312"/>
      <c r="CC75" s="1312"/>
      <c r="CD75" s="1312"/>
      <c r="CE75" s="1312"/>
      <c r="CF75" s="1312">
        <v>3</v>
      </c>
      <c r="CG75" s="1312"/>
      <c r="CH75" s="1312"/>
      <c r="CI75" s="1312"/>
      <c r="CJ75" s="1312"/>
      <c r="CK75" s="1312"/>
      <c r="CL75" s="1312"/>
      <c r="CM75" s="1312"/>
      <c r="CN75" s="1312">
        <v>3.7</v>
      </c>
      <c r="CO75" s="1312"/>
      <c r="CP75" s="1312"/>
      <c r="CQ75" s="1312"/>
      <c r="CR75" s="1312"/>
      <c r="CS75" s="1312"/>
      <c r="CT75" s="1312"/>
      <c r="CU75" s="1312"/>
      <c r="CV75" s="1312">
        <v>4.5999999999999996</v>
      </c>
      <c r="CW75" s="1312"/>
      <c r="CX75" s="1312"/>
      <c r="CY75" s="1312"/>
      <c r="CZ75" s="1312"/>
      <c r="DA75" s="1312"/>
      <c r="DB75" s="1312"/>
      <c r="DC75" s="1312"/>
    </row>
    <row r="76" spans="2:107" ht="13" x14ac:dyDescent="0.2">
      <c r="B76" s="1282"/>
      <c r="G76" s="1308"/>
      <c r="H76" s="1308"/>
      <c r="I76" s="1301"/>
      <c r="J76" s="1301"/>
      <c r="K76" s="1310"/>
      <c r="L76" s="1310"/>
      <c r="M76" s="1310"/>
      <c r="N76" s="1310"/>
      <c r="AM76" s="1300"/>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ht="13" x14ac:dyDescent="0.2">
      <c r="B77" s="1282"/>
      <c r="G77" s="1301"/>
      <c r="H77" s="1301"/>
      <c r="I77" s="1301"/>
      <c r="J77" s="1301"/>
      <c r="K77" s="1330"/>
      <c r="L77" s="1330"/>
      <c r="M77" s="1330"/>
      <c r="N77" s="1330"/>
      <c r="AN77" s="1307" t="s">
        <v>598</v>
      </c>
      <c r="AO77" s="1307"/>
      <c r="AP77" s="1307"/>
      <c r="AQ77" s="1307"/>
      <c r="AR77" s="1307"/>
      <c r="AS77" s="1307"/>
      <c r="AT77" s="1307"/>
      <c r="AU77" s="1307"/>
      <c r="AV77" s="1307"/>
      <c r="AW77" s="1307"/>
      <c r="AX77" s="1307"/>
      <c r="AY77" s="1307"/>
      <c r="AZ77" s="1307"/>
      <c r="BA77" s="1307"/>
      <c r="BB77" s="1311" t="s">
        <v>596</v>
      </c>
      <c r="BC77" s="1311"/>
      <c r="BD77" s="1311"/>
      <c r="BE77" s="1311"/>
      <c r="BF77" s="1311"/>
      <c r="BG77" s="1311"/>
      <c r="BH77" s="1311"/>
      <c r="BI77" s="1311"/>
      <c r="BJ77" s="1311"/>
      <c r="BK77" s="1311"/>
      <c r="BL77" s="1311"/>
      <c r="BM77" s="1311"/>
      <c r="BN77" s="1311"/>
      <c r="BO77" s="1311"/>
      <c r="BP77" s="1312">
        <v>0</v>
      </c>
      <c r="BQ77" s="1312"/>
      <c r="BR77" s="1312"/>
      <c r="BS77" s="1312"/>
      <c r="BT77" s="1312"/>
      <c r="BU77" s="1312"/>
      <c r="BV77" s="1312"/>
      <c r="BW77" s="1312"/>
      <c r="BX77" s="1312">
        <v>0</v>
      </c>
      <c r="BY77" s="1312"/>
      <c r="BZ77" s="1312"/>
      <c r="CA77" s="1312"/>
      <c r="CB77" s="1312"/>
      <c r="CC77" s="1312"/>
      <c r="CD77" s="1312"/>
      <c r="CE77" s="1312"/>
      <c r="CF77" s="1312">
        <v>0</v>
      </c>
      <c r="CG77" s="1312"/>
      <c r="CH77" s="1312"/>
      <c r="CI77" s="1312"/>
      <c r="CJ77" s="1312"/>
      <c r="CK77" s="1312"/>
      <c r="CL77" s="1312"/>
      <c r="CM77" s="1312"/>
      <c r="CN77" s="1312">
        <v>0</v>
      </c>
      <c r="CO77" s="1312"/>
      <c r="CP77" s="1312"/>
      <c r="CQ77" s="1312"/>
      <c r="CR77" s="1312"/>
      <c r="CS77" s="1312"/>
      <c r="CT77" s="1312"/>
      <c r="CU77" s="1312"/>
      <c r="CV77" s="1312">
        <v>0</v>
      </c>
      <c r="CW77" s="1312"/>
      <c r="CX77" s="1312"/>
      <c r="CY77" s="1312"/>
      <c r="CZ77" s="1312"/>
      <c r="DA77" s="1312"/>
      <c r="DB77" s="1312"/>
      <c r="DC77" s="1312"/>
    </row>
    <row r="78" spans="2:107" ht="13" x14ac:dyDescent="0.2">
      <c r="B78" s="1282"/>
      <c r="G78" s="1301"/>
      <c r="H78" s="1301"/>
      <c r="I78" s="1301"/>
      <c r="J78" s="1301"/>
      <c r="K78" s="1330"/>
      <c r="L78" s="1330"/>
      <c r="M78" s="1330"/>
      <c r="N78" s="1330"/>
      <c r="AN78" s="1307"/>
      <c r="AO78" s="1307"/>
      <c r="AP78" s="1307"/>
      <c r="AQ78" s="1307"/>
      <c r="AR78" s="1307"/>
      <c r="AS78" s="1307"/>
      <c r="AT78" s="1307"/>
      <c r="AU78" s="1307"/>
      <c r="AV78" s="1307"/>
      <c r="AW78" s="1307"/>
      <c r="AX78" s="1307"/>
      <c r="AY78" s="1307"/>
      <c r="AZ78" s="1307"/>
      <c r="BA78" s="1307"/>
      <c r="BB78" s="1311"/>
      <c r="BC78" s="1311"/>
      <c r="BD78" s="1311"/>
      <c r="BE78" s="1311"/>
      <c r="BF78" s="1311"/>
      <c r="BG78" s="1311"/>
      <c r="BH78" s="1311"/>
      <c r="BI78" s="1311"/>
      <c r="BJ78" s="1311"/>
      <c r="BK78" s="1311"/>
      <c r="BL78" s="1311"/>
      <c r="BM78" s="1311"/>
      <c r="BN78" s="1311"/>
      <c r="BO78" s="1311"/>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ht="13" x14ac:dyDescent="0.2">
      <c r="B79" s="1282"/>
      <c r="G79" s="1301"/>
      <c r="H79" s="1301"/>
      <c r="I79" s="1315"/>
      <c r="J79" s="1315"/>
      <c r="K79" s="1331"/>
      <c r="L79" s="1331"/>
      <c r="M79" s="1331"/>
      <c r="N79" s="1331"/>
      <c r="AN79" s="1307"/>
      <c r="AO79" s="1307"/>
      <c r="AP79" s="1307"/>
      <c r="AQ79" s="1307"/>
      <c r="AR79" s="1307"/>
      <c r="AS79" s="1307"/>
      <c r="AT79" s="1307"/>
      <c r="AU79" s="1307"/>
      <c r="AV79" s="1307"/>
      <c r="AW79" s="1307"/>
      <c r="AX79" s="1307"/>
      <c r="AY79" s="1307"/>
      <c r="AZ79" s="1307"/>
      <c r="BA79" s="1307"/>
      <c r="BB79" s="1311" t="s">
        <v>601</v>
      </c>
      <c r="BC79" s="1311"/>
      <c r="BD79" s="1311"/>
      <c r="BE79" s="1311"/>
      <c r="BF79" s="1311"/>
      <c r="BG79" s="1311"/>
      <c r="BH79" s="1311"/>
      <c r="BI79" s="1311"/>
      <c r="BJ79" s="1311"/>
      <c r="BK79" s="1311"/>
      <c r="BL79" s="1311"/>
      <c r="BM79" s="1311"/>
      <c r="BN79" s="1311"/>
      <c r="BO79" s="1311"/>
      <c r="BP79" s="1312">
        <v>6.9</v>
      </c>
      <c r="BQ79" s="1312"/>
      <c r="BR79" s="1312"/>
      <c r="BS79" s="1312"/>
      <c r="BT79" s="1312"/>
      <c r="BU79" s="1312"/>
      <c r="BV79" s="1312"/>
      <c r="BW79" s="1312"/>
      <c r="BX79" s="1312">
        <v>7.1</v>
      </c>
      <c r="BY79" s="1312"/>
      <c r="BZ79" s="1312"/>
      <c r="CA79" s="1312"/>
      <c r="CB79" s="1312"/>
      <c r="CC79" s="1312"/>
      <c r="CD79" s="1312"/>
      <c r="CE79" s="1312"/>
      <c r="CF79" s="1312">
        <v>7.4</v>
      </c>
      <c r="CG79" s="1312"/>
      <c r="CH79" s="1312"/>
      <c r="CI79" s="1312"/>
      <c r="CJ79" s="1312"/>
      <c r="CK79" s="1312"/>
      <c r="CL79" s="1312"/>
      <c r="CM79" s="1312"/>
      <c r="CN79" s="1312">
        <v>7.4</v>
      </c>
      <c r="CO79" s="1312"/>
      <c r="CP79" s="1312"/>
      <c r="CQ79" s="1312"/>
      <c r="CR79" s="1312"/>
      <c r="CS79" s="1312"/>
      <c r="CT79" s="1312"/>
      <c r="CU79" s="1312"/>
      <c r="CV79" s="1312">
        <v>8</v>
      </c>
      <c r="CW79" s="1312"/>
      <c r="CX79" s="1312"/>
      <c r="CY79" s="1312"/>
      <c r="CZ79" s="1312"/>
      <c r="DA79" s="1312"/>
      <c r="DB79" s="1312"/>
      <c r="DC79" s="1312"/>
    </row>
    <row r="80" spans="2:107" ht="13" x14ac:dyDescent="0.2">
      <c r="B80" s="1282"/>
      <c r="G80" s="1301"/>
      <c r="H80" s="1301"/>
      <c r="I80" s="1315"/>
      <c r="J80" s="1315"/>
      <c r="K80" s="1331"/>
      <c r="L80" s="1331"/>
      <c r="M80" s="1331"/>
      <c r="N80" s="1331"/>
      <c r="AN80" s="1307"/>
      <c r="AO80" s="1307"/>
      <c r="AP80" s="1307"/>
      <c r="AQ80" s="1307"/>
      <c r="AR80" s="1307"/>
      <c r="AS80" s="1307"/>
      <c r="AT80" s="1307"/>
      <c r="AU80" s="1307"/>
      <c r="AV80" s="1307"/>
      <c r="AW80" s="1307"/>
      <c r="AX80" s="1307"/>
      <c r="AY80" s="1307"/>
      <c r="AZ80" s="1307"/>
      <c r="BA80" s="1307"/>
      <c r="BB80" s="1311"/>
      <c r="BC80" s="1311"/>
      <c r="BD80" s="1311"/>
      <c r="BE80" s="1311"/>
      <c r="BF80" s="1311"/>
      <c r="BG80" s="1311"/>
      <c r="BH80" s="1311"/>
      <c r="BI80" s="1311"/>
      <c r="BJ80" s="1311"/>
      <c r="BK80" s="1311"/>
      <c r="BL80" s="1311"/>
      <c r="BM80" s="1311"/>
      <c r="BN80" s="1311"/>
      <c r="BO80" s="1311"/>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ht="13" x14ac:dyDescent="0.2">
      <c r="B81" s="1282"/>
    </row>
    <row r="82" spans="2:109" ht="16.5" x14ac:dyDescent="0.2">
      <c r="B82" s="1282"/>
      <c r="K82" s="1332"/>
      <c r="L82" s="1332"/>
      <c r="M82" s="1332"/>
      <c r="N82" s="1332"/>
      <c r="AQ82" s="1332"/>
      <c r="AR82" s="1332"/>
      <c r="AS82" s="1332"/>
      <c r="AT82" s="1332"/>
      <c r="BC82" s="1332"/>
      <c r="BD82" s="1332"/>
      <c r="BE82" s="1332"/>
      <c r="BF82" s="1332"/>
      <c r="BO82" s="1332"/>
      <c r="BP82" s="1332"/>
      <c r="BQ82" s="1332"/>
      <c r="BR82" s="1332"/>
      <c r="CA82" s="1332"/>
      <c r="CB82" s="1332"/>
      <c r="CC82" s="1332"/>
      <c r="CD82" s="1332"/>
      <c r="CM82" s="1332"/>
      <c r="CN82" s="1332"/>
      <c r="CO82" s="1332"/>
      <c r="CP82" s="1332"/>
      <c r="CY82" s="1332"/>
      <c r="CZ82" s="1332"/>
      <c r="DA82" s="1332"/>
      <c r="DB82" s="1332"/>
      <c r="DC82" s="1332"/>
    </row>
    <row r="83" spans="2:109" ht="13" x14ac:dyDescent="0.2">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ht="13" x14ac:dyDescent="0.2">
      <c r="DD84" s="1275"/>
      <c r="DE84" s="1275"/>
    </row>
    <row r="85" spans="2:109" ht="13" x14ac:dyDescent="0.2">
      <c r="DD85" s="1275"/>
      <c r="DE85" s="1275"/>
    </row>
    <row r="86" spans="2:109" ht="13" hidden="1" x14ac:dyDescent="0.2">
      <c r="DD86" s="1275"/>
      <c r="DE86" s="1275"/>
    </row>
    <row r="87" spans="2:109" ht="13" hidden="1" x14ac:dyDescent="0.2">
      <c r="K87" s="1333"/>
      <c r="AQ87" s="1333"/>
      <c r="BC87" s="1333"/>
      <c r="BO87" s="1333"/>
      <c r="CA87" s="1333"/>
      <c r="CM87" s="1333"/>
      <c r="CY87" s="1333"/>
      <c r="DD87" s="1275"/>
      <c r="DE87" s="1275"/>
    </row>
    <row r="88" spans="2:109" ht="13" hidden="1" x14ac:dyDescent="0.2">
      <c r="DD88" s="1275"/>
      <c r="DE88" s="1275"/>
    </row>
    <row r="89" spans="2:109" ht="13" hidden="1" x14ac:dyDescent="0.2">
      <c r="DD89" s="1275"/>
      <c r="DE89" s="1275"/>
    </row>
    <row r="90" spans="2:109" ht="13" hidden="1" x14ac:dyDescent="0.2">
      <c r="DD90" s="1275"/>
      <c r="DE90" s="1275"/>
    </row>
    <row r="91" spans="2:109" ht="13" hidden="1" x14ac:dyDescent="0.2">
      <c r="DD91" s="1275"/>
      <c r="DE91" s="1275"/>
    </row>
    <row r="92" spans="2:109" ht="13.75" hidden="1" customHeight="1" x14ac:dyDescent="0.2">
      <c r="DD92" s="1275"/>
      <c r="DE92" s="1275"/>
    </row>
    <row r="93" spans="2:109" ht="13.75" hidden="1" customHeight="1" x14ac:dyDescent="0.2">
      <c r="DD93" s="1275"/>
      <c r="DE93" s="1275"/>
    </row>
    <row r="94" spans="2:109" ht="13.75" hidden="1" customHeight="1" x14ac:dyDescent="0.2">
      <c r="DD94" s="1275"/>
      <c r="DE94" s="1275"/>
    </row>
    <row r="95" spans="2:109" ht="13.75" hidden="1" customHeight="1" x14ac:dyDescent="0.2">
      <c r="DD95" s="1275"/>
      <c r="DE95" s="1275"/>
    </row>
    <row r="96" spans="2:109" ht="13.75" hidden="1" customHeight="1" x14ac:dyDescent="0.2">
      <c r="DD96" s="1275"/>
      <c r="DE96" s="1275"/>
    </row>
    <row r="97" s="1275" customFormat="1" ht="13.75" hidden="1" customHeight="1" x14ac:dyDescent="0.2"/>
    <row r="98" s="1275" customFormat="1" ht="13.75" hidden="1" customHeight="1" x14ac:dyDescent="0.2"/>
    <row r="99" s="1275" customFormat="1" ht="13.75" hidden="1" customHeight="1" x14ac:dyDescent="0.2"/>
    <row r="100" s="1275" customFormat="1" ht="13.75" hidden="1" customHeight="1" x14ac:dyDescent="0.2"/>
    <row r="101" s="1275" customFormat="1" ht="13.75" hidden="1" customHeight="1" x14ac:dyDescent="0.2"/>
    <row r="102" s="1275" customFormat="1" ht="13.75" hidden="1" customHeight="1" x14ac:dyDescent="0.2"/>
    <row r="103" s="1275" customFormat="1" ht="13.75" hidden="1" customHeight="1" x14ac:dyDescent="0.2"/>
    <row r="104" s="1275" customFormat="1" ht="13.75" hidden="1" customHeight="1" x14ac:dyDescent="0.2"/>
    <row r="105" s="1275" customFormat="1" ht="13.75" hidden="1" customHeight="1" x14ac:dyDescent="0.2"/>
    <row r="106" s="1275" customFormat="1" ht="13.75" hidden="1" customHeight="1" x14ac:dyDescent="0.2"/>
    <row r="107" s="1275" customFormat="1" ht="13.75" hidden="1" customHeight="1" x14ac:dyDescent="0.2"/>
    <row r="108" s="1275" customFormat="1" ht="13.75" hidden="1" customHeight="1" x14ac:dyDescent="0.2"/>
    <row r="109" s="1275" customFormat="1" ht="13.75" hidden="1" customHeight="1" x14ac:dyDescent="0.2"/>
    <row r="110" s="1275" customFormat="1" ht="13.75" hidden="1" customHeight="1" x14ac:dyDescent="0.2"/>
    <row r="111" s="1275" customFormat="1" ht="13.75" hidden="1" customHeight="1" x14ac:dyDescent="0.2"/>
    <row r="112" s="1275" customFormat="1" ht="13.75" hidden="1" customHeight="1" x14ac:dyDescent="0.2"/>
    <row r="113" s="1275" customFormat="1" ht="13.75" hidden="1" customHeight="1" x14ac:dyDescent="0.2"/>
    <row r="114" s="1275" customFormat="1" ht="13.75" hidden="1" customHeight="1" x14ac:dyDescent="0.2"/>
    <row r="115" s="1275" customFormat="1" ht="13.75" hidden="1" customHeight="1" x14ac:dyDescent="0.2"/>
    <row r="116" s="1275" customFormat="1" ht="13.75" hidden="1" customHeight="1" x14ac:dyDescent="0.2"/>
    <row r="117" s="1275" customFormat="1" ht="13.75" hidden="1" customHeight="1" x14ac:dyDescent="0.2"/>
    <row r="118" s="1275" customFormat="1" ht="13.75" hidden="1" customHeight="1" x14ac:dyDescent="0.2"/>
    <row r="119" s="1275" customFormat="1" ht="13.75" hidden="1" customHeight="1" x14ac:dyDescent="0.2"/>
    <row r="120" s="1275" customFormat="1" ht="13.75" hidden="1" customHeight="1" x14ac:dyDescent="0.2"/>
    <row r="121" s="1275" customFormat="1" ht="13.75" hidden="1" customHeight="1" x14ac:dyDescent="0.2"/>
    <row r="122" s="1275" customFormat="1" ht="13.75" hidden="1" customHeight="1" x14ac:dyDescent="0.2"/>
    <row r="123" s="1275" customFormat="1" ht="13.75" hidden="1" customHeight="1" x14ac:dyDescent="0.2"/>
    <row r="124" s="1275" customFormat="1" ht="13.75" hidden="1" customHeight="1" x14ac:dyDescent="0.2"/>
    <row r="125" s="1275" customFormat="1" ht="13.75" hidden="1" customHeight="1" x14ac:dyDescent="0.2"/>
    <row r="126" s="1275" customFormat="1" ht="13.75" hidden="1" customHeight="1" x14ac:dyDescent="0.2"/>
    <row r="127" s="1275" customFormat="1" ht="13.75" hidden="1" customHeight="1" x14ac:dyDescent="0.2"/>
    <row r="128" s="1275" customFormat="1" ht="13.75" hidden="1" customHeight="1" x14ac:dyDescent="0.2"/>
    <row r="129" s="1275" customFormat="1" ht="13.75" hidden="1" customHeight="1" x14ac:dyDescent="0.2"/>
    <row r="130" s="1275" customFormat="1" ht="13.75" hidden="1" customHeight="1" x14ac:dyDescent="0.2"/>
    <row r="131" s="1275" customFormat="1" ht="13.75" hidden="1" customHeight="1" x14ac:dyDescent="0.2"/>
    <row r="132" s="1275" customFormat="1" ht="13.75" hidden="1" customHeight="1" x14ac:dyDescent="0.2"/>
    <row r="133" s="1275" customFormat="1" ht="13.75" hidden="1" customHeight="1" x14ac:dyDescent="0.2"/>
    <row r="134" s="1275" customFormat="1" ht="13.75" hidden="1" customHeight="1" x14ac:dyDescent="0.2"/>
    <row r="135" s="1275" customFormat="1" ht="13.75" hidden="1" customHeight="1" x14ac:dyDescent="0.2"/>
    <row r="136" s="1275" customFormat="1" ht="13.75" hidden="1" customHeight="1" x14ac:dyDescent="0.2"/>
    <row r="137" s="1275" customFormat="1" ht="13.75" hidden="1" customHeight="1" x14ac:dyDescent="0.2"/>
    <row r="138" s="1275" customFormat="1" ht="13.75" hidden="1" customHeight="1" x14ac:dyDescent="0.2"/>
    <row r="139" s="1275" customFormat="1" ht="13.75" hidden="1" customHeight="1" x14ac:dyDescent="0.2"/>
    <row r="140" s="1275" customFormat="1" ht="13.75" hidden="1" customHeight="1" x14ac:dyDescent="0.2"/>
    <row r="141" s="1275" customFormat="1" ht="13.75" hidden="1" customHeight="1" x14ac:dyDescent="0.2"/>
    <row r="142" s="1275" customFormat="1" ht="13.75" hidden="1" customHeight="1" x14ac:dyDescent="0.2"/>
    <row r="143" s="1275" customFormat="1" ht="13.75" hidden="1" customHeight="1" x14ac:dyDescent="0.2"/>
    <row r="144" s="1275" customFormat="1" ht="13.75" hidden="1" customHeight="1" x14ac:dyDescent="0.2"/>
    <row r="145" s="1275" customFormat="1" ht="13.75" hidden="1" customHeight="1" x14ac:dyDescent="0.2"/>
    <row r="146" s="1275" customFormat="1" ht="13.75" hidden="1" customHeight="1" x14ac:dyDescent="0.2"/>
    <row r="147" s="1275" customFormat="1" ht="13.75" hidden="1" customHeight="1" x14ac:dyDescent="0.2"/>
    <row r="148" s="1275" customFormat="1" ht="13.75" hidden="1" customHeight="1" x14ac:dyDescent="0.2"/>
    <row r="149" s="1275" customFormat="1" ht="13.75" hidden="1" customHeight="1" x14ac:dyDescent="0.2"/>
    <row r="150" s="1275" customFormat="1" ht="13.75" hidden="1" customHeight="1" x14ac:dyDescent="0.2"/>
    <row r="151" s="1275" customFormat="1" ht="13.75" hidden="1" customHeight="1" x14ac:dyDescent="0.2"/>
    <row r="152" s="1275" customFormat="1" ht="13.75" hidden="1" customHeight="1" x14ac:dyDescent="0.2"/>
    <row r="153" s="1275" customFormat="1" ht="13.75" hidden="1" customHeight="1" x14ac:dyDescent="0.2"/>
    <row r="154" s="1275" customFormat="1" ht="13.75" hidden="1" customHeight="1" x14ac:dyDescent="0.2"/>
    <row r="155" s="1275" customFormat="1" ht="13.75" hidden="1" customHeight="1" x14ac:dyDescent="0.2"/>
    <row r="156" s="1275" customFormat="1" ht="13.75" hidden="1" customHeight="1" x14ac:dyDescent="0.2"/>
    <row r="157" s="1275" customFormat="1" ht="13.75" hidden="1" customHeight="1" x14ac:dyDescent="0.2"/>
    <row r="158" s="1275" customFormat="1" ht="13.75" hidden="1" customHeight="1" x14ac:dyDescent="0.2"/>
    <row r="159" s="1275" customFormat="1" ht="13.75" hidden="1" customHeight="1" x14ac:dyDescent="0.2"/>
    <row r="160" s="1275" customFormat="1" ht="13.75" hidden="1" customHeight="1" x14ac:dyDescent="0.2"/>
  </sheetData>
  <sheetProtection algorithmName="SHA-512" hashValue="6bpu5VZbgzwiH9LYrxt3C9n4JMCx+G0r8n2b/HdiBYAflg5PBkQcLsYjNZD4M6pRKErmNY3xjGvGeI+5RHHoYQ==" saltValue="+SzB11c+osHJpABjXJR2y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6A5C83-640C-4C5D-8926-42C794223376}">
  <sheetPr>
    <pageSetUpPr fitToPage="1"/>
  </sheetPr>
  <dimension ref="A1:DR125"/>
  <sheetViews>
    <sheetView showGridLines="0" zoomScaleNormal="100" zoomScaleSheetLayoutView="70" workbookViewId="0"/>
  </sheetViews>
  <sheetFormatPr defaultColWidth="0" defaultRowHeight="13.75" customHeight="1" zeroHeight="1" x14ac:dyDescent="0.2"/>
  <cols>
    <col min="1" max="34" width="2.453125" style="293" customWidth="1"/>
    <col min="35" max="122" width="2.453125" style="292" customWidth="1"/>
    <col min="123" max="16384" width="2.453125" style="292" hidden="1"/>
  </cols>
  <sheetData>
    <row r="1" spans="1:34" ht="13.7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 x14ac:dyDescent="0.2">
      <c r="S2" s="292"/>
      <c r="AH2" s="292"/>
    </row>
    <row r="3" spans="1:34"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 x14ac:dyDescent="0.2"/>
    <row r="5" spans="1:34" ht="13" x14ac:dyDescent="0.2"/>
    <row r="6" spans="1:34" ht="13" x14ac:dyDescent="0.2"/>
    <row r="7" spans="1:34" ht="13" x14ac:dyDescent="0.2"/>
    <row r="8" spans="1:34" ht="13" x14ac:dyDescent="0.2"/>
    <row r="9" spans="1:34" ht="13" x14ac:dyDescent="0.2">
      <c r="AH9" s="292"/>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92"/>
    </row>
    <row r="18" spans="12:34" ht="13" x14ac:dyDescent="0.2"/>
    <row r="19" spans="12:34" ht="13" x14ac:dyDescent="0.2"/>
    <row r="20" spans="12:34" ht="13" x14ac:dyDescent="0.2">
      <c r="AH20" s="292"/>
    </row>
    <row r="21" spans="12:34" ht="13" x14ac:dyDescent="0.2">
      <c r="AH21" s="292"/>
    </row>
    <row r="22" spans="12:34" ht="13" x14ac:dyDescent="0.2"/>
    <row r="23" spans="12:34" ht="13" x14ac:dyDescent="0.2"/>
    <row r="24" spans="12:34" ht="13" x14ac:dyDescent="0.2">
      <c r="Q24" s="292"/>
    </row>
    <row r="25" spans="12:34" ht="13" x14ac:dyDescent="0.2"/>
    <row r="26" spans="12:34" ht="13" x14ac:dyDescent="0.2"/>
    <row r="27" spans="12:34" ht="13" x14ac:dyDescent="0.2"/>
    <row r="28" spans="12:34" ht="13" x14ac:dyDescent="0.2">
      <c r="O28" s="292"/>
      <c r="T28" s="292"/>
      <c r="AH28" s="292"/>
    </row>
    <row r="29" spans="12:34" ht="13" x14ac:dyDescent="0.2"/>
    <row r="30" spans="12:34" ht="13" x14ac:dyDescent="0.2"/>
    <row r="31" spans="12:34" ht="13" x14ac:dyDescent="0.2">
      <c r="Q31" s="292"/>
    </row>
    <row r="32" spans="12:34" ht="13" x14ac:dyDescent="0.2">
      <c r="L32" s="292"/>
    </row>
    <row r="33" spans="2:34" ht="13" x14ac:dyDescent="0.2">
      <c r="C33" s="292"/>
      <c r="E33" s="292"/>
      <c r="G33" s="292"/>
      <c r="I33" s="292"/>
      <c r="X33" s="292"/>
    </row>
    <row r="34" spans="2:34" ht="13" x14ac:dyDescent="0.2">
      <c r="B34" s="292"/>
      <c r="P34" s="292"/>
      <c r="R34" s="292"/>
      <c r="T34" s="292"/>
    </row>
    <row r="35" spans="2:34" ht="13" x14ac:dyDescent="0.2">
      <c r="D35" s="292"/>
      <c r="W35" s="292"/>
      <c r="AC35" s="292"/>
      <c r="AD35" s="292"/>
      <c r="AE35" s="292"/>
      <c r="AF35" s="292"/>
      <c r="AG35" s="292"/>
      <c r="AH35" s="292"/>
    </row>
    <row r="36" spans="2:34" ht="13" x14ac:dyDescent="0.2">
      <c r="H36" s="292"/>
      <c r="J36" s="292"/>
      <c r="K36" s="292"/>
      <c r="M36" s="292"/>
      <c r="Y36" s="292"/>
      <c r="Z36" s="292"/>
      <c r="AA36" s="292"/>
      <c r="AB36" s="292"/>
      <c r="AC36" s="292"/>
      <c r="AD36" s="292"/>
      <c r="AE36" s="292"/>
      <c r="AF36" s="292"/>
      <c r="AG36" s="292"/>
      <c r="AH36" s="292"/>
    </row>
    <row r="37" spans="2:34" ht="13" x14ac:dyDescent="0.2">
      <c r="AH37" s="292"/>
    </row>
    <row r="38" spans="2:34" ht="13" x14ac:dyDescent="0.2">
      <c r="AG38" s="292"/>
      <c r="AH38" s="292"/>
    </row>
    <row r="39" spans="2:34" ht="13" x14ac:dyDescent="0.2"/>
    <row r="40" spans="2:34" ht="13" x14ac:dyDescent="0.2">
      <c r="X40" s="292"/>
    </row>
    <row r="41" spans="2:34" ht="13" x14ac:dyDescent="0.2">
      <c r="R41" s="292"/>
    </row>
    <row r="42" spans="2:34" ht="13" x14ac:dyDescent="0.2">
      <c r="W42" s="292"/>
    </row>
    <row r="43" spans="2:34" ht="13" x14ac:dyDescent="0.2">
      <c r="Y43" s="292"/>
      <c r="Z43" s="292"/>
      <c r="AA43" s="292"/>
      <c r="AB43" s="292"/>
      <c r="AC43" s="292"/>
      <c r="AD43" s="292"/>
      <c r="AE43" s="292"/>
      <c r="AF43" s="292"/>
      <c r="AG43" s="292"/>
      <c r="AH43" s="292"/>
    </row>
    <row r="44" spans="2:34" ht="13" x14ac:dyDescent="0.2">
      <c r="AH44" s="292"/>
    </row>
    <row r="45" spans="2:34" ht="13" x14ac:dyDescent="0.2">
      <c r="X45" s="292"/>
    </row>
    <row r="46" spans="2:34" ht="13" x14ac:dyDescent="0.2"/>
    <row r="47" spans="2:34" ht="13" x14ac:dyDescent="0.2"/>
    <row r="48" spans="2:34" ht="13" x14ac:dyDescent="0.2">
      <c r="W48" s="292"/>
      <c r="Y48" s="292"/>
      <c r="Z48" s="292"/>
      <c r="AA48" s="292"/>
      <c r="AB48" s="292"/>
      <c r="AC48" s="292"/>
      <c r="AD48" s="292"/>
      <c r="AE48" s="292"/>
      <c r="AF48" s="292"/>
      <c r="AG48" s="292"/>
      <c r="AH48" s="292"/>
    </row>
    <row r="49" spans="28:34" ht="13" x14ac:dyDescent="0.2"/>
    <row r="50" spans="28:34" ht="13" x14ac:dyDescent="0.2">
      <c r="AE50" s="292"/>
      <c r="AF50" s="292"/>
      <c r="AG50" s="292"/>
      <c r="AH50" s="292"/>
    </row>
    <row r="51" spans="28:34" ht="13" x14ac:dyDescent="0.2">
      <c r="AC51" s="292"/>
      <c r="AD51" s="292"/>
      <c r="AE51" s="292"/>
      <c r="AF51" s="292"/>
      <c r="AG51" s="292"/>
      <c r="AH51" s="292"/>
    </row>
    <row r="52" spans="28:34" ht="13" x14ac:dyDescent="0.2"/>
    <row r="53" spans="28:34" ht="13" x14ac:dyDescent="0.2">
      <c r="AF53" s="292"/>
      <c r="AG53" s="292"/>
      <c r="AH53" s="292"/>
    </row>
    <row r="54" spans="28:34" ht="13" x14ac:dyDescent="0.2">
      <c r="AH54" s="292"/>
    </row>
    <row r="55" spans="28:34" ht="13" x14ac:dyDescent="0.2"/>
    <row r="56" spans="28:34" ht="13" x14ac:dyDescent="0.2">
      <c r="AB56" s="292"/>
      <c r="AC56" s="292"/>
      <c r="AD56" s="292"/>
      <c r="AE56" s="292"/>
      <c r="AF56" s="292"/>
      <c r="AG56" s="292"/>
      <c r="AH56" s="292"/>
    </row>
    <row r="57" spans="28:34" ht="13" x14ac:dyDescent="0.2">
      <c r="AH57" s="292"/>
    </row>
    <row r="58" spans="28:34" ht="13" x14ac:dyDescent="0.2">
      <c r="AH58" s="292"/>
    </row>
    <row r="59" spans="28:34" ht="13" x14ac:dyDescent="0.2"/>
    <row r="60" spans="28:34" ht="13" x14ac:dyDescent="0.2"/>
    <row r="61" spans="28:34" ht="13" x14ac:dyDescent="0.2"/>
    <row r="62" spans="28:34" ht="13" x14ac:dyDescent="0.2"/>
    <row r="63" spans="28:34" ht="13" x14ac:dyDescent="0.2">
      <c r="AH63" s="292"/>
    </row>
    <row r="64" spans="28:34" ht="13" x14ac:dyDescent="0.2">
      <c r="AG64" s="292"/>
      <c r="AH64" s="292"/>
    </row>
    <row r="65" spans="28:34" ht="13" x14ac:dyDescent="0.2"/>
    <row r="66" spans="28:34" ht="13" x14ac:dyDescent="0.2"/>
    <row r="67" spans="28:34" ht="13" x14ac:dyDescent="0.2"/>
    <row r="68" spans="28:34" ht="13" x14ac:dyDescent="0.2">
      <c r="AB68" s="292"/>
      <c r="AC68" s="292"/>
      <c r="AD68" s="292"/>
      <c r="AE68" s="292"/>
      <c r="AF68" s="292"/>
      <c r="AG68" s="292"/>
      <c r="AH68" s="292"/>
    </row>
    <row r="69" spans="28:34" ht="13" x14ac:dyDescent="0.2">
      <c r="AF69" s="292"/>
      <c r="AG69" s="292"/>
      <c r="AH69" s="292"/>
    </row>
    <row r="70" spans="28:34" ht="13" x14ac:dyDescent="0.2"/>
    <row r="71" spans="28:34" ht="13" x14ac:dyDescent="0.2"/>
    <row r="72" spans="28:34" ht="13" x14ac:dyDescent="0.2"/>
    <row r="73" spans="28:34" ht="13" x14ac:dyDescent="0.2"/>
    <row r="74" spans="28:34" ht="13" x14ac:dyDescent="0.2"/>
    <row r="75" spans="28:34" ht="13" x14ac:dyDescent="0.2">
      <c r="AH75" s="292"/>
    </row>
    <row r="76" spans="28:34" ht="13" x14ac:dyDescent="0.2">
      <c r="AF76" s="292"/>
      <c r="AG76" s="292"/>
      <c r="AH76" s="292"/>
    </row>
    <row r="77" spans="28:34" ht="13" x14ac:dyDescent="0.2">
      <c r="AG77" s="292"/>
      <c r="AH77" s="292"/>
    </row>
    <row r="78" spans="28:34" ht="13" x14ac:dyDescent="0.2"/>
    <row r="79" spans="28:34" ht="13" x14ac:dyDescent="0.2"/>
    <row r="80" spans="28:34" ht="13" x14ac:dyDescent="0.2"/>
    <row r="81" spans="25:34" ht="13" x14ac:dyDescent="0.2"/>
    <row r="82" spans="25:34" ht="13" x14ac:dyDescent="0.2">
      <c r="Y82" s="292"/>
    </row>
    <row r="83" spans="25:34" ht="13" x14ac:dyDescent="0.2">
      <c r="Y83" s="292"/>
      <c r="Z83" s="292"/>
      <c r="AA83" s="292"/>
      <c r="AB83" s="292"/>
      <c r="AC83" s="292"/>
      <c r="AD83" s="292"/>
      <c r="AE83" s="292"/>
      <c r="AF83" s="292"/>
      <c r="AG83" s="292"/>
      <c r="AH83" s="292"/>
    </row>
    <row r="84" spans="25:34" ht="13" x14ac:dyDescent="0.2"/>
    <row r="85" spans="25:34" ht="13" x14ac:dyDescent="0.2"/>
    <row r="86" spans="25:34" ht="13" x14ac:dyDescent="0.2"/>
    <row r="87" spans="25:34" ht="13" x14ac:dyDescent="0.2"/>
    <row r="88" spans="25:34" ht="13" x14ac:dyDescent="0.2">
      <c r="AH88" s="292"/>
    </row>
    <row r="89" spans="25:34" ht="13" x14ac:dyDescent="0.2"/>
    <row r="90" spans="25:34" ht="13" x14ac:dyDescent="0.2"/>
    <row r="91" spans="25:34" ht="13" x14ac:dyDescent="0.2"/>
    <row r="92" spans="25:34" ht="13.75" customHeight="1" x14ac:dyDescent="0.2"/>
    <row r="93" spans="25:34" ht="13.75" customHeight="1" x14ac:dyDescent="0.2"/>
    <row r="94" spans="25:34" ht="13.75" customHeight="1" x14ac:dyDescent="0.2">
      <c r="AF94" s="292"/>
      <c r="AG94" s="292"/>
      <c r="AH94" s="292"/>
    </row>
    <row r="95" spans="25:34" ht="13.75" customHeight="1" x14ac:dyDescent="0.2">
      <c r="AH95" s="292"/>
    </row>
    <row r="96" spans="25:34" ht="13.75" customHeight="1" x14ac:dyDescent="0.2"/>
    <row r="97" spans="33:34" ht="13.75" customHeight="1" x14ac:dyDescent="0.2"/>
    <row r="98" spans="33:34" ht="13.75" customHeight="1" x14ac:dyDescent="0.2"/>
    <row r="99" spans="33:34" ht="13.75" customHeight="1" x14ac:dyDescent="0.2"/>
    <row r="100" spans="33:34" ht="13.75" customHeight="1" x14ac:dyDescent="0.2"/>
    <row r="101" spans="33:34" ht="13.75" customHeight="1" x14ac:dyDescent="0.2">
      <c r="AH101" s="292"/>
    </row>
    <row r="102" spans="33:34" ht="13.75" customHeight="1" x14ac:dyDescent="0.2"/>
    <row r="103" spans="33:34" ht="13.75" customHeight="1" x14ac:dyDescent="0.2"/>
    <row r="104" spans="33:34" ht="13.75" customHeight="1" x14ac:dyDescent="0.2">
      <c r="AG104" s="292"/>
      <c r="AH104" s="292"/>
    </row>
    <row r="105" spans="33:34" ht="13.75" customHeight="1" x14ac:dyDescent="0.2"/>
    <row r="106" spans="33:34" ht="13.75" customHeight="1" x14ac:dyDescent="0.2"/>
    <row r="107" spans="33:34" ht="13.75" customHeight="1" x14ac:dyDescent="0.2"/>
    <row r="108" spans="33:34" ht="13.75" customHeight="1" x14ac:dyDescent="0.2"/>
    <row r="109" spans="33:34" ht="13.75" customHeight="1" x14ac:dyDescent="0.2"/>
    <row r="110" spans="33:34" ht="13.75" customHeight="1" x14ac:dyDescent="0.2"/>
    <row r="111" spans="33:34" ht="13.75" customHeight="1" x14ac:dyDescent="0.2"/>
    <row r="112" spans="33:34" ht="13.75" customHeight="1" x14ac:dyDescent="0.2"/>
    <row r="113" spans="34:122" ht="13.75" customHeight="1" x14ac:dyDescent="0.2"/>
    <row r="114" spans="34:122" ht="13.75" customHeight="1" x14ac:dyDescent="0.2"/>
    <row r="115" spans="34:122" ht="13.75" customHeight="1" x14ac:dyDescent="0.2"/>
    <row r="116" spans="34:122" ht="13.75" customHeight="1" x14ac:dyDescent="0.2">
      <c r="AH116" s="292"/>
    </row>
    <row r="117" spans="34:122" ht="13.75" customHeight="1" x14ac:dyDescent="0.2"/>
    <row r="118" spans="34:122" ht="13.75" customHeight="1" x14ac:dyDescent="0.2"/>
    <row r="119" spans="34:122" ht="13.75" customHeight="1" x14ac:dyDescent="0.2"/>
    <row r="120" spans="34:122" ht="13.75" customHeight="1" x14ac:dyDescent="0.2">
      <c r="AH120" s="292"/>
    </row>
    <row r="121" spans="34:122" ht="13.75" customHeight="1" x14ac:dyDescent="0.2">
      <c r="AH121" s="292"/>
    </row>
    <row r="122" spans="34:122" ht="13.75" customHeight="1" x14ac:dyDescent="0.2"/>
    <row r="123" spans="34:122" ht="13.75" customHeight="1" x14ac:dyDescent="0.2"/>
    <row r="124" spans="34:122" ht="13.75" customHeight="1" x14ac:dyDescent="0.2"/>
    <row r="125" spans="34:122" ht="13.75" customHeight="1" x14ac:dyDescent="0.2">
      <c r="DR125" s="292" t="s">
        <v>490</v>
      </c>
    </row>
  </sheetData>
  <sheetProtection algorithmName="SHA-512" hashValue="GAjb45nw2liA70Ja378qTpII152JYbuD38KF+6ElpOWLnO61yND/wv/7XneBeQm+fmltntr4Y9Iy3hNsOvD5eg==" saltValue="BGfyQmR6Eq++P2PROwBh4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CAC357-A382-408D-8EBA-8627984139D1}">
  <sheetPr>
    <pageSetUpPr fitToPage="1"/>
  </sheetPr>
  <dimension ref="A1:DR125"/>
  <sheetViews>
    <sheetView showGridLines="0" zoomScaleNormal="100" zoomScaleSheetLayoutView="55" workbookViewId="0"/>
  </sheetViews>
  <sheetFormatPr defaultColWidth="0" defaultRowHeight="13.75" customHeight="1" zeroHeight="1" x14ac:dyDescent="0.2"/>
  <cols>
    <col min="1" max="34" width="2.453125" style="293" customWidth="1"/>
    <col min="35" max="122" width="2.453125" style="292" customWidth="1"/>
    <col min="123" max="16384" width="2.453125" style="292" hidden="1"/>
  </cols>
  <sheetData>
    <row r="1" spans="2:34" ht="13.7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 x14ac:dyDescent="0.2">
      <c r="S2" s="292"/>
      <c r="AH2" s="292"/>
    </row>
    <row r="3" spans="2:34"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 x14ac:dyDescent="0.2"/>
    <row r="5" spans="2:34" ht="13" x14ac:dyDescent="0.2"/>
    <row r="6" spans="2:34" ht="13" x14ac:dyDescent="0.2"/>
    <row r="7" spans="2:34" ht="13" x14ac:dyDescent="0.2"/>
    <row r="8" spans="2:34" ht="13" x14ac:dyDescent="0.2"/>
    <row r="9" spans="2:34" ht="13" x14ac:dyDescent="0.2">
      <c r="AH9" s="292"/>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2"/>
    </row>
    <row r="18" spans="12:34" ht="13" x14ac:dyDescent="0.2"/>
    <row r="19" spans="12:34" ht="13" x14ac:dyDescent="0.2"/>
    <row r="20" spans="12:34" ht="13" x14ac:dyDescent="0.2">
      <c r="AH20" s="292"/>
    </row>
    <row r="21" spans="12:34" ht="13" x14ac:dyDescent="0.2">
      <c r="AH21" s="292"/>
    </row>
    <row r="22" spans="12:34" ht="13" x14ac:dyDescent="0.2"/>
    <row r="23" spans="12:34" ht="13" x14ac:dyDescent="0.2"/>
    <row r="24" spans="12:34" ht="13" x14ac:dyDescent="0.2">
      <c r="Q24" s="292"/>
    </row>
    <row r="25" spans="12:34" ht="13" x14ac:dyDescent="0.2"/>
    <row r="26" spans="12:34" ht="13" x14ac:dyDescent="0.2"/>
    <row r="27" spans="12:34" ht="13" x14ac:dyDescent="0.2"/>
    <row r="28" spans="12:34" ht="13" x14ac:dyDescent="0.2">
      <c r="O28" s="292"/>
      <c r="T28" s="292"/>
      <c r="AH28" s="292"/>
    </row>
    <row r="29" spans="12:34" ht="13" x14ac:dyDescent="0.2"/>
    <row r="30" spans="12:34" ht="13" x14ac:dyDescent="0.2"/>
    <row r="31" spans="12:34" ht="13" x14ac:dyDescent="0.2">
      <c r="Q31" s="292"/>
    </row>
    <row r="32" spans="12:34" ht="13" x14ac:dyDescent="0.2">
      <c r="L32" s="292"/>
    </row>
    <row r="33" spans="2:34" ht="13" x14ac:dyDescent="0.2">
      <c r="C33" s="292"/>
      <c r="E33" s="292"/>
      <c r="G33" s="292"/>
      <c r="I33" s="292"/>
      <c r="X33" s="292"/>
    </row>
    <row r="34" spans="2:34" ht="13" x14ac:dyDescent="0.2">
      <c r="B34" s="292"/>
      <c r="P34" s="292"/>
      <c r="R34" s="292"/>
      <c r="T34" s="292"/>
    </row>
    <row r="35" spans="2:34" ht="13" x14ac:dyDescent="0.2">
      <c r="D35" s="292"/>
      <c r="W35" s="292"/>
      <c r="AC35" s="292"/>
      <c r="AD35" s="292"/>
      <c r="AE35" s="292"/>
      <c r="AF35" s="292"/>
      <c r="AG35" s="292"/>
      <c r="AH35" s="292"/>
    </row>
    <row r="36" spans="2:34" ht="13" x14ac:dyDescent="0.2">
      <c r="H36" s="292"/>
      <c r="J36" s="292"/>
      <c r="K36" s="292"/>
      <c r="M36" s="292"/>
      <c r="Y36" s="292"/>
      <c r="Z36" s="292"/>
      <c r="AA36" s="292"/>
      <c r="AB36" s="292"/>
      <c r="AC36" s="292"/>
      <c r="AD36" s="292"/>
      <c r="AE36" s="292"/>
      <c r="AF36" s="292"/>
      <c r="AG36" s="292"/>
      <c r="AH36" s="292"/>
    </row>
    <row r="37" spans="2:34" ht="13" x14ac:dyDescent="0.2">
      <c r="AH37" s="292"/>
    </row>
    <row r="38" spans="2:34" ht="13" x14ac:dyDescent="0.2">
      <c r="AG38" s="292"/>
      <c r="AH38" s="292"/>
    </row>
    <row r="39" spans="2:34" ht="13" x14ac:dyDescent="0.2"/>
    <row r="40" spans="2:34" ht="13" x14ac:dyDescent="0.2">
      <c r="X40" s="292"/>
    </row>
    <row r="41" spans="2:34" ht="13" x14ac:dyDescent="0.2">
      <c r="R41" s="292"/>
    </row>
    <row r="42" spans="2:34" ht="13" x14ac:dyDescent="0.2">
      <c r="W42" s="292"/>
    </row>
    <row r="43" spans="2:34" ht="13" x14ac:dyDescent="0.2">
      <c r="Y43" s="292"/>
      <c r="Z43" s="292"/>
      <c r="AA43" s="292"/>
      <c r="AB43" s="292"/>
      <c r="AC43" s="292"/>
      <c r="AD43" s="292"/>
      <c r="AE43" s="292"/>
      <c r="AF43" s="292"/>
      <c r="AG43" s="292"/>
      <c r="AH43" s="292"/>
    </row>
    <row r="44" spans="2:34" ht="13" x14ac:dyDescent="0.2">
      <c r="AH44" s="292"/>
    </row>
    <row r="45" spans="2:34" ht="13" x14ac:dyDescent="0.2">
      <c r="X45" s="292"/>
    </row>
    <row r="46" spans="2:34" ht="13" x14ac:dyDescent="0.2"/>
    <row r="47" spans="2:34" ht="13" x14ac:dyDescent="0.2"/>
    <row r="48" spans="2:34" ht="13" x14ac:dyDescent="0.2">
      <c r="W48" s="292"/>
      <c r="Y48" s="292"/>
      <c r="Z48" s="292"/>
      <c r="AA48" s="292"/>
      <c r="AB48" s="292"/>
      <c r="AC48" s="292"/>
      <c r="AD48" s="292"/>
      <c r="AE48" s="292"/>
      <c r="AF48" s="292"/>
      <c r="AG48" s="292"/>
      <c r="AH48" s="292"/>
    </row>
    <row r="49" spans="28:34" ht="13" x14ac:dyDescent="0.2"/>
    <row r="50" spans="28:34" ht="13" x14ac:dyDescent="0.2">
      <c r="AE50" s="292"/>
      <c r="AF50" s="292"/>
      <c r="AG50" s="292"/>
      <c r="AH50" s="292"/>
    </row>
    <row r="51" spans="28:34" ht="13" x14ac:dyDescent="0.2">
      <c r="AC51" s="292"/>
      <c r="AD51" s="292"/>
      <c r="AE51" s="292"/>
      <c r="AF51" s="292"/>
      <c r="AG51" s="292"/>
      <c r="AH51" s="292"/>
    </row>
    <row r="52" spans="28:34" ht="13" x14ac:dyDescent="0.2"/>
    <row r="53" spans="28:34" ht="13" x14ac:dyDescent="0.2">
      <c r="AF53" s="292"/>
      <c r="AG53" s="292"/>
      <c r="AH53" s="292"/>
    </row>
    <row r="54" spans="28:34" ht="13" x14ac:dyDescent="0.2">
      <c r="AH54" s="292"/>
    </row>
    <row r="55" spans="28:34" ht="13" x14ac:dyDescent="0.2"/>
    <row r="56" spans="28:34" ht="13" x14ac:dyDescent="0.2">
      <c r="AB56" s="292"/>
      <c r="AC56" s="292"/>
      <c r="AD56" s="292"/>
      <c r="AE56" s="292"/>
      <c r="AF56" s="292"/>
      <c r="AG56" s="292"/>
      <c r="AH56" s="292"/>
    </row>
    <row r="57" spans="28:34" ht="13" x14ac:dyDescent="0.2">
      <c r="AH57" s="292"/>
    </row>
    <row r="58" spans="28:34" ht="13" x14ac:dyDescent="0.2">
      <c r="AH58" s="292"/>
    </row>
    <row r="59" spans="28:34" ht="13" x14ac:dyDescent="0.2">
      <c r="AG59" s="292"/>
      <c r="AH59" s="292"/>
    </row>
    <row r="60" spans="28:34" ht="13" x14ac:dyDescent="0.2"/>
    <row r="61" spans="28:34" ht="13" x14ac:dyDescent="0.2"/>
    <row r="62" spans="28:34" ht="13" x14ac:dyDescent="0.2"/>
    <row r="63" spans="28:34" ht="13" x14ac:dyDescent="0.2">
      <c r="AH63" s="292"/>
    </row>
    <row r="64" spans="28:34" ht="13" x14ac:dyDescent="0.2">
      <c r="AG64" s="292"/>
      <c r="AH64" s="292"/>
    </row>
    <row r="65" spans="28:34" ht="13" x14ac:dyDescent="0.2"/>
    <row r="66" spans="28:34" ht="13" x14ac:dyDescent="0.2"/>
    <row r="67" spans="28:34" ht="13" x14ac:dyDescent="0.2"/>
    <row r="68" spans="28:34" ht="13" x14ac:dyDescent="0.2">
      <c r="AB68" s="292"/>
      <c r="AC68" s="292"/>
      <c r="AD68" s="292"/>
      <c r="AE68" s="292"/>
      <c r="AF68" s="292"/>
      <c r="AG68" s="292"/>
      <c r="AH68" s="292"/>
    </row>
    <row r="69" spans="28:34" ht="13" x14ac:dyDescent="0.2">
      <c r="AF69" s="292"/>
      <c r="AG69" s="292"/>
      <c r="AH69" s="292"/>
    </row>
    <row r="70" spans="28:34" ht="13" x14ac:dyDescent="0.2"/>
    <row r="71" spans="28:34" ht="13" x14ac:dyDescent="0.2"/>
    <row r="72" spans="28:34" ht="13" x14ac:dyDescent="0.2"/>
    <row r="73" spans="28:34" ht="13" x14ac:dyDescent="0.2"/>
    <row r="74" spans="28:34" ht="13" x14ac:dyDescent="0.2"/>
    <row r="75" spans="28:34" ht="13" x14ac:dyDescent="0.2">
      <c r="AH75" s="292"/>
    </row>
    <row r="76" spans="28:34" ht="13" x14ac:dyDescent="0.2">
      <c r="AF76" s="292"/>
      <c r="AG76" s="292"/>
      <c r="AH76" s="292"/>
    </row>
    <row r="77" spans="28:34" ht="13" x14ac:dyDescent="0.2">
      <c r="AG77" s="292"/>
      <c r="AH77" s="292"/>
    </row>
    <row r="78" spans="28:34" ht="13" x14ac:dyDescent="0.2"/>
    <row r="79" spans="28:34" ht="13" x14ac:dyDescent="0.2"/>
    <row r="80" spans="28:34" ht="13" x14ac:dyDescent="0.2"/>
    <row r="81" spans="25:34" ht="13" x14ac:dyDescent="0.2"/>
    <row r="82" spans="25:34" ht="13" x14ac:dyDescent="0.2">
      <c r="Y82" s="292"/>
    </row>
    <row r="83" spans="25:34" ht="13" x14ac:dyDescent="0.2">
      <c r="Y83" s="292"/>
      <c r="Z83" s="292"/>
      <c r="AA83" s="292"/>
      <c r="AB83" s="292"/>
      <c r="AC83" s="292"/>
      <c r="AD83" s="292"/>
      <c r="AE83" s="292"/>
      <c r="AF83" s="292"/>
      <c r="AG83" s="292"/>
      <c r="AH83" s="292"/>
    </row>
    <row r="84" spans="25:34" ht="13" x14ac:dyDescent="0.2"/>
    <row r="85" spans="25:34" ht="13" x14ac:dyDescent="0.2"/>
    <row r="86" spans="25:34" ht="13" x14ac:dyDescent="0.2"/>
    <row r="87" spans="25:34" ht="13" x14ac:dyDescent="0.2"/>
    <row r="88" spans="25:34" ht="13" x14ac:dyDescent="0.2">
      <c r="AH88" s="292"/>
    </row>
    <row r="89" spans="25:34" ht="13" x14ac:dyDescent="0.2"/>
    <row r="90" spans="25:34" ht="13" x14ac:dyDescent="0.2"/>
    <row r="91" spans="25:34" ht="13" x14ac:dyDescent="0.2"/>
    <row r="92" spans="25:34" ht="13.75" customHeight="1" x14ac:dyDescent="0.2"/>
    <row r="93" spans="25:34" ht="13.75" customHeight="1" x14ac:dyDescent="0.2"/>
    <row r="94" spans="25:34" ht="13.75" customHeight="1" x14ac:dyDescent="0.2">
      <c r="AF94" s="292"/>
      <c r="AG94" s="292"/>
      <c r="AH94" s="292"/>
    </row>
    <row r="95" spans="25:34" ht="13.75" customHeight="1" x14ac:dyDescent="0.2">
      <c r="AH95" s="292"/>
    </row>
    <row r="96" spans="25:34" ht="13.75" customHeight="1" x14ac:dyDescent="0.2"/>
    <row r="97" spans="33:34" ht="13.75" customHeight="1" x14ac:dyDescent="0.2"/>
    <row r="98" spans="33:34" ht="13.75" customHeight="1" x14ac:dyDescent="0.2"/>
    <row r="99" spans="33:34" ht="13.75" customHeight="1" x14ac:dyDescent="0.2"/>
    <row r="100" spans="33:34" ht="13.75" customHeight="1" x14ac:dyDescent="0.2"/>
    <row r="101" spans="33:34" ht="13.75" customHeight="1" x14ac:dyDescent="0.2">
      <c r="AH101" s="292"/>
    </row>
    <row r="102" spans="33:34" ht="13.75" customHeight="1" x14ac:dyDescent="0.2"/>
    <row r="103" spans="33:34" ht="13.75" customHeight="1" x14ac:dyDescent="0.2"/>
    <row r="104" spans="33:34" ht="13.75" customHeight="1" x14ac:dyDescent="0.2">
      <c r="AG104" s="292"/>
      <c r="AH104" s="292"/>
    </row>
    <row r="105" spans="33:34" ht="13.75" customHeight="1" x14ac:dyDescent="0.2"/>
    <row r="106" spans="33:34" ht="13.75" customHeight="1" x14ac:dyDescent="0.2"/>
    <row r="107" spans="33:34" ht="13.75" customHeight="1" x14ac:dyDescent="0.2"/>
    <row r="108" spans="33:34" ht="13.75" customHeight="1" x14ac:dyDescent="0.2"/>
    <row r="109" spans="33:34" ht="13.75" customHeight="1" x14ac:dyDescent="0.2"/>
    <row r="110" spans="33:34" ht="13.75" customHeight="1" x14ac:dyDescent="0.2"/>
    <row r="111" spans="33:34" ht="13.75" customHeight="1" x14ac:dyDescent="0.2"/>
    <row r="112" spans="33:34" ht="13.75" customHeight="1" x14ac:dyDescent="0.2"/>
    <row r="113" spans="34:122" ht="13.75" customHeight="1" x14ac:dyDescent="0.2"/>
    <row r="114" spans="34:122" ht="13.75" customHeight="1" x14ac:dyDescent="0.2"/>
    <row r="115" spans="34:122" ht="13.75" customHeight="1" x14ac:dyDescent="0.2"/>
    <row r="116" spans="34:122" ht="13.75" customHeight="1" x14ac:dyDescent="0.2">
      <c r="AH116" s="292"/>
    </row>
    <row r="117" spans="34:122" ht="13.75" customHeight="1" x14ac:dyDescent="0.2"/>
    <row r="118" spans="34:122" ht="13.75" customHeight="1" x14ac:dyDescent="0.2"/>
    <row r="119" spans="34:122" ht="13.75" customHeight="1" x14ac:dyDescent="0.2"/>
    <row r="120" spans="34:122" ht="13.75" customHeight="1" x14ac:dyDescent="0.2">
      <c r="AH120" s="292"/>
    </row>
    <row r="121" spans="34:122" ht="13.75" customHeight="1" x14ac:dyDescent="0.2">
      <c r="AH121" s="292"/>
    </row>
    <row r="122" spans="34:122" ht="13.75" customHeight="1" x14ac:dyDescent="0.2"/>
    <row r="123" spans="34:122" ht="13.75" customHeight="1" x14ac:dyDescent="0.2"/>
    <row r="124" spans="34:122" ht="13.75" customHeight="1" x14ac:dyDescent="0.2"/>
    <row r="125" spans="34:122" ht="13.75" customHeight="1" x14ac:dyDescent="0.2">
      <c r="DR125" s="292" t="s">
        <v>490</v>
      </c>
    </row>
  </sheetData>
  <sheetProtection algorithmName="SHA-512" hashValue="cjFRAd7hme6I+OPIvEtqihbtHBYL5FFls11R/ukkKIuwXLzPgHVnvD+5z/NviEjVdIrBVDHKbSutR80OvXd6ZQ==" saltValue="Bm8ZPHwTdezw6asS+u9K2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50" customWidth="1"/>
    <col min="2" max="8" width="13.26953125" style="150" customWidth="1"/>
    <col min="9" max="16384" width="11.08984375" style="150"/>
  </cols>
  <sheetData>
    <row r="1" spans="1:8" x14ac:dyDescent="0.2">
      <c r="A1" s="144"/>
      <c r="B1" s="145"/>
      <c r="C1" s="146"/>
      <c r="D1" s="147"/>
      <c r="E1" s="148"/>
      <c r="F1" s="148"/>
      <c r="G1" s="148"/>
      <c r="H1" s="149"/>
    </row>
    <row r="2" spans="1:8" x14ac:dyDescent="0.2">
      <c r="A2" s="151"/>
      <c r="B2" s="152"/>
      <c r="C2" s="153"/>
      <c r="D2" s="154" t="s">
        <v>51</v>
      </c>
      <c r="E2" s="155"/>
      <c r="F2" s="156" t="s">
        <v>540</v>
      </c>
      <c r="G2" s="157"/>
      <c r="H2" s="158"/>
    </row>
    <row r="3" spans="1:8" x14ac:dyDescent="0.2">
      <c r="A3" s="154" t="s">
        <v>533</v>
      </c>
      <c r="B3" s="159"/>
      <c r="C3" s="160"/>
      <c r="D3" s="161">
        <v>294036</v>
      </c>
      <c r="E3" s="162"/>
      <c r="F3" s="163">
        <v>310300</v>
      </c>
      <c r="G3" s="164"/>
      <c r="H3" s="165"/>
    </row>
    <row r="4" spans="1:8" x14ac:dyDescent="0.2">
      <c r="A4" s="166"/>
      <c r="B4" s="167"/>
      <c r="C4" s="168"/>
      <c r="D4" s="169">
        <v>101011</v>
      </c>
      <c r="E4" s="170"/>
      <c r="F4" s="171">
        <v>157576</v>
      </c>
      <c r="G4" s="172"/>
      <c r="H4" s="173"/>
    </row>
    <row r="5" spans="1:8" x14ac:dyDescent="0.2">
      <c r="A5" s="154" t="s">
        <v>535</v>
      </c>
      <c r="B5" s="159"/>
      <c r="C5" s="160"/>
      <c r="D5" s="161">
        <v>254411</v>
      </c>
      <c r="E5" s="162"/>
      <c r="F5" s="163">
        <v>317319</v>
      </c>
      <c r="G5" s="164"/>
      <c r="H5" s="165"/>
    </row>
    <row r="6" spans="1:8" x14ac:dyDescent="0.2">
      <c r="A6" s="166"/>
      <c r="B6" s="167"/>
      <c r="C6" s="168"/>
      <c r="D6" s="169">
        <v>13908</v>
      </c>
      <c r="E6" s="170"/>
      <c r="F6" s="171">
        <v>164214</v>
      </c>
      <c r="G6" s="172"/>
      <c r="H6" s="173"/>
    </row>
    <row r="7" spans="1:8" x14ac:dyDescent="0.2">
      <c r="A7" s="154" t="s">
        <v>536</v>
      </c>
      <c r="B7" s="159"/>
      <c r="C7" s="160"/>
      <c r="D7" s="161">
        <v>237330</v>
      </c>
      <c r="E7" s="162"/>
      <c r="F7" s="163">
        <v>289738</v>
      </c>
      <c r="G7" s="164"/>
      <c r="H7" s="165"/>
    </row>
    <row r="8" spans="1:8" x14ac:dyDescent="0.2">
      <c r="A8" s="166"/>
      <c r="B8" s="167"/>
      <c r="C8" s="168"/>
      <c r="D8" s="169">
        <v>63103</v>
      </c>
      <c r="E8" s="170"/>
      <c r="F8" s="171">
        <v>156238</v>
      </c>
      <c r="G8" s="172"/>
      <c r="H8" s="173"/>
    </row>
    <row r="9" spans="1:8" x14ac:dyDescent="0.2">
      <c r="A9" s="154" t="s">
        <v>537</v>
      </c>
      <c r="B9" s="159"/>
      <c r="C9" s="160"/>
      <c r="D9" s="161">
        <v>148528</v>
      </c>
      <c r="E9" s="162"/>
      <c r="F9" s="163">
        <v>316937</v>
      </c>
      <c r="G9" s="164"/>
      <c r="H9" s="165"/>
    </row>
    <row r="10" spans="1:8" x14ac:dyDescent="0.2">
      <c r="A10" s="166"/>
      <c r="B10" s="167"/>
      <c r="C10" s="168"/>
      <c r="D10" s="169">
        <v>50004</v>
      </c>
      <c r="E10" s="170"/>
      <c r="F10" s="171">
        <v>199150</v>
      </c>
      <c r="G10" s="172"/>
      <c r="H10" s="173"/>
    </row>
    <row r="11" spans="1:8" x14ac:dyDescent="0.2">
      <c r="A11" s="154" t="s">
        <v>538</v>
      </c>
      <c r="B11" s="159"/>
      <c r="C11" s="160"/>
      <c r="D11" s="161">
        <v>263654</v>
      </c>
      <c r="E11" s="162"/>
      <c r="F11" s="163">
        <v>332350</v>
      </c>
      <c r="G11" s="164"/>
      <c r="H11" s="165"/>
    </row>
    <row r="12" spans="1:8" x14ac:dyDescent="0.2">
      <c r="A12" s="166"/>
      <c r="B12" s="167"/>
      <c r="C12" s="174"/>
      <c r="D12" s="169">
        <v>133885</v>
      </c>
      <c r="E12" s="170"/>
      <c r="F12" s="171">
        <v>200453</v>
      </c>
      <c r="G12" s="172"/>
      <c r="H12" s="173"/>
    </row>
    <row r="13" spans="1:8" x14ac:dyDescent="0.2">
      <c r="A13" s="154"/>
      <c r="B13" s="159"/>
      <c r="C13" s="175"/>
      <c r="D13" s="176">
        <v>239592</v>
      </c>
      <c r="E13" s="177"/>
      <c r="F13" s="178">
        <v>313329</v>
      </c>
      <c r="G13" s="179"/>
      <c r="H13" s="165"/>
    </row>
    <row r="14" spans="1:8" x14ac:dyDescent="0.2">
      <c r="A14" s="166"/>
      <c r="B14" s="167"/>
      <c r="C14" s="168"/>
      <c r="D14" s="169">
        <v>72382</v>
      </c>
      <c r="E14" s="170"/>
      <c r="F14" s="171">
        <v>175526</v>
      </c>
      <c r="G14" s="172"/>
      <c r="H14" s="173"/>
    </row>
    <row r="17" spans="1:11" x14ac:dyDescent="0.2">
      <c r="A17" s="150" t="s">
        <v>52</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53</v>
      </c>
      <c r="B19" s="180">
        <f>ROUND(VALUE(SUBSTITUTE(実質収支比率等に係る経年分析!F$48,"▲","-")),2)</f>
        <v>4.66</v>
      </c>
      <c r="C19" s="180">
        <f>ROUND(VALUE(SUBSTITUTE(実質収支比率等に係る経年分析!G$48,"▲","-")),2)</f>
        <v>4.0199999999999996</v>
      </c>
      <c r="D19" s="180">
        <f>ROUND(VALUE(SUBSTITUTE(実質収支比率等に係る経年分析!H$48,"▲","-")),2)</f>
        <v>8.9</v>
      </c>
      <c r="E19" s="180">
        <f>ROUND(VALUE(SUBSTITUTE(実質収支比率等に係る経年分析!I$48,"▲","-")),2)</f>
        <v>2.08</v>
      </c>
      <c r="F19" s="180">
        <f>ROUND(VALUE(SUBSTITUTE(実質収支比率等に係る経年分析!J$48,"▲","-")),2)</f>
        <v>1.17</v>
      </c>
    </row>
    <row r="20" spans="1:11" x14ac:dyDescent="0.2">
      <c r="A20" s="180" t="s">
        <v>54</v>
      </c>
      <c r="B20" s="180">
        <f>ROUND(VALUE(SUBSTITUTE(実質収支比率等に係る経年分析!F$47,"▲","-")),2)</f>
        <v>33.89</v>
      </c>
      <c r="C20" s="180">
        <f>ROUND(VALUE(SUBSTITUTE(実質収支比率等に係る経年分析!G$47,"▲","-")),2)</f>
        <v>36.909999999999997</v>
      </c>
      <c r="D20" s="180">
        <f>ROUND(VALUE(SUBSTITUTE(実質収支比率等に係る経年分析!H$47,"▲","-")),2)</f>
        <v>39.770000000000003</v>
      </c>
      <c r="E20" s="180">
        <f>ROUND(VALUE(SUBSTITUTE(実質収支比率等に係る経年分析!I$47,"▲","-")),2)</f>
        <v>39.75</v>
      </c>
      <c r="F20" s="180">
        <f>ROUND(VALUE(SUBSTITUTE(実質収支比率等に係る経年分析!J$47,"▲","-")),2)</f>
        <v>35.1</v>
      </c>
    </row>
    <row r="21" spans="1:11" x14ac:dyDescent="0.2">
      <c r="A21" s="180" t="s">
        <v>55</v>
      </c>
      <c r="B21" s="180">
        <f>IF(ISNUMBER(VALUE(SUBSTITUTE(実質収支比率等に係る経年分析!F$49,"▲","-"))),ROUND(VALUE(SUBSTITUTE(実質収支比率等に係る経年分析!F$49,"▲","-")),2),NA())</f>
        <v>-4.21</v>
      </c>
      <c r="C21" s="180">
        <f>IF(ISNUMBER(VALUE(SUBSTITUTE(実質収支比率等に係る経年分析!G$49,"▲","-"))),ROUND(VALUE(SUBSTITUTE(実質収支比率等に係る経年分析!G$49,"▲","-")),2),NA())</f>
        <v>-0.72</v>
      </c>
      <c r="D21" s="180">
        <f>IF(ISNUMBER(VALUE(SUBSTITUTE(実質収支比率等に係る経年分析!H$49,"▲","-"))),ROUND(VALUE(SUBSTITUTE(実質収支比率等に係る経年分析!H$49,"▲","-")),2),NA())</f>
        <v>4.79</v>
      </c>
      <c r="E21" s="180">
        <f>IF(ISNUMBER(VALUE(SUBSTITUTE(実質収支比率等に係る経年分析!I$49,"▲","-"))),ROUND(VALUE(SUBSTITUTE(実質収支比率等に係る経年分析!I$49,"▲","-")),2),NA())</f>
        <v>-11.45</v>
      </c>
      <c r="F21" s="180">
        <f>IF(ISNUMBER(VALUE(SUBSTITUTE(実質収支比率等に係る経年分析!J$49,"▲","-"))),ROUND(VALUE(SUBSTITUTE(実質収支比率等に係る経年分析!J$49,"▲","-")),2),NA())</f>
        <v>-4.0199999999999996</v>
      </c>
    </row>
    <row r="24" spans="1:11" x14ac:dyDescent="0.2">
      <c r="A24" s="150" t="s">
        <v>56</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57</v>
      </c>
      <c r="C26" s="181" t="s">
        <v>58</v>
      </c>
      <c r="D26" s="181" t="s">
        <v>57</v>
      </c>
      <c r="E26" s="181" t="s">
        <v>58</v>
      </c>
      <c r="F26" s="181" t="s">
        <v>57</v>
      </c>
      <c r="G26" s="181" t="s">
        <v>58</v>
      </c>
      <c r="H26" s="181" t="s">
        <v>57</v>
      </c>
      <c r="I26" s="181" t="s">
        <v>58</v>
      </c>
      <c r="J26" s="181" t="s">
        <v>57</v>
      </c>
      <c r="K26" s="181" t="s">
        <v>58</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2">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2">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2">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0.14000000000000001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0.04</v>
      </c>
    </row>
    <row r="33" spans="1:16" x14ac:dyDescent="0.2">
      <c r="A33" s="181" t="str">
        <f>IF(連結実質赤字比率に係る赤字・黒字の構成分析!C$37="",NA(),連結実質赤字比率に係る赤字・黒字の構成分析!C$37)</f>
        <v>簡易水道特別会計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0.39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0.62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0.26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0.64</v>
      </c>
    </row>
    <row r="34" spans="1:16" x14ac:dyDescent="0.2">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4.66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4.0199999999999996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8.89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2.08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1.1599999999999999</v>
      </c>
    </row>
    <row r="35" spans="1:16" x14ac:dyDescent="0.2">
      <c r="A35" s="181" t="str">
        <f>IF(連結実質赤字比率に係る赤字・黒字の構成分析!C$35="",NA(),連結実質赤字比率に係る赤字・黒字の構成分析!C$35)</f>
        <v>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2.15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6.93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2.46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2.21</v>
      </c>
    </row>
    <row r="36" spans="1:16" x14ac:dyDescent="0.2">
      <c r="A36" s="181" t="str">
        <f>IF(連結実質赤字比率に係る赤字・黒字の構成分析!C$34="",NA(),連結実質赤字比率に係る赤字・黒字の構成分析!C$34)</f>
        <v>国民健康保険特別会計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7.06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11.59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12.1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8.49</v>
      </c>
    </row>
    <row r="39" spans="1:16" x14ac:dyDescent="0.2">
      <c r="A39" s="150" t="s">
        <v>59</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2">
      <c r="A42" s="182" t="s">
        <v>62</v>
      </c>
      <c r="B42" s="182"/>
      <c r="C42" s="182"/>
      <c r="D42" s="182">
        <f>'実質公債費比率（分子）の構造'!K$52</f>
        <v>104</v>
      </c>
      <c r="E42" s="182"/>
      <c r="F42" s="182"/>
      <c r="G42" s="182">
        <f>'実質公債費比率（分子）の構造'!L$52</f>
        <v>110</v>
      </c>
      <c r="H42" s="182"/>
      <c r="I42" s="182"/>
      <c r="J42" s="182">
        <f>'実質公債費比率（分子）の構造'!M$52</f>
        <v>100</v>
      </c>
      <c r="K42" s="182"/>
      <c r="L42" s="182"/>
      <c r="M42" s="182">
        <f>'実質公債費比率（分子）の構造'!N$52</f>
        <v>103</v>
      </c>
      <c r="N42" s="182"/>
      <c r="O42" s="182"/>
      <c r="P42" s="182">
        <f>'実質公債費比率（分子）の構造'!O$52</f>
        <v>108</v>
      </c>
    </row>
    <row r="43" spans="1:16" x14ac:dyDescent="0.2">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2">
      <c r="A45" s="182" t="s">
        <v>65</v>
      </c>
      <c r="B45" s="182">
        <f>'実質公債費比率（分子）の構造'!K$49</f>
        <v>16</v>
      </c>
      <c r="C45" s="182"/>
      <c r="D45" s="182"/>
      <c r="E45" s="182">
        <f>'実質公債費比率（分子）の構造'!L$49</f>
        <v>17</v>
      </c>
      <c r="F45" s="182"/>
      <c r="G45" s="182"/>
      <c r="H45" s="182">
        <f>'実質公債費比率（分子）の構造'!M$49</f>
        <v>17</v>
      </c>
      <c r="I45" s="182"/>
      <c r="J45" s="182"/>
      <c r="K45" s="182">
        <f>'実質公債費比率（分子）の構造'!N$49</f>
        <v>17</v>
      </c>
      <c r="L45" s="182"/>
      <c r="M45" s="182"/>
      <c r="N45" s="182">
        <f>'実質公債費比率（分子）の構造'!O$49</f>
        <v>15</v>
      </c>
      <c r="O45" s="182"/>
      <c r="P45" s="182"/>
    </row>
    <row r="46" spans="1:16" x14ac:dyDescent="0.2">
      <c r="A46" s="182" t="s">
        <v>66</v>
      </c>
      <c r="B46" s="182">
        <f>'実質公債費比率（分子）の構造'!K$48</f>
        <v>18</v>
      </c>
      <c r="C46" s="182"/>
      <c r="D46" s="182"/>
      <c r="E46" s="182">
        <f>'実質公債費比率（分子）の構造'!L$48</f>
        <v>13</v>
      </c>
      <c r="F46" s="182"/>
      <c r="G46" s="182"/>
      <c r="H46" s="182">
        <f>'実質公債費比率（分子）の構造'!M$48</f>
        <v>16</v>
      </c>
      <c r="I46" s="182"/>
      <c r="J46" s="182"/>
      <c r="K46" s="182">
        <f>'実質公債費比率（分子）の構造'!N$48</f>
        <v>16</v>
      </c>
      <c r="L46" s="182"/>
      <c r="M46" s="182"/>
      <c r="N46" s="182">
        <f>'実質公債費比率（分子）の構造'!O$48</f>
        <v>16</v>
      </c>
      <c r="O46" s="182"/>
      <c r="P46" s="182"/>
    </row>
    <row r="47" spans="1:16" x14ac:dyDescent="0.2">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69</v>
      </c>
      <c r="B49" s="182">
        <f>'実質公債費比率（分子）の構造'!K$45</f>
        <v>91</v>
      </c>
      <c r="C49" s="182"/>
      <c r="D49" s="182"/>
      <c r="E49" s="182">
        <f>'実質公債費比率（分子）の構造'!L$45</f>
        <v>101</v>
      </c>
      <c r="F49" s="182"/>
      <c r="G49" s="182"/>
      <c r="H49" s="182">
        <f>'実質公債費比率（分子）の構造'!M$45</f>
        <v>97</v>
      </c>
      <c r="I49" s="182"/>
      <c r="J49" s="182"/>
      <c r="K49" s="182">
        <f>'実質公債費比率（分子）の構造'!N$45</f>
        <v>108</v>
      </c>
      <c r="L49" s="182"/>
      <c r="M49" s="182"/>
      <c r="N49" s="182">
        <f>'実質公債費比率（分子）の構造'!O$45</f>
        <v>122</v>
      </c>
      <c r="O49" s="182"/>
      <c r="P49" s="182"/>
    </row>
    <row r="50" spans="1:16" x14ac:dyDescent="0.2">
      <c r="A50" s="182" t="s">
        <v>70</v>
      </c>
      <c r="B50" s="182" t="e">
        <f>NA()</f>
        <v>#N/A</v>
      </c>
      <c r="C50" s="182">
        <f>IF(ISNUMBER('実質公債費比率（分子）の構造'!K$53),'実質公債費比率（分子）の構造'!K$53,NA())</f>
        <v>21</v>
      </c>
      <c r="D50" s="182" t="e">
        <f>NA()</f>
        <v>#N/A</v>
      </c>
      <c r="E50" s="182" t="e">
        <f>NA()</f>
        <v>#N/A</v>
      </c>
      <c r="F50" s="182">
        <f>IF(ISNUMBER('実質公債費比率（分子）の構造'!L$53),'実質公債費比率（分子）の構造'!L$53,NA())</f>
        <v>21</v>
      </c>
      <c r="G50" s="182" t="e">
        <f>NA()</f>
        <v>#N/A</v>
      </c>
      <c r="H50" s="182" t="e">
        <f>NA()</f>
        <v>#N/A</v>
      </c>
      <c r="I50" s="182">
        <f>IF(ISNUMBER('実質公債費比率（分子）の構造'!M$53),'実質公債費比率（分子）の構造'!M$53,NA())</f>
        <v>30</v>
      </c>
      <c r="J50" s="182" t="e">
        <f>NA()</f>
        <v>#N/A</v>
      </c>
      <c r="K50" s="182" t="e">
        <f>NA()</f>
        <v>#N/A</v>
      </c>
      <c r="L50" s="182">
        <f>IF(ISNUMBER('実質公債費比率（分子）の構造'!N$53),'実質公債費比率（分子）の構造'!N$53,NA())</f>
        <v>38</v>
      </c>
      <c r="M50" s="182" t="e">
        <f>NA()</f>
        <v>#N/A</v>
      </c>
      <c r="N50" s="182" t="e">
        <f>NA()</f>
        <v>#N/A</v>
      </c>
      <c r="O50" s="182">
        <f>IF(ISNUMBER('実質公債費比率（分子）の構造'!O$53),'実質公債費比率（分子）の構造'!O$53,NA())</f>
        <v>45</v>
      </c>
      <c r="P50" s="182" t="e">
        <f>NA()</f>
        <v>#N/A</v>
      </c>
    </row>
    <row r="53" spans="1:16" x14ac:dyDescent="0.2">
      <c r="A53" s="150" t="s">
        <v>71</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2">
      <c r="A56" s="181" t="s">
        <v>43</v>
      </c>
      <c r="B56" s="181"/>
      <c r="C56" s="181"/>
      <c r="D56" s="181">
        <f>'将来負担比率（分子）の構造'!I$52</f>
        <v>1151</v>
      </c>
      <c r="E56" s="181"/>
      <c r="F56" s="181"/>
      <c r="G56" s="181">
        <f>'将来負担比率（分子）の構造'!J$52</f>
        <v>1135</v>
      </c>
      <c r="H56" s="181"/>
      <c r="I56" s="181"/>
      <c r="J56" s="181">
        <f>'将来負担比率（分子）の構造'!K$52</f>
        <v>1152</v>
      </c>
      <c r="K56" s="181"/>
      <c r="L56" s="181"/>
      <c r="M56" s="181">
        <f>'将来負担比率（分子）の構造'!L$52</f>
        <v>1119</v>
      </c>
      <c r="N56" s="181"/>
      <c r="O56" s="181"/>
      <c r="P56" s="181">
        <f>'将来負担比率（分子）の構造'!M$52</f>
        <v>1227</v>
      </c>
    </row>
    <row r="57" spans="1:16" x14ac:dyDescent="0.2">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2">
      <c r="A58" s="181" t="s">
        <v>41</v>
      </c>
      <c r="B58" s="181"/>
      <c r="C58" s="181"/>
      <c r="D58" s="181">
        <f>'将来負担比率（分子）の構造'!I$50</f>
        <v>693</v>
      </c>
      <c r="E58" s="181"/>
      <c r="F58" s="181"/>
      <c r="G58" s="181">
        <f>'将来負担比率（分子）の構造'!J$50</f>
        <v>706</v>
      </c>
      <c r="H58" s="181"/>
      <c r="I58" s="181"/>
      <c r="J58" s="181">
        <f>'将来負担比率（分子）の構造'!K$50</f>
        <v>630</v>
      </c>
      <c r="K58" s="181"/>
      <c r="L58" s="181"/>
      <c r="M58" s="181">
        <f>'将来負担比率（分子）の構造'!L$50</f>
        <v>736</v>
      </c>
      <c r="N58" s="181"/>
      <c r="O58" s="181"/>
      <c r="P58" s="181">
        <f>'将来負担比率（分子）の構造'!M$50</f>
        <v>716</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256</v>
      </c>
      <c r="C62" s="181"/>
      <c r="D62" s="181"/>
      <c r="E62" s="181">
        <f>'将来負担比率（分子）の構造'!J$45</f>
        <v>288</v>
      </c>
      <c r="F62" s="181"/>
      <c r="G62" s="181"/>
      <c r="H62" s="181">
        <f>'将来負担比率（分子）の構造'!K$45</f>
        <v>299</v>
      </c>
      <c r="I62" s="181"/>
      <c r="J62" s="181"/>
      <c r="K62" s="181">
        <f>'将来負担比率（分子）の構造'!L$45</f>
        <v>288</v>
      </c>
      <c r="L62" s="181"/>
      <c r="M62" s="181"/>
      <c r="N62" s="181">
        <f>'将来負担比率（分子）の構造'!M$45</f>
        <v>282</v>
      </c>
      <c r="O62" s="181"/>
      <c r="P62" s="181"/>
    </row>
    <row r="63" spans="1:16" x14ac:dyDescent="0.2">
      <c r="A63" s="181" t="s">
        <v>34</v>
      </c>
      <c r="B63" s="181">
        <f>'将来負担比率（分子）の構造'!I$44</f>
        <v>118</v>
      </c>
      <c r="C63" s="181"/>
      <c r="D63" s="181"/>
      <c r="E63" s="181">
        <f>'将来負担比率（分子）の構造'!J$44</f>
        <v>100</v>
      </c>
      <c r="F63" s="181"/>
      <c r="G63" s="181"/>
      <c r="H63" s="181">
        <f>'将来負担比率（分子）の構造'!K$44</f>
        <v>87</v>
      </c>
      <c r="I63" s="181"/>
      <c r="J63" s="181"/>
      <c r="K63" s="181">
        <f>'将来負担比率（分子）の構造'!L$44</f>
        <v>80</v>
      </c>
      <c r="L63" s="181"/>
      <c r="M63" s="181"/>
      <c r="N63" s="181">
        <f>'将来負担比率（分子）の構造'!M$44</f>
        <v>72</v>
      </c>
      <c r="O63" s="181"/>
      <c r="P63" s="181"/>
    </row>
    <row r="64" spans="1:16" x14ac:dyDescent="0.2">
      <c r="A64" s="181" t="s">
        <v>33</v>
      </c>
      <c r="B64" s="181">
        <f>'将来負担比率（分子）の構造'!I$43</f>
        <v>145</v>
      </c>
      <c r="C64" s="181"/>
      <c r="D64" s="181"/>
      <c r="E64" s="181">
        <f>'将来負担比率（分子）の構造'!J$43</f>
        <v>119</v>
      </c>
      <c r="F64" s="181"/>
      <c r="G64" s="181"/>
      <c r="H64" s="181">
        <f>'将来負担比率（分子）の構造'!K$43</f>
        <v>113</v>
      </c>
      <c r="I64" s="181"/>
      <c r="J64" s="181"/>
      <c r="K64" s="181">
        <f>'将来負担比率（分子）の構造'!L$43</f>
        <v>107</v>
      </c>
      <c r="L64" s="181"/>
      <c r="M64" s="181"/>
      <c r="N64" s="181">
        <f>'将来負担比率（分子）の構造'!M$43</f>
        <v>113</v>
      </c>
      <c r="O64" s="181"/>
      <c r="P64" s="181"/>
    </row>
    <row r="65" spans="1:16" x14ac:dyDescent="0.2">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2">
      <c r="A66" s="181" t="s">
        <v>31</v>
      </c>
      <c r="B66" s="181">
        <f>'将来負担比率（分子）の構造'!I$41</f>
        <v>1146</v>
      </c>
      <c r="C66" s="181"/>
      <c r="D66" s="181"/>
      <c r="E66" s="181">
        <f>'将来負担比率（分子）の構造'!J$41</f>
        <v>1226</v>
      </c>
      <c r="F66" s="181"/>
      <c r="G66" s="181"/>
      <c r="H66" s="181">
        <f>'将来負担比率（分子）の構造'!K$41</f>
        <v>1301</v>
      </c>
      <c r="I66" s="181"/>
      <c r="J66" s="181"/>
      <c r="K66" s="181">
        <f>'将来負担比率（分子）の構造'!L$41</f>
        <v>1319</v>
      </c>
      <c r="L66" s="181"/>
      <c r="M66" s="181"/>
      <c r="N66" s="181">
        <f>'将来負担比率（分子）の構造'!M$41</f>
        <v>1465</v>
      </c>
      <c r="O66" s="181"/>
      <c r="P66" s="181"/>
    </row>
    <row r="67" spans="1:16" x14ac:dyDescent="0.2">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19</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75</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76</v>
      </c>
      <c r="B72" s="185">
        <f>基金残高に係る経年分析!F55</f>
        <v>346</v>
      </c>
      <c r="C72" s="185">
        <f>基金残高に係る経年分析!G55</f>
        <v>345</v>
      </c>
      <c r="D72" s="185">
        <f>基金残高に係る経年分析!H55</f>
        <v>325</v>
      </c>
    </row>
    <row r="73" spans="1:16" x14ac:dyDescent="0.2">
      <c r="A73" s="184" t="s">
        <v>77</v>
      </c>
      <c r="B73" s="185">
        <f>基金残高に係る経年分析!F56</f>
        <v>151</v>
      </c>
      <c r="C73" s="185">
        <f>基金残高に係る経年分析!G56</f>
        <v>151</v>
      </c>
      <c r="D73" s="185">
        <f>基金残高に係る経年分析!H56</f>
        <v>151</v>
      </c>
    </row>
    <row r="74" spans="1:16" x14ac:dyDescent="0.2">
      <c r="A74" s="184" t="s">
        <v>78</v>
      </c>
      <c r="B74" s="185">
        <f>基金残高に係る経年分析!F57</f>
        <v>236</v>
      </c>
      <c r="C74" s="185">
        <f>基金残高に係る経年分析!G57</f>
        <v>225</v>
      </c>
      <c r="D74" s="185">
        <f>基金残高に係る経年分析!H57</f>
        <v>230</v>
      </c>
    </row>
  </sheetData>
  <sheetProtection algorithmName="SHA-512" hashValue="LlTg9j22D8htoYP5oWhiGbcxam3RsC59kjA2iiPTc6984KbMi25qekxRezkYYjV12+4veaWl/4gNM1LHKuQNtQ==" saltValue="HlaKLP4RYZdz/9/KNDc5Yg=="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90" zoomScaleNormal="90" workbookViewId="0"/>
  </sheetViews>
  <sheetFormatPr defaultColWidth="0" defaultRowHeight="11.25" customHeight="1" zeroHeight="1" x14ac:dyDescent="0.2"/>
  <cols>
    <col min="1" max="95" width="1.7265625" style="226" customWidth="1"/>
    <col min="96" max="133" width="1.7265625" style="243" customWidth="1"/>
    <col min="134" max="143" width="1.7265625" style="226" customWidth="1"/>
    <col min="144" max="16384" width="0" style="226" hidden="1"/>
  </cols>
  <sheetData>
    <row r="1" spans="2:143" ht="22.6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214</v>
      </c>
      <c r="DI1" s="762"/>
      <c r="DJ1" s="762"/>
      <c r="DK1" s="762"/>
      <c r="DL1" s="762"/>
      <c r="DM1" s="762"/>
      <c r="DN1" s="763"/>
      <c r="DO1" s="226"/>
      <c r="DP1" s="761" t="s">
        <v>215</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65" customHeight="1" x14ac:dyDescent="0.2">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03" t="s">
        <v>217</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218</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219</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2">
      <c r="B4" s="703" t="s">
        <v>1</v>
      </c>
      <c r="C4" s="704"/>
      <c r="D4" s="704"/>
      <c r="E4" s="704"/>
      <c r="F4" s="704"/>
      <c r="G4" s="704"/>
      <c r="H4" s="704"/>
      <c r="I4" s="704"/>
      <c r="J4" s="704"/>
      <c r="K4" s="704"/>
      <c r="L4" s="704"/>
      <c r="M4" s="704"/>
      <c r="N4" s="704"/>
      <c r="O4" s="704"/>
      <c r="P4" s="704"/>
      <c r="Q4" s="705"/>
      <c r="R4" s="703" t="s">
        <v>220</v>
      </c>
      <c r="S4" s="704"/>
      <c r="T4" s="704"/>
      <c r="U4" s="704"/>
      <c r="V4" s="704"/>
      <c r="W4" s="704"/>
      <c r="X4" s="704"/>
      <c r="Y4" s="705"/>
      <c r="Z4" s="703" t="s">
        <v>221</v>
      </c>
      <c r="AA4" s="704"/>
      <c r="AB4" s="704"/>
      <c r="AC4" s="705"/>
      <c r="AD4" s="703" t="s">
        <v>222</v>
      </c>
      <c r="AE4" s="704"/>
      <c r="AF4" s="704"/>
      <c r="AG4" s="704"/>
      <c r="AH4" s="704"/>
      <c r="AI4" s="704"/>
      <c r="AJ4" s="704"/>
      <c r="AK4" s="705"/>
      <c r="AL4" s="703" t="s">
        <v>221</v>
      </c>
      <c r="AM4" s="704"/>
      <c r="AN4" s="704"/>
      <c r="AO4" s="705"/>
      <c r="AP4" s="764" t="s">
        <v>223</v>
      </c>
      <c r="AQ4" s="764"/>
      <c r="AR4" s="764"/>
      <c r="AS4" s="764"/>
      <c r="AT4" s="764"/>
      <c r="AU4" s="764"/>
      <c r="AV4" s="764"/>
      <c r="AW4" s="764"/>
      <c r="AX4" s="764"/>
      <c r="AY4" s="764"/>
      <c r="AZ4" s="764"/>
      <c r="BA4" s="764"/>
      <c r="BB4" s="764"/>
      <c r="BC4" s="764"/>
      <c r="BD4" s="764"/>
      <c r="BE4" s="764"/>
      <c r="BF4" s="764"/>
      <c r="BG4" s="764" t="s">
        <v>224</v>
      </c>
      <c r="BH4" s="764"/>
      <c r="BI4" s="764"/>
      <c r="BJ4" s="764"/>
      <c r="BK4" s="764"/>
      <c r="BL4" s="764"/>
      <c r="BM4" s="764"/>
      <c r="BN4" s="764"/>
      <c r="BO4" s="764" t="s">
        <v>221</v>
      </c>
      <c r="BP4" s="764"/>
      <c r="BQ4" s="764"/>
      <c r="BR4" s="764"/>
      <c r="BS4" s="764" t="s">
        <v>225</v>
      </c>
      <c r="BT4" s="764"/>
      <c r="BU4" s="764"/>
      <c r="BV4" s="764"/>
      <c r="BW4" s="764"/>
      <c r="BX4" s="764"/>
      <c r="BY4" s="764"/>
      <c r="BZ4" s="764"/>
      <c r="CA4" s="764"/>
      <c r="CB4" s="764"/>
      <c r="CD4" s="746" t="s">
        <v>226</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2">
      <c r="B5" s="708" t="s">
        <v>227</v>
      </c>
      <c r="C5" s="709"/>
      <c r="D5" s="709"/>
      <c r="E5" s="709"/>
      <c r="F5" s="709"/>
      <c r="G5" s="709"/>
      <c r="H5" s="709"/>
      <c r="I5" s="709"/>
      <c r="J5" s="709"/>
      <c r="K5" s="709"/>
      <c r="L5" s="709"/>
      <c r="M5" s="709"/>
      <c r="N5" s="709"/>
      <c r="O5" s="709"/>
      <c r="P5" s="709"/>
      <c r="Q5" s="710"/>
      <c r="R5" s="697">
        <v>149634</v>
      </c>
      <c r="S5" s="698"/>
      <c r="T5" s="698"/>
      <c r="U5" s="698"/>
      <c r="V5" s="698"/>
      <c r="W5" s="698"/>
      <c r="X5" s="698"/>
      <c r="Y5" s="741"/>
      <c r="Z5" s="759">
        <v>8.1999999999999993</v>
      </c>
      <c r="AA5" s="759"/>
      <c r="AB5" s="759"/>
      <c r="AC5" s="759"/>
      <c r="AD5" s="760">
        <v>149634</v>
      </c>
      <c r="AE5" s="760"/>
      <c r="AF5" s="760"/>
      <c r="AG5" s="760"/>
      <c r="AH5" s="760"/>
      <c r="AI5" s="760"/>
      <c r="AJ5" s="760"/>
      <c r="AK5" s="760"/>
      <c r="AL5" s="742">
        <v>16.8</v>
      </c>
      <c r="AM5" s="713"/>
      <c r="AN5" s="713"/>
      <c r="AO5" s="743"/>
      <c r="AP5" s="708" t="s">
        <v>228</v>
      </c>
      <c r="AQ5" s="709"/>
      <c r="AR5" s="709"/>
      <c r="AS5" s="709"/>
      <c r="AT5" s="709"/>
      <c r="AU5" s="709"/>
      <c r="AV5" s="709"/>
      <c r="AW5" s="709"/>
      <c r="AX5" s="709"/>
      <c r="AY5" s="709"/>
      <c r="AZ5" s="709"/>
      <c r="BA5" s="709"/>
      <c r="BB5" s="709"/>
      <c r="BC5" s="709"/>
      <c r="BD5" s="709"/>
      <c r="BE5" s="709"/>
      <c r="BF5" s="710"/>
      <c r="BG5" s="642">
        <v>149634</v>
      </c>
      <c r="BH5" s="643"/>
      <c r="BI5" s="643"/>
      <c r="BJ5" s="643"/>
      <c r="BK5" s="643"/>
      <c r="BL5" s="643"/>
      <c r="BM5" s="643"/>
      <c r="BN5" s="644"/>
      <c r="BO5" s="675">
        <v>100</v>
      </c>
      <c r="BP5" s="675"/>
      <c r="BQ5" s="675"/>
      <c r="BR5" s="675"/>
      <c r="BS5" s="676">
        <v>1391</v>
      </c>
      <c r="BT5" s="676"/>
      <c r="BU5" s="676"/>
      <c r="BV5" s="676"/>
      <c r="BW5" s="676"/>
      <c r="BX5" s="676"/>
      <c r="BY5" s="676"/>
      <c r="BZ5" s="676"/>
      <c r="CA5" s="676"/>
      <c r="CB5" s="739"/>
      <c r="CD5" s="746" t="s">
        <v>223</v>
      </c>
      <c r="CE5" s="747"/>
      <c r="CF5" s="747"/>
      <c r="CG5" s="747"/>
      <c r="CH5" s="747"/>
      <c r="CI5" s="747"/>
      <c r="CJ5" s="747"/>
      <c r="CK5" s="747"/>
      <c r="CL5" s="747"/>
      <c r="CM5" s="747"/>
      <c r="CN5" s="747"/>
      <c r="CO5" s="747"/>
      <c r="CP5" s="747"/>
      <c r="CQ5" s="748"/>
      <c r="CR5" s="746" t="s">
        <v>229</v>
      </c>
      <c r="CS5" s="747"/>
      <c r="CT5" s="747"/>
      <c r="CU5" s="747"/>
      <c r="CV5" s="747"/>
      <c r="CW5" s="747"/>
      <c r="CX5" s="747"/>
      <c r="CY5" s="748"/>
      <c r="CZ5" s="746" t="s">
        <v>221</v>
      </c>
      <c r="DA5" s="747"/>
      <c r="DB5" s="747"/>
      <c r="DC5" s="748"/>
      <c r="DD5" s="746" t="s">
        <v>230</v>
      </c>
      <c r="DE5" s="747"/>
      <c r="DF5" s="747"/>
      <c r="DG5" s="747"/>
      <c r="DH5" s="747"/>
      <c r="DI5" s="747"/>
      <c r="DJ5" s="747"/>
      <c r="DK5" s="747"/>
      <c r="DL5" s="747"/>
      <c r="DM5" s="747"/>
      <c r="DN5" s="747"/>
      <c r="DO5" s="747"/>
      <c r="DP5" s="748"/>
      <c r="DQ5" s="746" t="s">
        <v>231</v>
      </c>
      <c r="DR5" s="747"/>
      <c r="DS5" s="747"/>
      <c r="DT5" s="747"/>
      <c r="DU5" s="747"/>
      <c r="DV5" s="747"/>
      <c r="DW5" s="747"/>
      <c r="DX5" s="747"/>
      <c r="DY5" s="747"/>
      <c r="DZ5" s="747"/>
      <c r="EA5" s="747"/>
      <c r="EB5" s="747"/>
      <c r="EC5" s="748"/>
    </row>
    <row r="6" spans="2:143" ht="11.25" customHeight="1" x14ac:dyDescent="0.2">
      <c r="B6" s="639" t="s">
        <v>232</v>
      </c>
      <c r="C6" s="640"/>
      <c r="D6" s="640"/>
      <c r="E6" s="640"/>
      <c r="F6" s="640"/>
      <c r="G6" s="640"/>
      <c r="H6" s="640"/>
      <c r="I6" s="640"/>
      <c r="J6" s="640"/>
      <c r="K6" s="640"/>
      <c r="L6" s="640"/>
      <c r="M6" s="640"/>
      <c r="N6" s="640"/>
      <c r="O6" s="640"/>
      <c r="P6" s="640"/>
      <c r="Q6" s="641"/>
      <c r="R6" s="642">
        <v>9108</v>
      </c>
      <c r="S6" s="643"/>
      <c r="T6" s="643"/>
      <c r="U6" s="643"/>
      <c r="V6" s="643"/>
      <c r="W6" s="643"/>
      <c r="X6" s="643"/>
      <c r="Y6" s="644"/>
      <c r="Z6" s="675">
        <v>0.5</v>
      </c>
      <c r="AA6" s="675"/>
      <c r="AB6" s="675"/>
      <c r="AC6" s="675"/>
      <c r="AD6" s="676">
        <v>9108</v>
      </c>
      <c r="AE6" s="676"/>
      <c r="AF6" s="676"/>
      <c r="AG6" s="676"/>
      <c r="AH6" s="676"/>
      <c r="AI6" s="676"/>
      <c r="AJ6" s="676"/>
      <c r="AK6" s="676"/>
      <c r="AL6" s="645">
        <v>1</v>
      </c>
      <c r="AM6" s="646"/>
      <c r="AN6" s="646"/>
      <c r="AO6" s="677"/>
      <c r="AP6" s="639" t="s">
        <v>233</v>
      </c>
      <c r="AQ6" s="640"/>
      <c r="AR6" s="640"/>
      <c r="AS6" s="640"/>
      <c r="AT6" s="640"/>
      <c r="AU6" s="640"/>
      <c r="AV6" s="640"/>
      <c r="AW6" s="640"/>
      <c r="AX6" s="640"/>
      <c r="AY6" s="640"/>
      <c r="AZ6" s="640"/>
      <c r="BA6" s="640"/>
      <c r="BB6" s="640"/>
      <c r="BC6" s="640"/>
      <c r="BD6" s="640"/>
      <c r="BE6" s="640"/>
      <c r="BF6" s="641"/>
      <c r="BG6" s="642">
        <v>149634</v>
      </c>
      <c r="BH6" s="643"/>
      <c r="BI6" s="643"/>
      <c r="BJ6" s="643"/>
      <c r="BK6" s="643"/>
      <c r="BL6" s="643"/>
      <c r="BM6" s="643"/>
      <c r="BN6" s="644"/>
      <c r="BO6" s="675">
        <v>100</v>
      </c>
      <c r="BP6" s="675"/>
      <c r="BQ6" s="675"/>
      <c r="BR6" s="675"/>
      <c r="BS6" s="676">
        <v>1391</v>
      </c>
      <c r="BT6" s="676"/>
      <c r="BU6" s="676"/>
      <c r="BV6" s="676"/>
      <c r="BW6" s="676"/>
      <c r="BX6" s="676"/>
      <c r="BY6" s="676"/>
      <c r="BZ6" s="676"/>
      <c r="CA6" s="676"/>
      <c r="CB6" s="739"/>
      <c r="CD6" s="700" t="s">
        <v>234</v>
      </c>
      <c r="CE6" s="701"/>
      <c r="CF6" s="701"/>
      <c r="CG6" s="701"/>
      <c r="CH6" s="701"/>
      <c r="CI6" s="701"/>
      <c r="CJ6" s="701"/>
      <c r="CK6" s="701"/>
      <c r="CL6" s="701"/>
      <c r="CM6" s="701"/>
      <c r="CN6" s="701"/>
      <c r="CO6" s="701"/>
      <c r="CP6" s="701"/>
      <c r="CQ6" s="702"/>
      <c r="CR6" s="642">
        <v>45491</v>
      </c>
      <c r="CS6" s="643"/>
      <c r="CT6" s="643"/>
      <c r="CU6" s="643"/>
      <c r="CV6" s="643"/>
      <c r="CW6" s="643"/>
      <c r="CX6" s="643"/>
      <c r="CY6" s="644"/>
      <c r="CZ6" s="742">
        <v>2.6</v>
      </c>
      <c r="DA6" s="713"/>
      <c r="DB6" s="713"/>
      <c r="DC6" s="745"/>
      <c r="DD6" s="648" t="s">
        <v>235</v>
      </c>
      <c r="DE6" s="643"/>
      <c r="DF6" s="643"/>
      <c r="DG6" s="643"/>
      <c r="DH6" s="643"/>
      <c r="DI6" s="643"/>
      <c r="DJ6" s="643"/>
      <c r="DK6" s="643"/>
      <c r="DL6" s="643"/>
      <c r="DM6" s="643"/>
      <c r="DN6" s="643"/>
      <c r="DO6" s="643"/>
      <c r="DP6" s="644"/>
      <c r="DQ6" s="648">
        <v>45441</v>
      </c>
      <c r="DR6" s="643"/>
      <c r="DS6" s="643"/>
      <c r="DT6" s="643"/>
      <c r="DU6" s="643"/>
      <c r="DV6" s="643"/>
      <c r="DW6" s="643"/>
      <c r="DX6" s="643"/>
      <c r="DY6" s="643"/>
      <c r="DZ6" s="643"/>
      <c r="EA6" s="643"/>
      <c r="EB6" s="643"/>
      <c r="EC6" s="689"/>
    </row>
    <row r="7" spans="2:143" ht="11.25" customHeight="1" x14ac:dyDescent="0.2">
      <c r="B7" s="639" t="s">
        <v>236</v>
      </c>
      <c r="C7" s="640"/>
      <c r="D7" s="640"/>
      <c r="E7" s="640"/>
      <c r="F7" s="640"/>
      <c r="G7" s="640"/>
      <c r="H7" s="640"/>
      <c r="I7" s="640"/>
      <c r="J7" s="640"/>
      <c r="K7" s="640"/>
      <c r="L7" s="640"/>
      <c r="M7" s="640"/>
      <c r="N7" s="640"/>
      <c r="O7" s="640"/>
      <c r="P7" s="640"/>
      <c r="Q7" s="641"/>
      <c r="R7" s="642">
        <v>113</v>
      </c>
      <c r="S7" s="643"/>
      <c r="T7" s="643"/>
      <c r="U7" s="643"/>
      <c r="V7" s="643"/>
      <c r="W7" s="643"/>
      <c r="X7" s="643"/>
      <c r="Y7" s="644"/>
      <c r="Z7" s="675">
        <v>0</v>
      </c>
      <c r="AA7" s="675"/>
      <c r="AB7" s="675"/>
      <c r="AC7" s="675"/>
      <c r="AD7" s="676">
        <v>113</v>
      </c>
      <c r="AE7" s="676"/>
      <c r="AF7" s="676"/>
      <c r="AG7" s="676"/>
      <c r="AH7" s="676"/>
      <c r="AI7" s="676"/>
      <c r="AJ7" s="676"/>
      <c r="AK7" s="676"/>
      <c r="AL7" s="645">
        <v>0</v>
      </c>
      <c r="AM7" s="646"/>
      <c r="AN7" s="646"/>
      <c r="AO7" s="677"/>
      <c r="AP7" s="639" t="s">
        <v>237</v>
      </c>
      <c r="AQ7" s="640"/>
      <c r="AR7" s="640"/>
      <c r="AS7" s="640"/>
      <c r="AT7" s="640"/>
      <c r="AU7" s="640"/>
      <c r="AV7" s="640"/>
      <c r="AW7" s="640"/>
      <c r="AX7" s="640"/>
      <c r="AY7" s="640"/>
      <c r="AZ7" s="640"/>
      <c r="BA7" s="640"/>
      <c r="BB7" s="640"/>
      <c r="BC7" s="640"/>
      <c r="BD7" s="640"/>
      <c r="BE7" s="640"/>
      <c r="BF7" s="641"/>
      <c r="BG7" s="642">
        <v>55782</v>
      </c>
      <c r="BH7" s="643"/>
      <c r="BI7" s="643"/>
      <c r="BJ7" s="643"/>
      <c r="BK7" s="643"/>
      <c r="BL7" s="643"/>
      <c r="BM7" s="643"/>
      <c r="BN7" s="644"/>
      <c r="BO7" s="675">
        <v>37.299999999999997</v>
      </c>
      <c r="BP7" s="675"/>
      <c r="BQ7" s="675"/>
      <c r="BR7" s="675"/>
      <c r="BS7" s="676">
        <v>1391</v>
      </c>
      <c r="BT7" s="676"/>
      <c r="BU7" s="676"/>
      <c r="BV7" s="676"/>
      <c r="BW7" s="676"/>
      <c r="BX7" s="676"/>
      <c r="BY7" s="676"/>
      <c r="BZ7" s="676"/>
      <c r="CA7" s="676"/>
      <c r="CB7" s="739"/>
      <c r="CD7" s="681" t="s">
        <v>238</v>
      </c>
      <c r="CE7" s="682"/>
      <c r="CF7" s="682"/>
      <c r="CG7" s="682"/>
      <c r="CH7" s="682"/>
      <c r="CI7" s="682"/>
      <c r="CJ7" s="682"/>
      <c r="CK7" s="682"/>
      <c r="CL7" s="682"/>
      <c r="CM7" s="682"/>
      <c r="CN7" s="682"/>
      <c r="CO7" s="682"/>
      <c r="CP7" s="682"/>
      <c r="CQ7" s="683"/>
      <c r="CR7" s="642">
        <v>655333</v>
      </c>
      <c r="CS7" s="643"/>
      <c r="CT7" s="643"/>
      <c r="CU7" s="643"/>
      <c r="CV7" s="643"/>
      <c r="CW7" s="643"/>
      <c r="CX7" s="643"/>
      <c r="CY7" s="644"/>
      <c r="CZ7" s="675">
        <v>37.200000000000003</v>
      </c>
      <c r="DA7" s="675"/>
      <c r="DB7" s="675"/>
      <c r="DC7" s="675"/>
      <c r="DD7" s="648">
        <v>176045</v>
      </c>
      <c r="DE7" s="643"/>
      <c r="DF7" s="643"/>
      <c r="DG7" s="643"/>
      <c r="DH7" s="643"/>
      <c r="DI7" s="643"/>
      <c r="DJ7" s="643"/>
      <c r="DK7" s="643"/>
      <c r="DL7" s="643"/>
      <c r="DM7" s="643"/>
      <c r="DN7" s="643"/>
      <c r="DO7" s="643"/>
      <c r="DP7" s="644"/>
      <c r="DQ7" s="648">
        <v>306347</v>
      </c>
      <c r="DR7" s="643"/>
      <c r="DS7" s="643"/>
      <c r="DT7" s="643"/>
      <c r="DU7" s="643"/>
      <c r="DV7" s="643"/>
      <c r="DW7" s="643"/>
      <c r="DX7" s="643"/>
      <c r="DY7" s="643"/>
      <c r="DZ7" s="643"/>
      <c r="EA7" s="643"/>
      <c r="EB7" s="643"/>
      <c r="EC7" s="689"/>
    </row>
    <row r="8" spans="2:143" ht="11.25" customHeight="1" x14ac:dyDescent="0.2">
      <c r="B8" s="639" t="s">
        <v>239</v>
      </c>
      <c r="C8" s="640"/>
      <c r="D8" s="640"/>
      <c r="E8" s="640"/>
      <c r="F8" s="640"/>
      <c r="G8" s="640"/>
      <c r="H8" s="640"/>
      <c r="I8" s="640"/>
      <c r="J8" s="640"/>
      <c r="K8" s="640"/>
      <c r="L8" s="640"/>
      <c r="M8" s="640"/>
      <c r="N8" s="640"/>
      <c r="O8" s="640"/>
      <c r="P8" s="640"/>
      <c r="Q8" s="641"/>
      <c r="R8" s="642">
        <v>787</v>
      </c>
      <c r="S8" s="643"/>
      <c r="T8" s="643"/>
      <c r="U8" s="643"/>
      <c r="V8" s="643"/>
      <c r="W8" s="643"/>
      <c r="X8" s="643"/>
      <c r="Y8" s="644"/>
      <c r="Z8" s="675">
        <v>0</v>
      </c>
      <c r="AA8" s="675"/>
      <c r="AB8" s="675"/>
      <c r="AC8" s="675"/>
      <c r="AD8" s="676">
        <v>787</v>
      </c>
      <c r="AE8" s="676"/>
      <c r="AF8" s="676"/>
      <c r="AG8" s="676"/>
      <c r="AH8" s="676"/>
      <c r="AI8" s="676"/>
      <c r="AJ8" s="676"/>
      <c r="AK8" s="676"/>
      <c r="AL8" s="645">
        <v>0.1</v>
      </c>
      <c r="AM8" s="646"/>
      <c r="AN8" s="646"/>
      <c r="AO8" s="677"/>
      <c r="AP8" s="639" t="s">
        <v>240</v>
      </c>
      <c r="AQ8" s="640"/>
      <c r="AR8" s="640"/>
      <c r="AS8" s="640"/>
      <c r="AT8" s="640"/>
      <c r="AU8" s="640"/>
      <c r="AV8" s="640"/>
      <c r="AW8" s="640"/>
      <c r="AX8" s="640"/>
      <c r="AY8" s="640"/>
      <c r="AZ8" s="640"/>
      <c r="BA8" s="640"/>
      <c r="BB8" s="640"/>
      <c r="BC8" s="640"/>
      <c r="BD8" s="640"/>
      <c r="BE8" s="640"/>
      <c r="BF8" s="641"/>
      <c r="BG8" s="642">
        <v>2144</v>
      </c>
      <c r="BH8" s="643"/>
      <c r="BI8" s="643"/>
      <c r="BJ8" s="643"/>
      <c r="BK8" s="643"/>
      <c r="BL8" s="643"/>
      <c r="BM8" s="643"/>
      <c r="BN8" s="644"/>
      <c r="BO8" s="675">
        <v>1.4</v>
      </c>
      <c r="BP8" s="675"/>
      <c r="BQ8" s="675"/>
      <c r="BR8" s="675"/>
      <c r="BS8" s="648" t="s">
        <v>235</v>
      </c>
      <c r="BT8" s="643"/>
      <c r="BU8" s="643"/>
      <c r="BV8" s="643"/>
      <c r="BW8" s="643"/>
      <c r="BX8" s="643"/>
      <c r="BY8" s="643"/>
      <c r="BZ8" s="643"/>
      <c r="CA8" s="643"/>
      <c r="CB8" s="689"/>
      <c r="CD8" s="681" t="s">
        <v>241</v>
      </c>
      <c r="CE8" s="682"/>
      <c r="CF8" s="682"/>
      <c r="CG8" s="682"/>
      <c r="CH8" s="682"/>
      <c r="CI8" s="682"/>
      <c r="CJ8" s="682"/>
      <c r="CK8" s="682"/>
      <c r="CL8" s="682"/>
      <c r="CM8" s="682"/>
      <c r="CN8" s="682"/>
      <c r="CO8" s="682"/>
      <c r="CP8" s="682"/>
      <c r="CQ8" s="683"/>
      <c r="CR8" s="642">
        <v>332579</v>
      </c>
      <c r="CS8" s="643"/>
      <c r="CT8" s="643"/>
      <c r="CU8" s="643"/>
      <c r="CV8" s="643"/>
      <c r="CW8" s="643"/>
      <c r="CX8" s="643"/>
      <c r="CY8" s="644"/>
      <c r="CZ8" s="675">
        <v>18.899999999999999</v>
      </c>
      <c r="DA8" s="675"/>
      <c r="DB8" s="675"/>
      <c r="DC8" s="675"/>
      <c r="DD8" s="648">
        <v>3820</v>
      </c>
      <c r="DE8" s="643"/>
      <c r="DF8" s="643"/>
      <c r="DG8" s="643"/>
      <c r="DH8" s="643"/>
      <c r="DI8" s="643"/>
      <c r="DJ8" s="643"/>
      <c r="DK8" s="643"/>
      <c r="DL8" s="643"/>
      <c r="DM8" s="643"/>
      <c r="DN8" s="643"/>
      <c r="DO8" s="643"/>
      <c r="DP8" s="644"/>
      <c r="DQ8" s="648">
        <v>258545</v>
      </c>
      <c r="DR8" s="643"/>
      <c r="DS8" s="643"/>
      <c r="DT8" s="643"/>
      <c r="DU8" s="643"/>
      <c r="DV8" s="643"/>
      <c r="DW8" s="643"/>
      <c r="DX8" s="643"/>
      <c r="DY8" s="643"/>
      <c r="DZ8" s="643"/>
      <c r="EA8" s="643"/>
      <c r="EB8" s="643"/>
      <c r="EC8" s="689"/>
    </row>
    <row r="9" spans="2:143" ht="11.25" customHeight="1" x14ac:dyDescent="0.2">
      <c r="B9" s="639" t="s">
        <v>242</v>
      </c>
      <c r="C9" s="640"/>
      <c r="D9" s="640"/>
      <c r="E9" s="640"/>
      <c r="F9" s="640"/>
      <c r="G9" s="640"/>
      <c r="H9" s="640"/>
      <c r="I9" s="640"/>
      <c r="J9" s="640"/>
      <c r="K9" s="640"/>
      <c r="L9" s="640"/>
      <c r="M9" s="640"/>
      <c r="N9" s="640"/>
      <c r="O9" s="640"/>
      <c r="P9" s="640"/>
      <c r="Q9" s="641"/>
      <c r="R9" s="642">
        <v>879</v>
      </c>
      <c r="S9" s="643"/>
      <c r="T9" s="643"/>
      <c r="U9" s="643"/>
      <c r="V9" s="643"/>
      <c r="W9" s="643"/>
      <c r="X9" s="643"/>
      <c r="Y9" s="644"/>
      <c r="Z9" s="675">
        <v>0</v>
      </c>
      <c r="AA9" s="675"/>
      <c r="AB9" s="675"/>
      <c r="AC9" s="675"/>
      <c r="AD9" s="676">
        <v>879</v>
      </c>
      <c r="AE9" s="676"/>
      <c r="AF9" s="676"/>
      <c r="AG9" s="676"/>
      <c r="AH9" s="676"/>
      <c r="AI9" s="676"/>
      <c r="AJ9" s="676"/>
      <c r="AK9" s="676"/>
      <c r="AL9" s="645">
        <v>0.1</v>
      </c>
      <c r="AM9" s="646"/>
      <c r="AN9" s="646"/>
      <c r="AO9" s="677"/>
      <c r="AP9" s="639" t="s">
        <v>243</v>
      </c>
      <c r="AQ9" s="640"/>
      <c r="AR9" s="640"/>
      <c r="AS9" s="640"/>
      <c r="AT9" s="640"/>
      <c r="AU9" s="640"/>
      <c r="AV9" s="640"/>
      <c r="AW9" s="640"/>
      <c r="AX9" s="640"/>
      <c r="AY9" s="640"/>
      <c r="AZ9" s="640"/>
      <c r="BA9" s="640"/>
      <c r="BB9" s="640"/>
      <c r="BC9" s="640"/>
      <c r="BD9" s="640"/>
      <c r="BE9" s="640"/>
      <c r="BF9" s="641"/>
      <c r="BG9" s="642">
        <v>46145</v>
      </c>
      <c r="BH9" s="643"/>
      <c r="BI9" s="643"/>
      <c r="BJ9" s="643"/>
      <c r="BK9" s="643"/>
      <c r="BL9" s="643"/>
      <c r="BM9" s="643"/>
      <c r="BN9" s="644"/>
      <c r="BO9" s="675">
        <v>30.8</v>
      </c>
      <c r="BP9" s="675"/>
      <c r="BQ9" s="675"/>
      <c r="BR9" s="675"/>
      <c r="BS9" s="648" t="s">
        <v>180</v>
      </c>
      <c r="BT9" s="643"/>
      <c r="BU9" s="643"/>
      <c r="BV9" s="643"/>
      <c r="BW9" s="643"/>
      <c r="BX9" s="643"/>
      <c r="BY9" s="643"/>
      <c r="BZ9" s="643"/>
      <c r="CA9" s="643"/>
      <c r="CB9" s="689"/>
      <c r="CD9" s="681" t="s">
        <v>244</v>
      </c>
      <c r="CE9" s="682"/>
      <c r="CF9" s="682"/>
      <c r="CG9" s="682"/>
      <c r="CH9" s="682"/>
      <c r="CI9" s="682"/>
      <c r="CJ9" s="682"/>
      <c r="CK9" s="682"/>
      <c r="CL9" s="682"/>
      <c r="CM9" s="682"/>
      <c r="CN9" s="682"/>
      <c r="CO9" s="682"/>
      <c r="CP9" s="682"/>
      <c r="CQ9" s="683"/>
      <c r="CR9" s="642">
        <v>172036</v>
      </c>
      <c r="CS9" s="643"/>
      <c r="CT9" s="643"/>
      <c r="CU9" s="643"/>
      <c r="CV9" s="643"/>
      <c r="CW9" s="643"/>
      <c r="CX9" s="643"/>
      <c r="CY9" s="644"/>
      <c r="CZ9" s="675">
        <v>9.8000000000000007</v>
      </c>
      <c r="DA9" s="675"/>
      <c r="DB9" s="675"/>
      <c r="DC9" s="675"/>
      <c r="DD9" s="648">
        <v>4681</v>
      </c>
      <c r="DE9" s="643"/>
      <c r="DF9" s="643"/>
      <c r="DG9" s="643"/>
      <c r="DH9" s="643"/>
      <c r="DI9" s="643"/>
      <c r="DJ9" s="643"/>
      <c r="DK9" s="643"/>
      <c r="DL9" s="643"/>
      <c r="DM9" s="643"/>
      <c r="DN9" s="643"/>
      <c r="DO9" s="643"/>
      <c r="DP9" s="644"/>
      <c r="DQ9" s="648">
        <v>114455</v>
      </c>
      <c r="DR9" s="643"/>
      <c r="DS9" s="643"/>
      <c r="DT9" s="643"/>
      <c r="DU9" s="643"/>
      <c r="DV9" s="643"/>
      <c r="DW9" s="643"/>
      <c r="DX9" s="643"/>
      <c r="DY9" s="643"/>
      <c r="DZ9" s="643"/>
      <c r="EA9" s="643"/>
      <c r="EB9" s="643"/>
      <c r="EC9" s="689"/>
    </row>
    <row r="10" spans="2:143" ht="11.25" customHeight="1" x14ac:dyDescent="0.2">
      <c r="B10" s="639" t="s">
        <v>245</v>
      </c>
      <c r="C10" s="640"/>
      <c r="D10" s="640"/>
      <c r="E10" s="640"/>
      <c r="F10" s="640"/>
      <c r="G10" s="640"/>
      <c r="H10" s="640"/>
      <c r="I10" s="640"/>
      <c r="J10" s="640"/>
      <c r="K10" s="640"/>
      <c r="L10" s="640"/>
      <c r="M10" s="640"/>
      <c r="N10" s="640"/>
      <c r="O10" s="640"/>
      <c r="P10" s="640"/>
      <c r="Q10" s="641"/>
      <c r="R10" s="642" t="s">
        <v>180</v>
      </c>
      <c r="S10" s="643"/>
      <c r="T10" s="643"/>
      <c r="U10" s="643"/>
      <c r="V10" s="643"/>
      <c r="W10" s="643"/>
      <c r="X10" s="643"/>
      <c r="Y10" s="644"/>
      <c r="Z10" s="675" t="s">
        <v>180</v>
      </c>
      <c r="AA10" s="675"/>
      <c r="AB10" s="675"/>
      <c r="AC10" s="675"/>
      <c r="AD10" s="676" t="s">
        <v>235</v>
      </c>
      <c r="AE10" s="676"/>
      <c r="AF10" s="676"/>
      <c r="AG10" s="676"/>
      <c r="AH10" s="676"/>
      <c r="AI10" s="676"/>
      <c r="AJ10" s="676"/>
      <c r="AK10" s="676"/>
      <c r="AL10" s="645" t="s">
        <v>235</v>
      </c>
      <c r="AM10" s="646"/>
      <c r="AN10" s="646"/>
      <c r="AO10" s="677"/>
      <c r="AP10" s="639" t="s">
        <v>246</v>
      </c>
      <c r="AQ10" s="640"/>
      <c r="AR10" s="640"/>
      <c r="AS10" s="640"/>
      <c r="AT10" s="640"/>
      <c r="AU10" s="640"/>
      <c r="AV10" s="640"/>
      <c r="AW10" s="640"/>
      <c r="AX10" s="640"/>
      <c r="AY10" s="640"/>
      <c r="AZ10" s="640"/>
      <c r="BA10" s="640"/>
      <c r="BB10" s="640"/>
      <c r="BC10" s="640"/>
      <c r="BD10" s="640"/>
      <c r="BE10" s="640"/>
      <c r="BF10" s="641"/>
      <c r="BG10" s="642">
        <v>4718</v>
      </c>
      <c r="BH10" s="643"/>
      <c r="BI10" s="643"/>
      <c r="BJ10" s="643"/>
      <c r="BK10" s="643"/>
      <c r="BL10" s="643"/>
      <c r="BM10" s="643"/>
      <c r="BN10" s="644"/>
      <c r="BO10" s="675">
        <v>3.2</v>
      </c>
      <c r="BP10" s="675"/>
      <c r="BQ10" s="675"/>
      <c r="BR10" s="675"/>
      <c r="BS10" s="648">
        <v>792</v>
      </c>
      <c r="BT10" s="643"/>
      <c r="BU10" s="643"/>
      <c r="BV10" s="643"/>
      <c r="BW10" s="643"/>
      <c r="BX10" s="643"/>
      <c r="BY10" s="643"/>
      <c r="BZ10" s="643"/>
      <c r="CA10" s="643"/>
      <c r="CB10" s="689"/>
      <c r="CD10" s="681" t="s">
        <v>247</v>
      </c>
      <c r="CE10" s="682"/>
      <c r="CF10" s="682"/>
      <c r="CG10" s="682"/>
      <c r="CH10" s="682"/>
      <c r="CI10" s="682"/>
      <c r="CJ10" s="682"/>
      <c r="CK10" s="682"/>
      <c r="CL10" s="682"/>
      <c r="CM10" s="682"/>
      <c r="CN10" s="682"/>
      <c r="CO10" s="682"/>
      <c r="CP10" s="682"/>
      <c r="CQ10" s="683"/>
      <c r="CR10" s="642" t="s">
        <v>235</v>
      </c>
      <c r="CS10" s="643"/>
      <c r="CT10" s="643"/>
      <c r="CU10" s="643"/>
      <c r="CV10" s="643"/>
      <c r="CW10" s="643"/>
      <c r="CX10" s="643"/>
      <c r="CY10" s="644"/>
      <c r="CZ10" s="675" t="s">
        <v>235</v>
      </c>
      <c r="DA10" s="675"/>
      <c r="DB10" s="675"/>
      <c r="DC10" s="675"/>
      <c r="DD10" s="648" t="s">
        <v>180</v>
      </c>
      <c r="DE10" s="643"/>
      <c r="DF10" s="643"/>
      <c r="DG10" s="643"/>
      <c r="DH10" s="643"/>
      <c r="DI10" s="643"/>
      <c r="DJ10" s="643"/>
      <c r="DK10" s="643"/>
      <c r="DL10" s="643"/>
      <c r="DM10" s="643"/>
      <c r="DN10" s="643"/>
      <c r="DO10" s="643"/>
      <c r="DP10" s="644"/>
      <c r="DQ10" s="648" t="s">
        <v>235</v>
      </c>
      <c r="DR10" s="643"/>
      <c r="DS10" s="643"/>
      <c r="DT10" s="643"/>
      <c r="DU10" s="643"/>
      <c r="DV10" s="643"/>
      <c r="DW10" s="643"/>
      <c r="DX10" s="643"/>
      <c r="DY10" s="643"/>
      <c r="DZ10" s="643"/>
      <c r="EA10" s="643"/>
      <c r="EB10" s="643"/>
      <c r="EC10" s="689"/>
    </row>
    <row r="11" spans="2:143" ht="11.25" customHeight="1" x14ac:dyDescent="0.2">
      <c r="B11" s="639" t="s">
        <v>248</v>
      </c>
      <c r="C11" s="640"/>
      <c r="D11" s="640"/>
      <c r="E11" s="640"/>
      <c r="F11" s="640"/>
      <c r="G11" s="640"/>
      <c r="H11" s="640"/>
      <c r="I11" s="640"/>
      <c r="J11" s="640"/>
      <c r="K11" s="640"/>
      <c r="L11" s="640"/>
      <c r="M11" s="640"/>
      <c r="N11" s="640"/>
      <c r="O11" s="640"/>
      <c r="P11" s="640"/>
      <c r="Q11" s="641"/>
      <c r="R11" s="642">
        <v>27400</v>
      </c>
      <c r="S11" s="643"/>
      <c r="T11" s="643"/>
      <c r="U11" s="643"/>
      <c r="V11" s="643"/>
      <c r="W11" s="643"/>
      <c r="X11" s="643"/>
      <c r="Y11" s="644"/>
      <c r="Z11" s="645">
        <v>1.5</v>
      </c>
      <c r="AA11" s="646"/>
      <c r="AB11" s="646"/>
      <c r="AC11" s="647"/>
      <c r="AD11" s="648">
        <v>27400</v>
      </c>
      <c r="AE11" s="643"/>
      <c r="AF11" s="643"/>
      <c r="AG11" s="643"/>
      <c r="AH11" s="643"/>
      <c r="AI11" s="643"/>
      <c r="AJ11" s="643"/>
      <c r="AK11" s="644"/>
      <c r="AL11" s="645">
        <v>3.1</v>
      </c>
      <c r="AM11" s="646"/>
      <c r="AN11" s="646"/>
      <c r="AO11" s="677"/>
      <c r="AP11" s="639" t="s">
        <v>249</v>
      </c>
      <c r="AQ11" s="640"/>
      <c r="AR11" s="640"/>
      <c r="AS11" s="640"/>
      <c r="AT11" s="640"/>
      <c r="AU11" s="640"/>
      <c r="AV11" s="640"/>
      <c r="AW11" s="640"/>
      <c r="AX11" s="640"/>
      <c r="AY11" s="640"/>
      <c r="AZ11" s="640"/>
      <c r="BA11" s="640"/>
      <c r="BB11" s="640"/>
      <c r="BC11" s="640"/>
      <c r="BD11" s="640"/>
      <c r="BE11" s="640"/>
      <c r="BF11" s="641"/>
      <c r="BG11" s="642">
        <v>2775</v>
      </c>
      <c r="BH11" s="643"/>
      <c r="BI11" s="643"/>
      <c r="BJ11" s="643"/>
      <c r="BK11" s="643"/>
      <c r="BL11" s="643"/>
      <c r="BM11" s="643"/>
      <c r="BN11" s="644"/>
      <c r="BO11" s="675">
        <v>1.9</v>
      </c>
      <c r="BP11" s="675"/>
      <c r="BQ11" s="675"/>
      <c r="BR11" s="675"/>
      <c r="BS11" s="648">
        <v>599</v>
      </c>
      <c r="BT11" s="643"/>
      <c r="BU11" s="643"/>
      <c r="BV11" s="643"/>
      <c r="BW11" s="643"/>
      <c r="BX11" s="643"/>
      <c r="BY11" s="643"/>
      <c r="BZ11" s="643"/>
      <c r="CA11" s="643"/>
      <c r="CB11" s="689"/>
      <c r="CD11" s="681" t="s">
        <v>250</v>
      </c>
      <c r="CE11" s="682"/>
      <c r="CF11" s="682"/>
      <c r="CG11" s="682"/>
      <c r="CH11" s="682"/>
      <c r="CI11" s="682"/>
      <c r="CJ11" s="682"/>
      <c r="CK11" s="682"/>
      <c r="CL11" s="682"/>
      <c r="CM11" s="682"/>
      <c r="CN11" s="682"/>
      <c r="CO11" s="682"/>
      <c r="CP11" s="682"/>
      <c r="CQ11" s="683"/>
      <c r="CR11" s="642">
        <v>28100</v>
      </c>
      <c r="CS11" s="643"/>
      <c r="CT11" s="643"/>
      <c r="CU11" s="643"/>
      <c r="CV11" s="643"/>
      <c r="CW11" s="643"/>
      <c r="CX11" s="643"/>
      <c r="CY11" s="644"/>
      <c r="CZ11" s="675">
        <v>1.6</v>
      </c>
      <c r="DA11" s="675"/>
      <c r="DB11" s="675"/>
      <c r="DC11" s="675"/>
      <c r="DD11" s="648" t="s">
        <v>180</v>
      </c>
      <c r="DE11" s="643"/>
      <c r="DF11" s="643"/>
      <c r="DG11" s="643"/>
      <c r="DH11" s="643"/>
      <c r="DI11" s="643"/>
      <c r="DJ11" s="643"/>
      <c r="DK11" s="643"/>
      <c r="DL11" s="643"/>
      <c r="DM11" s="643"/>
      <c r="DN11" s="643"/>
      <c r="DO11" s="643"/>
      <c r="DP11" s="644"/>
      <c r="DQ11" s="648">
        <v>22969</v>
      </c>
      <c r="DR11" s="643"/>
      <c r="DS11" s="643"/>
      <c r="DT11" s="643"/>
      <c r="DU11" s="643"/>
      <c r="DV11" s="643"/>
      <c r="DW11" s="643"/>
      <c r="DX11" s="643"/>
      <c r="DY11" s="643"/>
      <c r="DZ11" s="643"/>
      <c r="EA11" s="643"/>
      <c r="EB11" s="643"/>
      <c r="EC11" s="689"/>
    </row>
    <row r="12" spans="2:143" ht="11.25" customHeight="1" x14ac:dyDescent="0.2">
      <c r="B12" s="639" t="s">
        <v>251</v>
      </c>
      <c r="C12" s="640"/>
      <c r="D12" s="640"/>
      <c r="E12" s="640"/>
      <c r="F12" s="640"/>
      <c r="G12" s="640"/>
      <c r="H12" s="640"/>
      <c r="I12" s="640"/>
      <c r="J12" s="640"/>
      <c r="K12" s="640"/>
      <c r="L12" s="640"/>
      <c r="M12" s="640"/>
      <c r="N12" s="640"/>
      <c r="O12" s="640"/>
      <c r="P12" s="640"/>
      <c r="Q12" s="641"/>
      <c r="R12" s="642">
        <v>31471</v>
      </c>
      <c r="S12" s="643"/>
      <c r="T12" s="643"/>
      <c r="U12" s="643"/>
      <c r="V12" s="643"/>
      <c r="W12" s="643"/>
      <c r="X12" s="643"/>
      <c r="Y12" s="644"/>
      <c r="Z12" s="675">
        <v>1.7</v>
      </c>
      <c r="AA12" s="675"/>
      <c r="AB12" s="675"/>
      <c r="AC12" s="675"/>
      <c r="AD12" s="676">
        <v>31471</v>
      </c>
      <c r="AE12" s="676"/>
      <c r="AF12" s="676"/>
      <c r="AG12" s="676"/>
      <c r="AH12" s="676"/>
      <c r="AI12" s="676"/>
      <c r="AJ12" s="676"/>
      <c r="AK12" s="676"/>
      <c r="AL12" s="645">
        <v>3.5</v>
      </c>
      <c r="AM12" s="646"/>
      <c r="AN12" s="646"/>
      <c r="AO12" s="677"/>
      <c r="AP12" s="639" t="s">
        <v>252</v>
      </c>
      <c r="AQ12" s="640"/>
      <c r="AR12" s="640"/>
      <c r="AS12" s="640"/>
      <c r="AT12" s="640"/>
      <c r="AU12" s="640"/>
      <c r="AV12" s="640"/>
      <c r="AW12" s="640"/>
      <c r="AX12" s="640"/>
      <c r="AY12" s="640"/>
      <c r="AZ12" s="640"/>
      <c r="BA12" s="640"/>
      <c r="BB12" s="640"/>
      <c r="BC12" s="640"/>
      <c r="BD12" s="640"/>
      <c r="BE12" s="640"/>
      <c r="BF12" s="641"/>
      <c r="BG12" s="642">
        <v>75961</v>
      </c>
      <c r="BH12" s="643"/>
      <c r="BI12" s="643"/>
      <c r="BJ12" s="643"/>
      <c r="BK12" s="643"/>
      <c r="BL12" s="643"/>
      <c r="BM12" s="643"/>
      <c r="BN12" s="644"/>
      <c r="BO12" s="675">
        <v>50.8</v>
      </c>
      <c r="BP12" s="675"/>
      <c r="BQ12" s="675"/>
      <c r="BR12" s="675"/>
      <c r="BS12" s="648" t="s">
        <v>180</v>
      </c>
      <c r="BT12" s="643"/>
      <c r="BU12" s="643"/>
      <c r="BV12" s="643"/>
      <c r="BW12" s="643"/>
      <c r="BX12" s="643"/>
      <c r="BY12" s="643"/>
      <c r="BZ12" s="643"/>
      <c r="CA12" s="643"/>
      <c r="CB12" s="689"/>
      <c r="CD12" s="681" t="s">
        <v>253</v>
      </c>
      <c r="CE12" s="682"/>
      <c r="CF12" s="682"/>
      <c r="CG12" s="682"/>
      <c r="CH12" s="682"/>
      <c r="CI12" s="682"/>
      <c r="CJ12" s="682"/>
      <c r="CK12" s="682"/>
      <c r="CL12" s="682"/>
      <c r="CM12" s="682"/>
      <c r="CN12" s="682"/>
      <c r="CO12" s="682"/>
      <c r="CP12" s="682"/>
      <c r="CQ12" s="683"/>
      <c r="CR12" s="642">
        <v>87577</v>
      </c>
      <c r="CS12" s="643"/>
      <c r="CT12" s="643"/>
      <c r="CU12" s="643"/>
      <c r="CV12" s="643"/>
      <c r="CW12" s="643"/>
      <c r="CX12" s="643"/>
      <c r="CY12" s="644"/>
      <c r="CZ12" s="675">
        <v>5</v>
      </c>
      <c r="DA12" s="675"/>
      <c r="DB12" s="675"/>
      <c r="DC12" s="675"/>
      <c r="DD12" s="648">
        <v>8168</v>
      </c>
      <c r="DE12" s="643"/>
      <c r="DF12" s="643"/>
      <c r="DG12" s="643"/>
      <c r="DH12" s="643"/>
      <c r="DI12" s="643"/>
      <c r="DJ12" s="643"/>
      <c r="DK12" s="643"/>
      <c r="DL12" s="643"/>
      <c r="DM12" s="643"/>
      <c r="DN12" s="643"/>
      <c r="DO12" s="643"/>
      <c r="DP12" s="644"/>
      <c r="DQ12" s="648">
        <v>52867</v>
      </c>
      <c r="DR12" s="643"/>
      <c r="DS12" s="643"/>
      <c r="DT12" s="643"/>
      <c r="DU12" s="643"/>
      <c r="DV12" s="643"/>
      <c r="DW12" s="643"/>
      <c r="DX12" s="643"/>
      <c r="DY12" s="643"/>
      <c r="DZ12" s="643"/>
      <c r="EA12" s="643"/>
      <c r="EB12" s="643"/>
      <c r="EC12" s="689"/>
    </row>
    <row r="13" spans="2:143" ht="11.25" customHeight="1" x14ac:dyDescent="0.2">
      <c r="B13" s="639" t="s">
        <v>254</v>
      </c>
      <c r="C13" s="640"/>
      <c r="D13" s="640"/>
      <c r="E13" s="640"/>
      <c r="F13" s="640"/>
      <c r="G13" s="640"/>
      <c r="H13" s="640"/>
      <c r="I13" s="640"/>
      <c r="J13" s="640"/>
      <c r="K13" s="640"/>
      <c r="L13" s="640"/>
      <c r="M13" s="640"/>
      <c r="N13" s="640"/>
      <c r="O13" s="640"/>
      <c r="P13" s="640"/>
      <c r="Q13" s="641"/>
      <c r="R13" s="642" t="s">
        <v>235</v>
      </c>
      <c r="S13" s="643"/>
      <c r="T13" s="643"/>
      <c r="U13" s="643"/>
      <c r="V13" s="643"/>
      <c r="W13" s="643"/>
      <c r="X13" s="643"/>
      <c r="Y13" s="644"/>
      <c r="Z13" s="675" t="s">
        <v>235</v>
      </c>
      <c r="AA13" s="675"/>
      <c r="AB13" s="675"/>
      <c r="AC13" s="675"/>
      <c r="AD13" s="676" t="s">
        <v>180</v>
      </c>
      <c r="AE13" s="676"/>
      <c r="AF13" s="676"/>
      <c r="AG13" s="676"/>
      <c r="AH13" s="676"/>
      <c r="AI13" s="676"/>
      <c r="AJ13" s="676"/>
      <c r="AK13" s="676"/>
      <c r="AL13" s="645" t="s">
        <v>235</v>
      </c>
      <c r="AM13" s="646"/>
      <c r="AN13" s="646"/>
      <c r="AO13" s="677"/>
      <c r="AP13" s="639" t="s">
        <v>255</v>
      </c>
      <c r="AQ13" s="640"/>
      <c r="AR13" s="640"/>
      <c r="AS13" s="640"/>
      <c r="AT13" s="640"/>
      <c r="AU13" s="640"/>
      <c r="AV13" s="640"/>
      <c r="AW13" s="640"/>
      <c r="AX13" s="640"/>
      <c r="AY13" s="640"/>
      <c r="AZ13" s="640"/>
      <c r="BA13" s="640"/>
      <c r="BB13" s="640"/>
      <c r="BC13" s="640"/>
      <c r="BD13" s="640"/>
      <c r="BE13" s="640"/>
      <c r="BF13" s="641"/>
      <c r="BG13" s="642">
        <v>75961</v>
      </c>
      <c r="BH13" s="643"/>
      <c r="BI13" s="643"/>
      <c r="BJ13" s="643"/>
      <c r="BK13" s="643"/>
      <c r="BL13" s="643"/>
      <c r="BM13" s="643"/>
      <c r="BN13" s="644"/>
      <c r="BO13" s="675">
        <v>50.8</v>
      </c>
      <c r="BP13" s="675"/>
      <c r="BQ13" s="675"/>
      <c r="BR13" s="675"/>
      <c r="BS13" s="648" t="s">
        <v>180</v>
      </c>
      <c r="BT13" s="643"/>
      <c r="BU13" s="643"/>
      <c r="BV13" s="643"/>
      <c r="BW13" s="643"/>
      <c r="BX13" s="643"/>
      <c r="BY13" s="643"/>
      <c r="BZ13" s="643"/>
      <c r="CA13" s="643"/>
      <c r="CB13" s="689"/>
      <c r="CD13" s="681" t="s">
        <v>256</v>
      </c>
      <c r="CE13" s="682"/>
      <c r="CF13" s="682"/>
      <c r="CG13" s="682"/>
      <c r="CH13" s="682"/>
      <c r="CI13" s="682"/>
      <c r="CJ13" s="682"/>
      <c r="CK13" s="682"/>
      <c r="CL13" s="682"/>
      <c r="CM13" s="682"/>
      <c r="CN13" s="682"/>
      <c r="CO13" s="682"/>
      <c r="CP13" s="682"/>
      <c r="CQ13" s="683"/>
      <c r="CR13" s="642">
        <v>159204</v>
      </c>
      <c r="CS13" s="643"/>
      <c r="CT13" s="643"/>
      <c r="CU13" s="643"/>
      <c r="CV13" s="643"/>
      <c r="CW13" s="643"/>
      <c r="CX13" s="643"/>
      <c r="CY13" s="644"/>
      <c r="CZ13" s="675">
        <v>9</v>
      </c>
      <c r="DA13" s="675"/>
      <c r="DB13" s="675"/>
      <c r="DC13" s="675"/>
      <c r="DD13" s="648">
        <v>124900</v>
      </c>
      <c r="DE13" s="643"/>
      <c r="DF13" s="643"/>
      <c r="DG13" s="643"/>
      <c r="DH13" s="643"/>
      <c r="DI13" s="643"/>
      <c r="DJ13" s="643"/>
      <c r="DK13" s="643"/>
      <c r="DL13" s="643"/>
      <c r="DM13" s="643"/>
      <c r="DN13" s="643"/>
      <c r="DO13" s="643"/>
      <c r="DP13" s="644"/>
      <c r="DQ13" s="648">
        <v>39833</v>
      </c>
      <c r="DR13" s="643"/>
      <c r="DS13" s="643"/>
      <c r="DT13" s="643"/>
      <c r="DU13" s="643"/>
      <c r="DV13" s="643"/>
      <c r="DW13" s="643"/>
      <c r="DX13" s="643"/>
      <c r="DY13" s="643"/>
      <c r="DZ13" s="643"/>
      <c r="EA13" s="643"/>
      <c r="EB13" s="643"/>
      <c r="EC13" s="689"/>
    </row>
    <row r="14" spans="2:143" ht="11.25" customHeight="1" x14ac:dyDescent="0.2">
      <c r="B14" s="639" t="s">
        <v>257</v>
      </c>
      <c r="C14" s="640"/>
      <c r="D14" s="640"/>
      <c r="E14" s="640"/>
      <c r="F14" s="640"/>
      <c r="G14" s="640"/>
      <c r="H14" s="640"/>
      <c r="I14" s="640"/>
      <c r="J14" s="640"/>
      <c r="K14" s="640"/>
      <c r="L14" s="640"/>
      <c r="M14" s="640"/>
      <c r="N14" s="640"/>
      <c r="O14" s="640"/>
      <c r="P14" s="640"/>
      <c r="Q14" s="641"/>
      <c r="R14" s="642">
        <v>8</v>
      </c>
      <c r="S14" s="643"/>
      <c r="T14" s="643"/>
      <c r="U14" s="643"/>
      <c r="V14" s="643"/>
      <c r="W14" s="643"/>
      <c r="X14" s="643"/>
      <c r="Y14" s="644"/>
      <c r="Z14" s="675">
        <v>0</v>
      </c>
      <c r="AA14" s="675"/>
      <c r="AB14" s="675"/>
      <c r="AC14" s="675"/>
      <c r="AD14" s="676">
        <v>8</v>
      </c>
      <c r="AE14" s="676"/>
      <c r="AF14" s="676"/>
      <c r="AG14" s="676"/>
      <c r="AH14" s="676"/>
      <c r="AI14" s="676"/>
      <c r="AJ14" s="676"/>
      <c r="AK14" s="676"/>
      <c r="AL14" s="645">
        <v>0</v>
      </c>
      <c r="AM14" s="646"/>
      <c r="AN14" s="646"/>
      <c r="AO14" s="677"/>
      <c r="AP14" s="639" t="s">
        <v>258</v>
      </c>
      <c r="AQ14" s="640"/>
      <c r="AR14" s="640"/>
      <c r="AS14" s="640"/>
      <c r="AT14" s="640"/>
      <c r="AU14" s="640"/>
      <c r="AV14" s="640"/>
      <c r="AW14" s="640"/>
      <c r="AX14" s="640"/>
      <c r="AY14" s="640"/>
      <c r="AZ14" s="640"/>
      <c r="BA14" s="640"/>
      <c r="BB14" s="640"/>
      <c r="BC14" s="640"/>
      <c r="BD14" s="640"/>
      <c r="BE14" s="640"/>
      <c r="BF14" s="641"/>
      <c r="BG14" s="642">
        <v>4561</v>
      </c>
      <c r="BH14" s="643"/>
      <c r="BI14" s="643"/>
      <c r="BJ14" s="643"/>
      <c r="BK14" s="643"/>
      <c r="BL14" s="643"/>
      <c r="BM14" s="643"/>
      <c r="BN14" s="644"/>
      <c r="BO14" s="675">
        <v>3</v>
      </c>
      <c r="BP14" s="675"/>
      <c r="BQ14" s="675"/>
      <c r="BR14" s="675"/>
      <c r="BS14" s="648" t="s">
        <v>235</v>
      </c>
      <c r="BT14" s="643"/>
      <c r="BU14" s="643"/>
      <c r="BV14" s="643"/>
      <c r="BW14" s="643"/>
      <c r="BX14" s="643"/>
      <c r="BY14" s="643"/>
      <c r="BZ14" s="643"/>
      <c r="CA14" s="643"/>
      <c r="CB14" s="689"/>
      <c r="CD14" s="681" t="s">
        <v>259</v>
      </c>
      <c r="CE14" s="682"/>
      <c r="CF14" s="682"/>
      <c r="CG14" s="682"/>
      <c r="CH14" s="682"/>
      <c r="CI14" s="682"/>
      <c r="CJ14" s="682"/>
      <c r="CK14" s="682"/>
      <c r="CL14" s="682"/>
      <c r="CM14" s="682"/>
      <c r="CN14" s="682"/>
      <c r="CO14" s="682"/>
      <c r="CP14" s="682"/>
      <c r="CQ14" s="683"/>
      <c r="CR14" s="642">
        <v>73283</v>
      </c>
      <c r="CS14" s="643"/>
      <c r="CT14" s="643"/>
      <c r="CU14" s="643"/>
      <c r="CV14" s="643"/>
      <c r="CW14" s="643"/>
      <c r="CX14" s="643"/>
      <c r="CY14" s="644"/>
      <c r="CZ14" s="675">
        <v>4.2</v>
      </c>
      <c r="DA14" s="675"/>
      <c r="DB14" s="675"/>
      <c r="DC14" s="675"/>
      <c r="DD14" s="648">
        <v>11426</v>
      </c>
      <c r="DE14" s="643"/>
      <c r="DF14" s="643"/>
      <c r="DG14" s="643"/>
      <c r="DH14" s="643"/>
      <c r="DI14" s="643"/>
      <c r="DJ14" s="643"/>
      <c r="DK14" s="643"/>
      <c r="DL14" s="643"/>
      <c r="DM14" s="643"/>
      <c r="DN14" s="643"/>
      <c r="DO14" s="643"/>
      <c r="DP14" s="644"/>
      <c r="DQ14" s="648">
        <v>57724</v>
      </c>
      <c r="DR14" s="643"/>
      <c r="DS14" s="643"/>
      <c r="DT14" s="643"/>
      <c r="DU14" s="643"/>
      <c r="DV14" s="643"/>
      <c r="DW14" s="643"/>
      <c r="DX14" s="643"/>
      <c r="DY14" s="643"/>
      <c r="DZ14" s="643"/>
      <c r="EA14" s="643"/>
      <c r="EB14" s="643"/>
      <c r="EC14" s="689"/>
    </row>
    <row r="15" spans="2:143" ht="11.25" customHeight="1" x14ac:dyDescent="0.2">
      <c r="B15" s="639" t="s">
        <v>260</v>
      </c>
      <c r="C15" s="640"/>
      <c r="D15" s="640"/>
      <c r="E15" s="640"/>
      <c r="F15" s="640"/>
      <c r="G15" s="640"/>
      <c r="H15" s="640"/>
      <c r="I15" s="640"/>
      <c r="J15" s="640"/>
      <c r="K15" s="640"/>
      <c r="L15" s="640"/>
      <c r="M15" s="640"/>
      <c r="N15" s="640"/>
      <c r="O15" s="640"/>
      <c r="P15" s="640"/>
      <c r="Q15" s="641"/>
      <c r="R15" s="642" t="s">
        <v>180</v>
      </c>
      <c r="S15" s="643"/>
      <c r="T15" s="643"/>
      <c r="U15" s="643"/>
      <c r="V15" s="643"/>
      <c r="W15" s="643"/>
      <c r="X15" s="643"/>
      <c r="Y15" s="644"/>
      <c r="Z15" s="675" t="s">
        <v>235</v>
      </c>
      <c r="AA15" s="675"/>
      <c r="AB15" s="675"/>
      <c r="AC15" s="675"/>
      <c r="AD15" s="676" t="s">
        <v>180</v>
      </c>
      <c r="AE15" s="676"/>
      <c r="AF15" s="676"/>
      <c r="AG15" s="676"/>
      <c r="AH15" s="676"/>
      <c r="AI15" s="676"/>
      <c r="AJ15" s="676"/>
      <c r="AK15" s="676"/>
      <c r="AL15" s="645" t="s">
        <v>180</v>
      </c>
      <c r="AM15" s="646"/>
      <c r="AN15" s="646"/>
      <c r="AO15" s="677"/>
      <c r="AP15" s="639" t="s">
        <v>261</v>
      </c>
      <c r="AQ15" s="640"/>
      <c r="AR15" s="640"/>
      <c r="AS15" s="640"/>
      <c r="AT15" s="640"/>
      <c r="AU15" s="640"/>
      <c r="AV15" s="640"/>
      <c r="AW15" s="640"/>
      <c r="AX15" s="640"/>
      <c r="AY15" s="640"/>
      <c r="AZ15" s="640"/>
      <c r="BA15" s="640"/>
      <c r="BB15" s="640"/>
      <c r="BC15" s="640"/>
      <c r="BD15" s="640"/>
      <c r="BE15" s="640"/>
      <c r="BF15" s="641"/>
      <c r="BG15" s="642">
        <v>13330</v>
      </c>
      <c r="BH15" s="643"/>
      <c r="BI15" s="643"/>
      <c r="BJ15" s="643"/>
      <c r="BK15" s="643"/>
      <c r="BL15" s="643"/>
      <c r="BM15" s="643"/>
      <c r="BN15" s="644"/>
      <c r="BO15" s="675">
        <v>8.9</v>
      </c>
      <c r="BP15" s="675"/>
      <c r="BQ15" s="675"/>
      <c r="BR15" s="675"/>
      <c r="BS15" s="648" t="s">
        <v>180</v>
      </c>
      <c r="BT15" s="643"/>
      <c r="BU15" s="643"/>
      <c r="BV15" s="643"/>
      <c r="BW15" s="643"/>
      <c r="BX15" s="643"/>
      <c r="BY15" s="643"/>
      <c r="BZ15" s="643"/>
      <c r="CA15" s="643"/>
      <c r="CB15" s="689"/>
      <c r="CD15" s="681" t="s">
        <v>262</v>
      </c>
      <c r="CE15" s="682"/>
      <c r="CF15" s="682"/>
      <c r="CG15" s="682"/>
      <c r="CH15" s="682"/>
      <c r="CI15" s="682"/>
      <c r="CJ15" s="682"/>
      <c r="CK15" s="682"/>
      <c r="CL15" s="682"/>
      <c r="CM15" s="682"/>
      <c r="CN15" s="682"/>
      <c r="CO15" s="682"/>
      <c r="CP15" s="682"/>
      <c r="CQ15" s="683"/>
      <c r="CR15" s="642">
        <v>83364</v>
      </c>
      <c r="CS15" s="643"/>
      <c r="CT15" s="643"/>
      <c r="CU15" s="643"/>
      <c r="CV15" s="643"/>
      <c r="CW15" s="643"/>
      <c r="CX15" s="643"/>
      <c r="CY15" s="644"/>
      <c r="CZ15" s="675">
        <v>4.7</v>
      </c>
      <c r="DA15" s="675"/>
      <c r="DB15" s="675"/>
      <c r="DC15" s="675"/>
      <c r="DD15" s="648" t="s">
        <v>180</v>
      </c>
      <c r="DE15" s="643"/>
      <c r="DF15" s="643"/>
      <c r="DG15" s="643"/>
      <c r="DH15" s="643"/>
      <c r="DI15" s="643"/>
      <c r="DJ15" s="643"/>
      <c r="DK15" s="643"/>
      <c r="DL15" s="643"/>
      <c r="DM15" s="643"/>
      <c r="DN15" s="643"/>
      <c r="DO15" s="643"/>
      <c r="DP15" s="644"/>
      <c r="DQ15" s="648">
        <v>48451</v>
      </c>
      <c r="DR15" s="643"/>
      <c r="DS15" s="643"/>
      <c r="DT15" s="643"/>
      <c r="DU15" s="643"/>
      <c r="DV15" s="643"/>
      <c r="DW15" s="643"/>
      <c r="DX15" s="643"/>
      <c r="DY15" s="643"/>
      <c r="DZ15" s="643"/>
      <c r="EA15" s="643"/>
      <c r="EB15" s="643"/>
      <c r="EC15" s="689"/>
    </row>
    <row r="16" spans="2:143" ht="11.25" customHeight="1" x14ac:dyDescent="0.2">
      <c r="B16" s="639" t="s">
        <v>263</v>
      </c>
      <c r="C16" s="640"/>
      <c r="D16" s="640"/>
      <c r="E16" s="640"/>
      <c r="F16" s="640"/>
      <c r="G16" s="640"/>
      <c r="H16" s="640"/>
      <c r="I16" s="640"/>
      <c r="J16" s="640"/>
      <c r="K16" s="640"/>
      <c r="L16" s="640"/>
      <c r="M16" s="640"/>
      <c r="N16" s="640"/>
      <c r="O16" s="640"/>
      <c r="P16" s="640"/>
      <c r="Q16" s="641"/>
      <c r="R16" s="642">
        <v>938</v>
      </c>
      <c r="S16" s="643"/>
      <c r="T16" s="643"/>
      <c r="U16" s="643"/>
      <c r="V16" s="643"/>
      <c r="W16" s="643"/>
      <c r="X16" s="643"/>
      <c r="Y16" s="644"/>
      <c r="Z16" s="675">
        <v>0.1</v>
      </c>
      <c r="AA16" s="675"/>
      <c r="AB16" s="675"/>
      <c r="AC16" s="675"/>
      <c r="AD16" s="676">
        <v>938</v>
      </c>
      <c r="AE16" s="676"/>
      <c r="AF16" s="676"/>
      <c r="AG16" s="676"/>
      <c r="AH16" s="676"/>
      <c r="AI16" s="676"/>
      <c r="AJ16" s="676"/>
      <c r="AK16" s="676"/>
      <c r="AL16" s="645">
        <v>0.1</v>
      </c>
      <c r="AM16" s="646"/>
      <c r="AN16" s="646"/>
      <c r="AO16" s="677"/>
      <c r="AP16" s="639" t="s">
        <v>264</v>
      </c>
      <c r="AQ16" s="640"/>
      <c r="AR16" s="640"/>
      <c r="AS16" s="640"/>
      <c r="AT16" s="640"/>
      <c r="AU16" s="640"/>
      <c r="AV16" s="640"/>
      <c r="AW16" s="640"/>
      <c r="AX16" s="640"/>
      <c r="AY16" s="640"/>
      <c r="AZ16" s="640"/>
      <c r="BA16" s="640"/>
      <c r="BB16" s="640"/>
      <c r="BC16" s="640"/>
      <c r="BD16" s="640"/>
      <c r="BE16" s="640"/>
      <c r="BF16" s="641"/>
      <c r="BG16" s="642" t="s">
        <v>235</v>
      </c>
      <c r="BH16" s="643"/>
      <c r="BI16" s="643"/>
      <c r="BJ16" s="643"/>
      <c r="BK16" s="643"/>
      <c r="BL16" s="643"/>
      <c r="BM16" s="643"/>
      <c r="BN16" s="644"/>
      <c r="BO16" s="675" t="s">
        <v>235</v>
      </c>
      <c r="BP16" s="675"/>
      <c r="BQ16" s="675"/>
      <c r="BR16" s="675"/>
      <c r="BS16" s="648" t="s">
        <v>235</v>
      </c>
      <c r="BT16" s="643"/>
      <c r="BU16" s="643"/>
      <c r="BV16" s="643"/>
      <c r="BW16" s="643"/>
      <c r="BX16" s="643"/>
      <c r="BY16" s="643"/>
      <c r="BZ16" s="643"/>
      <c r="CA16" s="643"/>
      <c r="CB16" s="689"/>
      <c r="CD16" s="681" t="s">
        <v>265</v>
      </c>
      <c r="CE16" s="682"/>
      <c r="CF16" s="682"/>
      <c r="CG16" s="682"/>
      <c r="CH16" s="682"/>
      <c r="CI16" s="682"/>
      <c r="CJ16" s="682"/>
      <c r="CK16" s="682"/>
      <c r="CL16" s="682"/>
      <c r="CM16" s="682"/>
      <c r="CN16" s="682"/>
      <c r="CO16" s="682"/>
      <c r="CP16" s="682"/>
      <c r="CQ16" s="683"/>
      <c r="CR16" s="642">
        <v>1970</v>
      </c>
      <c r="CS16" s="643"/>
      <c r="CT16" s="643"/>
      <c r="CU16" s="643"/>
      <c r="CV16" s="643"/>
      <c r="CW16" s="643"/>
      <c r="CX16" s="643"/>
      <c r="CY16" s="644"/>
      <c r="CZ16" s="675">
        <v>0.1</v>
      </c>
      <c r="DA16" s="675"/>
      <c r="DB16" s="675"/>
      <c r="DC16" s="675"/>
      <c r="DD16" s="648" t="s">
        <v>180</v>
      </c>
      <c r="DE16" s="643"/>
      <c r="DF16" s="643"/>
      <c r="DG16" s="643"/>
      <c r="DH16" s="643"/>
      <c r="DI16" s="643"/>
      <c r="DJ16" s="643"/>
      <c r="DK16" s="643"/>
      <c r="DL16" s="643"/>
      <c r="DM16" s="643"/>
      <c r="DN16" s="643"/>
      <c r="DO16" s="643"/>
      <c r="DP16" s="644"/>
      <c r="DQ16" s="648">
        <v>1179</v>
      </c>
      <c r="DR16" s="643"/>
      <c r="DS16" s="643"/>
      <c r="DT16" s="643"/>
      <c r="DU16" s="643"/>
      <c r="DV16" s="643"/>
      <c r="DW16" s="643"/>
      <c r="DX16" s="643"/>
      <c r="DY16" s="643"/>
      <c r="DZ16" s="643"/>
      <c r="EA16" s="643"/>
      <c r="EB16" s="643"/>
      <c r="EC16" s="689"/>
    </row>
    <row r="17" spans="2:133" ht="11.25" customHeight="1" x14ac:dyDescent="0.2">
      <c r="B17" s="639" t="s">
        <v>266</v>
      </c>
      <c r="C17" s="640"/>
      <c r="D17" s="640"/>
      <c r="E17" s="640"/>
      <c r="F17" s="640"/>
      <c r="G17" s="640"/>
      <c r="H17" s="640"/>
      <c r="I17" s="640"/>
      <c r="J17" s="640"/>
      <c r="K17" s="640"/>
      <c r="L17" s="640"/>
      <c r="M17" s="640"/>
      <c r="N17" s="640"/>
      <c r="O17" s="640"/>
      <c r="P17" s="640"/>
      <c r="Q17" s="641"/>
      <c r="R17" s="642">
        <v>187</v>
      </c>
      <c r="S17" s="643"/>
      <c r="T17" s="643"/>
      <c r="U17" s="643"/>
      <c r="V17" s="643"/>
      <c r="W17" s="643"/>
      <c r="X17" s="643"/>
      <c r="Y17" s="644"/>
      <c r="Z17" s="675">
        <v>0</v>
      </c>
      <c r="AA17" s="675"/>
      <c r="AB17" s="675"/>
      <c r="AC17" s="675"/>
      <c r="AD17" s="676">
        <v>187</v>
      </c>
      <c r="AE17" s="676"/>
      <c r="AF17" s="676"/>
      <c r="AG17" s="676"/>
      <c r="AH17" s="676"/>
      <c r="AI17" s="676"/>
      <c r="AJ17" s="676"/>
      <c r="AK17" s="676"/>
      <c r="AL17" s="645">
        <v>0</v>
      </c>
      <c r="AM17" s="646"/>
      <c r="AN17" s="646"/>
      <c r="AO17" s="677"/>
      <c r="AP17" s="639" t="s">
        <v>267</v>
      </c>
      <c r="AQ17" s="640"/>
      <c r="AR17" s="640"/>
      <c r="AS17" s="640"/>
      <c r="AT17" s="640"/>
      <c r="AU17" s="640"/>
      <c r="AV17" s="640"/>
      <c r="AW17" s="640"/>
      <c r="AX17" s="640"/>
      <c r="AY17" s="640"/>
      <c r="AZ17" s="640"/>
      <c r="BA17" s="640"/>
      <c r="BB17" s="640"/>
      <c r="BC17" s="640"/>
      <c r="BD17" s="640"/>
      <c r="BE17" s="640"/>
      <c r="BF17" s="641"/>
      <c r="BG17" s="642" t="s">
        <v>235</v>
      </c>
      <c r="BH17" s="643"/>
      <c r="BI17" s="643"/>
      <c r="BJ17" s="643"/>
      <c r="BK17" s="643"/>
      <c r="BL17" s="643"/>
      <c r="BM17" s="643"/>
      <c r="BN17" s="644"/>
      <c r="BO17" s="675" t="s">
        <v>180</v>
      </c>
      <c r="BP17" s="675"/>
      <c r="BQ17" s="675"/>
      <c r="BR17" s="675"/>
      <c r="BS17" s="648" t="s">
        <v>235</v>
      </c>
      <c r="BT17" s="643"/>
      <c r="BU17" s="643"/>
      <c r="BV17" s="643"/>
      <c r="BW17" s="643"/>
      <c r="BX17" s="643"/>
      <c r="BY17" s="643"/>
      <c r="BZ17" s="643"/>
      <c r="CA17" s="643"/>
      <c r="CB17" s="689"/>
      <c r="CD17" s="681" t="s">
        <v>268</v>
      </c>
      <c r="CE17" s="682"/>
      <c r="CF17" s="682"/>
      <c r="CG17" s="682"/>
      <c r="CH17" s="682"/>
      <c r="CI17" s="682"/>
      <c r="CJ17" s="682"/>
      <c r="CK17" s="682"/>
      <c r="CL17" s="682"/>
      <c r="CM17" s="682"/>
      <c r="CN17" s="682"/>
      <c r="CO17" s="682"/>
      <c r="CP17" s="682"/>
      <c r="CQ17" s="683"/>
      <c r="CR17" s="642">
        <v>124644</v>
      </c>
      <c r="CS17" s="643"/>
      <c r="CT17" s="643"/>
      <c r="CU17" s="643"/>
      <c r="CV17" s="643"/>
      <c r="CW17" s="643"/>
      <c r="CX17" s="643"/>
      <c r="CY17" s="644"/>
      <c r="CZ17" s="675">
        <v>7.1</v>
      </c>
      <c r="DA17" s="675"/>
      <c r="DB17" s="675"/>
      <c r="DC17" s="675"/>
      <c r="DD17" s="648" t="s">
        <v>180</v>
      </c>
      <c r="DE17" s="643"/>
      <c r="DF17" s="643"/>
      <c r="DG17" s="643"/>
      <c r="DH17" s="643"/>
      <c r="DI17" s="643"/>
      <c r="DJ17" s="643"/>
      <c r="DK17" s="643"/>
      <c r="DL17" s="643"/>
      <c r="DM17" s="643"/>
      <c r="DN17" s="643"/>
      <c r="DO17" s="643"/>
      <c r="DP17" s="644"/>
      <c r="DQ17" s="648">
        <v>124644</v>
      </c>
      <c r="DR17" s="643"/>
      <c r="DS17" s="643"/>
      <c r="DT17" s="643"/>
      <c r="DU17" s="643"/>
      <c r="DV17" s="643"/>
      <c r="DW17" s="643"/>
      <c r="DX17" s="643"/>
      <c r="DY17" s="643"/>
      <c r="DZ17" s="643"/>
      <c r="EA17" s="643"/>
      <c r="EB17" s="643"/>
      <c r="EC17" s="689"/>
    </row>
    <row r="18" spans="2:133" ht="11.25" customHeight="1" x14ac:dyDescent="0.2">
      <c r="B18" s="639" t="s">
        <v>269</v>
      </c>
      <c r="C18" s="640"/>
      <c r="D18" s="640"/>
      <c r="E18" s="640"/>
      <c r="F18" s="640"/>
      <c r="G18" s="640"/>
      <c r="H18" s="640"/>
      <c r="I18" s="640"/>
      <c r="J18" s="640"/>
      <c r="K18" s="640"/>
      <c r="L18" s="640"/>
      <c r="M18" s="640"/>
      <c r="N18" s="640"/>
      <c r="O18" s="640"/>
      <c r="P18" s="640"/>
      <c r="Q18" s="641"/>
      <c r="R18" s="642">
        <v>616</v>
      </c>
      <c r="S18" s="643"/>
      <c r="T18" s="643"/>
      <c r="U18" s="643"/>
      <c r="V18" s="643"/>
      <c r="W18" s="643"/>
      <c r="X18" s="643"/>
      <c r="Y18" s="644"/>
      <c r="Z18" s="675">
        <v>0</v>
      </c>
      <c r="AA18" s="675"/>
      <c r="AB18" s="675"/>
      <c r="AC18" s="675"/>
      <c r="AD18" s="676">
        <v>616</v>
      </c>
      <c r="AE18" s="676"/>
      <c r="AF18" s="676"/>
      <c r="AG18" s="676"/>
      <c r="AH18" s="676"/>
      <c r="AI18" s="676"/>
      <c r="AJ18" s="676"/>
      <c r="AK18" s="676"/>
      <c r="AL18" s="645">
        <v>0.1</v>
      </c>
      <c r="AM18" s="646"/>
      <c r="AN18" s="646"/>
      <c r="AO18" s="677"/>
      <c r="AP18" s="639" t="s">
        <v>270</v>
      </c>
      <c r="AQ18" s="640"/>
      <c r="AR18" s="640"/>
      <c r="AS18" s="640"/>
      <c r="AT18" s="640"/>
      <c r="AU18" s="640"/>
      <c r="AV18" s="640"/>
      <c r="AW18" s="640"/>
      <c r="AX18" s="640"/>
      <c r="AY18" s="640"/>
      <c r="AZ18" s="640"/>
      <c r="BA18" s="640"/>
      <c r="BB18" s="640"/>
      <c r="BC18" s="640"/>
      <c r="BD18" s="640"/>
      <c r="BE18" s="640"/>
      <c r="BF18" s="641"/>
      <c r="BG18" s="642" t="s">
        <v>180</v>
      </c>
      <c r="BH18" s="643"/>
      <c r="BI18" s="643"/>
      <c r="BJ18" s="643"/>
      <c r="BK18" s="643"/>
      <c r="BL18" s="643"/>
      <c r="BM18" s="643"/>
      <c r="BN18" s="644"/>
      <c r="BO18" s="675" t="s">
        <v>235</v>
      </c>
      <c r="BP18" s="675"/>
      <c r="BQ18" s="675"/>
      <c r="BR18" s="675"/>
      <c r="BS18" s="648" t="s">
        <v>235</v>
      </c>
      <c r="BT18" s="643"/>
      <c r="BU18" s="643"/>
      <c r="BV18" s="643"/>
      <c r="BW18" s="643"/>
      <c r="BX18" s="643"/>
      <c r="BY18" s="643"/>
      <c r="BZ18" s="643"/>
      <c r="CA18" s="643"/>
      <c r="CB18" s="689"/>
      <c r="CD18" s="681" t="s">
        <v>271</v>
      </c>
      <c r="CE18" s="682"/>
      <c r="CF18" s="682"/>
      <c r="CG18" s="682"/>
      <c r="CH18" s="682"/>
      <c r="CI18" s="682"/>
      <c r="CJ18" s="682"/>
      <c r="CK18" s="682"/>
      <c r="CL18" s="682"/>
      <c r="CM18" s="682"/>
      <c r="CN18" s="682"/>
      <c r="CO18" s="682"/>
      <c r="CP18" s="682"/>
      <c r="CQ18" s="683"/>
      <c r="CR18" s="642" t="s">
        <v>235</v>
      </c>
      <c r="CS18" s="643"/>
      <c r="CT18" s="643"/>
      <c r="CU18" s="643"/>
      <c r="CV18" s="643"/>
      <c r="CW18" s="643"/>
      <c r="CX18" s="643"/>
      <c r="CY18" s="644"/>
      <c r="CZ18" s="675" t="s">
        <v>235</v>
      </c>
      <c r="DA18" s="675"/>
      <c r="DB18" s="675"/>
      <c r="DC18" s="675"/>
      <c r="DD18" s="648" t="s">
        <v>180</v>
      </c>
      <c r="DE18" s="643"/>
      <c r="DF18" s="643"/>
      <c r="DG18" s="643"/>
      <c r="DH18" s="643"/>
      <c r="DI18" s="643"/>
      <c r="DJ18" s="643"/>
      <c r="DK18" s="643"/>
      <c r="DL18" s="643"/>
      <c r="DM18" s="643"/>
      <c r="DN18" s="643"/>
      <c r="DO18" s="643"/>
      <c r="DP18" s="644"/>
      <c r="DQ18" s="648" t="s">
        <v>180</v>
      </c>
      <c r="DR18" s="643"/>
      <c r="DS18" s="643"/>
      <c r="DT18" s="643"/>
      <c r="DU18" s="643"/>
      <c r="DV18" s="643"/>
      <c r="DW18" s="643"/>
      <c r="DX18" s="643"/>
      <c r="DY18" s="643"/>
      <c r="DZ18" s="643"/>
      <c r="EA18" s="643"/>
      <c r="EB18" s="643"/>
      <c r="EC18" s="689"/>
    </row>
    <row r="19" spans="2:133" ht="11.25" customHeight="1" x14ac:dyDescent="0.2">
      <c r="B19" s="639" t="s">
        <v>272</v>
      </c>
      <c r="C19" s="640"/>
      <c r="D19" s="640"/>
      <c r="E19" s="640"/>
      <c r="F19" s="640"/>
      <c r="G19" s="640"/>
      <c r="H19" s="640"/>
      <c r="I19" s="640"/>
      <c r="J19" s="640"/>
      <c r="K19" s="640"/>
      <c r="L19" s="640"/>
      <c r="M19" s="640"/>
      <c r="N19" s="640"/>
      <c r="O19" s="640"/>
      <c r="P19" s="640"/>
      <c r="Q19" s="641"/>
      <c r="R19" s="642">
        <v>60</v>
      </c>
      <c r="S19" s="643"/>
      <c r="T19" s="643"/>
      <c r="U19" s="643"/>
      <c r="V19" s="643"/>
      <c r="W19" s="643"/>
      <c r="X19" s="643"/>
      <c r="Y19" s="644"/>
      <c r="Z19" s="675">
        <v>0</v>
      </c>
      <c r="AA19" s="675"/>
      <c r="AB19" s="675"/>
      <c r="AC19" s="675"/>
      <c r="AD19" s="676">
        <v>60</v>
      </c>
      <c r="AE19" s="676"/>
      <c r="AF19" s="676"/>
      <c r="AG19" s="676"/>
      <c r="AH19" s="676"/>
      <c r="AI19" s="676"/>
      <c r="AJ19" s="676"/>
      <c r="AK19" s="676"/>
      <c r="AL19" s="645">
        <v>0</v>
      </c>
      <c r="AM19" s="646"/>
      <c r="AN19" s="646"/>
      <c r="AO19" s="677"/>
      <c r="AP19" s="639" t="s">
        <v>273</v>
      </c>
      <c r="AQ19" s="640"/>
      <c r="AR19" s="640"/>
      <c r="AS19" s="640"/>
      <c r="AT19" s="640"/>
      <c r="AU19" s="640"/>
      <c r="AV19" s="640"/>
      <c r="AW19" s="640"/>
      <c r="AX19" s="640"/>
      <c r="AY19" s="640"/>
      <c r="AZ19" s="640"/>
      <c r="BA19" s="640"/>
      <c r="BB19" s="640"/>
      <c r="BC19" s="640"/>
      <c r="BD19" s="640"/>
      <c r="BE19" s="640"/>
      <c r="BF19" s="641"/>
      <c r="BG19" s="642" t="s">
        <v>235</v>
      </c>
      <c r="BH19" s="643"/>
      <c r="BI19" s="643"/>
      <c r="BJ19" s="643"/>
      <c r="BK19" s="643"/>
      <c r="BL19" s="643"/>
      <c r="BM19" s="643"/>
      <c r="BN19" s="644"/>
      <c r="BO19" s="675" t="s">
        <v>180</v>
      </c>
      <c r="BP19" s="675"/>
      <c r="BQ19" s="675"/>
      <c r="BR19" s="675"/>
      <c r="BS19" s="648" t="s">
        <v>180</v>
      </c>
      <c r="BT19" s="643"/>
      <c r="BU19" s="643"/>
      <c r="BV19" s="643"/>
      <c r="BW19" s="643"/>
      <c r="BX19" s="643"/>
      <c r="BY19" s="643"/>
      <c r="BZ19" s="643"/>
      <c r="CA19" s="643"/>
      <c r="CB19" s="689"/>
      <c r="CD19" s="681" t="s">
        <v>274</v>
      </c>
      <c r="CE19" s="682"/>
      <c r="CF19" s="682"/>
      <c r="CG19" s="682"/>
      <c r="CH19" s="682"/>
      <c r="CI19" s="682"/>
      <c r="CJ19" s="682"/>
      <c r="CK19" s="682"/>
      <c r="CL19" s="682"/>
      <c r="CM19" s="682"/>
      <c r="CN19" s="682"/>
      <c r="CO19" s="682"/>
      <c r="CP19" s="682"/>
      <c r="CQ19" s="683"/>
      <c r="CR19" s="642" t="s">
        <v>180</v>
      </c>
      <c r="CS19" s="643"/>
      <c r="CT19" s="643"/>
      <c r="CU19" s="643"/>
      <c r="CV19" s="643"/>
      <c r="CW19" s="643"/>
      <c r="CX19" s="643"/>
      <c r="CY19" s="644"/>
      <c r="CZ19" s="675" t="s">
        <v>235</v>
      </c>
      <c r="DA19" s="675"/>
      <c r="DB19" s="675"/>
      <c r="DC19" s="675"/>
      <c r="DD19" s="648" t="s">
        <v>180</v>
      </c>
      <c r="DE19" s="643"/>
      <c r="DF19" s="643"/>
      <c r="DG19" s="643"/>
      <c r="DH19" s="643"/>
      <c r="DI19" s="643"/>
      <c r="DJ19" s="643"/>
      <c r="DK19" s="643"/>
      <c r="DL19" s="643"/>
      <c r="DM19" s="643"/>
      <c r="DN19" s="643"/>
      <c r="DO19" s="643"/>
      <c r="DP19" s="644"/>
      <c r="DQ19" s="648" t="s">
        <v>235</v>
      </c>
      <c r="DR19" s="643"/>
      <c r="DS19" s="643"/>
      <c r="DT19" s="643"/>
      <c r="DU19" s="643"/>
      <c r="DV19" s="643"/>
      <c r="DW19" s="643"/>
      <c r="DX19" s="643"/>
      <c r="DY19" s="643"/>
      <c r="DZ19" s="643"/>
      <c r="EA19" s="643"/>
      <c r="EB19" s="643"/>
      <c r="EC19" s="689"/>
    </row>
    <row r="20" spans="2:133" ht="11.25" customHeight="1" x14ac:dyDescent="0.2">
      <c r="B20" s="639" t="s">
        <v>275</v>
      </c>
      <c r="C20" s="640"/>
      <c r="D20" s="640"/>
      <c r="E20" s="640"/>
      <c r="F20" s="640"/>
      <c r="G20" s="640"/>
      <c r="H20" s="640"/>
      <c r="I20" s="640"/>
      <c r="J20" s="640"/>
      <c r="K20" s="640"/>
      <c r="L20" s="640"/>
      <c r="M20" s="640"/>
      <c r="N20" s="640"/>
      <c r="O20" s="640"/>
      <c r="P20" s="640"/>
      <c r="Q20" s="641"/>
      <c r="R20" s="642">
        <v>407</v>
      </c>
      <c r="S20" s="643"/>
      <c r="T20" s="643"/>
      <c r="U20" s="643"/>
      <c r="V20" s="643"/>
      <c r="W20" s="643"/>
      <c r="X20" s="643"/>
      <c r="Y20" s="644"/>
      <c r="Z20" s="675">
        <v>0</v>
      </c>
      <c r="AA20" s="675"/>
      <c r="AB20" s="675"/>
      <c r="AC20" s="675"/>
      <c r="AD20" s="676">
        <v>407</v>
      </c>
      <c r="AE20" s="676"/>
      <c r="AF20" s="676"/>
      <c r="AG20" s="676"/>
      <c r="AH20" s="676"/>
      <c r="AI20" s="676"/>
      <c r="AJ20" s="676"/>
      <c r="AK20" s="676"/>
      <c r="AL20" s="645">
        <v>0</v>
      </c>
      <c r="AM20" s="646"/>
      <c r="AN20" s="646"/>
      <c r="AO20" s="677"/>
      <c r="AP20" s="639" t="s">
        <v>276</v>
      </c>
      <c r="AQ20" s="640"/>
      <c r="AR20" s="640"/>
      <c r="AS20" s="640"/>
      <c r="AT20" s="640"/>
      <c r="AU20" s="640"/>
      <c r="AV20" s="640"/>
      <c r="AW20" s="640"/>
      <c r="AX20" s="640"/>
      <c r="AY20" s="640"/>
      <c r="AZ20" s="640"/>
      <c r="BA20" s="640"/>
      <c r="BB20" s="640"/>
      <c r="BC20" s="640"/>
      <c r="BD20" s="640"/>
      <c r="BE20" s="640"/>
      <c r="BF20" s="641"/>
      <c r="BG20" s="642" t="s">
        <v>180</v>
      </c>
      <c r="BH20" s="643"/>
      <c r="BI20" s="643"/>
      <c r="BJ20" s="643"/>
      <c r="BK20" s="643"/>
      <c r="BL20" s="643"/>
      <c r="BM20" s="643"/>
      <c r="BN20" s="644"/>
      <c r="BO20" s="675" t="s">
        <v>180</v>
      </c>
      <c r="BP20" s="675"/>
      <c r="BQ20" s="675"/>
      <c r="BR20" s="675"/>
      <c r="BS20" s="648" t="s">
        <v>235</v>
      </c>
      <c r="BT20" s="643"/>
      <c r="BU20" s="643"/>
      <c r="BV20" s="643"/>
      <c r="BW20" s="643"/>
      <c r="BX20" s="643"/>
      <c r="BY20" s="643"/>
      <c r="BZ20" s="643"/>
      <c r="CA20" s="643"/>
      <c r="CB20" s="689"/>
      <c r="CD20" s="681" t="s">
        <v>277</v>
      </c>
      <c r="CE20" s="682"/>
      <c r="CF20" s="682"/>
      <c r="CG20" s="682"/>
      <c r="CH20" s="682"/>
      <c r="CI20" s="682"/>
      <c r="CJ20" s="682"/>
      <c r="CK20" s="682"/>
      <c r="CL20" s="682"/>
      <c r="CM20" s="682"/>
      <c r="CN20" s="682"/>
      <c r="CO20" s="682"/>
      <c r="CP20" s="682"/>
      <c r="CQ20" s="683"/>
      <c r="CR20" s="642">
        <v>1763581</v>
      </c>
      <c r="CS20" s="643"/>
      <c r="CT20" s="643"/>
      <c r="CU20" s="643"/>
      <c r="CV20" s="643"/>
      <c r="CW20" s="643"/>
      <c r="CX20" s="643"/>
      <c r="CY20" s="644"/>
      <c r="CZ20" s="675">
        <v>100</v>
      </c>
      <c r="DA20" s="675"/>
      <c r="DB20" s="675"/>
      <c r="DC20" s="675"/>
      <c r="DD20" s="648">
        <v>329040</v>
      </c>
      <c r="DE20" s="643"/>
      <c r="DF20" s="643"/>
      <c r="DG20" s="643"/>
      <c r="DH20" s="643"/>
      <c r="DI20" s="643"/>
      <c r="DJ20" s="643"/>
      <c r="DK20" s="643"/>
      <c r="DL20" s="643"/>
      <c r="DM20" s="643"/>
      <c r="DN20" s="643"/>
      <c r="DO20" s="643"/>
      <c r="DP20" s="644"/>
      <c r="DQ20" s="648">
        <v>1072455</v>
      </c>
      <c r="DR20" s="643"/>
      <c r="DS20" s="643"/>
      <c r="DT20" s="643"/>
      <c r="DU20" s="643"/>
      <c r="DV20" s="643"/>
      <c r="DW20" s="643"/>
      <c r="DX20" s="643"/>
      <c r="DY20" s="643"/>
      <c r="DZ20" s="643"/>
      <c r="EA20" s="643"/>
      <c r="EB20" s="643"/>
      <c r="EC20" s="689"/>
    </row>
    <row r="21" spans="2:133" ht="11.25" customHeight="1" x14ac:dyDescent="0.2">
      <c r="B21" s="639" t="s">
        <v>278</v>
      </c>
      <c r="C21" s="640"/>
      <c r="D21" s="640"/>
      <c r="E21" s="640"/>
      <c r="F21" s="640"/>
      <c r="G21" s="640"/>
      <c r="H21" s="640"/>
      <c r="I21" s="640"/>
      <c r="J21" s="640"/>
      <c r="K21" s="640"/>
      <c r="L21" s="640"/>
      <c r="M21" s="640"/>
      <c r="N21" s="640"/>
      <c r="O21" s="640"/>
      <c r="P21" s="640"/>
      <c r="Q21" s="641"/>
      <c r="R21" s="642">
        <v>149</v>
      </c>
      <c r="S21" s="643"/>
      <c r="T21" s="643"/>
      <c r="U21" s="643"/>
      <c r="V21" s="643"/>
      <c r="W21" s="643"/>
      <c r="X21" s="643"/>
      <c r="Y21" s="644"/>
      <c r="Z21" s="675">
        <v>0</v>
      </c>
      <c r="AA21" s="675"/>
      <c r="AB21" s="675"/>
      <c r="AC21" s="675"/>
      <c r="AD21" s="676">
        <v>149</v>
      </c>
      <c r="AE21" s="676"/>
      <c r="AF21" s="676"/>
      <c r="AG21" s="676"/>
      <c r="AH21" s="676"/>
      <c r="AI21" s="676"/>
      <c r="AJ21" s="676"/>
      <c r="AK21" s="676"/>
      <c r="AL21" s="645">
        <v>0</v>
      </c>
      <c r="AM21" s="646"/>
      <c r="AN21" s="646"/>
      <c r="AO21" s="677"/>
      <c r="AP21" s="736" t="s">
        <v>279</v>
      </c>
      <c r="AQ21" s="744"/>
      <c r="AR21" s="744"/>
      <c r="AS21" s="744"/>
      <c r="AT21" s="744"/>
      <c r="AU21" s="744"/>
      <c r="AV21" s="744"/>
      <c r="AW21" s="744"/>
      <c r="AX21" s="744"/>
      <c r="AY21" s="744"/>
      <c r="AZ21" s="744"/>
      <c r="BA21" s="744"/>
      <c r="BB21" s="744"/>
      <c r="BC21" s="744"/>
      <c r="BD21" s="744"/>
      <c r="BE21" s="744"/>
      <c r="BF21" s="738"/>
      <c r="BG21" s="642" t="s">
        <v>235</v>
      </c>
      <c r="BH21" s="643"/>
      <c r="BI21" s="643"/>
      <c r="BJ21" s="643"/>
      <c r="BK21" s="643"/>
      <c r="BL21" s="643"/>
      <c r="BM21" s="643"/>
      <c r="BN21" s="644"/>
      <c r="BO21" s="675" t="s">
        <v>180</v>
      </c>
      <c r="BP21" s="675"/>
      <c r="BQ21" s="675"/>
      <c r="BR21" s="675"/>
      <c r="BS21" s="648" t="s">
        <v>180</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2">
      <c r="B22" s="639" t="s">
        <v>280</v>
      </c>
      <c r="C22" s="640"/>
      <c r="D22" s="640"/>
      <c r="E22" s="640"/>
      <c r="F22" s="640"/>
      <c r="G22" s="640"/>
      <c r="H22" s="640"/>
      <c r="I22" s="640"/>
      <c r="J22" s="640"/>
      <c r="K22" s="640"/>
      <c r="L22" s="640"/>
      <c r="M22" s="640"/>
      <c r="N22" s="640"/>
      <c r="O22" s="640"/>
      <c r="P22" s="640"/>
      <c r="Q22" s="641"/>
      <c r="R22" s="642">
        <v>805766</v>
      </c>
      <c r="S22" s="643"/>
      <c r="T22" s="643"/>
      <c r="U22" s="643"/>
      <c r="V22" s="643"/>
      <c r="W22" s="643"/>
      <c r="X22" s="643"/>
      <c r="Y22" s="644"/>
      <c r="Z22" s="675">
        <v>44</v>
      </c>
      <c r="AA22" s="675"/>
      <c r="AB22" s="675"/>
      <c r="AC22" s="675"/>
      <c r="AD22" s="676">
        <v>669481</v>
      </c>
      <c r="AE22" s="676"/>
      <c r="AF22" s="676"/>
      <c r="AG22" s="676"/>
      <c r="AH22" s="676"/>
      <c r="AI22" s="676"/>
      <c r="AJ22" s="676"/>
      <c r="AK22" s="676"/>
      <c r="AL22" s="645">
        <v>75.099999999999994</v>
      </c>
      <c r="AM22" s="646"/>
      <c r="AN22" s="646"/>
      <c r="AO22" s="677"/>
      <c r="AP22" s="736" t="s">
        <v>281</v>
      </c>
      <c r="AQ22" s="744"/>
      <c r="AR22" s="744"/>
      <c r="AS22" s="744"/>
      <c r="AT22" s="744"/>
      <c r="AU22" s="744"/>
      <c r="AV22" s="744"/>
      <c r="AW22" s="744"/>
      <c r="AX22" s="744"/>
      <c r="AY22" s="744"/>
      <c r="AZ22" s="744"/>
      <c r="BA22" s="744"/>
      <c r="BB22" s="744"/>
      <c r="BC22" s="744"/>
      <c r="BD22" s="744"/>
      <c r="BE22" s="744"/>
      <c r="BF22" s="738"/>
      <c r="BG22" s="642" t="s">
        <v>180</v>
      </c>
      <c r="BH22" s="643"/>
      <c r="BI22" s="643"/>
      <c r="BJ22" s="643"/>
      <c r="BK22" s="643"/>
      <c r="BL22" s="643"/>
      <c r="BM22" s="643"/>
      <c r="BN22" s="644"/>
      <c r="BO22" s="675" t="s">
        <v>235</v>
      </c>
      <c r="BP22" s="675"/>
      <c r="BQ22" s="675"/>
      <c r="BR22" s="675"/>
      <c r="BS22" s="648" t="s">
        <v>235</v>
      </c>
      <c r="BT22" s="643"/>
      <c r="BU22" s="643"/>
      <c r="BV22" s="643"/>
      <c r="BW22" s="643"/>
      <c r="BX22" s="643"/>
      <c r="BY22" s="643"/>
      <c r="BZ22" s="643"/>
      <c r="CA22" s="643"/>
      <c r="CB22" s="689"/>
      <c r="CD22" s="746" t="s">
        <v>282</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2">
      <c r="B23" s="639" t="s">
        <v>283</v>
      </c>
      <c r="C23" s="640"/>
      <c r="D23" s="640"/>
      <c r="E23" s="640"/>
      <c r="F23" s="640"/>
      <c r="G23" s="640"/>
      <c r="H23" s="640"/>
      <c r="I23" s="640"/>
      <c r="J23" s="640"/>
      <c r="K23" s="640"/>
      <c r="L23" s="640"/>
      <c r="M23" s="640"/>
      <c r="N23" s="640"/>
      <c r="O23" s="640"/>
      <c r="P23" s="640"/>
      <c r="Q23" s="641"/>
      <c r="R23" s="642">
        <v>669481</v>
      </c>
      <c r="S23" s="643"/>
      <c r="T23" s="643"/>
      <c r="U23" s="643"/>
      <c r="V23" s="643"/>
      <c r="W23" s="643"/>
      <c r="X23" s="643"/>
      <c r="Y23" s="644"/>
      <c r="Z23" s="675">
        <v>36.6</v>
      </c>
      <c r="AA23" s="675"/>
      <c r="AB23" s="675"/>
      <c r="AC23" s="675"/>
      <c r="AD23" s="676">
        <v>669481</v>
      </c>
      <c r="AE23" s="676"/>
      <c r="AF23" s="676"/>
      <c r="AG23" s="676"/>
      <c r="AH23" s="676"/>
      <c r="AI23" s="676"/>
      <c r="AJ23" s="676"/>
      <c r="AK23" s="676"/>
      <c r="AL23" s="645">
        <v>75.099999999999994</v>
      </c>
      <c r="AM23" s="646"/>
      <c r="AN23" s="646"/>
      <c r="AO23" s="677"/>
      <c r="AP23" s="736" t="s">
        <v>284</v>
      </c>
      <c r="AQ23" s="744"/>
      <c r="AR23" s="744"/>
      <c r="AS23" s="744"/>
      <c r="AT23" s="744"/>
      <c r="AU23" s="744"/>
      <c r="AV23" s="744"/>
      <c r="AW23" s="744"/>
      <c r="AX23" s="744"/>
      <c r="AY23" s="744"/>
      <c r="AZ23" s="744"/>
      <c r="BA23" s="744"/>
      <c r="BB23" s="744"/>
      <c r="BC23" s="744"/>
      <c r="BD23" s="744"/>
      <c r="BE23" s="744"/>
      <c r="BF23" s="738"/>
      <c r="BG23" s="642" t="s">
        <v>235</v>
      </c>
      <c r="BH23" s="643"/>
      <c r="BI23" s="643"/>
      <c r="BJ23" s="643"/>
      <c r="BK23" s="643"/>
      <c r="BL23" s="643"/>
      <c r="BM23" s="643"/>
      <c r="BN23" s="644"/>
      <c r="BO23" s="675" t="s">
        <v>180</v>
      </c>
      <c r="BP23" s="675"/>
      <c r="BQ23" s="675"/>
      <c r="BR23" s="675"/>
      <c r="BS23" s="648" t="s">
        <v>180</v>
      </c>
      <c r="BT23" s="643"/>
      <c r="BU23" s="643"/>
      <c r="BV23" s="643"/>
      <c r="BW23" s="643"/>
      <c r="BX23" s="643"/>
      <c r="BY23" s="643"/>
      <c r="BZ23" s="643"/>
      <c r="CA23" s="643"/>
      <c r="CB23" s="689"/>
      <c r="CD23" s="746" t="s">
        <v>223</v>
      </c>
      <c r="CE23" s="747"/>
      <c r="CF23" s="747"/>
      <c r="CG23" s="747"/>
      <c r="CH23" s="747"/>
      <c r="CI23" s="747"/>
      <c r="CJ23" s="747"/>
      <c r="CK23" s="747"/>
      <c r="CL23" s="747"/>
      <c r="CM23" s="747"/>
      <c r="CN23" s="747"/>
      <c r="CO23" s="747"/>
      <c r="CP23" s="747"/>
      <c r="CQ23" s="748"/>
      <c r="CR23" s="746" t="s">
        <v>285</v>
      </c>
      <c r="CS23" s="747"/>
      <c r="CT23" s="747"/>
      <c r="CU23" s="747"/>
      <c r="CV23" s="747"/>
      <c r="CW23" s="747"/>
      <c r="CX23" s="747"/>
      <c r="CY23" s="748"/>
      <c r="CZ23" s="746" t="s">
        <v>286</v>
      </c>
      <c r="DA23" s="747"/>
      <c r="DB23" s="747"/>
      <c r="DC23" s="748"/>
      <c r="DD23" s="746" t="s">
        <v>287</v>
      </c>
      <c r="DE23" s="747"/>
      <c r="DF23" s="747"/>
      <c r="DG23" s="747"/>
      <c r="DH23" s="747"/>
      <c r="DI23" s="747"/>
      <c r="DJ23" s="747"/>
      <c r="DK23" s="748"/>
      <c r="DL23" s="755" t="s">
        <v>288</v>
      </c>
      <c r="DM23" s="756"/>
      <c r="DN23" s="756"/>
      <c r="DO23" s="756"/>
      <c r="DP23" s="756"/>
      <c r="DQ23" s="756"/>
      <c r="DR23" s="756"/>
      <c r="DS23" s="756"/>
      <c r="DT23" s="756"/>
      <c r="DU23" s="756"/>
      <c r="DV23" s="757"/>
      <c r="DW23" s="746" t="s">
        <v>289</v>
      </c>
      <c r="DX23" s="747"/>
      <c r="DY23" s="747"/>
      <c r="DZ23" s="747"/>
      <c r="EA23" s="747"/>
      <c r="EB23" s="747"/>
      <c r="EC23" s="748"/>
    </row>
    <row r="24" spans="2:133" ht="11.25" customHeight="1" x14ac:dyDescent="0.2">
      <c r="B24" s="639" t="s">
        <v>290</v>
      </c>
      <c r="C24" s="640"/>
      <c r="D24" s="640"/>
      <c r="E24" s="640"/>
      <c r="F24" s="640"/>
      <c r="G24" s="640"/>
      <c r="H24" s="640"/>
      <c r="I24" s="640"/>
      <c r="J24" s="640"/>
      <c r="K24" s="640"/>
      <c r="L24" s="640"/>
      <c r="M24" s="640"/>
      <c r="N24" s="640"/>
      <c r="O24" s="640"/>
      <c r="P24" s="640"/>
      <c r="Q24" s="641"/>
      <c r="R24" s="642">
        <v>136285</v>
      </c>
      <c r="S24" s="643"/>
      <c r="T24" s="643"/>
      <c r="U24" s="643"/>
      <c r="V24" s="643"/>
      <c r="W24" s="643"/>
      <c r="X24" s="643"/>
      <c r="Y24" s="644"/>
      <c r="Z24" s="675">
        <v>7.4</v>
      </c>
      <c r="AA24" s="675"/>
      <c r="AB24" s="675"/>
      <c r="AC24" s="675"/>
      <c r="AD24" s="676" t="s">
        <v>235</v>
      </c>
      <c r="AE24" s="676"/>
      <c r="AF24" s="676"/>
      <c r="AG24" s="676"/>
      <c r="AH24" s="676"/>
      <c r="AI24" s="676"/>
      <c r="AJ24" s="676"/>
      <c r="AK24" s="676"/>
      <c r="AL24" s="645" t="s">
        <v>180</v>
      </c>
      <c r="AM24" s="646"/>
      <c r="AN24" s="646"/>
      <c r="AO24" s="677"/>
      <c r="AP24" s="736" t="s">
        <v>291</v>
      </c>
      <c r="AQ24" s="744"/>
      <c r="AR24" s="744"/>
      <c r="AS24" s="744"/>
      <c r="AT24" s="744"/>
      <c r="AU24" s="744"/>
      <c r="AV24" s="744"/>
      <c r="AW24" s="744"/>
      <c r="AX24" s="744"/>
      <c r="AY24" s="744"/>
      <c r="AZ24" s="744"/>
      <c r="BA24" s="744"/>
      <c r="BB24" s="744"/>
      <c r="BC24" s="744"/>
      <c r="BD24" s="744"/>
      <c r="BE24" s="744"/>
      <c r="BF24" s="738"/>
      <c r="BG24" s="642" t="s">
        <v>235</v>
      </c>
      <c r="BH24" s="643"/>
      <c r="BI24" s="643"/>
      <c r="BJ24" s="643"/>
      <c r="BK24" s="643"/>
      <c r="BL24" s="643"/>
      <c r="BM24" s="643"/>
      <c r="BN24" s="644"/>
      <c r="BO24" s="675" t="s">
        <v>235</v>
      </c>
      <c r="BP24" s="675"/>
      <c r="BQ24" s="675"/>
      <c r="BR24" s="675"/>
      <c r="BS24" s="648" t="s">
        <v>180</v>
      </c>
      <c r="BT24" s="643"/>
      <c r="BU24" s="643"/>
      <c r="BV24" s="643"/>
      <c r="BW24" s="643"/>
      <c r="BX24" s="643"/>
      <c r="BY24" s="643"/>
      <c r="BZ24" s="643"/>
      <c r="CA24" s="643"/>
      <c r="CB24" s="689"/>
      <c r="CD24" s="700" t="s">
        <v>292</v>
      </c>
      <c r="CE24" s="701"/>
      <c r="CF24" s="701"/>
      <c r="CG24" s="701"/>
      <c r="CH24" s="701"/>
      <c r="CI24" s="701"/>
      <c r="CJ24" s="701"/>
      <c r="CK24" s="701"/>
      <c r="CL24" s="701"/>
      <c r="CM24" s="701"/>
      <c r="CN24" s="701"/>
      <c r="CO24" s="701"/>
      <c r="CP24" s="701"/>
      <c r="CQ24" s="702"/>
      <c r="CR24" s="697">
        <v>572513</v>
      </c>
      <c r="CS24" s="698"/>
      <c r="CT24" s="698"/>
      <c r="CU24" s="698"/>
      <c r="CV24" s="698"/>
      <c r="CW24" s="698"/>
      <c r="CX24" s="698"/>
      <c r="CY24" s="741"/>
      <c r="CZ24" s="742">
        <v>32.5</v>
      </c>
      <c r="DA24" s="713"/>
      <c r="DB24" s="713"/>
      <c r="DC24" s="745"/>
      <c r="DD24" s="740">
        <v>481226</v>
      </c>
      <c r="DE24" s="698"/>
      <c r="DF24" s="698"/>
      <c r="DG24" s="698"/>
      <c r="DH24" s="698"/>
      <c r="DI24" s="698"/>
      <c r="DJ24" s="698"/>
      <c r="DK24" s="741"/>
      <c r="DL24" s="740">
        <v>471296</v>
      </c>
      <c r="DM24" s="698"/>
      <c r="DN24" s="698"/>
      <c r="DO24" s="698"/>
      <c r="DP24" s="698"/>
      <c r="DQ24" s="698"/>
      <c r="DR24" s="698"/>
      <c r="DS24" s="698"/>
      <c r="DT24" s="698"/>
      <c r="DU24" s="698"/>
      <c r="DV24" s="741"/>
      <c r="DW24" s="742">
        <v>51.3</v>
      </c>
      <c r="DX24" s="713"/>
      <c r="DY24" s="713"/>
      <c r="DZ24" s="713"/>
      <c r="EA24" s="713"/>
      <c r="EB24" s="713"/>
      <c r="EC24" s="743"/>
    </row>
    <row r="25" spans="2:133" ht="11.25" customHeight="1" x14ac:dyDescent="0.2">
      <c r="B25" s="639" t="s">
        <v>293</v>
      </c>
      <c r="C25" s="640"/>
      <c r="D25" s="640"/>
      <c r="E25" s="640"/>
      <c r="F25" s="640"/>
      <c r="G25" s="640"/>
      <c r="H25" s="640"/>
      <c r="I25" s="640"/>
      <c r="J25" s="640"/>
      <c r="K25" s="640"/>
      <c r="L25" s="640"/>
      <c r="M25" s="640"/>
      <c r="N25" s="640"/>
      <c r="O25" s="640"/>
      <c r="P25" s="640"/>
      <c r="Q25" s="641"/>
      <c r="R25" s="642" t="s">
        <v>180</v>
      </c>
      <c r="S25" s="643"/>
      <c r="T25" s="643"/>
      <c r="U25" s="643"/>
      <c r="V25" s="643"/>
      <c r="W25" s="643"/>
      <c r="X25" s="643"/>
      <c r="Y25" s="644"/>
      <c r="Z25" s="675" t="s">
        <v>180</v>
      </c>
      <c r="AA25" s="675"/>
      <c r="AB25" s="675"/>
      <c r="AC25" s="675"/>
      <c r="AD25" s="676" t="s">
        <v>235</v>
      </c>
      <c r="AE25" s="676"/>
      <c r="AF25" s="676"/>
      <c r="AG25" s="676"/>
      <c r="AH25" s="676"/>
      <c r="AI25" s="676"/>
      <c r="AJ25" s="676"/>
      <c r="AK25" s="676"/>
      <c r="AL25" s="645" t="s">
        <v>180</v>
      </c>
      <c r="AM25" s="646"/>
      <c r="AN25" s="646"/>
      <c r="AO25" s="677"/>
      <c r="AP25" s="736" t="s">
        <v>294</v>
      </c>
      <c r="AQ25" s="744"/>
      <c r="AR25" s="744"/>
      <c r="AS25" s="744"/>
      <c r="AT25" s="744"/>
      <c r="AU25" s="744"/>
      <c r="AV25" s="744"/>
      <c r="AW25" s="744"/>
      <c r="AX25" s="744"/>
      <c r="AY25" s="744"/>
      <c r="AZ25" s="744"/>
      <c r="BA25" s="744"/>
      <c r="BB25" s="744"/>
      <c r="BC25" s="744"/>
      <c r="BD25" s="744"/>
      <c r="BE25" s="744"/>
      <c r="BF25" s="738"/>
      <c r="BG25" s="642" t="s">
        <v>235</v>
      </c>
      <c r="BH25" s="643"/>
      <c r="BI25" s="643"/>
      <c r="BJ25" s="643"/>
      <c r="BK25" s="643"/>
      <c r="BL25" s="643"/>
      <c r="BM25" s="643"/>
      <c r="BN25" s="644"/>
      <c r="BO25" s="675" t="s">
        <v>235</v>
      </c>
      <c r="BP25" s="675"/>
      <c r="BQ25" s="675"/>
      <c r="BR25" s="675"/>
      <c r="BS25" s="648" t="s">
        <v>180</v>
      </c>
      <c r="BT25" s="643"/>
      <c r="BU25" s="643"/>
      <c r="BV25" s="643"/>
      <c r="BW25" s="643"/>
      <c r="BX25" s="643"/>
      <c r="BY25" s="643"/>
      <c r="BZ25" s="643"/>
      <c r="CA25" s="643"/>
      <c r="CB25" s="689"/>
      <c r="CD25" s="681" t="s">
        <v>295</v>
      </c>
      <c r="CE25" s="682"/>
      <c r="CF25" s="682"/>
      <c r="CG25" s="682"/>
      <c r="CH25" s="682"/>
      <c r="CI25" s="682"/>
      <c r="CJ25" s="682"/>
      <c r="CK25" s="682"/>
      <c r="CL25" s="682"/>
      <c r="CM25" s="682"/>
      <c r="CN25" s="682"/>
      <c r="CO25" s="682"/>
      <c r="CP25" s="682"/>
      <c r="CQ25" s="683"/>
      <c r="CR25" s="642">
        <v>388454</v>
      </c>
      <c r="CS25" s="661"/>
      <c r="CT25" s="661"/>
      <c r="CU25" s="661"/>
      <c r="CV25" s="661"/>
      <c r="CW25" s="661"/>
      <c r="CX25" s="661"/>
      <c r="CY25" s="662"/>
      <c r="CZ25" s="645">
        <v>22</v>
      </c>
      <c r="DA25" s="663"/>
      <c r="DB25" s="663"/>
      <c r="DC25" s="664"/>
      <c r="DD25" s="648">
        <v>333188</v>
      </c>
      <c r="DE25" s="661"/>
      <c r="DF25" s="661"/>
      <c r="DG25" s="661"/>
      <c r="DH25" s="661"/>
      <c r="DI25" s="661"/>
      <c r="DJ25" s="661"/>
      <c r="DK25" s="662"/>
      <c r="DL25" s="648">
        <v>323323</v>
      </c>
      <c r="DM25" s="661"/>
      <c r="DN25" s="661"/>
      <c r="DO25" s="661"/>
      <c r="DP25" s="661"/>
      <c r="DQ25" s="661"/>
      <c r="DR25" s="661"/>
      <c r="DS25" s="661"/>
      <c r="DT25" s="661"/>
      <c r="DU25" s="661"/>
      <c r="DV25" s="662"/>
      <c r="DW25" s="645">
        <v>35.200000000000003</v>
      </c>
      <c r="DX25" s="663"/>
      <c r="DY25" s="663"/>
      <c r="DZ25" s="663"/>
      <c r="EA25" s="663"/>
      <c r="EB25" s="663"/>
      <c r="EC25" s="684"/>
    </row>
    <row r="26" spans="2:133" ht="11.25" customHeight="1" x14ac:dyDescent="0.2">
      <c r="B26" s="639" t="s">
        <v>296</v>
      </c>
      <c r="C26" s="640"/>
      <c r="D26" s="640"/>
      <c r="E26" s="640"/>
      <c r="F26" s="640"/>
      <c r="G26" s="640"/>
      <c r="H26" s="640"/>
      <c r="I26" s="640"/>
      <c r="J26" s="640"/>
      <c r="K26" s="640"/>
      <c r="L26" s="640"/>
      <c r="M26" s="640"/>
      <c r="N26" s="640"/>
      <c r="O26" s="640"/>
      <c r="P26" s="640"/>
      <c r="Q26" s="641"/>
      <c r="R26" s="642">
        <v>1026907</v>
      </c>
      <c r="S26" s="643"/>
      <c r="T26" s="643"/>
      <c r="U26" s="643"/>
      <c r="V26" s="643"/>
      <c r="W26" s="643"/>
      <c r="X26" s="643"/>
      <c r="Y26" s="644"/>
      <c r="Z26" s="675">
        <v>56.1</v>
      </c>
      <c r="AA26" s="675"/>
      <c r="AB26" s="675"/>
      <c r="AC26" s="675"/>
      <c r="AD26" s="676">
        <v>890622</v>
      </c>
      <c r="AE26" s="676"/>
      <c r="AF26" s="676"/>
      <c r="AG26" s="676"/>
      <c r="AH26" s="676"/>
      <c r="AI26" s="676"/>
      <c r="AJ26" s="676"/>
      <c r="AK26" s="676"/>
      <c r="AL26" s="645">
        <v>99.9</v>
      </c>
      <c r="AM26" s="646"/>
      <c r="AN26" s="646"/>
      <c r="AO26" s="677"/>
      <c r="AP26" s="736" t="s">
        <v>297</v>
      </c>
      <c r="AQ26" s="737"/>
      <c r="AR26" s="737"/>
      <c r="AS26" s="737"/>
      <c r="AT26" s="737"/>
      <c r="AU26" s="737"/>
      <c r="AV26" s="737"/>
      <c r="AW26" s="737"/>
      <c r="AX26" s="737"/>
      <c r="AY26" s="737"/>
      <c r="AZ26" s="737"/>
      <c r="BA26" s="737"/>
      <c r="BB26" s="737"/>
      <c r="BC26" s="737"/>
      <c r="BD26" s="737"/>
      <c r="BE26" s="737"/>
      <c r="BF26" s="738"/>
      <c r="BG26" s="642" t="s">
        <v>180</v>
      </c>
      <c r="BH26" s="643"/>
      <c r="BI26" s="643"/>
      <c r="BJ26" s="643"/>
      <c r="BK26" s="643"/>
      <c r="BL26" s="643"/>
      <c r="BM26" s="643"/>
      <c r="BN26" s="644"/>
      <c r="BO26" s="675" t="s">
        <v>235</v>
      </c>
      <c r="BP26" s="675"/>
      <c r="BQ26" s="675"/>
      <c r="BR26" s="675"/>
      <c r="BS26" s="648" t="s">
        <v>235</v>
      </c>
      <c r="BT26" s="643"/>
      <c r="BU26" s="643"/>
      <c r="BV26" s="643"/>
      <c r="BW26" s="643"/>
      <c r="BX26" s="643"/>
      <c r="BY26" s="643"/>
      <c r="BZ26" s="643"/>
      <c r="CA26" s="643"/>
      <c r="CB26" s="689"/>
      <c r="CD26" s="681" t="s">
        <v>298</v>
      </c>
      <c r="CE26" s="682"/>
      <c r="CF26" s="682"/>
      <c r="CG26" s="682"/>
      <c r="CH26" s="682"/>
      <c r="CI26" s="682"/>
      <c r="CJ26" s="682"/>
      <c r="CK26" s="682"/>
      <c r="CL26" s="682"/>
      <c r="CM26" s="682"/>
      <c r="CN26" s="682"/>
      <c r="CO26" s="682"/>
      <c r="CP26" s="682"/>
      <c r="CQ26" s="683"/>
      <c r="CR26" s="642">
        <v>204907</v>
      </c>
      <c r="CS26" s="643"/>
      <c r="CT26" s="643"/>
      <c r="CU26" s="643"/>
      <c r="CV26" s="643"/>
      <c r="CW26" s="643"/>
      <c r="CX26" s="643"/>
      <c r="CY26" s="644"/>
      <c r="CZ26" s="645">
        <v>11.6</v>
      </c>
      <c r="DA26" s="663"/>
      <c r="DB26" s="663"/>
      <c r="DC26" s="664"/>
      <c r="DD26" s="648">
        <v>160959</v>
      </c>
      <c r="DE26" s="643"/>
      <c r="DF26" s="643"/>
      <c r="DG26" s="643"/>
      <c r="DH26" s="643"/>
      <c r="DI26" s="643"/>
      <c r="DJ26" s="643"/>
      <c r="DK26" s="644"/>
      <c r="DL26" s="648" t="s">
        <v>235</v>
      </c>
      <c r="DM26" s="643"/>
      <c r="DN26" s="643"/>
      <c r="DO26" s="643"/>
      <c r="DP26" s="643"/>
      <c r="DQ26" s="643"/>
      <c r="DR26" s="643"/>
      <c r="DS26" s="643"/>
      <c r="DT26" s="643"/>
      <c r="DU26" s="643"/>
      <c r="DV26" s="644"/>
      <c r="DW26" s="645" t="s">
        <v>235</v>
      </c>
      <c r="DX26" s="663"/>
      <c r="DY26" s="663"/>
      <c r="DZ26" s="663"/>
      <c r="EA26" s="663"/>
      <c r="EB26" s="663"/>
      <c r="EC26" s="684"/>
    </row>
    <row r="27" spans="2:133" ht="11.25" customHeight="1" x14ac:dyDescent="0.2">
      <c r="B27" s="639" t="s">
        <v>299</v>
      </c>
      <c r="C27" s="640"/>
      <c r="D27" s="640"/>
      <c r="E27" s="640"/>
      <c r="F27" s="640"/>
      <c r="G27" s="640"/>
      <c r="H27" s="640"/>
      <c r="I27" s="640"/>
      <c r="J27" s="640"/>
      <c r="K27" s="640"/>
      <c r="L27" s="640"/>
      <c r="M27" s="640"/>
      <c r="N27" s="640"/>
      <c r="O27" s="640"/>
      <c r="P27" s="640"/>
      <c r="Q27" s="641"/>
      <c r="R27" s="642" t="s">
        <v>180</v>
      </c>
      <c r="S27" s="643"/>
      <c r="T27" s="643"/>
      <c r="U27" s="643"/>
      <c r="V27" s="643"/>
      <c r="W27" s="643"/>
      <c r="X27" s="643"/>
      <c r="Y27" s="644"/>
      <c r="Z27" s="675" t="s">
        <v>180</v>
      </c>
      <c r="AA27" s="675"/>
      <c r="AB27" s="675"/>
      <c r="AC27" s="675"/>
      <c r="AD27" s="676" t="s">
        <v>235</v>
      </c>
      <c r="AE27" s="676"/>
      <c r="AF27" s="676"/>
      <c r="AG27" s="676"/>
      <c r="AH27" s="676"/>
      <c r="AI27" s="676"/>
      <c r="AJ27" s="676"/>
      <c r="AK27" s="676"/>
      <c r="AL27" s="645" t="s">
        <v>180</v>
      </c>
      <c r="AM27" s="646"/>
      <c r="AN27" s="646"/>
      <c r="AO27" s="677"/>
      <c r="AP27" s="639" t="s">
        <v>300</v>
      </c>
      <c r="AQ27" s="640"/>
      <c r="AR27" s="640"/>
      <c r="AS27" s="640"/>
      <c r="AT27" s="640"/>
      <c r="AU27" s="640"/>
      <c r="AV27" s="640"/>
      <c r="AW27" s="640"/>
      <c r="AX27" s="640"/>
      <c r="AY27" s="640"/>
      <c r="AZ27" s="640"/>
      <c r="BA27" s="640"/>
      <c r="BB27" s="640"/>
      <c r="BC27" s="640"/>
      <c r="BD27" s="640"/>
      <c r="BE27" s="640"/>
      <c r="BF27" s="641"/>
      <c r="BG27" s="642">
        <v>149634</v>
      </c>
      <c r="BH27" s="643"/>
      <c r="BI27" s="643"/>
      <c r="BJ27" s="643"/>
      <c r="BK27" s="643"/>
      <c r="BL27" s="643"/>
      <c r="BM27" s="643"/>
      <c r="BN27" s="644"/>
      <c r="BO27" s="675">
        <v>100</v>
      </c>
      <c r="BP27" s="675"/>
      <c r="BQ27" s="675"/>
      <c r="BR27" s="675"/>
      <c r="BS27" s="648">
        <v>1391</v>
      </c>
      <c r="BT27" s="643"/>
      <c r="BU27" s="643"/>
      <c r="BV27" s="643"/>
      <c r="BW27" s="643"/>
      <c r="BX27" s="643"/>
      <c r="BY27" s="643"/>
      <c r="BZ27" s="643"/>
      <c r="CA27" s="643"/>
      <c r="CB27" s="689"/>
      <c r="CD27" s="681" t="s">
        <v>301</v>
      </c>
      <c r="CE27" s="682"/>
      <c r="CF27" s="682"/>
      <c r="CG27" s="682"/>
      <c r="CH27" s="682"/>
      <c r="CI27" s="682"/>
      <c r="CJ27" s="682"/>
      <c r="CK27" s="682"/>
      <c r="CL27" s="682"/>
      <c r="CM27" s="682"/>
      <c r="CN27" s="682"/>
      <c r="CO27" s="682"/>
      <c r="CP27" s="682"/>
      <c r="CQ27" s="683"/>
      <c r="CR27" s="642">
        <v>59415</v>
      </c>
      <c r="CS27" s="661"/>
      <c r="CT27" s="661"/>
      <c r="CU27" s="661"/>
      <c r="CV27" s="661"/>
      <c r="CW27" s="661"/>
      <c r="CX27" s="661"/>
      <c r="CY27" s="662"/>
      <c r="CZ27" s="645">
        <v>3.4</v>
      </c>
      <c r="DA27" s="663"/>
      <c r="DB27" s="663"/>
      <c r="DC27" s="664"/>
      <c r="DD27" s="648">
        <v>23394</v>
      </c>
      <c r="DE27" s="661"/>
      <c r="DF27" s="661"/>
      <c r="DG27" s="661"/>
      <c r="DH27" s="661"/>
      <c r="DI27" s="661"/>
      <c r="DJ27" s="661"/>
      <c r="DK27" s="662"/>
      <c r="DL27" s="648">
        <v>23329</v>
      </c>
      <c r="DM27" s="661"/>
      <c r="DN27" s="661"/>
      <c r="DO27" s="661"/>
      <c r="DP27" s="661"/>
      <c r="DQ27" s="661"/>
      <c r="DR27" s="661"/>
      <c r="DS27" s="661"/>
      <c r="DT27" s="661"/>
      <c r="DU27" s="661"/>
      <c r="DV27" s="662"/>
      <c r="DW27" s="645">
        <v>2.5</v>
      </c>
      <c r="DX27" s="663"/>
      <c r="DY27" s="663"/>
      <c r="DZ27" s="663"/>
      <c r="EA27" s="663"/>
      <c r="EB27" s="663"/>
      <c r="EC27" s="684"/>
    </row>
    <row r="28" spans="2:133" ht="11.25" customHeight="1" x14ac:dyDescent="0.2">
      <c r="B28" s="639" t="s">
        <v>302</v>
      </c>
      <c r="C28" s="640"/>
      <c r="D28" s="640"/>
      <c r="E28" s="640"/>
      <c r="F28" s="640"/>
      <c r="G28" s="640"/>
      <c r="H28" s="640"/>
      <c r="I28" s="640"/>
      <c r="J28" s="640"/>
      <c r="K28" s="640"/>
      <c r="L28" s="640"/>
      <c r="M28" s="640"/>
      <c r="N28" s="640"/>
      <c r="O28" s="640"/>
      <c r="P28" s="640"/>
      <c r="Q28" s="641"/>
      <c r="R28" s="642">
        <v>35608</v>
      </c>
      <c r="S28" s="643"/>
      <c r="T28" s="643"/>
      <c r="U28" s="643"/>
      <c r="V28" s="643"/>
      <c r="W28" s="643"/>
      <c r="X28" s="643"/>
      <c r="Y28" s="644"/>
      <c r="Z28" s="675">
        <v>1.9</v>
      </c>
      <c r="AA28" s="675"/>
      <c r="AB28" s="675"/>
      <c r="AC28" s="675"/>
      <c r="AD28" s="676" t="s">
        <v>180</v>
      </c>
      <c r="AE28" s="676"/>
      <c r="AF28" s="676"/>
      <c r="AG28" s="676"/>
      <c r="AH28" s="676"/>
      <c r="AI28" s="676"/>
      <c r="AJ28" s="676"/>
      <c r="AK28" s="676"/>
      <c r="AL28" s="645" t="s">
        <v>235</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303</v>
      </c>
      <c r="CE28" s="682"/>
      <c r="CF28" s="682"/>
      <c r="CG28" s="682"/>
      <c r="CH28" s="682"/>
      <c r="CI28" s="682"/>
      <c r="CJ28" s="682"/>
      <c r="CK28" s="682"/>
      <c r="CL28" s="682"/>
      <c r="CM28" s="682"/>
      <c r="CN28" s="682"/>
      <c r="CO28" s="682"/>
      <c r="CP28" s="682"/>
      <c r="CQ28" s="683"/>
      <c r="CR28" s="642">
        <v>124644</v>
      </c>
      <c r="CS28" s="643"/>
      <c r="CT28" s="643"/>
      <c r="CU28" s="643"/>
      <c r="CV28" s="643"/>
      <c r="CW28" s="643"/>
      <c r="CX28" s="643"/>
      <c r="CY28" s="644"/>
      <c r="CZ28" s="645">
        <v>7.1</v>
      </c>
      <c r="DA28" s="663"/>
      <c r="DB28" s="663"/>
      <c r="DC28" s="664"/>
      <c r="DD28" s="648">
        <v>124644</v>
      </c>
      <c r="DE28" s="643"/>
      <c r="DF28" s="643"/>
      <c r="DG28" s="643"/>
      <c r="DH28" s="643"/>
      <c r="DI28" s="643"/>
      <c r="DJ28" s="643"/>
      <c r="DK28" s="644"/>
      <c r="DL28" s="648">
        <v>124644</v>
      </c>
      <c r="DM28" s="643"/>
      <c r="DN28" s="643"/>
      <c r="DO28" s="643"/>
      <c r="DP28" s="643"/>
      <c r="DQ28" s="643"/>
      <c r="DR28" s="643"/>
      <c r="DS28" s="643"/>
      <c r="DT28" s="643"/>
      <c r="DU28" s="643"/>
      <c r="DV28" s="644"/>
      <c r="DW28" s="645">
        <v>13.6</v>
      </c>
      <c r="DX28" s="663"/>
      <c r="DY28" s="663"/>
      <c r="DZ28" s="663"/>
      <c r="EA28" s="663"/>
      <c r="EB28" s="663"/>
      <c r="EC28" s="684"/>
    </row>
    <row r="29" spans="2:133" ht="11.25" customHeight="1" x14ac:dyDescent="0.2">
      <c r="B29" s="639" t="s">
        <v>304</v>
      </c>
      <c r="C29" s="640"/>
      <c r="D29" s="640"/>
      <c r="E29" s="640"/>
      <c r="F29" s="640"/>
      <c r="G29" s="640"/>
      <c r="H29" s="640"/>
      <c r="I29" s="640"/>
      <c r="J29" s="640"/>
      <c r="K29" s="640"/>
      <c r="L29" s="640"/>
      <c r="M29" s="640"/>
      <c r="N29" s="640"/>
      <c r="O29" s="640"/>
      <c r="P29" s="640"/>
      <c r="Q29" s="641"/>
      <c r="R29" s="642">
        <v>7181</v>
      </c>
      <c r="S29" s="643"/>
      <c r="T29" s="643"/>
      <c r="U29" s="643"/>
      <c r="V29" s="643"/>
      <c r="W29" s="643"/>
      <c r="X29" s="643"/>
      <c r="Y29" s="644"/>
      <c r="Z29" s="675">
        <v>0.4</v>
      </c>
      <c r="AA29" s="675"/>
      <c r="AB29" s="675"/>
      <c r="AC29" s="675"/>
      <c r="AD29" s="676">
        <v>368</v>
      </c>
      <c r="AE29" s="676"/>
      <c r="AF29" s="676"/>
      <c r="AG29" s="676"/>
      <c r="AH29" s="676"/>
      <c r="AI29" s="676"/>
      <c r="AJ29" s="676"/>
      <c r="AK29" s="676"/>
      <c r="AL29" s="645">
        <v>0</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27" t="s">
        <v>305</v>
      </c>
      <c r="CE29" s="728"/>
      <c r="CF29" s="681" t="s">
        <v>306</v>
      </c>
      <c r="CG29" s="682"/>
      <c r="CH29" s="682"/>
      <c r="CI29" s="682"/>
      <c r="CJ29" s="682"/>
      <c r="CK29" s="682"/>
      <c r="CL29" s="682"/>
      <c r="CM29" s="682"/>
      <c r="CN29" s="682"/>
      <c r="CO29" s="682"/>
      <c r="CP29" s="682"/>
      <c r="CQ29" s="683"/>
      <c r="CR29" s="642">
        <v>124644</v>
      </c>
      <c r="CS29" s="661"/>
      <c r="CT29" s="661"/>
      <c r="CU29" s="661"/>
      <c r="CV29" s="661"/>
      <c r="CW29" s="661"/>
      <c r="CX29" s="661"/>
      <c r="CY29" s="662"/>
      <c r="CZ29" s="645">
        <v>7.1</v>
      </c>
      <c r="DA29" s="663"/>
      <c r="DB29" s="663"/>
      <c r="DC29" s="664"/>
      <c r="DD29" s="648">
        <v>124644</v>
      </c>
      <c r="DE29" s="661"/>
      <c r="DF29" s="661"/>
      <c r="DG29" s="661"/>
      <c r="DH29" s="661"/>
      <c r="DI29" s="661"/>
      <c r="DJ29" s="661"/>
      <c r="DK29" s="662"/>
      <c r="DL29" s="648">
        <v>124644</v>
      </c>
      <c r="DM29" s="661"/>
      <c r="DN29" s="661"/>
      <c r="DO29" s="661"/>
      <c r="DP29" s="661"/>
      <c r="DQ29" s="661"/>
      <c r="DR29" s="661"/>
      <c r="DS29" s="661"/>
      <c r="DT29" s="661"/>
      <c r="DU29" s="661"/>
      <c r="DV29" s="662"/>
      <c r="DW29" s="645">
        <v>13.6</v>
      </c>
      <c r="DX29" s="663"/>
      <c r="DY29" s="663"/>
      <c r="DZ29" s="663"/>
      <c r="EA29" s="663"/>
      <c r="EB29" s="663"/>
      <c r="EC29" s="684"/>
    </row>
    <row r="30" spans="2:133" ht="11.25" customHeight="1" x14ac:dyDescent="0.2">
      <c r="B30" s="639" t="s">
        <v>307</v>
      </c>
      <c r="C30" s="640"/>
      <c r="D30" s="640"/>
      <c r="E30" s="640"/>
      <c r="F30" s="640"/>
      <c r="G30" s="640"/>
      <c r="H30" s="640"/>
      <c r="I30" s="640"/>
      <c r="J30" s="640"/>
      <c r="K30" s="640"/>
      <c r="L30" s="640"/>
      <c r="M30" s="640"/>
      <c r="N30" s="640"/>
      <c r="O30" s="640"/>
      <c r="P30" s="640"/>
      <c r="Q30" s="641"/>
      <c r="R30" s="642">
        <v>9770</v>
      </c>
      <c r="S30" s="643"/>
      <c r="T30" s="643"/>
      <c r="U30" s="643"/>
      <c r="V30" s="643"/>
      <c r="W30" s="643"/>
      <c r="X30" s="643"/>
      <c r="Y30" s="644"/>
      <c r="Z30" s="675">
        <v>0.5</v>
      </c>
      <c r="AA30" s="675"/>
      <c r="AB30" s="675"/>
      <c r="AC30" s="675"/>
      <c r="AD30" s="676" t="s">
        <v>235</v>
      </c>
      <c r="AE30" s="676"/>
      <c r="AF30" s="676"/>
      <c r="AG30" s="676"/>
      <c r="AH30" s="676"/>
      <c r="AI30" s="676"/>
      <c r="AJ30" s="676"/>
      <c r="AK30" s="676"/>
      <c r="AL30" s="645" t="s">
        <v>180</v>
      </c>
      <c r="AM30" s="646"/>
      <c r="AN30" s="646"/>
      <c r="AO30" s="677"/>
      <c r="AP30" s="703" t="s">
        <v>223</v>
      </c>
      <c r="AQ30" s="704"/>
      <c r="AR30" s="704"/>
      <c r="AS30" s="704"/>
      <c r="AT30" s="704"/>
      <c r="AU30" s="704"/>
      <c r="AV30" s="704"/>
      <c r="AW30" s="704"/>
      <c r="AX30" s="704"/>
      <c r="AY30" s="704"/>
      <c r="AZ30" s="704"/>
      <c r="BA30" s="704"/>
      <c r="BB30" s="704"/>
      <c r="BC30" s="704"/>
      <c r="BD30" s="704"/>
      <c r="BE30" s="704"/>
      <c r="BF30" s="705"/>
      <c r="BG30" s="703" t="s">
        <v>308</v>
      </c>
      <c r="BH30" s="716"/>
      <c r="BI30" s="716"/>
      <c r="BJ30" s="716"/>
      <c r="BK30" s="716"/>
      <c r="BL30" s="716"/>
      <c r="BM30" s="716"/>
      <c r="BN30" s="716"/>
      <c r="BO30" s="716"/>
      <c r="BP30" s="716"/>
      <c r="BQ30" s="717"/>
      <c r="BR30" s="703" t="s">
        <v>309</v>
      </c>
      <c r="BS30" s="716"/>
      <c r="BT30" s="716"/>
      <c r="BU30" s="716"/>
      <c r="BV30" s="716"/>
      <c r="BW30" s="716"/>
      <c r="BX30" s="716"/>
      <c r="BY30" s="716"/>
      <c r="BZ30" s="716"/>
      <c r="CA30" s="716"/>
      <c r="CB30" s="717"/>
      <c r="CD30" s="729"/>
      <c r="CE30" s="730"/>
      <c r="CF30" s="681" t="s">
        <v>310</v>
      </c>
      <c r="CG30" s="682"/>
      <c r="CH30" s="682"/>
      <c r="CI30" s="682"/>
      <c r="CJ30" s="682"/>
      <c r="CK30" s="682"/>
      <c r="CL30" s="682"/>
      <c r="CM30" s="682"/>
      <c r="CN30" s="682"/>
      <c r="CO30" s="682"/>
      <c r="CP30" s="682"/>
      <c r="CQ30" s="683"/>
      <c r="CR30" s="642">
        <v>119995</v>
      </c>
      <c r="CS30" s="643"/>
      <c r="CT30" s="643"/>
      <c r="CU30" s="643"/>
      <c r="CV30" s="643"/>
      <c r="CW30" s="643"/>
      <c r="CX30" s="643"/>
      <c r="CY30" s="644"/>
      <c r="CZ30" s="645">
        <v>6.8</v>
      </c>
      <c r="DA30" s="663"/>
      <c r="DB30" s="663"/>
      <c r="DC30" s="664"/>
      <c r="DD30" s="648">
        <v>119995</v>
      </c>
      <c r="DE30" s="643"/>
      <c r="DF30" s="643"/>
      <c r="DG30" s="643"/>
      <c r="DH30" s="643"/>
      <c r="DI30" s="643"/>
      <c r="DJ30" s="643"/>
      <c r="DK30" s="644"/>
      <c r="DL30" s="648">
        <v>119995</v>
      </c>
      <c r="DM30" s="643"/>
      <c r="DN30" s="643"/>
      <c r="DO30" s="643"/>
      <c r="DP30" s="643"/>
      <c r="DQ30" s="643"/>
      <c r="DR30" s="643"/>
      <c r="DS30" s="643"/>
      <c r="DT30" s="643"/>
      <c r="DU30" s="643"/>
      <c r="DV30" s="644"/>
      <c r="DW30" s="645">
        <v>13.1</v>
      </c>
      <c r="DX30" s="663"/>
      <c r="DY30" s="663"/>
      <c r="DZ30" s="663"/>
      <c r="EA30" s="663"/>
      <c r="EB30" s="663"/>
      <c r="EC30" s="684"/>
    </row>
    <row r="31" spans="2:133" ht="11.25" customHeight="1" x14ac:dyDescent="0.2">
      <c r="B31" s="639" t="s">
        <v>311</v>
      </c>
      <c r="C31" s="640"/>
      <c r="D31" s="640"/>
      <c r="E31" s="640"/>
      <c r="F31" s="640"/>
      <c r="G31" s="640"/>
      <c r="H31" s="640"/>
      <c r="I31" s="640"/>
      <c r="J31" s="640"/>
      <c r="K31" s="640"/>
      <c r="L31" s="640"/>
      <c r="M31" s="640"/>
      <c r="N31" s="640"/>
      <c r="O31" s="640"/>
      <c r="P31" s="640"/>
      <c r="Q31" s="641"/>
      <c r="R31" s="642">
        <v>346550</v>
      </c>
      <c r="S31" s="643"/>
      <c r="T31" s="643"/>
      <c r="U31" s="643"/>
      <c r="V31" s="643"/>
      <c r="W31" s="643"/>
      <c r="X31" s="643"/>
      <c r="Y31" s="644"/>
      <c r="Z31" s="675">
        <v>18.899999999999999</v>
      </c>
      <c r="AA31" s="675"/>
      <c r="AB31" s="675"/>
      <c r="AC31" s="675"/>
      <c r="AD31" s="676" t="s">
        <v>180</v>
      </c>
      <c r="AE31" s="676"/>
      <c r="AF31" s="676"/>
      <c r="AG31" s="676"/>
      <c r="AH31" s="676"/>
      <c r="AI31" s="676"/>
      <c r="AJ31" s="676"/>
      <c r="AK31" s="676"/>
      <c r="AL31" s="645" t="s">
        <v>180</v>
      </c>
      <c r="AM31" s="646"/>
      <c r="AN31" s="646"/>
      <c r="AO31" s="677"/>
      <c r="AP31" s="718" t="s">
        <v>312</v>
      </c>
      <c r="AQ31" s="719"/>
      <c r="AR31" s="719"/>
      <c r="AS31" s="719"/>
      <c r="AT31" s="724" t="s">
        <v>313</v>
      </c>
      <c r="AU31" s="231"/>
      <c r="AV31" s="231"/>
      <c r="AW31" s="231"/>
      <c r="AX31" s="708" t="s">
        <v>186</v>
      </c>
      <c r="AY31" s="709"/>
      <c r="AZ31" s="709"/>
      <c r="BA31" s="709"/>
      <c r="BB31" s="709"/>
      <c r="BC31" s="709"/>
      <c r="BD31" s="709"/>
      <c r="BE31" s="709"/>
      <c r="BF31" s="710"/>
      <c r="BG31" s="711">
        <v>94.5</v>
      </c>
      <c r="BH31" s="712"/>
      <c r="BI31" s="712"/>
      <c r="BJ31" s="712"/>
      <c r="BK31" s="712"/>
      <c r="BL31" s="712"/>
      <c r="BM31" s="713">
        <v>91.8</v>
      </c>
      <c r="BN31" s="712"/>
      <c r="BO31" s="712"/>
      <c r="BP31" s="712"/>
      <c r="BQ31" s="714"/>
      <c r="BR31" s="711">
        <v>99.1</v>
      </c>
      <c r="BS31" s="712"/>
      <c r="BT31" s="712"/>
      <c r="BU31" s="712"/>
      <c r="BV31" s="712"/>
      <c r="BW31" s="712"/>
      <c r="BX31" s="713">
        <v>96.2</v>
      </c>
      <c r="BY31" s="712"/>
      <c r="BZ31" s="712"/>
      <c r="CA31" s="712"/>
      <c r="CB31" s="714"/>
      <c r="CD31" s="729"/>
      <c r="CE31" s="730"/>
      <c r="CF31" s="681" t="s">
        <v>314</v>
      </c>
      <c r="CG31" s="682"/>
      <c r="CH31" s="682"/>
      <c r="CI31" s="682"/>
      <c r="CJ31" s="682"/>
      <c r="CK31" s="682"/>
      <c r="CL31" s="682"/>
      <c r="CM31" s="682"/>
      <c r="CN31" s="682"/>
      <c r="CO31" s="682"/>
      <c r="CP31" s="682"/>
      <c r="CQ31" s="683"/>
      <c r="CR31" s="642">
        <v>4649</v>
      </c>
      <c r="CS31" s="661"/>
      <c r="CT31" s="661"/>
      <c r="CU31" s="661"/>
      <c r="CV31" s="661"/>
      <c r="CW31" s="661"/>
      <c r="CX31" s="661"/>
      <c r="CY31" s="662"/>
      <c r="CZ31" s="645">
        <v>0.3</v>
      </c>
      <c r="DA31" s="663"/>
      <c r="DB31" s="663"/>
      <c r="DC31" s="664"/>
      <c r="DD31" s="648">
        <v>4649</v>
      </c>
      <c r="DE31" s="661"/>
      <c r="DF31" s="661"/>
      <c r="DG31" s="661"/>
      <c r="DH31" s="661"/>
      <c r="DI31" s="661"/>
      <c r="DJ31" s="661"/>
      <c r="DK31" s="662"/>
      <c r="DL31" s="648">
        <v>4649</v>
      </c>
      <c r="DM31" s="661"/>
      <c r="DN31" s="661"/>
      <c r="DO31" s="661"/>
      <c r="DP31" s="661"/>
      <c r="DQ31" s="661"/>
      <c r="DR31" s="661"/>
      <c r="DS31" s="661"/>
      <c r="DT31" s="661"/>
      <c r="DU31" s="661"/>
      <c r="DV31" s="662"/>
      <c r="DW31" s="645">
        <v>0.5</v>
      </c>
      <c r="DX31" s="663"/>
      <c r="DY31" s="663"/>
      <c r="DZ31" s="663"/>
      <c r="EA31" s="663"/>
      <c r="EB31" s="663"/>
      <c r="EC31" s="684"/>
    </row>
    <row r="32" spans="2:133" ht="11.25" customHeight="1" x14ac:dyDescent="0.2">
      <c r="B32" s="733" t="s">
        <v>315</v>
      </c>
      <c r="C32" s="734"/>
      <c r="D32" s="734"/>
      <c r="E32" s="734"/>
      <c r="F32" s="734"/>
      <c r="G32" s="734"/>
      <c r="H32" s="734"/>
      <c r="I32" s="734"/>
      <c r="J32" s="734"/>
      <c r="K32" s="734"/>
      <c r="L32" s="734"/>
      <c r="M32" s="734"/>
      <c r="N32" s="734"/>
      <c r="O32" s="734"/>
      <c r="P32" s="734"/>
      <c r="Q32" s="735"/>
      <c r="R32" s="642" t="s">
        <v>235</v>
      </c>
      <c r="S32" s="643"/>
      <c r="T32" s="643"/>
      <c r="U32" s="643"/>
      <c r="V32" s="643"/>
      <c r="W32" s="643"/>
      <c r="X32" s="643"/>
      <c r="Y32" s="644"/>
      <c r="Z32" s="675" t="s">
        <v>235</v>
      </c>
      <c r="AA32" s="675"/>
      <c r="AB32" s="675"/>
      <c r="AC32" s="675"/>
      <c r="AD32" s="676" t="s">
        <v>180</v>
      </c>
      <c r="AE32" s="676"/>
      <c r="AF32" s="676"/>
      <c r="AG32" s="676"/>
      <c r="AH32" s="676"/>
      <c r="AI32" s="676"/>
      <c r="AJ32" s="676"/>
      <c r="AK32" s="676"/>
      <c r="AL32" s="645" t="s">
        <v>180</v>
      </c>
      <c r="AM32" s="646"/>
      <c r="AN32" s="646"/>
      <c r="AO32" s="677"/>
      <c r="AP32" s="720"/>
      <c r="AQ32" s="721"/>
      <c r="AR32" s="721"/>
      <c r="AS32" s="721"/>
      <c r="AT32" s="725"/>
      <c r="AU32" s="230" t="s">
        <v>316</v>
      </c>
      <c r="AV32" s="230"/>
      <c r="AW32" s="230"/>
      <c r="AX32" s="639" t="s">
        <v>317</v>
      </c>
      <c r="AY32" s="640"/>
      <c r="AZ32" s="640"/>
      <c r="BA32" s="640"/>
      <c r="BB32" s="640"/>
      <c r="BC32" s="640"/>
      <c r="BD32" s="640"/>
      <c r="BE32" s="640"/>
      <c r="BF32" s="641"/>
      <c r="BG32" s="715">
        <v>99.4</v>
      </c>
      <c r="BH32" s="661"/>
      <c r="BI32" s="661"/>
      <c r="BJ32" s="661"/>
      <c r="BK32" s="661"/>
      <c r="BL32" s="661"/>
      <c r="BM32" s="646">
        <v>98.6</v>
      </c>
      <c r="BN32" s="707"/>
      <c r="BO32" s="707"/>
      <c r="BP32" s="707"/>
      <c r="BQ32" s="688"/>
      <c r="BR32" s="715">
        <v>99.5</v>
      </c>
      <c r="BS32" s="661"/>
      <c r="BT32" s="661"/>
      <c r="BU32" s="661"/>
      <c r="BV32" s="661"/>
      <c r="BW32" s="661"/>
      <c r="BX32" s="646">
        <v>98.7</v>
      </c>
      <c r="BY32" s="707"/>
      <c r="BZ32" s="707"/>
      <c r="CA32" s="707"/>
      <c r="CB32" s="688"/>
      <c r="CD32" s="731"/>
      <c r="CE32" s="732"/>
      <c r="CF32" s="681" t="s">
        <v>318</v>
      </c>
      <c r="CG32" s="682"/>
      <c r="CH32" s="682"/>
      <c r="CI32" s="682"/>
      <c r="CJ32" s="682"/>
      <c r="CK32" s="682"/>
      <c r="CL32" s="682"/>
      <c r="CM32" s="682"/>
      <c r="CN32" s="682"/>
      <c r="CO32" s="682"/>
      <c r="CP32" s="682"/>
      <c r="CQ32" s="683"/>
      <c r="CR32" s="642" t="s">
        <v>180</v>
      </c>
      <c r="CS32" s="643"/>
      <c r="CT32" s="643"/>
      <c r="CU32" s="643"/>
      <c r="CV32" s="643"/>
      <c r="CW32" s="643"/>
      <c r="CX32" s="643"/>
      <c r="CY32" s="644"/>
      <c r="CZ32" s="645" t="s">
        <v>235</v>
      </c>
      <c r="DA32" s="663"/>
      <c r="DB32" s="663"/>
      <c r="DC32" s="664"/>
      <c r="DD32" s="648" t="s">
        <v>235</v>
      </c>
      <c r="DE32" s="643"/>
      <c r="DF32" s="643"/>
      <c r="DG32" s="643"/>
      <c r="DH32" s="643"/>
      <c r="DI32" s="643"/>
      <c r="DJ32" s="643"/>
      <c r="DK32" s="644"/>
      <c r="DL32" s="648" t="s">
        <v>235</v>
      </c>
      <c r="DM32" s="643"/>
      <c r="DN32" s="643"/>
      <c r="DO32" s="643"/>
      <c r="DP32" s="643"/>
      <c r="DQ32" s="643"/>
      <c r="DR32" s="643"/>
      <c r="DS32" s="643"/>
      <c r="DT32" s="643"/>
      <c r="DU32" s="643"/>
      <c r="DV32" s="644"/>
      <c r="DW32" s="645" t="s">
        <v>180</v>
      </c>
      <c r="DX32" s="663"/>
      <c r="DY32" s="663"/>
      <c r="DZ32" s="663"/>
      <c r="EA32" s="663"/>
      <c r="EB32" s="663"/>
      <c r="EC32" s="684"/>
    </row>
    <row r="33" spans="2:133" ht="11.25" customHeight="1" x14ac:dyDescent="0.2">
      <c r="B33" s="639" t="s">
        <v>319</v>
      </c>
      <c r="C33" s="640"/>
      <c r="D33" s="640"/>
      <c r="E33" s="640"/>
      <c r="F33" s="640"/>
      <c r="G33" s="640"/>
      <c r="H33" s="640"/>
      <c r="I33" s="640"/>
      <c r="J33" s="640"/>
      <c r="K33" s="640"/>
      <c r="L33" s="640"/>
      <c r="M33" s="640"/>
      <c r="N33" s="640"/>
      <c r="O33" s="640"/>
      <c r="P33" s="640"/>
      <c r="Q33" s="641"/>
      <c r="R33" s="642">
        <v>65391</v>
      </c>
      <c r="S33" s="643"/>
      <c r="T33" s="643"/>
      <c r="U33" s="643"/>
      <c r="V33" s="643"/>
      <c r="W33" s="643"/>
      <c r="X33" s="643"/>
      <c r="Y33" s="644"/>
      <c r="Z33" s="675">
        <v>3.6</v>
      </c>
      <c r="AA33" s="675"/>
      <c r="AB33" s="675"/>
      <c r="AC33" s="675"/>
      <c r="AD33" s="676" t="s">
        <v>180</v>
      </c>
      <c r="AE33" s="676"/>
      <c r="AF33" s="676"/>
      <c r="AG33" s="676"/>
      <c r="AH33" s="676"/>
      <c r="AI33" s="676"/>
      <c r="AJ33" s="676"/>
      <c r="AK33" s="676"/>
      <c r="AL33" s="645" t="s">
        <v>235</v>
      </c>
      <c r="AM33" s="646"/>
      <c r="AN33" s="646"/>
      <c r="AO33" s="677"/>
      <c r="AP33" s="722"/>
      <c r="AQ33" s="723"/>
      <c r="AR33" s="723"/>
      <c r="AS33" s="723"/>
      <c r="AT33" s="726"/>
      <c r="AU33" s="232"/>
      <c r="AV33" s="232"/>
      <c r="AW33" s="232"/>
      <c r="AX33" s="623" t="s">
        <v>320</v>
      </c>
      <c r="AY33" s="624"/>
      <c r="AZ33" s="624"/>
      <c r="BA33" s="624"/>
      <c r="BB33" s="624"/>
      <c r="BC33" s="624"/>
      <c r="BD33" s="624"/>
      <c r="BE33" s="624"/>
      <c r="BF33" s="625"/>
      <c r="BG33" s="706">
        <v>90.2</v>
      </c>
      <c r="BH33" s="627"/>
      <c r="BI33" s="627"/>
      <c r="BJ33" s="627"/>
      <c r="BK33" s="627"/>
      <c r="BL33" s="627"/>
      <c r="BM33" s="669">
        <v>86.2</v>
      </c>
      <c r="BN33" s="627"/>
      <c r="BO33" s="627"/>
      <c r="BP33" s="627"/>
      <c r="BQ33" s="671"/>
      <c r="BR33" s="706">
        <v>98.7</v>
      </c>
      <c r="BS33" s="627"/>
      <c r="BT33" s="627"/>
      <c r="BU33" s="627"/>
      <c r="BV33" s="627"/>
      <c r="BW33" s="627"/>
      <c r="BX33" s="669">
        <v>94.1</v>
      </c>
      <c r="BY33" s="627"/>
      <c r="BZ33" s="627"/>
      <c r="CA33" s="627"/>
      <c r="CB33" s="671"/>
      <c r="CD33" s="681" t="s">
        <v>321</v>
      </c>
      <c r="CE33" s="682"/>
      <c r="CF33" s="682"/>
      <c r="CG33" s="682"/>
      <c r="CH33" s="682"/>
      <c r="CI33" s="682"/>
      <c r="CJ33" s="682"/>
      <c r="CK33" s="682"/>
      <c r="CL33" s="682"/>
      <c r="CM33" s="682"/>
      <c r="CN33" s="682"/>
      <c r="CO33" s="682"/>
      <c r="CP33" s="682"/>
      <c r="CQ33" s="683"/>
      <c r="CR33" s="642">
        <v>860058</v>
      </c>
      <c r="CS33" s="661"/>
      <c r="CT33" s="661"/>
      <c r="CU33" s="661"/>
      <c r="CV33" s="661"/>
      <c r="CW33" s="661"/>
      <c r="CX33" s="661"/>
      <c r="CY33" s="662"/>
      <c r="CZ33" s="645">
        <v>48.8</v>
      </c>
      <c r="DA33" s="663"/>
      <c r="DB33" s="663"/>
      <c r="DC33" s="664"/>
      <c r="DD33" s="648">
        <v>553070</v>
      </c>
      <c r="DE33" s="661"/>
      <c r="DF33" s="661"/>
      <c r="DG33" s="661"/>
      <c r="DH33" s="661"/>
      <c r="DI33" s="661"/>
      <c r="DJ33" s="661"/>
      <c r="DK33" s="662"/>
      <c r="DL33" s="648">
        <v>431284</v>
      </c>
      <c r="DM33" s="661"/>
      <c r="DN33" s="661"/>
      <c r="DO33" s="661"/>
      <c r="DP33" s="661"/>
      <c r="DQ33" s="661"/>
      <c r="DR33" s="661"/>
      <c r="DS33" s="661"/>
      <c r="DT33" s="661"/>
      <c r="DU33" s="661"/>
      <c r="DV33" s="662"/>
      <c r="DW33" s="645">
        <v>47</v>
      </c>
      <c r="DX33" s="663"/>
      <c r="DY33" s="663"/>
      <c r="DZ33" s="663"/>
      <c r="EA33" s="663"/>
      <c r="EB33" s="663"/>
      <c r="EC33" s="684"/>
    </row>
    <row r="34" spans="2:133" ht="11.25" customHeight="1" x14ac:dyDescent="0.2">
      <c r="B34" s="639" t="s">
        <v>322</v>
      </c>
      <c r="C34" s="640"/>
      <c r="D34" s="640"/>
      <c r="E34" s="640"/>
      <c r="F34" s="640"/>
      <c r="G34" s="640"/>
      <c r="H34" s="640"/>
      <c r="I34" s="640"/>
      <c r="J34" s="640"/>
      <c r="K34" s="640"/>
      <c r="L34" s="640"/>
      <c r="M34" s="640"/>
      <c r="N34" s="640"/>
      <c r="O34" s="640"/>
      <c r="P34" s="640"/>
      <c r="Q34" s="641"/>
      <c r="R34" s="642">
        <v>653</v>
      </c>
      <c r="S34" s="643"/>
      <c r="T34" s="643"/>
      <c r="U34" s="643"/>
      <c r="V34" s="643"/>
      <c r="W34" s="643"/>
      <c r="X34" s="643"/>
      <c r="Y34" s="644"/>
      <c r="Z34" s="675">
        <v>0</v>
      </c>
      <c r="AA34" s="675"/>
      <c r="AB34" s="675"/>
      <c r="AC34" s="675"/>
      <c r="AD34" s="676">
        <v>455</v>
      </c>
      <c r="AE34" s="676"/>
      <c r="AF34" s="676"/>
      <c r="AG34" s="676"/>
      <c r="AH34" s="676"/>
      <c r="AI34" s="676"/>
      <c r="AJ34" s="676"/>
      <c r="AK34" s="676"/>
      <c r="AL34" s="645">
        <v>0.1</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323</v>
      </c>
      <c r="CE34" s="682"/>
      <c r="CF34" s="682"/>
      <c r="CG34" s="682"/>
      <c r="CH34" s="682"/>
      <c r="CI34" s="682"/>
      <c r="CJ34" s="682"/>
      <c r="CK34" s="682"/>
      <c r="CL34" s="682"/>
      <c r="CM34" s="682"/>
      <c r="CN34" s="682"/>
      <c r="CO34" s="682"/>
      <c r="CP34" s="682"/>
      <c r="CQ34" s="683"/>
      <c r="CR34" s="642">
        <v>140554</v>
      </c>
      <c r="CS34" s="643"/>
      <c r="CT34" s="643"/>
      <c r="CU34" s="643"/>
      <c r="CV34" s="643"/>
      <c r="CW34" s="643"/>
      <c r="CX34" s="643"/>
      <c r="CY34" s="644"/>
      <c r="CZ34" s="645">
        <v>8</v>
      </c>
      <c r="DA34" s="663"/>
      <c r="DB34" s="663"/>
      <c r="DC34" s="664"/>
      <c r="DD34" s="648">
        <v>111539</v>
      </c>
      <c r="DE34" s="643"/>
      <c r="DF34" s="643"/>
      <c r="DG34" s="643"/>
      <c r="DH34" s="643"/>
      <c r="DI34" s="643"/>
      <c r="DJ34" s="643"/>
      <c r="DK34" s="644"/>
      <c r="DL34" s="648">
        <v>72198</v>
      </c>
      <c r="DM34" s="643"/>
      <c r="DN34" s="643"/>
      <c r="DO34" s="643"/>
      <c r="DP34" s="643"/>
      <c r="DQ34" s="643"/>
      <c r="DR34" s="643"/>
      <c r="DS34" s="643"/>
      <c r="DT34" s="643"/>
      <c r="DU34" s="643"/>
      <c r="DV34" s="644"/>
      <c r="DW34" s="645">
        <v>7.9</v>
      </c>
      <c r="DX34" s="663"/>
      <c r="DY34" s="663"/>
      <c r="DZ34" s="663"/>
      <c r="EA34" s="663"/>
      <c r="EB34" s="663"/>
      <c r="EC34" s="684"/>
    </row>
    <row r="35" spans="2:133" ht="11.25" customHeight="1" x14ac:dyDescent="0.2">
      <c r="B35" s="639" t="s">
        <v>324</v>
      </c>
      <c r="C35" s="640"/>
      <c r="D35" s="640"/>
      <c r="E35" s="640"/>
      <c r="F35" s="640"/>
      <c r="G35" s="640"/>
      <c r="H35" s="640"/>
      <c r="I35" s="640"/>
      <c r="J35" s="640"/>
      <c r="K35" s="640"/>
      <c r="L35" s="640"/>
      <c r="M35" s="640"/>
      <c r="N35" s="640"/>
      <c r="O35" s="640"/>
      <c r="P35" s="640"/>
      <c r="Q35" s="641"/>
      <c r="R35" s="642">
        <v>3735</v>
      </c>
      <c r="S35" s="643"/>
      <c r="T35" s="643"/>
      <c r="U35" s="643"/>
      <c r="V35" s="643"/>
      <c r="W35" s="643"/>
      <c r="X35" s="643"/>
      <c r="Y35" s="644"/>
      <c r="Z35" s="675">
        <v>0.2</v>
      </c>
      <c r="AA35" s="675"/>
      <c r="AB35" s="675"/>
      <c r="AC35" s="675"/>
      <c r="AD35" s="676" t="s">
        <v>235</v>
      </c>
      <c r="AE35" s="676"/>
      <c r="AF35" s="676"/>
      <c r="AG35" s="676"/>
      <c r="AH35" s="676"/>
      <c r="AI35" s="676"/>
      <c r="AJ35" s="676"/>
      <c r="AK35" s="676"/>
      <c r="AL35" s="645" t="s">
        <v>235</v>
      </c>
      <c r="AM35" s="646"/>
      <c r="AN35" s="646"/>
      <c r="AO35" s="677"/>
      <c r="AP35" s="235"/>
      <c r="AQ35" s="703" t="s">
        <v>325</v>
      </c>
      <c r="AR35" s="704"/>
      <c r="AS35" s="704"/>
      <c r="AT35" s="704"/>
      <c r="AU35" s="704"/>
      <c r="AV35" s="704"/>
      <c r="AW35" s="704"/>
      <c r="AX35" s="704"/>
      <c r="AY35" s="704"/>
      <c r="AZ35" s="704"/>
      <c r="BA35" s="704"/>
      <c r="BB35" s="704"/>
      <c r="BC35" s="704"/>
      <c r="BD35" s="704"/>
      <c r="BE35" s="704"/>
      <c r="BF35" s="705"/>
      <c r="BG35" s="703" t="s">
        <v>326</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327</v>
      </c>
      <c r="CE35" s="682"/>
      <c r="CF35" s="682"/>
      <c r="CG35" s="682"/>
      <c r="CH35" s="682"/>
      <c r="CI35" s="682"/>
      <c r="CJ35" s="682"/>
      <c r="CK35" s="682"/>
      <c r="CL35" s="682"/>
      <c r="CM35" s="682"/>
      <c r="CN35" s="682"/>
      <c r="CO35" s="682"/>
      <c r="CP35" s="682"/>
      <c r="CQ35" s="683"/>
      <c r="CR35" s="642">
        <v>8405</v>
      </c>
      <c r="CS35" s="661"/>
      <c r="CT35" s="661"/>
      <c r="CU35" s="661"/>
      <c r="CV35" s="661"/>
      <c r="CW35" s="661"/>
      <c r="CX35" s="661"/>
      <c r="CY35" s="662"/>
      <c r="CZ35" s="645">
        <v>0.5</v>
      </c>
      <c r="DA35" s="663"/>
      <c r="DB35" s="663"/>
      <c r="DC35" s="664"/>
      <c r="DD35" s="648">
        <v>7445</v>
      </c>
      <c r="DE35" s="661"/>
      <c r="DF35" s="661"/>
      <c r="DG35" s="661"/>
      <c r="DH35" s="661"/>
      <c r="DI35" s="661"/>
      <c r="DJ35" s="661"/>
      <c r="DK35" s="662"/>
      <c r="DL35" s="648">
        <v>7445</v>
      </c>
      <c r="DM35" s="661"/>
      <c r="DN35" s="661"/>
      <c r="DO35" s="661"/>
      <c r="DP35" s="661"/>
      <c r="DQ35" s="661"/>
      <c r="DR35" s="661"/>
      <c r="DS35" s="661"/>
      <c r="DT35" s="661"/>
      <c r="DU35" s="661"/>
      <c r="DV35" s="662"/>
      <c r="DW35" s="645">
        <v>0.8</v>
      </c>
      <c r="DX35" s="663"/>
      <c r="DY35" s="663"/>
      <c r="DZ35" s="663"/>
      <c r="EA35" s="663"/>
      <c r="EB35" s="663"/>
      <c r="EC35" s="684"/>
    </row>
    <row r="36" spans="2:133" ht="11.25" customHeight="1" x14ac:dyDescent="0.2">
      <c r="B36" s="639" t="s">
        <v>328</v>
      </c>
      <c r="C36" s="640"/>
      <c r="D36" s="640"/>
      <c r="E36" s="640"/>
      <c r="F36" s="640"/>
      <c r="G36" s="640"/>
      <c r="H36" s="640"/>
      <c r="I36" s="640"/>
      <c r="J36" s="640"/>
      <c r="K36" s="640"/>
      <c r="L36" s="640"/>
      <c r="M36" s="640"/>
      <c r="N36" s="640"/>
      <c r="O36" s="640"/>
      <c r="P36" s="640"/>
      <c r="Q36" s="641"/>
      <c r="R36" s="642">
        <v>33006</v>
      </c>
      <c r="S36" s="643"/>
      <c r="T36" s="643"/>
      <c r="U36" s="643"/>
      <c r="V36" s="643"/>
      <c r="W36" s="643"/>
      <c r="X36" s="643"/>
      <c r="Y36" s="644"/>
      <c r="Z36" s="675">
        <v>1.8</v>
      </c>
      <c r="AA36" s="675"/>
      <c r="AB36" s="675"/>
      <c r="AC36" s="675"/>
      <c r="AD36" s="676" t="s">
        <v>235</v>
      </c>
      <c r="AE36" s="676"/>
      <c r="AF36" s="676"/>
      <c r="AG36" s="676"/>
      <c r="AH36" s="676"/>
      <c r="AI36" s="676"/>
      <c r="AJ36" s="676"/>
      <c r="AK36" s="676"/>
      <c r="AL36" s="645" t="s">
        <v>180</v>
      </c>
      <c r="AM36" s="646"/>
      <c r="AN36" s="646"/>
      <c r="AO36" s="677"/>
      <c r="AP36" s="235"/>
      <c r="AQ36" s="694" t="s">
        <v>329</v>
      </c>
      <c r="AR36" s="695"/>
      <c r="AS36" s="695"/>
      <c r="AT36" s="695"/>
      <c r="AU36" s="695"/>
      <c r="AV36" s="695"/>
      <c r="AW36" s="695"/>
      <c r="AX36" s="695"/>
      <c r="AY36" s="696"/>
      <c r="AZ36" s="697">
        <v>171808</v>
      </c>
      <c r="BA36" s="698"/>
      <c r="BB36" s="698"/>
      <c r="BC36" s="698"/>
      <c r="BD36" s="698"/>
      <c r="BE36" s="698"/>
      <c r="BF36" s="699"/>
      <c r="BG36" s="700" t="s">
        <v>330</v>
      </c>
      <c r="BH36" s="701"/>
      <c r="BI36" s="701"/>
      <c r="BJ36" s="701"/>
      <c r="BK36" s="701"/>
      <c r="BL36" s="701"/>
      <c r="BM36" s="701"/>
      <c r="BN36" s="701"/>
      <c r="BO36" s="701"/>
      <c r="BP36" s="701"/>
      <c r="BQ36" s="701"/>
      <c r="BR36" s="701"/>
      <c r="BS36" s="701"/>
      <c r="BT36" s="701"/>
      <c r="BU36" s="702"/>
      <c r="BV36" s="697">
        <v>78570</v>
      </c>
      <c r="BW36" s="698"/>
      <c r="BX36" s="698"/>
      <c r="BY36" s="698"/>
      <c r="BZ36" s="698"/>
      <c r="CA36" s="698"/>
      <c r="CB36" s="699"/>
      <c r="CD36" s="681" t="s">
        <v>331</v>
      </c>
      <c r="CE36" s="682"/>
      <c r="CF36" s="682"/>
      <c r="CG36" s="682"/>
      <c r="CH36" s="682"/>
      <c r="CI36" s="682"/>
      <c r="CJ36" s="682"/>
      <c r="CK36" s="682"/>
      <c r="CL36" s="682"/>
      <c r="CM36" s="682"/>
      <c r="CN36" s="682"/>
      <c r="CO36" s="682"/>
      <c r="CP36" s="682"/>
      <c r="CQ36" s="683"/>
      <c r="CR36" s="642">
        <v>542924</v>
      </c>
      <c r="CS36" s="643"/>
      <c r="CT36" s="643"/>
      <c r="CU36" s="643"/>
      <c r="CV36" s="643"/>
      <c r="CW36" s="643"/>
      <c r="CX36" s="643"/>
      <c r="CY36" s="644"/>
      <c r="CZ36" s="645">
        <v>30.8</v>
      </c>
      <c r="DA36" s="663"/>
      <c r="DB36" s="663"/>
      <c r="DC36" s="664"/>
      <c r="DD36" s="648">
        <v>284645</v>
      </c>
      <c r="DE36" s="643"/>
      <c r="DF36" s="643"/>
      <c r="DG36" s="643"/>
      <c r="DH36" s="643"/>
      <c r="DI36" s="643"/>
      <c r="DJ36" s="643"/>
      <c r="DK36" s="644"/>
      <c r="DL36" s="648">
        <v>234754</v>
      </c>
      <c r="DM36" s="643"/>
      <c r="DN36" s="643"/>
      <c r="DO36" s="643"/>
      <c r="DP36" s="643"/>
      <c r="DQ36" s="643"/>
      <c r="DR36" s="643"/>
      <c r="DS36" s="643"/>
      <c r="DT36" s="643"/>
      <c r="DU36" s="643"/>
      <c r="DV36" s="644"/>
      <c r="DW36" s="645">
        <v>25.6</v>
      </c>
      <c r="DX36" s="663"/>
      <c r="DY36" s="663"/>
      <c r="DZ36" s="663"/>
      <c r="EA36" s="663"/>
      <c r="EB36" s="663"/>
      <c r="EC36" s="684"/>
    </row>
    <row r="37" spans="2:133" ht="11.25" customHeight="1" x14ac:dyDescent="0.2">
      <c r="B37" s="639" t="s">
        <v>332</v>
      </c>
      <c r="C37" s="640"/>
      <c r="D37" s="640"/>
      <c r="E37" s="640"/>
      <c r="F37" s="640"/>
      <c r="G37" s="640"/>
      <c r="H37" s="640"/>
      <c r="I37" s="640"/>
      <c r="J37" s="640"/>
      <c r="K37" s="640"/>
      <c r="L37" s="640"/>
      <c r="M37" s="640"/>
      <c r="N37" s="640"/>
      <c r="O37" s="640"/>
      <c r="P37" s="640"/>
      <c r="Q37" s="641"/>
      <c r="R37" s="642">
        <v>16406</v>
      </c>
      <c r="S37" s="643"/>
      <c r="T37" s="643"/>
      <c r="U37" s="643"/>
      <c r="V37" s="643"/>
      <c r="W37" s="643"/>
      <c r="X37" s="643"/>
      <c r="Y37" s="644"/>
      <c r="Z37" s="675">
        <v>0.9</v>
      </c>
      <c r="AA37" s="675"/>
      <c r="AB37" s="675"/>
      <c r="AC37" s="675"/>
      <c r="AD37" s="676" t="s">
        <v>180</v>
      </c>
      <c r="AE37" s="676"/>
      <c r="AF37" s="676"/>
      <c r="AG37" s="676"/>
      <c r="AH37" s="676"/>
      <c r="AI37" s="676"/>
      <c r="AJ37" s="676"/>
      <c r="AK37" s="676"/>
      <c r="AL37" s="645" t="s">
        <v>180</v>
      </c>
      <c r="AM37" s="646"/>
      <c r="AN37" s="646"/>
      <c r="AO37" s="677"/>
      <c r="AQ37" s="685" t="s">
        <v>333</v>
      </c>
      <c r="AR37" s="686"/>
      <c r="AS37" s="686"/>
      <c r="AT37" s="686"/>
      <c r="AU37" s="686"/>
      <c r="AV37" s="686"/>
      <c r="AW37" s="686"/>
      <c r="AX37" s="686"/>
      <c r="AY37" s="687"/>
      <c r="AZ37" s="642">
        <v>28025</v>
      </c>
      <c r="BA37" s="643"/>
      <c r="BB37" s="643"/>
      <c r="BC37" s="643"/>
      <c r="BD37" s="661"/>
      <c r="BE37" s="661"/>
      <c r="BF37" s="688"/>
      <c r="BG37" s="681" t="s">
        <v>334</v>
      </c>
      <c r="BH37" s="682"/>
      <c r="BI37" s="682"/>
      <c r="BJ37" s="682"/>
      <c r="BK37" s="682"/>
      <c r="BL37" s="682"/>
      <c r="BM37" s="682"/>
      <c r="BN37" s="682"/>
      <c r="BO37" s="682"/>
      <c r="BP37" s="682"/>
      <c r="BQ37" s="682"/>
      <c r="BR37" s="682"/>
      <c r="BS37" s="682"/>
      <c r="BT37" s="682"/>
      <c r="BU37" s="683"/>
      <c r="BV37" s="642">
        <v>77070</v>
      </c>
      <c r="BW37" s="643"/>
      <c r="BX37" s="643"/>
      <c r="BY37" s="643"/>
      <c r="BZ37" s="643"/>
      <c r="CA37" s="643"/>
      <c r="CB37" s="689"/>
      <c r="CD37" s="681" t="s">
        <v>335</v>
      </c>
      <c r="CE37" s="682"/>
      <c r="CF37" s="682"/>
      <c r="CG37" s="682"/>
      <c r="CH37" s="682"/>
      <c r="CI37" s="682"/>
      <c r="CJ37" s="682"/>
      <c r="CK37" s="682"/>
      <c r="CL37" s="682"/>
      <c r="CM37" s="682"/>
      <c r="CN37" s="682"/>
      <c r="CO37" s="682"/>
      <c r="CP37" s="682"/>
      <c r="CQ37" s="683"/>
      <c r="CR37" s="642">
        <v>254270</v>
      </c>
      <c r="CS37" s="661"/>
      <c r="CT37" s="661"/>
      <c r="CU37" s="661"/>
      <c r="CV37" s="661"/>
      <c r="CW37" s="661"/>
      <c r="CX37" s="661"/>
      <c r="CY37" s="662"/>
      <c r="CZ37" s="645">
        <v>14.4</v>
      </c>
      <c r="DA37" s="663"/>
      <c r="DB37" s="663"/>
      <c r="DC37" s="664"/>
      <c r="DD37" s="648">
        <v>188765</v>
      </c>
      <c r="DE37" s="661"/>
      <c r="DF37" s="661"/>
      <c r="DG37" s="661"/>
      <c r="DH37" s="661"/>
      <c r="DI37" s="661"/>
      <c r="DJ37" s="661"/>
      <c r="DK37" s="662"/>
      <c r="DL37" s="648">
        <v>188040</v>
      </c>
      <c r="DM37" s="661"/>
      <c r="DN37" s="661"/>
      <c r="DO37" s="661"/>
      <c r="DP37" s="661"/>
      <c r="DQ37" s="661"/>
      <c r="DR37" s="661"/>
      <c r="DS37" s="661"/>
      <c r="DT37" s="661"/>
      <c r="DU37" s="661"/>
      <c r="DV37" s="662"/>
      <c r="DW37" s="645">
        <v>20.5</v>
      </c>
      <c r="DX37" s="663"/>
      <c r="DY37" s="663"/>
      <c r="DZ37" s="663"/>
      <c r="EA37" s="663"/>
      <c r="EB37" s="663"/>
      <c r="EC37" s="684"/>
    </row>
    <row r="38" spans="2:133" ht="11.25" customHeight="1" x14ac:dyDescent="0.2">
      <c r="B38" s="639" t="s">
        <v>336</v>
      </c>
      <c r="C38" s="640"/>
      <c r="D38" s="640"/>
      <c r="E38" s="640"/>
      <c r="F38" s="640"/>
      <c r="G38" s="640"/>
      <c r="H38" s="640"/>
      <c r="I38" s="640"/>
      <c r="J38" s="640"/>
      <c r="K38" s="640"/>
      <c r="L38" s="640"/>
      <c r="M38" s="640"/>
      <c r="N38" s="640"/>
      <c r="O38" s="640"/>
      <c r="P38" s="640"/>
      <c r="Q38" s="641"/>
      <c r="R38" s="642">
        <v>21198</v>
      </c>
      <c r="S38" s="643"/>
      <c r="T38" s="643"/>
      <c r="U38" s="643"/>
      <c r="V38" s="643"/>
      <c r="W38" s="643"/>
      <c r="X38" s="643"/>
      <c r="Y38" s="644"/>
      <c r="Z38" s="675">
        <v>1.2</v>
      </c>
      <c r="AA38" s="675"/>
      <c r="AB38" s="675"/>
      <c r="AC38" s="675"/>
      <c r="AD38" s="676">
        <v>1</v>
      </c>
      <c r="AE38" s="676"/>
      <c r="AF38" s="676"/>
      <c r="AG38" s="676"/>
      <c r="AH38" s="676"/>
      <c r="AI38" s="676"/>
      <c r="AJ38" s="676"/>
      <c r="AK38" s="676"/>
      <c r="AL38" s="645">
        <v>0</v>
      </c>
      <c r="AM38" s="646"/>
      <c r="AN38" s="646"/>
      <c r="AO38" s="677"/>
      <c r="AQ38" s="685" t="s">
        <v>337</v>
      </c>
      <c r="AR38" s="686"/>
      <c r="AS38" s="686"/>
      <c r="AT38" s="686"/>
      <c r="AU38" s="686"/>
      <c r="AV38" s="686"/>
      <c r="AW38" s="686"/>
      <c r="AX38" s="686"/>
      <c r="AY38" s="687"/>
      <c r="AZ38" s="642">
        <v>9022</v>
      </c>
      <c r="BA38" s="643"/>
      <c r="BB38" s="643"/>
      <c r="BC38" s="643"/>
      <c r="BD38" s="661"/>
      <c r="BE38" s="661"/>
      <c r="BF38" s="688"/>
      <c r="BG38" s="681" t="s">
        <v>338</v>
      </c>
      <c r="BH38" s="682"/>
      <c r="BI38" s="682"/>
      <c r="BJ38" s="682"/>
      <c r="BK38" s="682"/>
      <c r="BL38" s="682"/>
      <c r="BM38" s="682"/>
      <c r="BN38" s="682"/>
      <c r="BO38" s="682"/>
      <c r="BP38" s="682"/>
      <c r="BQ38" s="682"/>
      <c r="BR38" s="682"/>
      <c r="BS38" s="682"/>
      <c r="BT38" s="682"/>
      <c r="BU38" s="683"/>
      <c r="BV38" s="642">
        <v>221</v>
      </c>
      <c r="BW38" s="643"/>
      <c r="BX38" s="643"/>
      <c r="BY38" s="643"/>
      <c r="BZ38" s="643"/>
      <c r="CA38" s="643"/>
      <c r="CB38" s="689"/>
      <c r="CD38" s="681" t="s">
        <v>339</v>
      </c>
      <c r="CE38" s="682"/>
      <c r="CF38" s="682"/>
      <c r="CG38" s="682"/>
      <c r="CH38" s="682"/>
      <c r="CI38" s="682"/>
      <c r="CJ38" s="682"/>
      <c r="CK38" s="682"/>
      <c r="CL38" s="682"/>
      <c r="CM38" s="682"/>
      <c r="CN38" s="682"/>
      <c r="CO38" s="682"/>
      <c r="CP38" s="682"/>
      <c r="CQ38" s="683"/>
      <c r="CR38" s="642">
        <v>161218</v>
      </c>
      <c r="CS38" s="643"/>
      <c r="CT38" s="643"/>
      <c r="CU38" s="643"/>
      <c r="CV38" s="643"/>
      <c r="CW38" s="643"/>
      <c r="CX38" s="643"/>
      <c r="CY38" s="644"/>
      <c r="CZ38" s="645">
        <v>9.1</v>
      </c>
      <c r="DA38" s="663"/>
      <c r="DB38" s="663"/>
      <c r="DC38" s="664"/>
      <c r="DD38" s="648">
        <v>146268</v>
      </c>
      <c r="DE38" s="643"/>
      <c r="DF38" s="643"/>
      <c r="DG38" s="643"/>
      <c r="DH38" s="643"/>
      <c r="DI38" s="643"/>
      <c r="DJ38" s="643"/>
      <c r="DK38" s="644"/>
      <c r="DL38" s="648">
        <v>116887</v>
      </c>
      <c r="DM38" s="643"/>
      <c r="DN38" s="643"/>
      <c r="DO38" s="643"/>
      <c r="DP38" s="643"/>
      <c r="DQ38" s="643"/>
      <c r="DR38" s="643"/>
      <c r="DS38" s="643"/>
      <c r="DT38" s="643"/>
      <c r="DU38" s="643"/>
      <c r="DV38" s="644"/>
      <c r="DW38" s="645">
        <v>12.7</v>
      </c>
      <c r="DX38" s="663"/>
      <c r="DY38" s="663"/>
      <c r="DZ38" s="663"/>
      <c r="EA38" s="663"/>
      <c r="EB38" s="663"/>
      <c r="EC38" s="684"/>
    </row>
    <row r="39" spans="2:133" ht="11.25" customHeight="1" x14ac:dyDescent="0.2">
      <c r="B39" s="639" t="s">
        <v>340</v>
      </c>
      <c r="C39" s="640"/>
      <c r="D39" s="640"/>
      <c r="E39" s="640"/>
      <c r="F39" s="640"/>
      <c r="G39" s="640"/>
      <c r="H39" s="640"/>
      <c r="I39" s="640"/>
      <c r="J39" s="640"/>
      <c r="K39" s="640"/>
      <c r="L39" s="640"/>
      <c r="M39" s="640"/>
      <c r="N39" s="640"/>
      <c r="O39" s="640"/>
      <c r="P39" s="640"/>
      <c r="Q39" s="641"/>
      <c r="R39" s="642">
        <v>263691</v>
      </c>
      <c r="S39" s="643"/>
      <c r="T39" s="643"/>
      <c r="U39" s="643"/>
      <c r="V39" s="643"/>
      <c r="W39" s="643"/>
      <c r="X39" s="643"/>
      <c r="Y39" s="644"/>
      <c r="Z39" s="675">
        <v>14.4</v>
      </c>
      <c r="AA39" s="675"/>
      <c r="AB39" s="675"/>
      <c r="AC39" s="675"/>
      <c r="AD39" s="676" t="s">
        <v>180</v>
      </c>
      <c r="AE39" s="676"/>
      <c r="AF39" s="676"/>
      <c r="AG39" s="676"/>
      <c r="AH39" s="676"/>
      <c r="AI39" s="676"/>
      <c r="AJ39" s="676"/>
      <c r="AK39" s="676"/>
      <c r="AL39" s="645" t="s">
        <v>180</v>
      </c>
      <c r="AM39" s="646"/>
      <c r="AN39" s="646"/>
      <c r="AO39" s="677"/>
      <c r="AQ39" s="685" t="s">
        <v>341</v>
      </c>
      <c r="AR39" s="686"/>
      <c r="AS39" s="686"/>
      <c r="AT39" s="686"/>
      <c r="AU39" s="686"/>
      <c r="AV39" s="686"/>
      <c r="AW39" s="686"/>
      <c r="AX39" s="686"/>
      <c r="AY39" s="687"/>
      <c r="AZ39" s="642">
        <v>1568</v>
      </c>
      <c r="BA39" s="643"/>
      <c r="BB39" s="643"/>
      <c r="BC39" s="643"/>
      <c r="BD39" s="661"/>
      <c r="BE39" s="661"/>
      <c r="BF39" s="688"/>
      <c r="BG39" s="681" t="s">
        <v>342</v>
      </c>
      <c r="BH39" s="682"/>
      <c r="BI39" s="682"/>
      <c r="BJ39" s="682"/>
      <c r="BK39" s="682"/>
      <c r="BL39" s="682"/>
      <c r="BM39" s="682"/>
      <c r="BN39" s="682"/>
      <c r="BO39" s="682"/>
      <c r="BP39" s="682"/>
      <c r="BQ39" s="682"/>
      <c r="BR39" s="682"/>
      <c r="BS39" s="682"/>
      <c r="BT39" s="682"/>
      <c r="BU39" s="683"/>
      <c r="BV39" s="642">
        <v>366</v>
      </c>
      <c r="BW39" s="643"/>
      <c r="BX39" s="643"/>
      <c r="BY39" s="643"/>
      <c r="BZ39" s="643"/>
      <c r="CA39" s="643"/>
      <c r="CB39" s="689"/>
      <c r="CD39" s="681" t="s">
        <v>343</v>
      </c>
      <c r="CE39" s="682"/>
      <c r="CF39" s="682"/>
      <c r="CG39" s="682"/>
      <c r="CH39" s="682"/>
      <c r="CI39" s="682"/>
      <c r="CJ39" s="682"/>
      <c r="CK39" s="682"/>
      <c r="CL39" s="682"/>
      <c r="CM39" s="682"/>
      <c r="CN39" s="682"/>
      <c r="CO39" s="682"/>
      <c r="CP39" s="682"/>
      <c r="CQ39" s="683"/>
      <c r="CR39" s="642">
        <v>6957</v>
      </c>
      <c r="CS39" s="661"/>
      <c r="CT39" s="661"/>
      <c r="CU39" s="661"/>
      <c r="CV39" s="661"/>
      <c r="CW39" s="661"/>
      <c r="CX39" s="661"/>
      <c r="CY39" s="662"/>
      <c r="CZ39" s="645">
        <v>0.4</v>
      </c>
      <c r="DA39" s="663"/>
      <c r="DB39" s="663"/>
      <c r="DC39" s="664"/>
      <c r="DD39" s="648">
        <v>3173</v>
      </c>
      <c r="DE39" s="661"/>
      <c r="DF39" s="661"/>
      <c r="DG39" s="661"/>
      <c r="DH39" s="661"/>
      <c r="DI39" s="661"/>
      <c r="DJ39" s="661"/>
      <c r="DK39" s="662"/>
      <c r="DL39" s="648" t="s">
        <v>235</v>
      </c>
      <c r="DM39" s="661"/>
      <c r="DN39" s="661"/>
      <c r="DO39" s="661"/>
      <c r="DP39" s="661"/>
      <c r="DQ39" s="661"/>
      <c r="DR39" s="661"/>
      <c r="DS39" s="661"/>
      <c r="DT39" s="661"/>
      <c r="DU39" s="661"/>
      <c r="DV39" s="662"/>
      <c r="DW39" s="645" t="s">
        <v>180</v>
      </c>
      <c r="DX39" s="663"/>
      <c r="DY39" s="663"/>
      <c r="DZ39" s="663"/>
      <c r="EA39" s="663"/>
      <c r="EB39" s="663"/>
      <c r="EC39" s="684"/>
    </row>
    <row r="40" spans="2:133" ht="11.25" customHeight="1" x14ac:dyDescent="0.2">
      <c r="B40" s="639" t="s">
        <v>344</v>
      </c>
      <c r="C40" s="640"/>
      <c r="D40" s="640"/>
      <c r="E40" s="640"/>
      <c r="F40" s="640"/>
      <c r="G40" s="640"/>
      <c r="H40" s="640"/>
      <c r="I40" s="640"/>
      <c r="J40" s="640"/>
      <c r="K40" s="640"/>
      <c r="L40" s="640"/>
      <c r="M40" s="640"/>
      <c r="N40" s="640"/>
      <c r="O40" s="640"/>
      <c r="P40" s="640"/>
      <c r="Q40" s="641"/>
      <c r="R40" s="642" t="s">
        <v>180</v>
      </c>
      <c r="S40" s="643"/>
      <c r="T40" s="643"/>
      <c r="U40" s="643"/>
      <c r="V40" s="643"/>
      <c r="W40" s="643"/>
      <c r="X40" s="643"/>
      <c r="Y40" s="644"/>
      <c r="Z40" s="675" t="s">
        <v>180</v>
      </c>
      <c r="AA40" s="675"/>
      <c r="AB40" s="675"/>
      <c r="AC40" s="675"/>
      <c r="AD40" s="676" t="s">
        <v>180</v>
      </c>
      <c r="AE40" s="676"/>
      <c r="AF40" s="676"/>
      <c r="AG40" s="676"/>
      <c r="AH40" s="676"/>
      <c r="AI40" s="676"/>
      <c r="AJ40" s="676"/>
      <c r="AK40" s="676"/>
      <c r="AL40" s="645" t="s">
        <v>180</v>
      </c>
      <c r="AM40" s="646"/>
      <c r="AN40" s="646"/>
      <c r="AO40" s="677"/>
      <c r="AQ40" s="685" t="s">
        <v>345</v>
      </c>
      <c r="AR40" s="686"/>
      <c r="AS40" s="686"/>
      <c r="AT40" s="686"/>
      <c r="AU40" s="686"/>
      <c r="AV40" s="686"/>
      <c r="AW40" s="686"/>
      <c r="AX40" s="686"/>
      <c r="AY40" s="687"/>
      <c r="AZ40" s="642" t="s">
        <v>180</v>
      </c>
      <c r="BA40" s="643"/>
      <c r="BB40" s="643"/>
      <c r="BC40" s="643"/>
      <c r="BD40" s="661"/>
      <c r="BE40" s="661"/>
      <c r="BF40" s="688"/>
      <c r="BG40" s="690" t="s">
        <v>346</v>
      </c>
      <c r="BH40" s="691"/>
      <c r="BI40" s="691"/>
      <c r="BJ40" s="691"/>
      <c r="BK40" s="691"/>
      <c r="BL40" s="236"/>
      <c r="BM40" s="682" t="s">
        <v>347</v>
      </c>
      <c r="BN40" s="682"/>
      <c r="BO40" s="682"/>
      <c r="BP40" s="682"/>
      <c r="BQ40" s="682"/>
      <c r="BR40" s="682"/>
      <c r="BS40" s="682"/>
      <c r="BT40" s="682"/>
      <c r="BU40" s="683"/>
      <c r="BV40" s="642">
        <v>69</v>
      </c>
      <c r="BW40" s="643"/>
      <c r="BX40" s="643"/>
      <c r="BY40" s="643"/>
      <c r="BZ40" s="643"/>
      <c r="CA40" s="643"/>
      <c r="CB40" s="689"/>
      <c r="CD40" s="681" t="s">
        <v>348</v>
      </c>
      <c r="CE40" s="682"/>
      <c r="CF40" s="682"/>
      <c r="CG40" s="682"/>
      <c r="CH40" s="682"/>
      <c r="CI40" s="682"/>
      <c r="CJ40" s="682"/>
      <c r="CK40" s="682"/>
      <c r="CL40" s="682"/>
      <c r="CM40" s="682"/>
      <c r="CN40" s="682"/>
      <c r="CO40" s="682"/>
      <c r="CP40" s="682"/>
      <c r="CQ40" s="683"/>
      <c r="CR40" s="642" t="s">
        <v>235</v>
      </c>
      <c r="CS40" s="643"/>
      <c r="CT40" s="643"/>
      <c r="CU40" s="643"/>
      <c r="CV40" s="643"/>
      <c r="CW40" s="643"/>
      <c r="CX40" s="643"/>
      <c r="CY40" s="644"/>
      <c r="CZ40" s="645" t="s">
        <v>180</v>
      </c>
      <c r="DA40" s="663"/>
      <c r="DB40" s="663"/>
      <c r="DC40" s="664"/>
      <c r="DD40" s="648" t="s">
        <v>180</v>
      </c>
      <c r="DE40" s="643"/>
      <c r="DF40" s="643"/>
      <c r="DG40" s="643"/>
      <c r="DH40" s="643"/>
      <c r="DI40" s="643"/>
      <c r="DJ40" s="643"/>
      <c r="DK40" s="644"/>
      <c r="DL40" s="648" t="s">
        <v>180</v>
      </c>
      <c r="DM40" s="643"/>
      <c r="DN40" s="643"/>
      <c r="DO40" s="643"/>
      <c r="DP40" s="643"/>
      <c r="DQ40" s="643"/>
      <c r="DR40" s="643"/>
      <c r="DS40" s="643"/>
      <c r="DT40" s="643"/>
      <c r="DU40" s="643"/>
      <c r="DV40" s="644"/>
      <c r="DW40" s="645" t="s">
        <v>180</v>
      </c>
      <c r="DX40" s="663"/>
      <c r="DY40" s="663"/>
      <c r="DZ40" s="663"/>
      <c r="EA40" s="663"/>
      <c r="EB40" s="663"/>
      <c r="EC40" s="684"/>
    </row>
    <row r="41" spans="2:133" ht="11.25" customHeight="1" x14ac:dyDescent="0.2">
      <c r="B41" s="639" t="s">
        <v>349</v>
      </c>
      <c r="C41" s="640"/>
      <c r="D41" s="640"/>
      <c r="E41" s="640"/>
      <c r="F41" s="640"/>
      <c r="G41" s="640"/>
      <c r="H41" s="640"/>
      <c r="I41" s="640"/>
      <c r="J41" s="640"/>
      <c r="K41" s="640"/>
      <c r="L41" s="640"/>
      <c r="M41" s="640"/>
      <c r="N41" s="640"/>
      <c r="O41" s="640"/>
      <c r="P41" s="640"/>
      <c r="Q41" s="641"/>
      <c r="R41" s="642" t="s">
        <v>235</v>
      </c>
      <c r="S41" s="643"/>
      <c r="T41" s="643"/>
      <c r="U41" s="643"/>
      <c r="V41" s="643"/>
      <c r="W41" s="643"/>
      <c r="X41" s="643"/>
      <c r="Y41" s="644"/>
      <c r="Z41" s="675" t="s">
        <v>235</v>
      </c>
      <c r="AA41" s="675"/>
      <c r="AB41" s="675"/>
      <c r="AC41" s="675"/>
      <c r="AD41" s="676" t="s">
        <v>235</v>
      </c>
      <c r="AE41" s="676"/>
      <c r="AF41" s="676"/>
      <c r="AG41" s="676"/>
      <c r="AH41" s="676"/>
      <c r="AI41" s="676"/>
      <c r="AJ41" s="676"/>
      <c r="AK41" s="676"/>
      <c r="AL41" s="645" t="s">
        <v>180</v>
      </c>
      <c r="AM41" s="646"/>
      <c r="AN41" s="646"/>
      <c r="AO41" s="677"/>
      <c r="AQ41" s="685" t="s">
        <v>350</v>
      </c>
      <c r="AR41" s="686"/>
      <c r="AS41" s="686"/>
      <c r="AT41" s="686"/>
      <c r="AU41" s="686"/>
      <c r="AV41" s="686"/>
      <c r="AW41" s="686"/>
      <c r="AX41" s="686"/>
      <c r="AY41" s="687"/>
      <c r="AZ41" s="642">
        <v>20359</v>
      </c>
      <c r="BA41" s="643"/>
      <c r="BB41" s="643"/>
      <c r="BC41" s="643"/>
      <c r="BD41" s="661"/>
      <c r="BE41" s="661"/>
      <c r="BF41" s="688"/>
      <c r="BG41" s="690"/>
      <c r="BH41" s="691"/>
      <c r="BI41" s="691"/>
      <c r="BJ41" s="691"/>
      <c r="BK41" s="691"/>
      <c r="BL41" s="236"/>
      <c r="BM41" s="682" t="s">
        <v>351</v>
      </c>
      <c r="BN41" s="682"/>
      <c r="BO41" s="682"/>
      <c r="BP41" s="682"/>
      <c r="BQ41" s="682"/>
      <c r="BR41" s="682"/>
      <c r="BS41" s="682"/>
      <c r="BT41" s="682"/>
      <c r="BU41" s="683"/>
      <c r="BV41" s="642">
        <v>1</v>
      </c>
      <c r="BW41" s="643"/>
      <c r="BX41" s="643"/>
      <c r="BY41" s="643"/>
      <c r="BZ41" s="643"/>
      <c r="CA41" s="643"/>
      <c r="CB41" s="689"/>
      <c r="CD41" s="681" t="s">
        <v>352</v>
      </c>
      <c r="CE41" s="682"/>
      <c r="CF41" s="682"/>
      <c r="CG41" s="682"/>
      <c r="CH41" s="682"/>
      <c r="CI41" s="682"/>
      <c r="CJ41" s="682"/>
      <c r="CK41" s="682"/>
      <c r="CL41" s="682"/>
      <c r="CM41" s="682"/>
      <c r="CN41" s="682"/>
      <c r="CO41" s="682"/>
      <c r="CP41" s="682"/>
      <c r="CQ41" s="683"/>
      <c r="CR41" s="642" t="s">
        <v>235</v>
      </c>
      <c r="CS41" s="661"/>
      <c r="CT41" s="661"/>
      <c r="CU41" s="661"/>
      <c r="CV41" s="661"/>
      <c r="CW41" s="661"/>
      <c r="CX41" s="661"/>
      <c r="CY41" s="662"/>
      <c r="CZ41" s="645" t="s">
        <v>180</v>
      </c>
      <c r="DA41" s="663"/>
      <c r="DB41" s="663"/>
      <c r="DC41" s="664"/>
      <c r="DD41" s="648" t="s">
        <v>235</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2">
      <c r="B42" s="639" t="s">
        <v>353</v>
      </c>
      <c r="C42" s="640"/>
      <c r="D42" s="640"/>
      <c r="E42" s="640"/>
      <c r="F42" s="640"/>
      <c r="G42" s="640"/>
      <c r="H42" s="640"/>
      <c r="I42" s="640"/>
      <c r="J42" s="640"/>
      <c r="K42" s="640"/>
      <c r="L42" s="640"/>
      <c r="M42" s="640"/>
      <c r="N42" s="640"/>
      <c r="O42" s="640"/>
      <c r="P42" s="640"/>
      <c r="Q42" s="641"/>
      <c r="R42" s="642">
        <v>26476</v>
      </c>
      <c r="S42" s="643"/>
      <c r="T42" s="643"/>
      <c r="U42" s="643"/>
      <c r="V42" s="643"/>
      <c r="W42" s="643"/>
      <c r="X42" s="643"/>
      <c r="Y42" s="644"/>
      <c r="Z42" s="675">
        <v>1.4</v>
      </c>
      <c r="AA42" s="675"/>
      <c r="AB42" s="675"/>
      <c r="AC42" s="675"/>
      <c r="AD42" s="676" t="s">
        <v>235</v>
      </c>
      <c r="AE42" s="676"/>
      <c r="AF42" s="676"/>
      <c r="AG42" s="676"/>
      <c r="AH42" s="676"/>
      <c r="AI42" s="676"/>
      <c r="AJ42" s="676"/>
      <c r="AK42" s="676"/>
      <c r="AL42" s="645" t="s">
        <v>180</v>
      </c>
      <c r="AM42" s="646"/>
      <c r="AN42" s="646"/>
      <c r="AO42" s="677"/>
      <c r="AQ42" s="678" t="s">
        <v>354</v>
      </c>
      <c r="AR42" s="679"/>
      <c r="AS42" s="679"/>
      <c r="AT42" s="679"/>
      <c r="AU42" s="679"/>
      <c r="AV42" s="679"/>
      <c r="AW42" s="679"/>
      <c r="AX42" s="679"/>
      <c r="AY42" s="680"/>
      <c r="AZ42" s="626">
        <v>112834</v>
      </c>
      <c r="BA42" s="665"/>
      <c r="BB42" s="665"/>
      <c r="BC42" s="665"/>
      <c r="BD42" s="627"/>
      <c r="BE42" s="627"/>
      <c r="BF42" s="671"/>
      <c r="BG42" s="692"/>
      <c r="BH42" s="693"/>
      <c r="BI42" s="693"/>
      <c r="BJ42" s="693"/>
      <c r="BK42" s="693"/>
      <c r="BL42" s="237"/>
      <c r="BM42" s="672" t="s">
        <v>355</v>
      </c>
      <c r="BN42" s="672"/>
      <c r="BO42" s="672"/>
      <c r="BP42" s="672"/>
      <c r="BQ42" s="672"/>
      <c r="BR42" s="672"/>
      <c r="BS42" s="672"/>
      <c r="BT42" s="672"/>
      <c r="BU42" s="673"/>
      <c r="BV42" s="626">
        <v>411</v>
      </c>
      <c r="BW42" s="665"/>
      <c r="BX42" s="665"/>
      <c r="BY42" s="665"/>
      <c r="BZ42" s="665"/>
      <c r="CA42" s="665"/>
      <c r="CB42" s="674"/>
      <c r="CD42" s="639" t="s">
        <v>356</v>
      </c>
      <c r="CE42" s="640"/>
      <c r="CF42" s="640"/>
      <c r="CG42" s="640"/>
      <c r="CH42" s="640"/>
      <c r="CI42" s="640"/>
      <c r="CJ42" s="640"/>
      <c r="CK42" s="640"/>
      <c r="CL42" s="640"/>
      <c r="CM42" s="640"/>
      <c r="CN42" s="640"/>
      <c r="CO42" s="640"/>
      <c r="CP42" s="640"/>
      <c r="CQ42" s="641"/>
      <c r="CR42" s="642">
        <v>331010</v>
      </c>
      <c r="CS42" s="643"/>
      <c r="CT42" s="643"/>
      <c r="CU42" s="643"/>
      <c r="CV42" s="643"/>
      <c r="CW42" s="643"/>
      <c r="CX42" s="643"/>
      <c r="CY42" s="644"/>
      <c r="CZ42" s="645">
        <v>18.8</v>
      </c>
      <c r="DA42" s="646"/>
      <c r="DB42" s="646"/>
      <c r="DC42" s="647"/>
      <c r="DD42" s="648">
        <v>38159</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2">
      <c r="B43" s="623" t="s">
        <v>357</v>
      </c>
      <c r="C43" s="624"/>
      <c r="D43" s="624"/>
      <c r="E43" s="624"/>
      <c r="F43" s="624"/>
      <c r="G43" s="624"/>
      <c r="H43" s="624"/>
      <c r="I43" s="624"/>
      <c r="J43" s="624"/>
      <c r="K43" s="624"/>
      <c r="L43" s="624"/>
      <c r="M43" s="624"/>
      <c r="N43" s="624"/>
      <c r="O43" s="624"/>
      <c r="P43" s="624"/>
      <c r="Q43" s="625"/>
      <c r="R43" s="626">
        <v>1830096</v>
      </c>
      <c r="S43" s="665"/>
      <c r="T43" s="665"/>
      <c r="U43" s="665"/>
      <c r="V43" s="665"/>
      <c r="W43" s="665"/>
      <c r="X43" s="665"/>
      <c r="Y43" s="666"/>
      <c r="Z43" s="667">
        <v>100</v>
      </c>
      <c r="AA43" s="667"/>
      <c r="AB43" s="667"/>
      <c r="AC43" s="667"/>
      <c r="AD43" s="668">
        <v>891446</v>
      </c>
      <c r="AE43" s="668"/>
      <c r="AF43" s="668"/>
      <c r="AG43" s="668"/>
      <c r="AH43" s="668"/>
      <c r="AI43" s="668"/>
      <c r="AJ43" s="668"/>
      <c r="AK43" s="668"/>
      <c r="AL43" s="629">
        <v>100</v>
      </c>
      <c r="AM43" s="669"/>
      <c r="AN43" s="669"/>
      <c r="AO43" s="670"/>
      <c r="BV43" s="238"/>
      <c r="BW43" s="238"/>
      <c r="BX43" s="238"/>
      <c r="BY43" s="238"/>
      <c r="BZ43" s="238"/>
      <c r="CA43" s="238"/>
      <c r="CB43" s="238"/>
      <c r="CD43" s="639" t="s">
        <v>358</v>
      </c>
      <c r="CE43" s="640"/>
      <c r="CF43" s="640"/>
      <c r="CG43" s="640"/>
      <c r="CH43" s="640"/>
      <c r="CI43" s="640"/>
      <c r="CJ43" s="640"/>
      <c r="CK43" s="640"/>
      <c r="CL43" s="640"/>
      <c r="CM43" s="640"/>
      <c r="CN43" s="640"/>
      <c r="CO43" s="640"/>
      <c r="CP43" s="640"/>
      <c r="CQ43" s="641"/>
      <c r="CR43" s="642">
        <v>15528</v>
      </c>
      <c r="CS43" s="661"/>
      <c r="CT43" s="661"/>
      <c r="CU43" s="661"/>
      <c r="CV43" s="661"/>
      <c r="CW43" s="661"/>
      <c r="CX43" s="661"/>
      <c r="CY43" s="662"/>
      <c r="CZ43" s="645">
        <v>0.9</v>
      </c>
      <c r="DA43" s="663"/>
      <c r="DB43" s="663"/>
      <c r="DC43" s="664"/>
      <c r="DD43" s="648">
        <v>1858</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305</v>
      </c>
      <c r="CE44" s="656"/>
      <c r="CF44" s="639" t="s">
        <v>359</v>
      </c>
      <c r="CG44" s="640"/>
      <c r="CH44" s="640"/>
      <c r="CI44" s="640"/>
      <c r="CJ44" s="640"/>
      <c r="CK44" s="640"/>
      <c r="CL44" s="640"/>
      <c r="CM44" s="640"/>
      <c r="CN44" s="640"/>
      <c r="CO44" s="640"/>
      <c r="CP44" s="640"/>
      <c r="CQ44" s="641"/>
      <c r="CR44" s="642">
        <v>329040</v>
      </c>
      <c r="CS44" s="643"/>
      <c r="CT44" s="643"/>
      <c r="CU44" s="643"/>
      <c r="CV44" s="643"/>
      <c r="CW44" s="643"/>
      <c r="CX44" s="643"/>
      <c r="CY44" s="644"/>
      <c r="CZ44" s="645">
        <v>18.7</v>
      </c>
      <c r="DA44" s="646"/>
      <c r="DB44" s="646"/>
      <c r="DC44" s="647"/>
      <c r="DD44" s="648">
        <v>36980</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2">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361</v>
      </c>
      <c r="CG45" s="640"/>
      <c r="CH45" s="640"/>
      <c r="CI45" s="640"/>
      <c r="CJ45" s="640"/>
      <c r="CK45" s="640"/>
      <c r="CL45" s="640"/>
      <c r="CM45" s="640"/>
      <c r="CN45" s="640"/>
      <c r="CO45" s="640"/>
      <c r="CP45" s="640"/>
      <c r="CQ45" s="641"/>
      <c r="CR45" s="642">
        <v>161952</v>
      </c>
      <c r="CS45" s="661"/>
      <c r="CT45" s="661"/>
      <c r="CU45" s="661"/>
      <c r="CV45" s="661"/>
      <c r="CW45" s="661"/>
      <c r="CX45" s="661"/>
      <c r="CY45" s="662"/>
      <c r="CZ45" s="645">
        <v>9.1999999999999993</v>
      </c>
      <c r="DA45" s="663"/>
      <c r="DB45" s="663"/>
      <c r="DC45" s="664"/>
      <c r="DD45" s="648">
        <v>8676</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2">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363</v>
      </c>
      <c r="CG46" s="640"/>
      <c r="CH46" s="640"/>
      <c r="CI46" s="640"/>
      <c r="CJ46" s="640"/>
      <c r="CK46" s="640"/>
      <c r="CL46" s="640"/>
      <c r="CM46" s="640"/>
      <c r="CN46" s="640"/>
      <c r="CO46" s="640"/>
      <c r="CP46" s="640"/>
      <c r="CQ46" s="641"/>
      <c r="CR46" s="642">
        <v>167088</v>
      </c>
      <c r="CS46" s="643"/>
      <c r="CT46" s="643"/>
      <c r="CU46" s="643"/>
      <c r="CV46" s="643"/>
      <c r="CW46" s="643"/>
      <c r="CX46" s="643"/>
      <c r="CY46" s="644"/>
      <c r="CZ46" s="645">
        <v>9.5</v>
      </c>
      <c r="DA46" s="646"/>
      <c r="DB46" s="646"/>
      <c r="DC46" s="647"/>
      <c r="DD46" s="648">
        <v>28304</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2">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365</v>
      </c>
      <c r="CG47" s="640"/>
      <c r="CH47" s="640"/>
      <c r="CI47" s="640"/>
      <c r="CJ47" s="640"/>
      <c r="CK47" s="640"/>
      <c r="CL47" s="640"/>
      <c r="CM47" s="640"/>
      <c r="CN47" s="640"/>
      <c r="CO47" s="640"/>
      <c r="CP47" s="640"/>
      <c r="CQ47" s="641"/>
      <c r="CR47" s="642">
        <v>1970</v>
      </c>
      <c r="CS47" s="661"/>
      <c r="CT47" s="661"/>
      <c r="CU47" s="661"/>
      <c r="CV47" s="661"/>
      <c r="CW47" s="661"/>
      <c r="CX47" s="661"/>
      <c r="CY47" s="662"/>
      <c r="CZ47" s="645">
        <v>0.1</v>
      </c>
      <c r="DA47" s="663"/>
      <c r="DB47" s="663"/>
      <c r="DC47" s="664"/>
      <c r="DD47" s="648">
        <v>1179</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ht="11"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366</v>
      </c>
      <c r="CG48" s="640"/>
      <c r="CH48" s="640"/>
      <c r="CI48" s="640"/>
      <c r="CJ48" s="640"/>
      <c r="CK48" s="640"/>
      <c r="CL48" s="640"/>
      <c r="CM48" s="640"/>
      <c r="CN48" s="640"/>
      <c r="CO48" s="640"/>
      <c r="CP48" s="640"/>
      <c r="CQ48" s="641"/>
      <c r="CR48" s="642" t="s">
        <v>235</v>
      </c>
      <c r="CS48" s="643"/>
      <c r="CT48" s="643"/>
      <c r="CU48" s="643"/>
      <c r="CV48" s="643"/>
      <c r="CW48" s="643"/>
      <c r="CX48" s="643"/>
      <c r="CY48" s="644"/>
      <c r="CZ48" s="645" t="s">
        <v>235</v>
      </c>
      <c r="DA48" s="646"/>
      <c r="DB48" s="646"/>
      <c r="DC48" s="647"/>
      <c r="DD48" s="648" t="s">
        <v>180</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367</v>
      </c>
      <c r="CE49" s="624"/>
      <c r="CF49" s="624"/>
      <c r="CG49" s="624"/>
      <c r="CH49" s="624"/>
      <c r="CI49" s="624"/>
      <c r="CJ49" s="624"/>
      <c r="CK49" s="624"/>
      <c r="CL49" s="624"/>
      <c r="CM49" s="624"/>
      <c r="CN49" s="624"/>
      <c r="CO49" s="624"/>
      <c r="CP49" s="624"/>
      <c r="CQ49" s="625"/>
      <c r="CR49" s="626">
        <v>1763581</v>
      </c>
      <c r="CS49" s="627"/>
      <c r="CT49" s="627"/>
      <c r="CU49" s="627"/>
      <c r="CV49" s="627"/>
      <c r="CW49" s="627"/>
      <c r="CX49" s="627"/>
      <c r="CY49" s="628"/>
      <c r="CZ49" s="629">
        <v>100</v>
      </c>
      <c r="DA49" s="630"/>
      <c r="DB49" s="630"/>
      <c r="DC49" s="631"/>
      <c r="DD49" s="632">
        <v>1072455</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CYvYS/SZLFxS0SGNK2H5aPo68MiJuOxwOLv0+GJ7Bj+rJKhYb+9tafeuVFS7ijWc2xbXA/roXlThDM6cOAvRFw==" saltValue="6q9Y8xjo7J/yDBWeC6rEg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5"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 zeroHeight="1" x14ac:dyDescent="0.2"/>
  <cols>
    <col min="1" max="130" width="2.81640625" style="291" customWidth="1"/>
    <col min="131" max="131" width="1.72656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4" customHeight="1" thickBot="1" x14ac:dyDescent="0.25">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369</v>
      </c>
      <c r="DK2" s="1168"/>
      <c r="DL2" s="1168"/>
      <c r="DM2" s="1168"/>
      <c r="DN2" s="1168"/>
      <c r="DO2" s="1169"/>
      <c r="DP2" s="251"/>
      <c r="DQ2" s="1167" t="s">
        <v>370</v>
      </c>
      <c r="DR2" s="1168"/>
      <c r="DS2" s="1168"/>
      <c r="DT2" s="1168"/>
      <c r="DU2" s="1168"/>
      <c r="DV2" s="1168"/>
      <c r="DW2" s="1168"/>
      <c r="DX2" s="1168"/>
      <c r="DY2" s="1168"/>
      <c r="DZ2" s="1169"/>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4" customHeight="1" thickBot="1" x14ac:dyDescent="0.25">
      <c r="A4" s="1120" t="s">
        <v>371</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4" customHeight="1" x14ac:dyDescent="0.2">
      <c r="A5" s="1052" t="s">
        <v>373</v>
      </c>
      <c r="B5" s="1053"/>
      <c r="C5" s="1053"/>
      <c r="D5" s="1053"/>
      <c r="E5" s="1053"/>
      <c r="F5" s="1053"/>
      <c r="G5" s="1053"/>
      <c r="H5" s="1053"/>
      <c r="I5" s="1053"/>
      <c r="J5" s="1053"/>
      <c r="K5" s="1053"/>
      <c r="L5" s="1053"/>
      <c r="M5" s="1053"/>
      <c r="N5" s="1053"/>
      <c r="O5" s="1053"/>
      <c r="P5" s="1054"/>
      <c r="Q5" s="1058" t="s">
        <v>374</v>
      </c>
      <c r="R5" s="1059"/>
      <c r="S5" s="1059"/>
      <c r="T5" s="1059"/>
      <c r="U5" s="1060"/>
      <c r="V5" s="1058" t="s">
        <v>375</v>
      </c>
      <c r="W5" s="1059"/>
      <c r="X5" s="1059"/>
      <c r="Y5" s="1059"/>
      <c r="Z5" s="1060"/>
      <c r="AA5" s="1058" t="s">
        <v>376</v>
      </c>
      <c r="AB5" s="1059"/>
      <c r="AC5" s="1059"/>
      <c r="AD5" s="1059"/>
      <c r="AE5" s="1059"/>
      <c r="AF5" s="1170" t="s">
        <v>377</v>
      </c>
      <c r="AG5" s="1059"/>
      <c r="AH5" s="1059"/>
      <c r="AI5" s="1059"/>
      <c r="AJ5" s="1074"/>
      <c r="AK5" s="1059" t="s">
        <v>378</v>
      </c>
      <c r="AL5" s="1059"/>
      <c r="AM5" s="1059"/>
      <c r="AN5" s="1059"/>
      <c r="AO5" s="1060"/>
      <c r="AP5" s="1058" t="s">
        <v>379</v>
      </c>
      <c r="AQ5" s="1059"/>
      <c r="AR5" s="1059"/>
      <c r="AS5" s="1059"/>
      <c r="AT5" s="1060"/>
      <c r="AU5" s="1058" t="s">
        <v>380</v>
      </c>
      <c r="AV5" s="1059"/>
      <c r="AW5" s="1059"/>
      <c r="AX5" s="1059"/>
      <c r="AY5" s="1074"/>
      <c r="AZ5" s="258"/>
      <c r="BA5" s="258"/>
      <c r="BB5" s="258"/>
      <c r="BC5" s="258"/>
      <c r="BD5" s="258"/>
      <c r="BE5" s="259"/>
      <c r="BF5" s="259"/>
      <c r="BG5" s="259"/>
      <c r="BH5" s="259"/>
      <c r="BI5" s="259"/>
      <c r="BJ5" s="259"/>
      <c r="BK5" s="259"/>
      <c r="BL5" s="259"/>
      <c r="BM5" s="259"/>
      <c r="BN5" s="259"/>
      <c r="BO5" s="259"/>
      <c r="BP5" s="259"/>
      <c r="BQ5" s="1052" t="s">
        <v>381</v>
      </c>
      <c r="BR5" s="1053"/>
      <c r="BS5" s="1053"/>
      <c r="BT5" s="1053"/>
      <c r="BU5" s="1053"/>
      <c r="BV5" s="1053"/>
      <c r="BW5" s="1053"/>
      <c r="BX5" s="1053"/>
      <c r="BY5" s="1053"/>
      <c r="BZ5" s="1053"/>
      <c r="CA5" s="1053"/>
      <c r="CB5" s="1053"/>
      <c r="CC5" s="1053"/>
      <c r="CD5" s="1053"/>
      <c r="CE5" s="1053"/>
      <c r="CF5" s="1053"/>
      <c r="CG5" s="1054"/>
      <c r="CH5" s="1058" t="s">
        <v>382</v>
      </c>
      <c r="CI5" s="1059"/>
      <c r="CJ5" s="1059"/>
      <c r="CK5" s="1059"/>
      <c r="CL5" s="1060"/>
      <c r="CM5" s="1058" t="s">
        <v>383</v>
      </c>
      <c r="CN5" s="1059"/>
      <c r="CO5" s="1059"/>
      <c r="CP5" s="1059"/>
      <c r="CQ5" s="1060"/>
      <c r="CR5" s="1058" t="s">
        <v>384</v>
      </c>
      <c r="CS5" s="1059"/>
      <c r="CT5" s="1059"/>
      <c r="CU5" s="1059"/>
      <c r="CV5" s="1060"/>
      <c r="CW5" s="1058" t="s">
        <v>385</v>
      </c>
      <c r="CX5" s="1059"/>
      <c r="CY5" s="1059"/>
      <c r="CZ5" s="1059"/>
      <c r="DA5" s="1060"/>
      <c r="DB5" s="1058" t="s">
        <v>386</v>
      </c>
      <c r="DC5" s="1059"/>
      <c r="DD5" s="1059"/>
      <c r="DE5" s="1059"/>
      <c r="DF5" s="1060"/>
      <c r="DG5" s="1155" t="s">
        <v>387</v>
      </c>
      <c r="DH5" s="1156"/>
      <c r="DI5" s="1156"/>
      <c r="DJ5" s="1156"/>
      <c r="DK5" s="1157"/>
      <c r="DL5" s="1155" t="s">
        <v>388</v>
      </c>
      <c r="DM5" s="1156"/>
      <c r="DN5" s="1156"/>
      <c r="DO5" s="1156"/>
      <c r="DP5" s="1157"/>
      <c r="DQ5" s="1058" t="s">
        <v>389</v>
      </c>
      <c r="DR5" s="1059"/>
      <c r="DS5" s="1059"/>
      <c r="DT5" s="1059"/>
      <c r="DU5" s="1060"/>
      <c r="DV5" s="1058" t="s">
        <v>380</v>
      </c>
      <c r="DW5" s="1059"/>
      <c r="DX5" s="1059"/>
      <c r="DY5" s="1059"/>
      <c r="DZ5" s="1074"/>
      <c r="EA5" s="256"/>
    </row>
    <row r="6" spans="1:131" s="257" customFormat="1" ht="26.4" customHeight="1" thickBot="1" x14ac:dyDescent="0.25">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4" customHeight="1" thickTop="1" x14ac:dyDescent="0.2">
      <c r="A7" s="260">
        <v>1</v>
      </c>
      <c r="B7" s="1107" t="s">
        <v>390</v>
      </c>
      <c r="C7" s="1108"/>
      <c r="D7" s="1108"/>
      <c r="E7" s="1108"/>
      <c r="F7" s="1108"/>
      <c r="G7" s="1108"/>
      <c r="H7" s="1108"/>
      <c r="I7" s="1108"/>
      <c r="J7" s="1108"/>
      <c r="K7" s="1108"/>
      <c r="L7" s="1108"/>
      <c r="M7" s="1108"/>
      <c r="N7" s="1108"/>
      <c r="O7" s="1108"/>
      <c r="P7" s="1109"/>
      <c r="Q7" s="1161">
        <v>1835</v>
      </c>
      <c r="R7" s="1162"/>
      <c r="S7" s="1162"/>
      <c r="T7" s="1162"/>
      <c r="U7" s="1162"/>
      <c r="V7" s="1162">
        <v>1768</v>
      </c>
      <c r="W7" s="1162"/>
      <c r="X7" s="1162"/>
      <c r="Y7" s="1162"/>
      <c r="Z7" s="1162"/>
      <c r="AA7" s="1162">
        <v>67</v>
      </c>
      <c r="AB7" s="1162"/>
      <c r="AC7" s="1162"/>
      <c r="AD7" s="1162"/>
      <c r="AE7" s="1163"/>
      <c r="AF7" s="1164">
        <v>11</v>
      </c>
      <c r="AG7" s="1165"/>
      <c r="AH7" s="1165"/>
      <c r="AI7" s="1165"/>
      <c r="AJ7" s="1166"/>
      <c r="AK7" s="1148">
        <v>33</v>
      </c>
      <c r="AL7" s="1149"/>
      <c r="AM7" s="1149"/>
      <c r="AN7" s="1149"/>
      <c r="AO7" s="1149"/>
      <c r="AP7" s="1149">
        <v>1465</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t="s">
        <v>565</v>
      </c>
      <c r="BT7" s="1153"/>
      <c r="BU7" s="1153"/>
      <c r="BV7" s="1153"/>
      <c r="BW7" s="1153"/>
      <c r="BX7" s="1153"/>
      <c r="BY7" s="1153"/>
      <c r="BZ7" s="1153"/>
      <c r="CA7" s="1153"/>
      <c r="CB7" s="1153"/>
      <c r="CC7" s="1153"/>
      <c r="CD7" s="1153"/>
      <c r="CE7" s="1153"/>
      <c r="CF7" s="1153"/>
      <c r="CG7" s="1154"/>
      <c r="CH7" s="1145">
        <v>1</v>
      </c>
      <c r="CI7" s="1146"/>
      <c r="CJ7" s="1146"/>
      <c r="CK7" s="1146"/>
      <c r="CL7" s="1147"/>
      <c r="CM7" s="1145" t="s">
        <v>576</v>
      </c>
      <c r="CN7" s="1146"/>
      <c r="CO7" s="1146"/>
      <c r="CP7" s="1146"/>
      <c r="CQ7" s="1147"/>
      <c r="CR7" s="1145">
        <v>1</v>
      </c>
      <c r="CS7" s="1146"/>
      <c r="CT7" s="1146"/>
      <c r="CU7" s="1146"/>
      <c r="CV7" s="1147"/>
      <c r="CW7" s="1145" t="s">
        <v>502</v>
      </c>
      <c r="CX7" s="1146"/>
      <c r="CY7" s="1146"/>
      <c r="CZ7" s="1146"/>
      <c r="DA7" s="1147"/>
      <c r="DB7" s="1145" t="s">
        <v>502</v>
      </c>
      <c r="DC7" s="1146"/>
      <c r="DD7" s="1146"/>
      <c r="DE7" s="1146"/>
      <c r="DF7" s="1147"/>
      <c r="DG7" s="1145" t="s">
        <v>579</v>
      </c>
      <c r="DH7" s="1146"/>
      <c r="DI7" s="1146"/>
      <c r="DJ7" s="1146"/>
      <c r="DK7" s="1147"/>
      <c r="DL7" s="1145" t="s">
        <v>579</v>
      </c>
      <c r="DM7" s="1146"/>
      <c r="DN7" s="1146"/>
      <c r="DO7" s="1146"/>
      <c r="DP7" s="1147"/>
      <c r="DQ7" s="1145" t="s">
        <v>579</v>
      </c>
      <c r="DR7" s="1146"/>
      <c r="DS7" s="1146"/>
      <c r="DT7" s="1146"/>
      <c r="DU7" s="1147"/>
      <c r="DV7" s="1172"/>
      <c r="DW7" s="1173"/>
      <c r="DX7" s="1173"/>
      <c r="DY7" s="1173"/>
      <c r="DZ7" s="1174"/>
      <c r="EA7" s="256"/>
    </row>
    <row r="8" spans="1:131" s="257" customFormat="1" ht="26.4" customHeight="1" x14ac:dyDescent="0.2">
      <c r="A8" s="263">
        <v>2</v>
      </c>
      <c r="B8" s="1094"/>
      <c r="C8" s="1095"/>
      <c r="D8" s="1095"/>
      <c r="E8" s="1095"/>
      <c r="F8" s="1095"/>
      <c r="G8" s="1095"/>
      <c r="H8" s="1095"/>
      <c r="I8" s="1095"/>
      <c r="J8" s="1095"/>
      <c r="K8" s="1095"/>
      <c r="L8" s="1095"/>
      <c r="M8" s="1095"/>
      <c r="N8" s="1095"/>
      <c r="O8" s="1095"/>
      <c r="P8" s="1096"/>
      <c r="Q8" s="1100"/>
      <c r="R8" s="1101"/>
      <c r="S8" s="1101"/>
      <c r="T8" s="1101"/>
      <c r="U8" s="1101"/>
      <c r="V8" s="1101"/>
      <c r="W8" s="1101"/>
      <c r="X8" s="1101"/>
      <c r="Y8" s="1101"/>
      <c r="Z8" s="1101"/>
      <c r="AA8" s="1101"/>
      <c r="AB8" s="1101"/>
      <c r="AC8" s="1101"/>
      <c r="AD8" s="1101"/>
      <c r="AE8" s="1102"/>
      <c r="AF8" s="1076"/>
      <c r="AG8" s="1077"/>
      <c r="AH8" s="1077"/>
      <c r="AI8" s="1077"/>
      <c r="AJ8" s="1078"/>
      <c r="AK8" s="1143"/>
      <c r="AL8" s="1144"/>
      <c r="AM8" s="1144"/>
      <c r="AN8" s="1144"/>
      <c r="AO8" s="1144"/>
      <c r="AP8" s="1144"/>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c r="BT8" s="1072"/>
      <c r="BU8" s="1072"/>
      <c r="BV8" s="1072"/>
      <c r="BW8" s="1072"/>
      <c r="BX8" s="1072"/>
      <c r="BY8" s="1072"/>
      <c r="BZ8" s="1072"/>
      <c r="CA8" s="1072"/>
      <c r="CB8" s="1072"/>
      <c r="CC8" s="1072"/>
      <c r="CD8" s="1072"/>
      <c r="CE8" s="1072"/>
      <c r="CF8" s="1072"/>
      <c r="CG8" s="1073"/>
      <c r="CH8" s="1046"/>
      <c r="CI8" s="1047"/>
      <c r="CJ8" s="1047"/>
      <c r="CK8" s="1047"/>
      <c r="CL8" s="1048"/>
      <c r="CM8" s="1046"/>
      <c r="CN8" s="1047"/>
      <c r="CO8" s="1047"/>
      <c r="CP8" s="1047"/>
      <c r="CQ8" s="1048"/>
      <c r="CR8" s="1046"/>
      <c r="CS8" s="1047"/>
      <c r="CT8" s="1047"/>
      <c r="CU8" s="1047"/>
      <c r="CV8" s="1048"/>
      <c r="CW8" s="1046"/>
      <c r="CX8" s="1047"/>
      <c r="CY8" s="1047"/>
      <c r="CZ8" s="1047"/>
      <c r="DA8" s="1048"/>
      <c r="DB8" s="1046"/>
      <c r="DC8" s="1047"/>
      <c r="DD8" s="1047"/>
      <c r="DE8" s="1047"/>
      <c r="DF8" s="1048"/>
      <c r="DG8" s="1046"/>
      <c r="DH8" s="1047"/>
      <c r="DI8" s="1047"/>
      <c r="DJ8" s="1047"/>
      <c r="DK8" s="1048"/>
      <c r="DL8" s="1046"/>
      <c r="DM8" s="1047"/>
      <c r="DN8" s="1047"/>
      <c r="DO8" s="1047"/>
      <c r="DP8" s="1048"/>
      <c r="DQ8" s="1046"/>
      <c r="DR8" s="1047"/>
      <c r="DS8" s="1047"/>
      <c r="DT8" s="1047"/>
      <c r="DU8" s="1048"/>
      <c r="DV8" s="1049"/>
      <c r="DW8" s="1050"/>
      <c r="DX8" s="1050"/>
      <c r="DY8" s="1050"/>
      <c r="DZ8" s="1051"/>
      <c r="EA8" s="256"/>
    </row>
    <row r="9" spans="1:131" s="257" customFormat="1" ht="26.4" customHeight="1" x14ac:dyDescent="0.2">
      <c r="A9" s="263">
        <v>3</v>
      </c>
      <c r="B9" s="1094"/>
      <c r="C9" s="1095"/>
      <c r="D9" s="1095"/>
      <c r="E9" s="1095"/>
      <c r="F9" s="1095"/>
      <c r="G9" s="1095"/>
      <c r="H9" s="1095"/>
      <c r="I9" s="1095"/>
      <c r="J9" s="1095"/>
      <c r="K9" s="1095"/>
      <c r="L9" s="1095"/>
      <c r="M9" s="1095"/>
      <c r="N9" s="1095"/>
      <c r="O9" s="1095"/>
      <c r="P9" s="1096"/>
      <c r="Q9" s="1100"/>
      <c r="R9" s="1101"/>
      <c r="S9" s="1101"/>
      <c r="T9" s="1101"/>
      <c r="U9" s="1101"/>
      <c r="V9" s="1101"/>
      <c r="W9" s="1101"/>
      <c r="X9" s="1101"/>
      <c r="Y9" s="1101"/>
      <c r="Z9" s="1101"/>
      <c r="AA9" s="1101"/>
      <c r="AB9" s="1101"/>
      <c r="AC9" s="1101"/>
      <c r="AD9" s="1101"/>
      <c r="AE9" s="1102"/>
      <c r="AF9" s="1076"/>
      <c r="AG9" s="1077"/>
      <c r="AH9" s="1077"/>
      <c r="AI9" s="1077"/>
      <c r="AJ9" s="1078"/>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4" customHeight="1" x14ac:dyDescent="0.2">
      <c r="A10" s="263">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4" customHeight="1" x14ac:dyDescent="0.2">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4" customHeight="1" x14ac:dyDescent="0.2">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4" customHeight="1" x14ac:dyDescent="0.2">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4" customHeight="1" x14ac:dyDescent="0.2">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4" customHeight="1" x14ac:dyDescent="0.2">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4" customHeight="1" x14ac:dyDescent="0.2">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4" customHeight="1" x14ac:dyDescent="0.2">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4" customHeight="1" x14ac:dyDescent="0.2">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4" customHeight="1" x14ac:dyDescent="0.2">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4" customHeight="1" x14ac:dyDescent="0.2">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4" customHeight="1" thickBot="1" x14ac:dyDescent="0.25">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4" customHeight="1" x14ac:dyDescent="0.2">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391</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4" customHeight="1" thickBot="1" x14ac:dyDescent="0.25">
      <c r="A23" s="266" t="s">
        <v>392</v>
      </c>
      <c r="B23" s="1001" t="s">
        <v>393</v>
      </c>
      <c r="C23" s="1002"/>
      <c r="D23" s="1002"/>
      <c r="E23" s="1002"/>
      <c r="F23" s="1002"/>
      <c r="G23" s="1002"/>
      <c r="H23" s="1002"/>
      <c r="I23" s="1002"/>
      <c r="J23" s="1002"/>
      <c r="K23" s="1002"/>
      <c r="L23" s="1002"/>
      <c r="M23" s="1002"/>
      <c r="N23" s="1002"/>
      <c r="O23" s="1002"/>
      <c r="P23" s="1003"/>
      <c r="Q23" s="1125">
        <v>1830</v>
      </c>
      <c r="R23" s="1126"/>
      <c r="S23" s="1126"/>
      <c r="T23" s="1126"/>
      <c r="U23" s="1126"/>
      <c r="V23" s="1126">
        <v>1764</v>
      </c>
      <c r="W23" s="1126"/>
      <c r="X23" s="1126"/>
      <c r="Y23" s="1126"/>
      <c r="Z23" s="1126"/>
      <c r="AA23" s="1126">
        <v>67</v>
      </c>
      <c r="AB23" s="1126"/>
      <c r="AC23" s="1126"/>
      <c r="AD23" s="1126"/>
      <c r="AE23" s="1127"/>
      <c r="AF23" s="1128">
        <v>11</v>
      </c>
      <c r="AG23" s="1126"/>
      <c r="AH23" s="1126"/>
      <c r="AI23" s="1126"/>
      <c r="AJ23" s="1129"/>
      <c r="AK23" s="1130"/>
      <c r="AL23" s="1131"/>
      <c r="AM23" s="1131"/>
      <c r="AN23" s="1131"/>
      <c r="AO23" s="1131"/>
      <c r="AP23" s="1126">
        <v>1465</v>
      </c>
      <c r="AQ23" s="1126"/>
      <c r="AR23" s="1126"/>
      <c r="AS23" s="1126"/>
      <c r="AT23" s="1126"/>
      <c r="AU23" s="1132"/>
      <c r="AV23" s="1132"/>
      <c r="AW23" s="1132"/>
      <c r="AX23" s="1132"/>
      <c r="AY23" s="1133"/>
      <c r="AZ23" s="1122" t="s">
        <v>180</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4" customHeight="1" x14ac:dyDescent="0.2">
      <c r="A24" s="1121" t="s">
        <v>394</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4" customHeight="1" thickBot="1" x14ac:dyDescent="0.25">
      <c r="A25" s="1120" t="s">
        <v>395</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4" customHeight="1" x14ac:dyDescent="0.2">
      <c r="A26" s="1052" t="s">
        <v>373</v>
      </c>
      <c r="B26" s="1053"/>
      <c r="C26" s="1053"/>
      <c r="D26" s="1053"/>
      <c r="E26" s="1053"/>
      <c r="F26" s="1053"/>
      <c r="G26" s="1053"/>
      <c r="H26" s="1053"/>
      <c r="I26" s="1053"/>
      <c r="J26" s="1053"/>
      <c r="K26" s="1053"/>
      <c r="L26" s="1053"/>
      <c r="M26" s="1053"/>
      <c r="N26" s="1053"/>
      <c r="O26" s="1053"/>
      <c r="P26" s="1054"/>
      <c r="Q26" s="1058" t="s">
        <v>396</v>
      </c>
      <c r="R26" s="1059"/>
      <c r="S26" s="1059"/>
      <c r="T26" s="1059"/>
      <c r="U26" s="1060"/>
      <c r="V26" s="1058" t="s">
        <v>397</v>
      </c>
      <c r="W26" s="1059"/>
      <c r="X26" s="1059"/>
      <c r="Y26" s="1059"/>
      <c r="Z26" s="1060"/>
      <c r="AA26" s="1058" t="s">
        <v>398</v>
      </c>
      <c r="AB26" s="1059"/>
      <c r="AC26" s="1059"/>
      <c r="AD26" s="1059"/>
      <c r="AE26" s="1059"/>
      <c r="AF26" s="1116" t="s">
        <v>399</v>
      </c>
      <c r="AG26" s="1065"/>
      <c r="AH26" s="1065"/>
      <c r="AI26" s="1065"/>
      <c r="AJ26" s="1117"/>
      <c r="AK26" s="1059" t="s">
        <v>400</v>
      </c>
      <c r="AL26" s="1059"/>
      <c r="AM26" s="1059"/>
      <c r="AN26" s="1059"/>
      <c r="AO26" s="1060"/>
      <c r="AP26" s="1058" t="s">
        <v>401</v>
      </c>
      <c r="AQ26" s="1059"/>
      <c r="AR26" s="1059"/>
      <c r="AS26" s="1059"/>
      <c r="AT26" s="1060"/>
      <c r="AU26" s="1058" t="s">
        <v>402</v>
      </c>
      <c r="AV26" s="1059"/>
      <c r="AW26" s="1059"/>
      <c r="AX26" s="1059"/>
      <c r="AY26" s="1060"/>
      <c r="AZ26" s="1058" t="s">
        <v>403</v>
      </c>
      <c r="BA26" s="1059"/>
      <c r="BB26" s="1059"/>
      <c r="BC26" s="1059"/>
      <c r="BD26" s="1060"/>
      <c r="BE26" s="1058" t="s">
        <v>380</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4" customHeight="1" thickBot="1" x14ac:dyDescent="0.25">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4" customHeight="1" thickTop="1" x14ac:dyDescent="0.2">
      <c r="A28" s="268">
        <v>1</v>
      </c>
      <c r="B28" s="1107" t="s">
        <v>404</v>
      </c>
      <c r="C28" s="1108"/>
      <c r="D28" s="1108"/>
      <c r="E28" s="1108"/>
      <c r="F28" s="1108"/>
      <c r="G28" s="1108"/>
      <c r="H28" s="1108"/>
      <c r="I28" s="1108"/>
      <c r="J28" s="1108"/>
      <c r="K28" s="1108"/>
      <c r="L28" s="1108"/>
      <c r="M28" s="1108"/>
      <c r="N28" s="1108"/>
      <c r="O28" s="1108"/>
      <c r="P28" s="1109"/>
      <c r="Q28" s="1110">
        <v>276</v>
      </c>
      <c r="R28" s="1111"/>
      <c r="S28" s="1111"/>
      <c r="T28" s="1111"/>
      <c r="U28" s="1111"/>
      <c r="V28" s="1111">
        <v>197</v>
      </c>
      <c r="W28" s="1111"/>
      <c r="X28" s="1111"/>
      <c r="Y28" s="1111"/>
      <c r="Z28" s="1111"/>
      <c r="AA28" s="1111">
        <v>79</v>
      </c>
      <c r="AB28" s="1111"/>
      <c r="AC28" s="1111"/>
      <c r="AD28" s="1111"/>
      <c r="AE28" s="1112"/>
      <c r="AF28" s="1113">
        <v>79</v>
      </c>
      <c r="AG28" s="1111"/>
      <c r="AH28" s="1111"/>
      <c r="AI28" s="1111"/>
      <c r="AJ28" s="1114"/>
      <c r="AK28" s="1115">
        <v>12</v>
      </c>
      <c r="AL28" s="1103"/>
      <c r="AM28" s="1103"/>
      <c r="AN28" s="1103"/>
      <c r="AO28" s="1103"/>
      <c r="AP28" s="1103" t="s">
        <v>577</v>
      </c>
      <c r="AQ28" s="1103"/>
      <c r="AR28" s="1103"/>
      <c r="AS28" s="1103"/>
      <c r="AT28" s="1103"/>
      <c r="AU28" s="1103" t="s">
        <v>577</v>
      </c>
      <c r="AV28" s="1103"/>
      <c r="AW28" s="1103"/>
      <c r="AX28" s="1103"/>
      <c r="AY28" s="1103"/>
      <c r="AZ28" s="1104" t="s">
        <v>577</v>
      </c>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4" customHeight="1" x14ac:dyDescent="0.2">
      <c r="A29" s="268">
        <v>2</v>
      </c>
      <c r="B29" s="1094" t="s">
        <v>405</v>
      </c>
      <c r="C29" s="1095"/>
      <c r="D29" s="1095"/>
      <c r="E29" s="1095"/>
      <c r="F29" s="1095"/>
      <c r="G29" s="1095"/>
      <c r="H29" s="1095"/>
      <c r="I29" s="1095"/>
      <c r="J29" s="1095"/>
      <c r="K29" s="1095"/>
      <c r="L29" s="1095"/>
      <c r="M29" s="1095"/>
      <c r="N29" s="1095"/>
      <c r="O29" s="1095"/>
      <c r="P29" s="1096"/>
      <c r="Q29" s="1100">
        <v>305</v>
      </c>
      <c r="R29" s="1101"/>
      <c r="S29" s="1101"/>
      <c r="T29" s="1101"/>
      <c r="U29" s="1101"/>
      <c r="V29" s="1101">
        <v>285</v>
      </c>
      <c r="W29" s="1101"/>
      <c r="X29" s="1101"/>
      <c r="Y29" s="1101"/>
      <c r="Z29" s="1101"/>
      <c r="AA29" s="1101">
        <v>20</v>
      </c>
      <c r="AB29" s="1101"/>
      <c r="AC29" s="1101"/>
      <c r="AD29" s="1101"/>
      <c r="AE29" s="1102"/>
      <c r="AF29" s="1076">
        <v>20</v>
      </c>
      <c r="AG29" s="1077"/>
      <c r="AH29" s="1077"/>
      <c r="AI29" s="1077"/>
      <c r="AJ29" s="1078"/>
      <c r="AK29" s="1037">
        <v>47</v>
      </c>
      <c r="AL29" s="1028"/>
      <c r="AM29" s="1028"/>
      <c r="AN29" s="1028"/>
      <c r="AO29" s="1028"/>
      <c r="AP29" s="1028" t="s">
        <v>577</v>
      </c>
      <c r="AQ29" s="1028"/>
      <c r="AR29" s="1028"/>
      <c r="AS29" s="1028"/>
      <c r="AT29" s="1028"/>
      <c r="AU29" s="1028" t="s">
        <v>577</v>
      </c>
      <c r="AV29" s="1028"/>
      <c r="AW29" s="1028"/>
      <c r="AX29" s="1028"/>
      <c r="AY29" s="1028"/>
      <c r="AZ29" s="1099" t="s">
        <v>577</v>
      </c>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4" customHeight="1" x14ac:dyDescent="0.2">
      <c r="A30" s="268">
        <v>3</v>
      </c>
      <c r="B30" s="1094" t="s">
        <v>406</v>
      </c>
      <c r="C30" s="1095"/>
      <c r="D30" s="1095"/>
      <c r="E30" s="1095"/>
      <c r="F30" s="1095"/>
      <c r="G30" s="1095"/>
      <c r="H30" s="1095"/>
      <c r="I30" s="1095"/>
      <c r="J30" s="1095"/>
      <c r="K30" s="1095"/>
      <c r="L30" s="1095"/>
      <c r="M30" s="1095"/>
      <c r="N30" s="1095"/>
      <c r="O30" s="1095"/>
      <c r="P30" s="1096"/>
      <c r="Q30" s="1100">
        <v>72</v>
      </c>
      <c r="R30" s="1101"/>
      <c r="S30" s="1101"/>
      <c r="T30" s="1101"/>
      <c r="U30" s="1101"/>
      <c r="V30" s="1101">
        <v>71</v>
      </c>
      <c r="W30" s="1101"/>
      <c r="X30" s="1101"/>
      <c r="Y30" s="1101"/>
      <c r="Z30" s="1101"/>
      <c r="AA30" s="1101">
        <v>0</v>
      </c>
      <c r="AB30" s="1101"/>
      <c r="AC30" s="1101"/>
      <c r="AD30" s="1101"/>
      <c r="AE30" s="1102"/>
      <c r="AF30" s="1076">
        <v>0</v>
      </c>
      <c r="AG30" s="1077"/>
      <c r="AH30" s="1077"/>
      <c r="AI30" s="1077"/>
      <c r="AJ30" s="1078"/>
      <c r="AK30" s="1037">
        <v>46</v>
      </c>
      <c r="AL30" s="1028"/>
      <c r="AM30" s="1028"/>
      <c r="AN30" s="1028"/>
      <c r="AO30" s="1028"/>
      <c r="AP30" s="1028" t="s">
        <v>577</v>
      </c>
      <c r="AQ30" s="1028"/>
      <c r="AR30" s="1028"/>
      <c r="AS30" s="1028"/>
      <c r="AT30" s="1028"/>
      <c r="AU30" s="1028" t="s">
        <v>577</v>
      </c>
      <c r="AV30" s="1028"/>
      <c r="AW30" s="1028"/>
      <c r="AX30" s="1028"/>
      <c r="AY30" s="1028"/>
      <c r="AZ30" s="1099" t="s">
        <v>577</v>
      </c>
      <c r="BA30" s="1099"/>
      <c r="BB30" s="1099"/>
      <c r="BC30" s="1099"/>
      <c r="BD30" s="1099"/>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4" customHeight="1" x14ac:dyDescent="0.2">
      <c r="A31" s="268">
        <v>4</v>
      </c>
      <c r="B31" s="1094" t="s">
        <v>407</v>
      </c>
      <c r="C31" s="1095"/>
      <c r="D31" s="1095"/>
      <c r="E31" s="1095"/>
      <c r="F31" s="1095"/>
      <c r="G31" s="1095"/>
      <c r="H31" s="1095"/>
      <c r="I31" s="1095"/>
      <c r="J31" s="1095"/>
      <c r="K31" s="1095"/>
      <c r="L31" s="1095"/>
      <c r="M31" s="1095"/>
      <c r="N31" s="1095"/>
      <c r="O31" s="1095"/>
      <c r="P31" s="1096"/>
      <c r="Q31" s="1100">
        <v>61</v>
      </c>
      <c r="R31" s="1101"/>
      <c r="S31" s="1101"/>
      <c r="T31" s="1101"/>
      <c r="U31" s="1101"/>
      <c r="V31" s="1101">
        <v>55</v>
      </c>
      <c r="W31" s="1101"/>
      <c r="X31" s="1101"/>
      <c r="Y31" s="1101"/>
      <c r="Z31" s="1101"/>
      <c r="AA31" s="1101">
        <v>6</v>
      </c>
      <c r="AB31" s="1101"/>
      <c r="AC31" s="1101"/>
      <c r="AD31" s="1101"/>
      <c r="AE31" s="1102"/>
      <c r="AF31" s="1076">
        <v>6</v>
      </c>
      <c r="AG31" s="1077"/>
      <c r="AH31" s="1077"/>
      <c r="AI31" s="1077"/>
      <c r="AJ31" s="1078"/>
      <c r="AK31" s="1037">
        <v>28</v>
      </c>
      <c r="AL31" s="1028"/>
      <c r="AM31" s="1028"/>
      <c r="AN31" s="1028"/>
      <c r="AO31" s="1028"/>
      <c r="AP31" s="1028">
        <v>115</v>
      </c>
      <c r="AQ31" s="1028"/>
      <c r="AR31" s="1028"/>
      <c r="AS31" s="1028"/>
      <c r="AT31" s="1028"/>
      <c r="AU31" s="1028">
        <v>113</v>
      </c>
      <c r="AV31" s="1028"/>
      <c r="AW31" s="1028"/>
      <c r="AX31" s="1028"/>
      <c r="AY31" s="1028"/>
      <c r="AZ31" s="1099" t="s">
        <v>577</v>
      </c>
      <c r="BA31" s="1099"/>
      <c r="BB31" s="1099"/>
      <c r="BC31" s="1099"/>
      <c r="BD31" s="1099"/>
      <c r="BE31" s="1089" t="s">
        <v>408</v>
      </c>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4" customHeight="1" x14ac:dyDescent="0.2">
      <c r="A32" s="268">
        <v>5</v>
      </c>
      <c r="B32" s="1094"/>
      <c r="C32" s="1095"/>
      <c r="D32" s="1095"/>
      <c r="E32" s="1095"/>
      <c r="F32" s="1095"/>
      <c r="G32" s="1095"/>
      <c r="H32" s="1095"/>
      <c r="I32" s="1095"/>
      <c r="J32" s="1095"/>
      <c r="K32" s="1095"/>
      <c r="L32" s="1095"/>
      <c r="M32" s="1095"/>
      <c r="N32" s="1095"/>
      <c r="O32" s="1095"/>
      <c r="P32" s="1096"/>
      <c r="Q32" s="1100"/>
      <c r="R32" s="1101"/>
      <c r="S32" s="1101"/>
      <c r="T32" s="1101"/>
      <c r="U32" s="1101"/>
      <c r="V32" s="1101"/>
      <c r="W32" s="1101"/>
      <c r="X32" s="1101"/>
      <c r="Y32" s="1101"/>
      <c r="Z32" s="1101"/>
      <c r="AA32" s="1101"/>
      <c r="AB32" s="1101"/>
      <c r="AC32" s="1101"/>
      <c r="AD32" s="1101"/>
      <c r="AE32" s="1102"/>
      <c r="AF32" s="1076"/>
      <c r="AG32" s="1077"/>
      <c r="AH32" s="1077"/>
      <c r="AI32" s="1077"/>
      <c r="AJ32" s="1078"/>
      <c r="AK32" s="1037"/>
      <c r="AL32" s="1028"/>
      <c r="AM32" s="1028"/>
      <c r="AN32" s="1028"/>
      <c r="AO32" s="1028"/>
      <c r="AP32" s="1028"/>
      <c r="AQ32" s="1028"/>
      <c r="AR32" s="1028"/>
      <c r="AS32" s="1028"/>
      <c r="AT32" s="1028"/>
      <c r="AU32" s="1028"/>
      <c r="AV32" s="1028"/>
      <c r="AW32" s="1028"/>
      <c r="AX32" s="1028"/>
      <c r="AY32" s="1028"/>
      <c r="AZ32" s="1099"/>
      <c r="BA32" s="1099"/>
      <c r="BB32" s="1099"/>
      <c r="BC32" s="1099"/>
      <c r="BD32" s="1099"/>
      <c r="BE32" s="1089"/>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4" customHeight="1" x14ac:dyDescent="0.2">
      <c r="A33" s="268">
        <v>6</v>
      </c>
      <c r="B33" s="1094"/>
      <c r="C33" s="1095"/>
      <c r="D33" s="1095"/>
      <c r="E33" s="1095"/>
      <c r="F33" s="1095"/>
      <c r="G33" s="1095"/>
      <c r="H33" s="1095"/>
      <c r="I33" s="1095"/>
      <c r="J33" s="1095"/>
      <c r="K33" s="1095"/>
      <c r="L33" s="1095"/>
      <c r="M33" s="1095"/>
      <c r="N33" s="1095"/>
      <c r="O33" s="1095"/>
      <c r="P33" s="1096"/>
      <c r="Q33" s="1100"/>
      <c r="R33" s="1101"/>
      <c r="S33" s="1101"/>
      <c r="T33" s="1101"/>
      <c r="U33" s="1101"/>
      <c r="V33" s="1101"/>
      <c r="W33" s="1101"/>
      <c r="X33" s="1101"/>
      <c r="Y33" s="1101"/>
      <c r="Z33" s="1101"/>
      <c r="AA33" s="1101"/>
      <c r="AB33" s="1101"/>
      <c r="AC33" s="1101"/>
      <c r="AD33" s="1101"/>
      <c r="AE33" s="1102"/>
      <c r="AF33" s="1076"/>
      <c r="AG33" s="1077"/>
      <c r="AH33" s="1077"/>
      <c r="AI33" s="1077"/>
      <c r="AJ33" s="1078"/>
      <c r="AK33" s="1037"/>
      <c r="AL33" s="1028"/>
      <c r="AM33" s="1028"/>
      <c r="AN33" s="1028"/>
      <c r="AO33" s="1028"/>
      <c r="AP33" s="1028"/>
      <c r="AQ33" s="1028"/>
      <c r="AR33" s="1028"/>
      <c r="AS33" s="1028"/>
      <c r="AT33" s="1028"/>
      <c r="AU33" s="1028"/>
      <c r="AV33" s="1028"/>
      <c r="AW33" s="1028"/>
      <c r="AX33" s="1028"/>
      <c r="AY33" s="1028"/>
      <c r="AZ33" s="1099"/>
      <c r="BA33" s="1099"/>
      <c r="BB33" s="1099"/>
      <c r="BC33" s="1099"/>
      <c r="BD33" s="1099"/>
      <c r="BE33" s="1089"/>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4" customHeight="1" x14ac:dyDescent="0.2">
      <c r="A34" s="268">
        <v>7</v>
      </c>
      <c r="B34" s="1094"/>
      <c r="C34" s="1095"/>
      <c r="D34" s="1095"/>
      <c r="E34" s="1095"/>
      <c r="F34" s="1095"/>
      <c r="G34" s="1095"/>
      <c r="H34" s="1095"/>
      <c r="I34" s="1095"/>
      <c r="J34" s="1095"/>
      <c r="K34" s="1095"/>
      <c r="L34" s="1095"/>
      <c r="M34" s="1095"/>
      <c r="N34" s="1095"/>
      <c r="O34" s="1095"/>
      <c r="P34" s="1096"/>
      <c r="Q34" s="1100"/>
      <c r="R34" s="1101"/>
      <c r="S34" s="1101"/>
      <c r="T34" s="1101"/>
      <c r="U34" s="1101"/>
      <c r="V34" s="1101"/>
      <c r="W34" s="1101"/>
      <c r="X34" s="1101"/>
      <c r="Y34" s="1101"/>
      <c r="Z34" s="1101"/>
      <c r="AA34" s="1101"/>
      <c r="AB34" s="1101"/>
      <c r="AC34" s="1101"/>
      <c r="AD34" s="1101"/>
      <c r="AE34" s="1102"/>
      <c r="AF34" s="1076"/>
      <c r="AG34" s="1077"/>
      <c r="AH34" s="1077"/>
      <c r="AI34" s="1077"/>
      <c r="AJ34" s="1078"/>
      <c r="AK34" s="1037"/>
      <c r="AL34" s="1028"/>
      <c r="AM34" s="1028"/>
      <c r="AN34" s="1028"/>
      <c r="AO34" s="1028"/>
      <c r="AP34" s="1028"/>
      <c r="AQ34" s="1028"/>
      <c r="AR34" s="1028"/>
      <c r="AS34" s="1028"/>
      <c r="AT34" s="1028"/>
      <c r="AU34" s="1028"/>
      <c r="AV34" s="1028"/>
      <c r="AW34" s="1028"/>
      <c r="AX34" s="1028"/>
      <c r="AY34" s="1028"/>
      <c r="AZ34" s="1099"/>
      <c r="BA34" s="1099"/>
      <c r="BB34" s="1099"/>
      <c r="BC34" s="1099"/>
      <c r="BD34" s="1099"/>
      <c r="BE34" s="1089"/>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4" customHeight="1" x14ac:dyDescent="0.2">
      <c r="A35" s="268">
        <v>8</v>
      </c>
      <c r="B35" s="1094"/>
      <c r="C35" s="1095"/>
      <c r="D35" s="1095"/>
      <c r="E35" s="1095"/>
      <c r="F35" s="1095"/>
      <c r="G35" s="1095"/>
      <c r="H35" s="1095"/>
      <c r="I35" s="1095"/>
      <c r="J35" s="1095"/>
      <c r="K35" s="1095"/>
      <c r="L35" s="1095"/>
      <c r="M35" s="1095"/>
      <c r="N35" s="1095"/>
      <c r="O35" s="1095"/>
      <c r="P35" s="1096"/>
      <c r="Q35" s="1100"/>
      <c r="R35" s="1101"/>
      <c r="S35" s="1101"/>
      <c r="T35" s="1101"/>
      <c r="U35" s="1101"/>
      <c r="V35" s="1101"/>
      <c r="W35" s="1101"/>
      <c r="X35" s="1101"/>
      <c r="Y35" s="1101"/>
      <c r="Z35" s="1101"/>
      <c r="AA35" s="1101"/>
      <c r="AB35" s="1101"/>
      <c r="AC35" s="1101"/>
      <c r="AD35" s="1101"/>
      <c r="AE35" s="1102"/>
      <c r="AF35" s="1076"/>
      <c r="AG35" s="1077"/>
      <c r="AH35" s="1077"/>
      <c r="AI35" s="1077"/>
      <c r="AJ35" s="1078"/>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9"/>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4" customHeight="1" x14ac:dyDescent="0.2">
      <c r="A36" s="268">
        <v>9</v>
      </c>
      <c r="B36" s="1094"/>
      <c r="C36" s="1095"/>
      <c r="D36" s="1095"/>
      <c r="E36" s="1095"/>
      <c r="F36" s="1095"/>
      <c r="G36" s="1095"/>
      <c r="H36" s="1095"/>
      <c r="I36" s="1095"/>
      <c r="J36" s="1095"/>
      <c r="K36" s="1095"/>
      <c r="L36" s="1095"/>
      <c r="M36" s="1095"/>
      <c r="N36" s="1095"/>
      <c r="O36" s="1095"/>
      <c r="P36" s="1096"/>
      <c r="Q36" s="1100"/>
      <c r="R36" s="1101"/>
      <c r="S36" s="1101"/>
      <c r="T36" s="1101"/>
      <c r="U36" s="1101"/>
      <c r="V36" s="1101"/>
      <c r="W36" s="1101"/>
      <c r="X36" s="1101"/>
      <c r="Y36" s="1101"/>
      <c r="Z36" s="1101"/>
      <c r="AA36" s="1101"/>
      <c r="AB36" s="1101"/>
      <c r="AC36" s="1101"/>
      <c r="AD36" s="1101"/>
      <c r="AE36" s="1102"/>
      <c r="AF36" s="1076"/>
      <c r="AG36" s="1077"/>
      <c r="AH36" s="1077"/>
      <c r="AI36" s="1077"/>
      <c r="AJ36" s="1078"/>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9"/>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4" customHeight="1" x14ac:dyDescent="0.2">
      <c r="A37" s="268">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9"/>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4" customHeight="1" x14ac:dyDescent="0.2">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4" customHeight="1" x14ac:dyDescent="0.2">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4" customHeight="1" x14ac:dyDescent="0.2">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4" customHeight="1" x14ac:dyDescent="0.2">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4" customHeight="1" x14ac:dyDescent="0.2">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4" customHeight="1" x14ac:dyDescent="0.2">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4" customHeight="1" x14ac:dyDescent="0.2">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4" customHeight="1" x14ac:dyDescent="0.2">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4" customHeight="1" x14ac:dyDescent="0.2">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4" customHeight="1" x14ac:dyDescent="0.2">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4" customHeight="1" x14ac:dyDescent="0.2">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4" customHeight="1" x14ac:dyDescent="0.2">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4" customHeight="1" x14ac:dyDescent="0.2">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4" customHeight="1" x14ac:dyDescent="0.2">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4" customHeight="1" x14ac:dyDescent="0.2">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4" customHeight="1" x14ac:dyDescent="0.2">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4" customHeight="1" x14ac:dyDescent="0.2">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4" customHeight="1" x14ac:dyDescent="0.2">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4" customHeight="1" x14ac:dyDescent="0.2">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4" customHeight="1" x14ac:dyDescent="0.2">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4" customHeight="1" x14ac:dyDescent="0.2">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4" customHeight="1" x14ac:dyDescent="0.2">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4" customHeight="1" x14ac:dyDescent="0.2">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4" customHeight="1" thickBot="1" x14ac:dyDescent="0.25">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4" customHeight="1" x14ac:dyDescent="0.2">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409</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4" customHeight="1" thickBot="1" x14ac:dyDescent="0.25">
      <c r="A63" s="266" t="s">
        <v>392</v>
      </c>
      <c r="B63" s="1001" t="s">
        <v>410</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105</v>
      </c>
      <c r="AG63" s="1016"/>
      <c r="AH63" s="1016"/>
      <c r="AI63" s="1016"/>
      <c r="AJ63" s="1087"/>
      <c r="AK63" s="1088"/>
      <c r="AL63" s="1020"/>
      <c r="AM63" s="1020"/>
      <c r="AN63" s="1020"/>
      <c r="AO63" s="1020"/>
      <c r="AP63" s="1016">
        <v>115</v>
      </c>
      <c r="AQ63" s="1016"/>
      <c r="AR63" s="1016"/>
      <c r="AS63" s="1016"/>
      <c r="AT63" s="1016"/>
      <c r="AU63" s="1016">
        <v>113</v>
      </c>
      <c r="AV63" s="1016"/>
      <c r="AW63" s="1016"/>
      <c r="AX63" s="1016"/>
      <c r="AY63" s="1016"/>
      <c r="AZ63" s="1082"/>
      <c r="BA63" s="1082"/>
      <c r="BB63" s="1082"/>
      <c r="BC63" s="1082"/>
      <c r="BD63" s="1082"/>
      <c r="BE63" s="1017"/>
      <c r="BF63" s="1017"/>
      <c r="BG63" s="1017"/>
      <c r="BH63" s="1017"/>
      <c r="BI63" s="1018"/>
      <c r="BJ63" s="1083" t="s">
        <v>180</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4"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4" customHeight="1" thickBot="1" x14ac:dyDescent="0.25">
      <c r="A65" s="254" t="s">
        <v>411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4" customHeight="1" x14ac:dyDescent="0.2">
      <c r="A66" s="1052" t="s">
        <v>412</v>
      </c>
      <c r="B66" s="1053"/>
      <c r="C66" s="1053"/>
      <c r="D66" s="1053"/>
      <c r="E66" s="1053"/>
      <c r="F66" s="1053"/>
      <c r="G66" s="1053"/>
      <c r="H66" s="1053"/>
      <c r="I66" s="1053"/>
      <c r="J66" s="1053"/>
      <c r="K66" s="1053"/>
      <c r="L66" s="1053"/>
      <c r="M66" s="1053"/>
      <c r="N66" s="1053"/>
      <c r="O66" s="1053"/>
      <c r="P66" s="1054"/>
      <c r="Q66" s="1058" t="s">
        <v>396</v>
      </c>
      <c r="R66" s="1059"/>
      <c r="S66" s="1059"/>
      <c r="T66" s="1059"/>
      <c r="U66" s="1060"/>
      <c r="V66" s="1058" t="s">
        <v>397</v>
      </c>
      <c r="W66" s="1059"/>
      <c r="X66" s="1059"/>
      <c r="Y66" s="1059"/>
      <c r="Z66" s="1060"/>
      <c r="AA66" s="1058" t="s">
        <v>413</v>
      </c>
      <c r="AB66" s="1059"/>
      <c r="AC66" s="1059"/>
      <c r="AD66" s="1059"/>
      <c r="AE66" s="1060"/>
      <c r="AF66" s="1064" t="s">
        <v>399</v>
      </c>
      <c r="AG66" s="1065"/>
      <c r="AH66" s="1065"/>
      <c r="AI66" s="1065"/>
      <c r="AJ66" s="1066"/>
      <c r="AK66" s="1058" t="s">
        <v>400</v>
      </c>
      <c r="AL66" s="1053"/>
      <c r="AM66" s="1053"/>
      <c r="AN66" s="1053"/>
      <c r="AO66" s="1054"/>
      <c r="AP66" s="1058" t="s">
        <v>401</v>
      </c>
      <c r="AQ66" s="1059"/>
      <c r="AR66" s="1059"/>
      <c r="AS66" s="1059"/>
      <c r="AT66" s="1060"/>
      <c r="AU66" s="1058" t="s">
        <v>414</v>
      </c>
      <c r="AV66" s="1059"/>
      <c r="AW66" s="1059"/>
      <c r="AX66" s="1059"/>
      <c r="AY66" s="1060"/>
      <c r="AZ66" s="1058" t="s">
        <v>380</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4" customHeight="1" thickBot="1" x14ac:dyDescent="0.25">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4" customHeight="1" thickTop="1" x14ac:dyDescent="0.2">
      <c r="A68" s="260">
        <v>1</v>
      </c>
      <c r="B68" s="1042" t="s">
        <v>566</v>
      </c>
      <c r="C68" s="1043"/>
      <c r="D68" s="1043"/>
      <c r="E68" s="1043"/>
      <c r="F68" s="1043"/>
      <c r="G68" s="1043"/>
      <c r="H68" s="1043"/>
      <c r="I68" s="1043"/>
      <c r="J68" s="1043"/>
      <c r="K68" s="1043"/>
      <c r="L68" s="1043"/>
      <c r="M68" s="1043"/>
      <c r="N68" s="1043"/>
      <c r="O68" s="1043"/>
      <c r="P68" s="1044"/>
      <c r="Q68" s="1045">
        <v>7938</v>
      </c>
      <c r="R68" s="1039"/>
      <c r="S68" s="1039"/>
      <c r="T68" s="1039"/>
      <c r="U68" s="1039"/>
      <c r="V68" s="1039">
        <v>8070</v>
      </c>
      <c r="W68" s="1039"/>
      <c r="X68" s="1039"/>
      <c r="Y68" s="1039"/>
      <c r="Z68" s="1039"/>
      <c r="AA68" s="1039" t="s">
        <v>576</v>
      </c>
      <c r="AB68" s="1039"/>
      <c r="AC68" s="1039"/>
      <c r="AD68" s="1039"/>
      <c r="AE68" s="1039"/>
      <c r="AF68" s="1039">
        <v>132</v>
      </c>
      <c r="AG68" s="1039"/>
      <c r="AH68" s="1039"/>
      <c r="AI68" s="1039"/>
      <c r="AJ68" s="1039"/>
      <c r="AK68" s="1039" t="s">
        <v>576</v>
      </c>
      <c r="AL68" s="1039"/>
      <c r="AM68" s="1039"/>
      <c r="AN68" s="1039"/>
      <c r="AO68" s="1039"/>
      <c r="AP68" s="1039">
        <v>4147</v>
      </c>
      <c r="AQ68" s="1039"/>
      <c r="AR68" s="1039"/>
      <c r="AS68" s="1039"/>
      <c r="AT68" s="1039"/>
      <c r="AU68" s="1039">
        <v>29</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4" customHeight="1" x14ac:dyDescent="0.2">
      <c r="A69" s="263">
        <v>2</v>
      </c>
      <c r="B69" s="1031" t="s">
        <v>567</v>
      </c>
      <c r="C69" s="1032"/>
      <c r="D69" s="1032"/>
      <c r="E69" s="1032"/>
      <c r="F69" s="1032"/>
      <c r="G69" s="1032"/>
      <c r="H69" s="1032"/>
      <c r="I69" s="1032"/>
      <c r="J69" s="1032"/>
      <c r="K69" s="1032"/>
      <c r="L69" s="1032"/>
      <c r="M69" s="1032"/>
      <c r="N69" s="1032"/>
      <c r="O69" s="1032"/>
      <c r="P69" s="1033"/>
      <c r="Q69" s="1034">
        <v>531</v>
      </c>
      <c r="R69" s="1028"/>
      <c r="S69" s="1028"/>
      <c r="T69" s="1028"/>
      <c r="U69" s="1028"/>
      <c r="V69" s="1028">
        <v>578</v>
      </c>
      <c r="W69" s="1028"/>
      <c r="X69" s="1028"/>
      <c r="Y69" s="1028"/>
      <c r="Z69" s="1028"/>
      <c r="AA69" s="1028" t="s">
        <v>576</v>
      </c>
      <c r="AB69" s="1028"/>
      <c r="AC69" s="1028"/>
      <c r="AD69" s="1028"/>
      <c r="AE69" s="1028"/>
      <c r="AF69" s="1028">
        <v>47</v>
      </c>
      <c r="AG69" s="1028"/>
      <c r="AH69" s="1028"/>
      <c r="AI69" s="1028"/>
      <c r="AJ69" s="1028"/>
      <c r="AK69" s="1028" t="s">
        <v>502</v>
      </c>
      <c r="AL69" s="1028"/>
      <c r="AM69" s="1028"/>
      <c r="AN69" s="1028"/>
      <c r="AO69" s="1028"/>
      <c r="AP69" s="1028">
        <v>701</v>
      </c>
      <c r="AQ69" s="1028"/>
      <c r="AR69" s="1028"/>
      <c r="AS69" s="1028"/>
      <c r="AT69" s="1028"/>
      <c r="AU69" s="1028">
        <v>18</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4" customHeight="1" x14ac:dyDescent="0.2">
      <c r="A70" s="263">
        <v>3</v>
      </c>
      <c r="B70" s="1031" t="s">
        <v>568</v>
      </c>
      <c r="C70" s="1032"/>
      <c r="D70" s="1032"/>
      <c r="E70" s="1032"/>
      <c r="F70" s="1032"/>
      <c r="G70" s="1032"/>
      <c r="H70" s="1032"/>
      <c r="I70" s="1032"/>
      <c r="J70" s="1032"/>
      <c r="K70" s="1032"/>
      <c r="L70" s="1032"/>
      <c r="M70" s="1032"/>
      <c r="N70" s="1032"/>
      <c r="O70" s="1032"/>
      <c r="P70" s="1033"/>
      <c r="Q70" s="1034">
        <v>3939</v>
      </c>
      <c r="R70" s="1028"/>
      <c r="S70" s="1028"/>
      <c r="T70" s="1028"/>
      <c r="U70" s="1028"/>
      <c r="V70" s="1028">
        <v>3809</v>
      </c>
      <c r="W70" s="1028"/>
      <c r="X70" s="1028"/>
      <c r="Y70" s="1028"/>
      <c r="Z70" s="1028"/>
      <c r="AA70" s="1028">
        <v>130</v>
      </c>
      <c r="AB70" s="1028"/>
      <c r="AC70" s="1028"/>
      <c r="AD70" s="1028"/>
      <c r="AE70" s="1028"/>
      <c r="AF70" s="1028">
        <v>130</v>
      </c>
      <c r="AG70" s="1028"/>
      <c r="AH70" s="1028"/>
      <c r="AI70" s="1028"/>
      <c r="AJ70" s="1028"/>
      <c r="AK70" s="1028" t="s">
        <v>502</v>
      </c>
      <c r="AL70" s="1028"/>
      <c r="AM70" s="1028"/>
      <c r="AN70" s="1028"/>
      <c r="AO70" s="1028"/>
      <c r="AP70" s="1028" t="s">
        <v>502</v>
      </c>
      <c r="AQ70" s="1028"/>
      <c r="AR70" s="1028"/>
      <c r="AS70" s="1028"/>
      <c r="AT70" s="1028"/>
      <c r="AU70" s="1028" t="s">
        <v>502</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4" customHeight="1" x14ac:dyDescent="0.2">
      <c r="A71" s="263">
        <v>4</v>
      </c>
      <c r="B71" s="1031" t="s">
        <v>569</v>
      </c>
      <c r="C71" s="1032"/>
      <c r="D71" s="1032"/>
      <c r="E71" s="1032"/>
      <c r="F71" s="1032"/>
      <c r="G71" s="1032"/>
      <c r="H71" s="1032"/>
      <c r="I71" s="1032"/>
      <c r="J71" s="1032"/>
      <c r="K71" s="1032"/>
      <c r="L71" s="1032"/>
      <c r="M71" s="1032"/>
      <c r="N71" s="1032"/>
      <c r="O71" s="1032"/>
      <c r="P71" s="1033"/>
      <c r="Q71" s="1034">
        <v>3</v>
      </c>
      <c r="R71" s="1028"/>
      <c r="S71" s="1028"/>
      <c r="T71" s="1028"/>
      <c r="U71" s="1028"/>
      <c r="V71" s="1028">
        <v>1</v>
      </c>
      <c r="W71" s="1028"/>
      <c r="X71" s="1028"/>
      <c r="Y71" s="1028"/>
      <c r="Z71" s="1028"/>
      <c r="AA71" s="1028">
        <v>2</v>
      </c>
      <c r="AB71" s="1028"/>
      <c r="AC71" s="1028"/>
      <c r="AD71" s="1028"/>
      <c r="AE71" s="1028"/>
      <c r="AF71" s="1028">
        <v>2</v>
      </c>
      <c r="AG71" s="1028"/>
      <c r="AH71" s="1028"/>
      <c r="AI71" s="1028"/>
      <c r="AJ71" s="1028"/>
      <c r="AK71" s="1028" t="s">
        <v>502</v>
      </c>
      <c r="AL71" s="1028"/>
      <c r="AM71" s="1028"/>
      <c r="AN71" s="1028"/>
      <c r="AO71" s="1028"/>
      <c r="AP71" s="1028" t="s">
        <v>502</v>
      </c>
      <c r="AQ71" s="1028"/>
      <c r="AR71" s="1028"/>
      <c r="AS71" s="1028"/>
      <c r="AT71" s="1028"/>
      <c r="AU71" s="1028" t="s">
        <v>502</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4" customHeight="1" x14ac:dyDescent="0.2">
      <c r="A72" s="263">
        <v>5</v>
      </c>
      <c r="B72" s="1031" t="s">
        <v>570</v>
      </c>
      <c r="C72" s="1032"/>
      <c r="D72" s="1032"/>
      <c r="E72" s="1032"/>
      <c r="F72" s="1032"/>
      <c r="G72" s="1032"/>
      <c r="H72" s="1032"/>
      <c r="I72" s="1032"/>
      <c r="J72" s="1032"/>
      <c r="K72" s="1032"/>
      <c r="L72" s="1032"/>
      <c r="M72" s="1032"/>
      <c r="N72" s="1032"/>
      <c r="O72" s="1032"/>
      <c r="P72" s="1033"/>
      <c r="Q72" s="1034">
        <v>1505</v>
      </c>
      <c r="R72" s="1028"/>
      <c r="S72" s="1028"/>
      <c r="T72" s="1028"/>
      <c r="U72" s="1028"/>
      <c r="V72" s="1028">
        <v>1456</v>
      </c>
      <c r="W72" s="1028"/>
      <c r="X72" s="1028"/>
      <c r="Y72" s="1028"/>
      <c r="Z72" s="1028"/>
      <c r="AA72" s="1028">
        <v>49</v>
      </c>
      <c r="AB72" s="1028"/>
      <c r="AC72" s="1028"/>
      <c r="AD72" s="1028"/>
      <c r="AE72" s="1028"/>
      <c r="AF72" s="1028">
        <v>49</v>
      </c>
      <c r="AG72" s="1028"/>
      <c r="AH72" s="1028"/>
      <c r="AI72" s="1028"/>
      <c r="AJ72" s="1028"/>
      <c r="AK72" s="1028" t="s">
        <v>502</v>
      </c>
      <c r="AL72" s="1028"/>
      <c r="AM72" s="1028"/>
      <c r="AN72" s="1028"/>
      <c r="AO72" s="1028"/>
      <c r="AP72" s="1028">
        <v>454</v>
      </c>
      <c r="AQ72" s="1028"/>
      <c r="AR72" s="1028"/>
      <c r="AS72" s="1028"/>
      <c r="AT72" s="1028"/>
      <c r="AU72" s="1028">
        <v>-6</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4" customHeight="1" x14ac:dyDescent="0.2">
      <c r="A73" s="263">
        <v>6</v>
      </c>
      <c r="B73" s="1031" t="s">
        <v>571</v>
      </c>
      <c r="C73" s="1032"/>
      <c r="D73" s="1032"/>
      <c r="E73" s="1032"/>
      <c r="F73" s="1032"/>
      <c r="G73" s="1032"/>
      <c r="H73" s="1032"/>
      <c r="I73" s="1032"/>
      <c r="J73" s="1032"/>
      <c r="K73" s="1032"/>
      <c r="L73" s="1032"/>
      <c r="M73" s="1032"/>
      <c r="N73" s="1032"/>
      <c r="O73" s="1032"/>
      <c r="P73" s="1033"/>
      <c r="Q73" s="1034">
        <v>963</v>
      </c>
      <c r="R73" s="1028"/>
      <c r="S73" s="1028"/>
      <c r="T73" s="1028"/>
      <c r="U73" s="1028"/>
      <c r="V73" s="1028">
        <v>949</v>
      </c>
      <c r="W73" s="1028"/>
      <c r="X73" s="1028"/>
      <c r="Y73" s="1028"/>
      <c r="Z73" s="1028"/>
      <c r="AA73" s="1028">
        <v>14</v>
      </c>
      <c r="AB73" s="1028"/>
      <c r="AC73" s="1028"/>
      <c r="AD73" s="1028"/>
      <c r="AE73" s="1028"/>
      <c r="AF73" s="1028">
        <v>14</v>
      </c>
      <c r="AG73" s="1028"/>
      <c r="AH73" s="1028"/>
      <c r="AI73" s="1028"/>
      <c r="AJ73" s="1028"/>
      <c r="AK73" s="1028" t="s">
        <v>502</v>
      </c>
      <c r="AL73" s="1028"/>
      <c r="AM73" s="1028"/>
      <c r="AN73" s="1028"/>
      <c r="AO73" s="1028"/>
      <c r="AP73" s="1028" t="s">
        <v>502</v>
      </c>
      <c r="AQ73" s="1028"/>
      <c r="AR73" s="1028"/>
      <c r="AS73" s="1028"/>
      <c r="AT73" s="1028"/>
      <c r="AU73" s="1028" t="s">
        <v>502</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4" customHeight="1" x14ac:dyDescent="0.2">
      <c r="A74" s="263">
        <v>7</v>
      </c>
      <c r="B74" s="1031" t="s">
        <v>572</v>
      </c>
      <c r="C74" s="1032"/>
      <c r="D74" s="1032"/>
      <c r="E74" s="1032"/>
      <c r="F74" s="1032"/>
      <c r="G74" s="1032"/>
      <c r="H74" s="1032"/>
      <c r="I74" s="1032"/>
      <c r="J74" s="1032"/>
      <c r="K74" s="1032"/>
      <c r="L74" s="1032"/>
      <c r="M74" s="1032"/>
      <c r="N74" s="1032"/>
      <c r="O74" s="1032"/>
      <c r="P74" s="1033"/>
      <c r="Q74" s="1034">
        <v>23</v>
      </c>
      <c r="R74" s="1028"/>
      <c r="S74" s="1028"/>
      <c r="T74" s="1028"/>
      <c r="U74" s="1028"/>
      <c r="V74" s="1028">
        <v>23</v>
      </c>
      <c r="W74" s="1028"/>
      <c r="X74" s="1028"/>
      <c r="Y74" s="1028"/>
      <c r="Z74" s="1028"/>
      <c r="AA74" s="1028">
        <v>0</v>
      </c>
      <c r="AB74" s="1028"/>
      <c r="AC74" s="1028"/>
      <c r="AD74" s="1028"/>
      <c r="AE74" s="1028"/>
      <c r="AF74" s="1028">
        <v>0</v>
      </c>
      <c r="AG74" s="1028"/>
      <c r="AH74" s="1028"/>
      <c r="AI74" s="1028"/>
      <c r="AJ74" s="1028"/>
      <c r="AK74" s="1028">
        <v>2</v>
      </c>
      <c r="AL74" s="1028"/>
      <c r="AM74" s="1028"/>
      <c r="AN74" s="1028"/>
      <c r="AO74" s="1028"/>
      <c r="AP74" s="1028" t="s">
        <v>502</v>
      </c>
      <c r="AQ74" s="1028"/>
      <c r="AR74" s="1028"/>
      <c r="AS74" s="1028"/>
      <c r="AT74" s="1028"/>
      <c r="AU74" s="1028" t="s">
        <v>502</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4" customHeight="1" x14ac:dyDescent="0.2">
      <c r="A75" s="263">
        <v>8</v>
      </c>
      <c r="B75" s="1031" t="s">
        <v>573</v>
      </c>
      <c r="C75" s="1032"/>
      <c r="D75" s="1032"/>
      <c r="E75" s="1032"/>
      <c r="F75" s="1032"/>
      <c r="G75" s="1032"/>
      <c r="H75" s="1032"/>
      <c r="I75" s="1032"/>
      <c r="J75" s="1032"/>
      <c r="K75" s="1032"/>
      <c r="L75" s="1032"/>
      <c r="M75" s="1032"/>
      <c r="N75" s="1032"/>
      <c r="O75" s="1032"/>
      <c r="P75" s="1033"/>
      <c r="Q75" s="1035">
        <v>98</v>
      </c>
      <c r="R75" s="1036"/>
      <c r="S75" s="1036"/>
      <c r="T75" s="1036"/>
      <c r="U75" s="1037"/>
      <c r="V75" s="1038">
        <v>92</v>
      </c>
      <c r="W75" s="1036"/>
      <c r="X75" s="1036"/>
      <c r="Y75" s="1036"/>
      <c r="Z75" s="1037"/>
      <c r="AA75" s="1038">
        <v>6</v>
      </c>
      <c r="AB75" s="1036"/>
      <c r="AC75" s="1036"/>
      <c r="AD75" s="1036"/>
      <c r="AE75" s="1037"/>
      <c r="AF75" s="1038">
        <v>6</v>
      </c>
      <c r="AG75" s="1036"/>
      <c r="AH75" s="1036"/>
      <c r="AI75" s="1036"/>
      <c r="AJ75" s="1037"/>
      <c r="AK75" s="1038" t="s">
        <v>502</v>
      </c>
      <c r="AL75" s="1036"/>
      <c r="AM75" s="1036"/>
      <c r="AN75" s="1036"/>
      <c r="AO75" s="1037"/>
      <c r="AP75" s="1038" t="s">
        <v>502</v>
      </c>
      <c r="AQ75" s="1036"/>
      <c r="AR75" s="1036"/>
      <c r="AS75" s="1036"/>
      <c r="AT75" s="1037"/>
      <c r="AU75" s="1038" t="s">
        <v>502</v>
      </c>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4" customHeight="1" x14ac:dyDescent="0.2">
      <c r="A76" s="263">
        <v>9</v>
      </c>
      <c r="B76" s="1031" t="s">
        <v>574</v>
      </c>
      <c r="C76" s="1032"/>
      <c r="D76" s="1032"/>
      <c r="E76" s="1032"/>
      <c r="F76" s="1032"/>
      <c r="G76" s="1032"/>
      <c r="H76" s="1032"/>
      <c r="I76" s="1032"/>
      <c r="J76" s="1032"/>
      <c r="K76" s="1032"/>
      <c r="L76" s="1032"/>
      <c r="M76" s="1032"/>
      <c r="N76" s="1032"/>
      <c r="O76" s="1032"/>
      <c r="P76" s="1033"/>
      <c r="Q76" s="1035">
        <v>54</v>
      </c>
      <c r="R76" s="1036"/>
      <c r="S76" s="1036"/>
      <c r="T76" s="1036"/>
      <c r="U76" s="1037"/>
      <c r="V76" s="1038">
        <v>52</v>
      </c>
      <c r="W76" s="1036"/>
      <c r="X76" s="1036"/>
      <c r="Y76" s="1036"/>
      <c r="Z76" s="1037"/>
      <c r="AA76" s="1038">
        <v>2</v>
      </c>
      <c r="AB76" s="1036"/>
      <c r="AC76" s="1036"/>
      <c r="AD76" s="1036"/>
      <c r="AE76" s="1037"/>
      <c r="AF76" s="1038">
        <v>2</v>
      </c>
      <c r="AG76" s="1036"/>
      <c r="AH76" s="1036"/>
      <c r="AI76" s="1036"/>
      <c r="AJ76" s="1037"/>
      <c r="AK76" s="1038">
        <v>46</v>
      </c>
      <c r="AL76" s="1036"/>
      <c r="AM76" s="1036"/>
      <c r="AN76" s="1036"/>
      <c r="AO76" s="1037"/>
      <c r="AP76" s="1038" t="s">
        <v>502</v>
      </c>
      <c r="AQ76" s="1036"/>
      <c r="AR76" s="1036"/>
      <c r="AS76" s="1036"/>
      <c r="AT76" s="1037"/>
      <c r="AU76" s="1038" t="s">
        <v>502</v>
      </c>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4" customHeight="1" x14ac:dyDescent="0.2">
      <c r="A77" s="263">
        <v>10</v>
      </c>
      <c r="B77" s="1031" t="s">
        <v>575</v>
      </c>
      <c r="C77" s="1032"/>
      <c r="D77" s="1032"/>
      <c r="E77" s="1032"/>
      <c r="F77" s="1032"/>
      <c r="G77" s="1032"/>
      <c r="H77" s="1032"/>
      <c r="I77" s="1032"/>
      <c r="J77" s="1032"/>
      <c r="K77" s="1032"/>
      <c r="L77" s="1032"/>
      <c r="M77" s="1032"/>
      <c r="N77" s="1032"/>
      <c r="O77" s="1032"/>
      <c r="P77" s="1033"/>
      <c r="Q77" s="1035">
        <v>837</v>
      </c>
      <c r="R77" s="1036"/>
      <c r="S77" s="1036"/>
      <c r="T77" s="1036"/>
      <c r="U77" s="1037"/>
      <c r="V77" s="1038">
        <v>127</v>
      </c>
      <c r="W77" s="1036"/>
      <c r="X77" s="1036"/>
      <c r="Y77" s="1036"/>
      <c r="Z77" s="1037"/>
      <c r="AA77" s="1038">
        <v>710</v>
      </c>
      <c r="AB77" s="1036"/>
      <c r="AC77" s="1036"/>
      <c r="AD77" s="1036"/>
      <c r="AE77" s="1037"/>
      <c r="AF77" s="1038">
        <v>710</v>
      </c>
      <c r="AG77" s="1036"/>
      <c r="AH77" s="1036"/>
      <c r="AI77" s="1036"/>
      <c r="AJ77" s="1037"/>
      <c r="AK77" s="1038">
        <v>30</v>
      </c>
      <c r="AL77" s="1036"/>
      <c r="AM77" s="1036"/>
      <c r="AN77" s="1036"/>
      <c r="AO77" s="1037"/>
      <c r="AP77" s="1038">
        <v>8</v>
      </c>
      <c r="AQ77" s="1036"/>
      <c r="AR77" s="1036"/>
      <c r="AS77" s="1036"/>
      <c r="AT77" s="1037"/>
      <c r="AU77" s="1038" t="s">
        <v>502</v>
      </c>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4" customHeight="1" x14ac:dyDescent="0.2">
      <c r="A78" s="263">
        <v>11</v>
      </c>
      <c r="B78" s="1031" t="s">
        <v>580</v>
      </c>
      <c r="C78" s="1032"/>
      <c r="D78" s="1032"/>
      <c r="E78" s="1032"/>
      <c r="F78" s="1032"/>
      <c r="G78" s="1032"/>
      <c r="H78" s="1032"/>
      <c r="I78" s="1032"/>
      <c r="J78" s="1032"/>
      <c r="K78" s="1032"/>
      <c r="L78" s="1032"/>
      <c r="M78" s="1032"/>
      <c r="N78" s="1032"/>
      <c r="O78" s="1032"/>
      <c r="P78" s="1033"/>
      <c r="Q78" s="1034">
        <v>1018</v>
      </c>
      <c r="R78" s="1028"/>
      <c r="S78" s="1028"/>
      <c r="T78" s="1028"/>
      <c r="U78" s="1028"/>
      <c r="V78" s="1028">
        <v>933</v>
      </c>
      <c r="W78" s="1028"/>
      <c r="X78" s="1028"/>
      <c r="Y78" s="1028"/>
      <c r="Z78" s="1028"/>
      <c r="AA78" s="1028">
        <v>85</v>
      </c>
      <c r="AB78" s="1028"/>
      <c r="AC78" s="1028"/>
      <c r="AD78" s="1028"/>
      <c r="AE78" s="1028"/>
      <c r="AF78" s="1028">
        <v>85</v>
      </c>
      <c r="AG78" s="1028"/>
      <c r="AH78" s="1028"/>
      <c r="AI78" s="1028"/>
      <c r="AJ78" s="1028"/>
      <c r="AK78" s="1028" t="s">
        <v>584</v>
      </c>
      <c r="AL78" s="1028"/>
      <c r="AM78" s="1028"/>
      <c r="AN78" s="1028"/>
      <c r="AO78" s="1028"/>
      <c r="AP78" s="1028" t="s">
        <v>584</v>
      </c>
      <c r="AQ78" s="1028"/>
      <c r="AR78" s="1028"/>
      <c r="AS78" s="1028"/>
      <c r="AT78" s="1028"/>
      <c r="AU78" s="1028" t="s">
        <v>584</v>
      </c>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4" customHeight="1" x14ac:dyDescent="0.2">
      <c r="A79" s="263">
        <v>12</v>
      </c>
      <c r="B79" s="1031" t="s">
        <v>581</v>
      </c>
      <c r="C79" s="1032"/>
      <c r="D79" s="1032"/>
      <c r="E79" s="1032"/>
      <c r="F79" s="1032"/>
      <c r="G79" s="1032"/>
      <c r="H79" s="1032"/>
      <c r="I79" s="1032"/>
      <c r="J79" s="1032"/>
      <c r="K79" s="1032"/>
      <c r="L79" s="1032"/>
      <c r="M79" s="1032"/>
      <c r="N79" s="1032"/>
      <c r="O79" s="1032"/>
      <c r="P79" s="1033"/>
      <c r="Q79" s="1034">
        <v>374458</v>
      </c>
      <c r="R79" s="1028"/>
      <c r="S79" s="1028"/>
      <c r="T79" s="1028"/>
      <c r="U79" s="1028"/>
      <c r="V79" s="1028">
        <v>355411</v>
      </c>
      <c r="W79" s="1028"/>
      <c r="X79" s="1028"/>
      <c r="Y79" s="1028"/>
      <c r="Z79" s="1028"/>
      <c r="AA79" s="1028">
        <v>19047</v>
      </c>
      <c r="AB79" s="1028"/>
      <c r="AC79" s="1028"/>
      <c r="AD79" s="1028"/>
      <c r="AE79" s="1028"/>
      <c r="AF79" s="1028">
        <v>19047</v>
      </c>
      <c r="AG79" s="1028"/>
      <c r="AH79" s="1028"/>
      <c r="AI79" s="1028"/>
      <c r="AJ79" s="1028"/>
      <c r="AK79" s="1028">
        <v>47</v>
      </c>
      <c r="AL79" s="1028"/>
      <c r="AM79" s="1028"/>
      <c r="AN79" s="1028"/>
      <c r="AO79" s="1028"/>
      <c r="AP79" s="1028" t="s">
        <v>584</v>
      </c>
      <c r="AQ79" s="1028"/>
      <c r="AR79" s="1028"/>
      <c r="AS79" s="1028"/>
      <c r="AT79" s="1028"/>
      <c r="AU79" s="1028" t="s">
        <v>584</v>
      </c>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4" customHeight="1" x14ac:dyDescent="0.2">
      <c r="A80" s="263">
        <v>13</v>
      </c>
      <c r="B80" s="1031" t="s">
        <v>582</v>
      </c>
      <c r="C80" s="1032"/>
      <c r="D80" s="1032"/>
      <c r="E80" s="1032"/>
      <c r="F80" s="1032"/>
      <c r="G80" s="1032"/>
      <c r="H80" s="1032"/>
      <c r="I80" s="1032"/>
      <c r="J80" s="1032"/>
      <c r="K80" s="1032"/>
      <c r="L80" s="1032"/>
      <c r="M80" s="1032"/>
      <c r="N80" s="1032"/>
      <c r="O80" s="1032"/>
      <c r="P80" s="1033"/>
      <c r="Q80" s="1034">
        <v>900</v>
      </c>
      <c r="R80" s="1028"/>
      <c r="S80" s="1028"/>
      <c r="T80" s="1028"/>
      <c r="U80" s="1028"/>
      <c r="V80" s="1028">
        <v>894</v>
      </c>
      <c r="W80" s="1028"/>
      <c r="X80" s="1028"/>
      <c r="Y80" s="1028"/>
      <c r="Z80" s="1028"/>
      <c r="AA80" s="1028">
        <v>7</v>
      </c>
      <c r="AB80" s="1028"/>
      <c r="AC80" s="1028"/>
      <c r="AD80" s="1028"/>
      <c r="AE80" s="1028"/>
      <c r="AF80" s="1028">
        <v>7</v>
      </c>
      <c r="AG80" s="1028"/>
      <c r="AH80" s="1028"/>
      <c r="AI80" s="1028"/>
      <c r="AJ80" s="1028"/>
      <c r="AK80" s="1028">
        <v>26</v>
      </c>
      <c r="AL80" s="1028"/>
      <c r="AM80" s="1028"/>
      <c r="AN80" s="1028"/>
      <c r="AO80" s="1028"/>
      <c r="AP80" s="1028">
        <v>90</v>
      </c>
      <c r="AQ80" s="1028"/>
      <c r="AR80" s="1028"/>
      <c r="AS80" s="1028"/>
      <c r="AT80" s="1028"/>
      <c r="AU80" s="1028">
        <v>31</v>
      </c>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4" customHeight="1" x14ac:dyDescent="0.2">
      <c r="A81" s="263">
        <v>14</v>
      </c>
      <c r="B81" s="1031" t="s">
        <v>583</v>
      </c>
      <c r="C81" s="1032"/>
      <c r="D81" s="1032"/>
      <c r="E81" s="1032"/>
      <c r="F81" s="1032"/>
      <c r="G81" s="1032"/>
      <c r="H81" s="1032"/>
      <c r="I81" s="1032"/>
      <c r="J81" s="1032"/>
      <c r="K81" s="1032"/>
      <c r="L81" s="1032"/>
      <c r="M81" s="1032"/>
      <c r="N81" s="1032"/>
      <c r="O81" s="1032"/>
      <c r="P81" s="1033"/>
      <c r="Q81" s="1034">
        <v>2553</v>
      </c>
      <c r="R81" s="1028"/>
      <c r="S81" s="1028"/>
      <c r="T81" s="1028"/>
      <c r="U81" s="1028"/>
      <c r="V81" s="1028">
        <v>2552</v>
      </c>
      <c r="W81" s="1028"/>
      <c r="X81" s="1028"/>
      <c r="Y81" s="1028"/>
      <c r="Z81" s="1028"/>
      <c r="AA81" s="1028">
        <v>1</v>
      </c>
      <c r="AB81" s="1028"/>
      <c r="AC81" s="1028"/>
      <c r="AD81" s="1028"/>
      <c r="AE81" s="1028"/>
      <c r="AF81" s="1028">
        <v>1</v>
      </c>
      <c r="AG81" s="1028"/>
      <c r="AH81" s="1028"/>
      <c r="AI81" s="1028"/>
      <c r="AJ81" s="1028"/>
      <c r="AK81" s="1028" t="s">
        <v>584</v>
      </c>
      <c r="AL81" s="1028"/>
      <c r="AM81" s="1028"/>
      <c r="AN81" s="1028"/>
      <c r="AO81" s="1028"/>
      <c r="AP81" s="1028" t="s">
        <v>584</v>
      </c>
      <c r="AQ81" s="1028"/>
      <c r="AR81" s="1028"/>
      <c r="AS81" s="1028"/>
      <c r="AT81" s="1028"/>
      <c r="AU81" s="1028" t="s">
        <v>584</v>
      </c>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4" customHeight="1" x14ac:dyDescent="0.2">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4" customHeight="1" x14ac:dyDescent="0.2">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4" customHeight="1" x14ac:dyDescent="0.2">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4" customHeight="1" x14ac:dyDescent="0.2">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4" customHeight="1" x14ac:dyDescent="0.2">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4" customHeight="1" x14ac:dyDescent="0.2">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4" customHeight="1" thickBot="1" x14ac:dyDescent="0.25">
      <c r="A88" s="266" t="s">
        <v>392</v>
      </c>
      <c r="B88" s="1001" t="s">
        <v>415</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20232</v>
      </c>
      <c r="AG88" s="1016"/>
      <c r="AH88" s="1016"/>
      <c r="AI88" s="1016"/>
      <c r="AJ88" s="1016"/>
      <c r="AK88" s="1020"/>
      <c r="AL88" s="1020"/>
      <c r="AM88" s="1020"/>
      <c r="AN88" s="1020"/>
      <c r="AO88" s="1020"/>
      <c r="AP88" s="1016">
        <v>5400</v>
      </c>
      <c r="AQ88" s="1016"/>
      <c r="AR88" s="1016"/>
      <c r="AS88" s="1016"/>
      <c r="AT88" s="1016"/>
      <c r="AU88" s="1016">
        <v>72</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4"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4"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4"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4"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4"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4"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4"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4"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4"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4"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4"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4"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4"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4"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1001" t="s">
        <v>416</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1</v>
      </c>
      <c r="CS102" s="1008"/>
      <c r="CT102" s="1008"/>
      <c r="CU102" s="1008"/>
      <c r="CV102" s="1009"/>
      <c r="CW102" s="1007" t="s">
        <v>578</v>
      </c>
      <c r="CX102" s="1008"/>
      <c r="CY102" s="1008"/>
      <c r="CZ102" s="1008"/>
      <c r="DA102" s="1009"/>
      <c r="DB102" s="1007" t="s">
        <v>578</v>
      </c>
      <c r="DC102" s="1008"/>
      <c r="DD102" s="1008"/>
      <c r="DE102" s="1008"/>
      <c r="DF102" s="1009"/>
      <c r="DG102" s="1007"/>
      <c r="DH102" s="1008"/>
      <c r="DI102" s="1008"/>
      <c r="DJ102" s="1008"/>
      <c r="DK102" s="1009"/>
      <c r="DL102" s="1007"/>
      <c r="DM102" s="1008"/>
      <c r="DN102" s="1008"/>
      <c r="DO102" s="1008"/>
      <c r="DP102" s="1009"/>
      <c r="DQ102" s="1007"/>
      <c r="DR102" s="1008"/>
      <c r="DS102" s="1008"/>
      <c r="DT102" s="1008"/>
      <c r="DU102" s="1009"/>
      <c r="DV102" s="990"/>
      <c r="DW102" s="991"/>
      <c r="DX102" s="991"/>
      <c r="DY102" s="991"/>
      <c r="DZ102" s="992"/>
      <c r="EA102" s="248"/>
    </row>
    <row r="103" spans="1:131" s="249" customFormat="1" ht="26.4"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417</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4"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418</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4" customHeight="1" thickBot="1" x14ac:dyDescent="0.25">
      <c r="A107" s="277" t="s">
        <v>419</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420</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4" customHeight="1" x14ac:dyDescent="0.2">
      <c r="A108" s="995" t="s">
        <v>421</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422</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4" customHeight="1" x14ac:dyDescent="0.2">
      <c r="A109" s="950" t="s">
        <v>423</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424</v>
      </c>
      <c r="AB109" s="951"/>
      <c r="AC109" s="951"/>
      <c r="AD109" s="951"/>
      <c r="AE109" s="952"/>
      <c r="AF109" s="953" t="s">
        <v>425</v>
      </c>
      <c r="AG109" s="951"/>
      <c r="AH109" s="951"/>
      <c r="AI109" s="951"/>
      <c r="AJ109" s="952"/>
      <c r="AK109" s="953" t="s">
        <v>308</v>
      </c>
      <c r="AL109" s="951"/>
      <c r="AM109" s="951"/>
      <c r="AN109" s="951"/>
      <c r="AO109" s="952"/>
      <c r="AP109" s="953" t="s">
        <v>426</v>
      </c>
      <c r="AQ109" s="951"/>
      <c r="AR109" s="951"/>
      <c r="AS109" s="951"/>
      <c r="AT109" s="982"/>
      <c r="AU109" s="950" t="s">
        <v>423</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424</v>
      </c>
      <c r="BR109" s="951"/>
      <c r="BS109" s="951"/>
      <c r="BT109" s="951"/>
      <c r="BU109" s="952"/>
      <c r="BV109" s="953" t="s">
        <v>425</v>
      </c>
      <c r="BW109" s="951"/>
      <c r="BX109" s="951"/>
      <c r="BY109" s="951"/>
      <c r="BZ109" s="952"/>
      <c r="CA109" s="953" t="s">
        <v>308</v>
      </c>
      <c r="CB109" s="951"/>
      <c r="CC109" s="951"/>
      <c r="CD109" s="951"/>
      <c r="CE109" s="952"/>
      <c r="CF109" s="989" t="s">
        <v>426</v>
      </c>
      <c r="CG109" s="989"/>
      <c r="CH109" s="989"/>
      <c r="CI109" s="989"/>
      <c r="CJ109" s="989"/>
      <c r="CK109" s="953" t="s">
        <v>427</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424</v>
      </c>
      <c r="DH109" s="951"/>
      <c r="DI109" s="951"/>
      <c r="DJ109" s="951"/>
      <c r="DK109" s="952"/>
      <c r="DL109" s="953" t="s">
        <v>425</v>
      </c>
      <c r="DM109" s="951"/>
      <c r="DN109" s="951"/>
      <c r="DO109" s="951"/>
      <c r="DP109" s="952"/>
      <c r="DQ109" s="953" t="s">
        <v>308</v>
      </c>
      <c r="DR109" s="951"/>
      <c r="DS109" s="951"/>
      <c r="DT109" s="951"/>
      <c r="DU109" s="952"/>
      <c r="DV109" s="953" t="s">
        <v>426</v>
      </c>
      <c r="DW109" s="951"/>
      <c r="DX109" s="951"/>
      <c r="DY109" s="951"/>
      <c r="DZ109" s="982"/>
    </row>
    <row r="110" spans="1:131" s="248" customFormat="1" ht="26.4" customHeight="1" x14ac:dyDescent="0.2">
      <c r="A110" s="853" t="s">
        <v>428</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96767</v>
      </c>
      <c r="AB110" s="944"/>
      <c r="AC110" s="944"/>
      <c r="AD110" s="944"/>
      <c r="AE110" s="945"/>
      <c r="AF110" s="946">
        <v>108207</v>
      </c>
      <c r="AG110" s="944"/>
      <c r="AH110" s="944"/>
      <c r="AI110" s="944"/>
      <c r="AJ110" s="945"/>
      <c r="AK110" s="946">
        <v>121892</v>
      </c>
      <c r="AL110" s="944"/>
      <c r="AM110" s="944"/>
      <c r="AN110" s="944"/>
      <c r="AO110" s="945"/>
      <c r="AP110" s="947">
        <v>14.9</v>
      </c>
      <c r="AQ110" s="948"/>
      <c r="AR110" s="948"/>
      <c r="AS110" s="948"/>
      <c r="AT110" s="949"/>
      <c r="AU110" s="983" t="s">
        <v>72</v>
      </c>
      <c r="AV110" s="984"/>
      <c r="AW110" s="984"/>
      <c r="AX110" s="984"/>
      <c r="AY110" s="984"/>
      <c r="AZ110" s="909" t="s">
        <v>429</v>
      </c>
      <c r="BA110" s="854"/>
      <c r="BB110" s="854"/>
      <c r="BC110" s="854"/>
      <c r="BD110" s="854"/>
      <c r="BE110" s="854"/>
      <c r="BF110" s="854"/>
      <c r="BG110" s="854"/>
      <c r="BH110" s="854"/>
      <c r="BI110" s="854"/>
      <c r="BJ110" s="854"/>
      <c r="BK110" s="854"/>
      <c r="BL110" s="854"/>
      <c r="BM110" s="854"/>
      <c r="BN110" s="854"/>
      <c r="BO110" s="854"/>
      <c r="BP110" s="855"/>
      <c r="BQ110" s="910">
        <v>1301133</v>
      </c>
      <c r="BR110" s="891"/>
      <c r="BS110" s="891"/>
      <c r="BT110" s="891"/>
      <c r="BU110" s="891"/>
      <c r="BV110" s="891">
        <v>1319070</v>
      </c>
      <c r="BW110" s="891"/>
      <c r="BX110" s="891"/>
      <c r="BY110" s="891"/>
      <c r="BZ110" s="891"/>
      <c r="CA110" s="891">
        <v>1464863</v>
      </c>
      <c r="CB110" s="891"/>
      <c r="CC110" s="891"/>
      <c r="CD110" s="891"/>
      <c r="CE110" s="891"/>
      <c r="CF110" s="915">
        <v>179.4</v>
      </c>
      <c r="CG110" s="916"/>
      <c r="CH110" s="916"/>
      <c r="CI110" s="916"/>
      <c r="CJ110" s="916"/>
      <c r="CK110" s="979" t="s">
        <v>430</v>
      </c>
      <c r="CL110" s="865"/>
      <c r="CM110" s="940" t="s">
        <v>431</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180</v>
      </c>
      <c r="DH110" s="891"/>
      <c r="DI110" s="891"/>
      <c r="DJ110" s="891"/>
      <c r="DK110" s="891"/>
      <c r="DL110" s="891" t="s">
        <v>180</v>
      </c>
      <c r="DM110" s="891"/>
      <c r="DN110" s="891"/>
      <c r="DO110" s="891"/>
      <c r="DP110" s="891"/>
      <c r="DQ110" s="891" t="s">
        <v>180</v>
      </c>
      <c r="DR110" s="891"/>
      <c r="DS110" s="891"/>
      <c r="DT110" s="891"/>
      <c r="DU110" s="891"/>
      <c r="DV110" s="892" t="s">
        <v>180</v>
      </c>
      <c r="DW110" s="892"/>
      <c r="DX110" s="892"/>
      <c r="DY110" s="892"/>
      <c r="DZ110" s="893"/>
    </row>
    <row r="111" spans="1:131" s="248" customFormat="1" ht="26.4" customHeight="1" x14ac:dyDescent="0.2">
      <c r="A111" s="820" t="s">
        <v>432</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180</v>
      </c>
      <c r="AB111" s="972"/>
      <c r="AC111" s="972"/>
      <c r="AD111" s="972"/>
      <c r="AE111" s="973"/>
      <c r="AF111" s="974" t="s">
        <v>180</v>
      </c>
      <c r="AG111" s="972"/>
      <c r="AH111" s="972"/>
      <c r="AI111" s="972"/>
      <c r="AJ111" s="973"/>
      <c r="AK111" s="974" t="s">
        <v>180</v>
      </c>
      <c r="AL111" s="972"/>
      <c r="AM111" s="972"/>
      <c r="AN111" s="972"/>
      <c r="AO111" s="973"/>
      <c r="AP111" s="975" t="s">
        <v>180</v>
      </c>
      <c r="AQ111" s="976"/>
      <c r="AR111" s="976"/>
      <c r="AS111" s="976"/>
      <c r="AT111" s="977"/>
      <c r="AU111" s="985"/>
      <c r="AV111" s="986"/>
      <c r="AW111" s="986"/>
      <c r="AX111" s="986"/>
      <c r="AY111" s="986"/>
      <c r="AZ111" s="861" t="s">
        <v>433</v>
      </c>
      <c r="BA111" s="796"/>
      <c r="BB111" s="796"/>
      <c r="BC111" s="796"/>
      <c r="BD111" s="796"/>
      <c r="BE111" s="796"/>
      <c r="BF111" s="796"/>
      <c r="BG111" s="796"/>
      <c r="BH111" s="796"/>
      <c r="BI111" s="796"/>
      <c r="BJ111" s="796"/>
      <c r="BK111" s="796"/>
      <c r="BL111" s="796"/>
      <c r="BM111" s="796"/>
      <c r="BN111" s="796"/>
      <c r="BO111" s="796"/>
      <c r="BP111" s="797"/>
      <c r="BQ111" s="862" t="s">
        <v>180</v>
      </c>
      <c r="BR111" s="863"/>
      <c r="BS111" s="863"/>
      <c r="BT111" s="863"/>
      <c r="BU111" s="863"/>
      <c r="BV111" s="863" t="s">
        <v>180</v>
      </c>
      <c r="BW111" s="863"/>
      <c r="BX111" s="863"/>
      <c r="BY111" s="863"/>
      <c r="BZ111" s="863"/>
      <c r="CA111" s="863" t="s">
        <v>180</v>
      </c>
      <c r="CB111" s="863"/>
      <c r="CC111" s="863"/>
      <c r="CD111" s="863"/>
      <c r="CE111" s="863"/>
      <c r="CF111" s="924" t="s">
        <v>180</v>
      </c>
      <c r="CG111" s="925"/>
      <c r="CH111" s="925"/>
      <c r="CI111" s="925"/>
      <c r="CJ111" s="925"/>
      <c r="CK111" s="980"/>
      <c r="CL111" s="867"/>
      <c r="CM111" s="870" t="s">
        <v>434</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180</v>
      </c>
      <c r="DH111" s="863"/>
      <c r="DI111" s="863"/>
      <c r="DJ111" s="863"/>
      <c r="DK111" s="863"/>
      <c r="DL111" s="863" t="s">
        <v>180</v>
      </c>
      <c r="DM111" s="863"/>
      <c r="DN111" s="863"/>
      <c r="DO111" s="863"/>
      <c r="DP111" s="863"/>
      <c r="DQ111" s="863" t="s">
        <v>180</v>
      </c>
      <c r="DR111" s="863"/>
      <c r="DS111" s="863"/>
      <c r="DT111" s="863"/>
      <c r="DU111" s="863"/>
      <c r="DV111" s="840" t="s">
        <v>180</v>
      </c>
      <c r="DW111" s="840"/>
      <c r="DX111" s="840"/>
      <c r="DY111" s="840"/>
      <c r="DZ111" s="841"/>
    </row>
    <row r="112" spans="1:131" s="248" customFormat="1" ht="26.4" customHeight="1" x14ac:dyDescent="0.2">
      <c r="A112" s="965" t="s">
        <v>435</v>
      </c>
      <c r="B112" s="966"/>
      <c r="C112" s="796" t="s">
        <v>436</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180</v>
      </c>
      <c r="AB112" s="826"/>
      <c r="AC112" s="826"/>
      <c r="AD112" s="826"/>
      <c r="AE112" s="827"/>
      <c r="AF112" s="828" t="s">
        <v>180</v>
      </c>
      <c r="AG112" s="826"/>
      <c r="AH112" s="826"/>
      <c r="AI112" s="826"/>
      <c r="AJ112" s="827"/>
      <c r="AK112" s="828" t="s">
        <v>180</v>
      </c>
      <c r="AL112" s="826"/>
      <c r="AM112" s="826"/>
      <c r="AN112" s="826"/>
      <c r="AO112" s="827"/>
      <c r="AP112" s="873" t="s">
        <v>180</v>
      </c>
      <c r="AQ112" s="874"/>
      <c r="AR112" s="874"/>
      <c r="AS112" s="874"/>
      <c r="AT112" s="875"/>
      <c r="AU112" s="985"/>
      <c r="AV112" s="986"/>
      <c r="AW112" s="986"/>
      <c r="AX112" s="986"/>
      <c r="AY112" s="986"/>
      <c r="AZ112" s="861" t="s">
        <v>437</v>
      </c>
      <c r="BA112" s="796"/>
      <c r="BB112" s="796"/>
      <c r="BC112" s="796"/>
      <c r="BD112" s="796"/>
      <c r="BE112" s="796"/>
      <c r="BF112" s="796"/>
      <c r="BG112" s="796"/>
      <c r="BH112" s="796"/>
      <c r="BI112" s="796"/>
      <c r="BJ112" s="796"/>
      <c r="BK112" s="796"/>
      <c r="BL112" s="796"/>
      <c r="BM112" s="796"/>
      <c r="BN112" s="796"/>
      <c r="BO112" s="796"/>
      <c r="BP112" s="797"/>
      <c r="BQ112" s="862">
        <v>112807</v>
      </c>
      <c r="BR112" s="863"/>
      <c r="BS112" s="863"/>
      <c r="BT112" s="863"/>
      <c r="BU112" s="863"/>
      <c r="BV112" s="863">
        <v>107036</v>
      </c>
      <c r="BW112" s="863"/>
      <c r="BX112" s="863"/>
      <c r="BY112" s="863"/>
      <c r="BZ112" s="863"/>
      <c r="CA112" s="863">
        <v>113113</v>
      </c>
      <c r="CB112" s="863"/>
      <c r="CC112" s="863"/>
      <c r="CD112" s="863"/>
      <c r="CE112" s="863"/>
      <c r="CF112" s="924">
        <v>13.8</v>
      </c>
      <c r="CG112" s="925"/>
      <c r="CH112" s="925"/>
      <c r="CI112" s="925"/>
      <c r="CJ112" s="925"/>
      <c r="CK112" s="980"/>
      <c r="CL112" s="867"/>
      <c r="CM112" s="870" t="s">
        <v>438</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180</v>
      </c>
      <c r="DH112" s="863"/>
      <c r="DI112" s="863"/>
      <c r="DJ112" s="863"/>
      <c r="DK112" s="863"/>
      <c r="DL112" s="863" t="s">
        <v>180</v>
      </c>
      <c r="DM112" s="863"/>
      <c r="DN112" s="863"/>
      <c r="DO112" s="863"/>
      <c r="DP112" s="863"/>
      <c r="DQ112" s="863" t="s">
        <v>180</v>
      </c>
      <c r="DR112" s="863"/>
      <c r="DS112" s="863"/>
      <c r="DT112" s="863"/>
      <c r="DU112" s="863"/>
      <c r="DV112" s="840" t="s">
        <v>180</v>
      </c>
      <c r="DW112" s="840"/>
      <c r="DX112" s="840"/>
      <c r="DY112" s="840"/>
      <c r="DZ112" s="841"/>
    </row>
    <row r="113" spans="1:130" s="248" customFormat="1" ht="26.4" customHeight="1" x14ac:dyDescent="0.2">
      <c r="A113" s="967"/>
      <c r="B113" s="968"/>
      <c r="C113" s="796" t="s">
        <v>439</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15836</v>
      </c>
      <c r="AB113" s="972"/>
      <c r="AC113" s="972"/>
      <c r="AD113" s="972"/>
      <c r="AE113" s="973"/>
      <c r="AF113" s="974">
        <v>15605</v>
      </c>
      <c r="AG113" s="972"/>
      <c r="AH113" s="972"/>
      <c r="AI113" s="972"/>
      <c r="AJ113" s="973"/>
      <c r="AK113" s="974">
        <v>16275</v>
      </c>
      <c r="AL113" s="972"/>
      <c r="AM113" s="972"/>
      <c r="AN113" s="972"/>
      <c r="AO113" s="973"/>
      <c r="AP113" s="975">
        <v>2</v>
      </c>
      <c r="AQ113" s="976"/>
      <c r="AR113" s="976"/>
      <c r="AS113" s="976"/>
      <c r="AT113" s="977"/>
      <c r="AU113" s="985"/>
      <c r="AV113" s="986"/>
      <c r="AW113" s="986"/>
      <c r="AX113" s="986"/>
      <c r="AY113" s="986"/>
      <c r="AZ113" s="861" t="s">
        <v>440</v>
      </c>
      <c r="BA113" s="796"/>
      <c r="BB113" s="796"/>
      <c r="BC113" s="796"/>
      <c r="BD113" s="796"/>
      <c r="BE113" s="796"/>
      <c r="BF113" s="796"/>
      <c r="BG113" s="796"/>
      <c r="BH113" s="796"/>
      <c r="BI113" s="796"/>
      <c r="BJ113" s="796"/>
      <c r="BK113" s="796"/>
      <c r="BL113" s="796"/>
      <c r="BM113" s="796"/>
      <c r="BN113" s="796"/>
      <c r="BO113" s="796"/>
      <c r="BP113" s="797"/>
      <c r="BQ113" s="862">
        <v>87363</v>
      </c>
      <c r="BR113" s="863"/>
      <c r="BS113" s="863"/>
      <c r="BT113" s="863"/>
      <c r="BU113" s="863"/>
      <c r="BV113" s="863">
        <v>79558</v>
      </c>
      <c r="BW113" s="863"/>
      <c r="BX113" s="863"/>
      <c r="BY113" s="863"/>
      <c r="BZ113" s="863"/>
      <c r="CA113" s="863">
        <v>72056</v>
      </c>
      <c r="CB113" s="863"/>
      <c r="CC113" s="863"/>
      <c r="CD113" s="863"/>
      <c r="CE113" s="863"/>
      <c r="CF113" s="924">
        <v>8.8000000000000007</v>
      </c>
      <c r="CG113" s="925"/>
      <c r="CH113" s="925"/>
      <c r="CI113" s="925"/>
      <c r="CJ113" s="925"/>
      <c r="CK113" s="980"/>
      <c r="CL113" s="867"/>
      <c r="CM113" s="870" t="s">
        <v>441</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180</v>
      </c>
      <c r="DH113" s="826"/>
      <c r="DI113" s="826"/>
      <c r="DJ113" s="826"/>
      <c r="DK113" s="827"/>
      <c r="DL113" s="828" t="s">
        <v>180</v>
      </c>
      <c r="DM113" s="826"/>
      <c r="DN113" s="826"/>
      <c r="DO113" s="826"/>
      <c r="DP113" s="827"/>
      <c r="DQ113" s="828" t="s">
        <v>180</v>
      </c>
      <c r="DR113" s="826"/>
      <c r="DS113" s="826"/>
      <c r="DT113" s="826"/>
      <c r="DU113" s="827"/>
      <c r="DV113" s="873" t="s">
        <v>180</v>
      </c>
      <c r="DW113" s="874"/>
      <c r="DX113" s="874"/>
      <c r="DY113" s="874"/>
      <c r="DZ113" s="875"/>
    </row>
    <row r="114" spans="1:130" s="248" customFormat="1" ht="26.4" customHeight="1" x14ac:dyDescent="0.2">
      <c r="A114" s="967"/>
      <c r="B114" s="968"/>
      <c r="C114" s="796" t="s">
        <v>442</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17024</v>
      </c>
      <c r="AB114" s="826"/>
      <c r="AC114" s="826"/>
      <c r="AD114" s="826"/>
      <c r="AE114" s="827"/>
      <c r="AF114" s="828">
        <v>16795</v>
      </c>
      <c r="AG114" s="826"/>
      <c r="AH114" s="826"/>
      <c r="AI114" s="826"/>
      <c r="AJ114" s="827"/>
      <c r="AK114" s="828">
        <v>15128</v>
      </c>
      <c r="AL114" s="826"/>
      <c r="AM114" s="826"/>
      <c r="AN114" s="826"/>
      <c r="AO114" s="827"/>
      <c r="AP114" s="873">
        <v>1.9</v>
      </c>
      <c r="AQ114" s="874"/>
      <c r="AR114" s="874"/>
      <c r="AS114" s="874"/>
      <c r="AT114" s="875"/>
      <c r="AU114" s="985"/>
      <c r="AV114" s="986"/>
      <c r="AW114" s="986"/>
      <c r="AX114" s="986"/>
      <c r="AY114" s="986"/>
      <c r="AZ114" s="861" t="s">
        <v>443</v>
      </c>
      <c r="BA114" s="796"/>
      <c r="BB114" s="796"/>
      <c r="BC114" s="796"/>
      <c r="BD114" s="796"/>
      <c r="BE114" s="796"/>
      <c r="BF114" s="796"/>
      <c r="BG114" s="796"/>
      <c r="BH114" s="796"/>
      <c r="BI114" s="796"/>
      <c r="BJ114" s="796"/>
      <c r="BK114" s="796"/>
      <c r="BL114" s="796"/>
      <c r="BM114" s="796"/>
      <c r="BN114" s="796"/>
      <c r="BO114" s="796"/>
      <c r="BP114" s="797"/>
      <c r="BQ114" s="862">
        <v>298879</v>
      </c>
      <c r="BR114" s="863"/>
      <c r="BS114" s="863"/>
      <c r="BT114" s="863"/>
      <c r="BU114" s="863"/>
      <c r="BV114" s="863">
        <v>287843</v>
      </c>
      <c r="BW114" s="863"/>
      <c r="BX114" s="863"/>
      <c r="BY114" s="863"/>
      <c r="BZ114" s="863"/>
      <c r="CA114" s="863">
        <v>281664</v>
      </c>
      <c r="CB114" s="863"/>
      <c r="CC114" s="863"/>
      <c r="CD114" s="863"/>
      <c r="CE114" s="863"/>
      <c r="CF114" s="924">
        <v>34.5</v>
      </c>
      <c r="CG114" s="925"/>
      <c r="CH114" s="925"/>
      <c r="CI114" s="925"/>
      <c r="CJ114" s="925"/>
      <c r="CK114" s="980"/>
      <c r="CL114" s="867"/>
      <c r="CM114" s="870" t="s">
        <v>444</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180</v>
      </c>
      <c r="DH114" s="826"/>
      <c r="DI114" s="826"/>
      <c r="DJ114" s="826"/>
      <c r="DK114" s="827"/>
      <c r="DL114" s="828" t="s">
        <v>180</v>
      </c>
      <c r="DM114" s="826"/>
      <c r="DN114" s="826"/>
      <c r="DO114" s="826"/>
      <c r="DP114" s="827"/>
      <c r="DQ114" s="828" t="s">
        <v>180</v>
      </c>
      <c r="DR114" s="826"/>
      <c r="DS114" s="826"/>
      <c r="DT114" s="826"/>
      <c r="DU114" s="827"/>
      <c r="DV114" s="873" t="s">
        <v>180</v>
      </c>
      <c r="DW114" s="874"/>
      <c r="DX114" s="874"/>
      <c r="DY114" s="874"/>
      <c r="DZ114" s="875"/>
    </row>
    <row r="115" spans="1:130" s="248" customFormat="1" ht="26.4" customHeight="1" x14ac:dyDescent="0.2">
      <c r="A115" s="967"/>
      <c r="B115" s="968"/>
      <c r="C115" s="796" t="s">
        <v>445</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t="s">
        <v>180</v>
      </c>
      <c r="AB115" s="972"/>
      <c r="AC115" s="972"/>
      <c r="AD115" s="972"/>
      <c r="AE115" s="973"/>
      <c r="AF115" s="974" t="s">
        <v>180</v>
      </c>
      <c r="AG115" s="972"/>
      <c r="AH115" s="972"/>
      <c r="AI115" s="972"/>
      <c r="AJ115" s="973"/>
      <c r="AK115" s="974" t="s">
        <v>180</v>
      </c>
      <c r="AL115" s="972"/>
      <c r="AM115" s="972"/>
      <c r="AN115" s="972"/>
      <c r="AO115" s="973"/>
      <c r="AP115" s="975" t="s">
        <v>180</v>
      </c>
      <c r="AQ115" s="976"/>
      <c r="AR115" s="976"/>
      <c r="AS115" s="976"/>
      <c r="AT115" s="977"/>
      <c r="AU115" s="985"/>
      <c r="AV115" s="986"/>
      <c r="AW115" s="986"/>
      <c r="AX115" s="986"/>
      <c r="AY115" s="986"/>
      <c r="AZ115" s="861" t="s">
        <v>446</v>
      </c>
      <c r="BA115" s="796"/>
      <c r="BB115" s="796"/>
      <c r="BC115" s="796"/>
      <c r="BD115" s="796"/>
      <c r="BE115" s="796"/>
      <c r="BF115" s="796"/>
      <c r="BG115" s="796"/>
      <c r="BH115" s="796"/>
      <c r="BI115" s="796"/>
      <c r="BJ115" s="796"/>
      <c r="BK115" s="796"/>
      <c r="BL115" s="796"/>
      <c r="BM115" s="796"/>
      <c r="BN115" s="796"/>
      <c r="BO115" s="796"/>
      <c r="BP115" s="797"/>
      <c r="BQ115" s="862" t="s">
        <v>180</v>
      </c>
      <c r="BR115" s="863"/>
      <c r="BS115" s="863"/>
      <c r="BT115" s="863"/>
      <c r="BU115" s="863"/>
      <c r="BV115" s="863" t="s">
        <v>180</v>
      </c>
      <c r="BW115" s="863"/>
      <c r="BX115" s="863"/>
      <c r="BY115" s="863"/>
      <c r="BZ115" s="863"/>
      <c r="CA115" s="863" t="s">
        <v>180</v>
      </c>
      <c r="CB115" s="863"/>
      <c r="CC115" s="863"/>
      <c r="CD115" s="863"/>
      <c r="CE115" s="863"/>
      <c r="CF115" s="924" t="s">
        <v>180</v>
      </c>
      <c r="CG115" s="925"/>
      <c r="CH115" s="925"/>
      <c r="CI115" s="925"/>
      <c r="CJ115" s="925"/>
      <c r="CK115" s="980"/>
      <c r="CL115" s="867"/>
      <c r="CM115" s="861" t="s">
        <v>447</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180</v>
      </c>
      <c r="DH115" s="826"/>
      <c r="DI115" s="826"/>
      <c r="DJ115" s="826"/>
      <c r="DK115" s="827"/>
      <c r="DL115" s="828" t="s">
        <v>180</v>
      </c>
      <c r="DM115" s="826"/>
      <c r="DN115" s="826"/>
      <c r="DO115" s="826"/>
      <c r="DP115" s="827"/>
      <c r="DQ115" s="828" t="s">
        <v>180</v>
      </c>
      <c r="DR115" s="826"/>
      <c r="DS115" s="826"/>
      <c r="DT115" s="826"/>
      <c r="DU115" s="827"/>
      <c r="DV115" s="873" t="s">
        <v>180</v>
      </c>
      <c r="DW115" s="874"/>
      <c r="DX115" s="874"/>
      <c r="DY115" s="874"/>
      <c r="DZ115" s="875"/>
    </row>
    <row r="116" spans="1:130" s="248" customFormat="1" ht="26.4" customHeight="1" x14ac:dyDescent="0.2">
      <c r="A116" s="969"/>
      <c r="B116" s="970"/>
      <c r="C116" s="929" t="s">
        <v>448</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180</v>
      </c>
      <c r="AB116" s="826"/>
      <c r="AC116" s="826"/>
      <c r="AD116" s="826"/>
      <c r="AE116" s="827"/>
      <c r="AF116" s="828" t="s">
        <v>180</v>
      </c>
      <c r="AG116" s="826"/>
      <c r="AH116" s="826"/>
      <c r="AI116" s="826"/>
      <c r="AJ116" s="827"/>
      <c r="AK116" s="828" t="s">
        <v>180</v>
      </c>
      <c r="AL116" s="826"/>
      <c r="AM116" s="826"/>
      <c r="AN116" s="826"/>
      <c r="AO116" s="827"/>
      <c r="AP116" s="873" t="s">
        <v>180</v>
      </c>
      <c r="AQ116" s="874"/>
      <c r="AR116" s="874"/>
      <c r="AS116" s="874"/>
      <c r="AT116" s="875"/>
      <c r="AU116" s="985"/>
      <c r="AV116" s="986"/>
      <c r="AW116" s="986"/>
      <c r="AX116" s="986"/>
      <c r="AY116" s="986"/>
      <c r="AZ116" s="912" t="s">
        <v>449</v>
      </c>
      <c r="BA116" s="913"/>
      <c r="BB116" s="913"/>
      <c r="BC116" s="913"/>
      <c r="BD116" s="913"/>
      <c r="BE116" s="913"/>
      <c r="BF116" s="913"/>
      <c r="BG116" s="913"/>
      <c r="BH116" s="913"/>
      <c r="BI116" s="913"/>
      <c r="BJ116" s="913"/>
      <c r="BK116" s="913"/>
      <c r="BL116" s="913"/>
      <c r="BM116" s="913"/>
      <c r="BN116" s="913"/>
      <c r="BO116" s="913"/>
      <c r="BP116" s="914"/>
      <c r="BQ116" s="862" t="s">
        <v>180</v>
      </c>
      <c r="BR116" s="863"/>
      <c r="BS116" s="863"/>
      <c r="BT116" s="863"/>
      <c r="BU116" s="863"/>
      <c r="BV116" s="863" t="s">
        <v>180</v>
      </c>
      <c r="BW116" s="863"/>
      <c r="BX116" s="863"/>
      <c r="BY116" s="863"/>
      <c r="BZ116" s="863"/>
      <c r="CA116" s="863" t="s">
        <v>180</v>
      </c>
      <c r="CB116" s="863"/>
      <c r="CC116" s="863"/>
      <c r="CD116" s="863"/>
      <c r="CE116" s="863"/>
      <c r="CF116" s="924" t="s">
        <v>180</v>
      </c>
      <c r="CG116" s="925"/>
      <c r="CH116" s="925"/>
      <c r="CI116" s="925"/>
      <c r="CJ116" s="925"/>
      <c r="CK116" s="980"/>
      <c r="CL116" s="867"/>
      <c r="CM116" s="870" t="s">
        <v>450</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180</v>
      </c>
      <c r="DH116" s="826"/>
      <c r="DI116" s="826"/>
      <c r="DJ116" s="826"/>
      <c r="DK116" s="827"/>
      <c r="DL116" s="828" t="s">
        <v>180</v>
      </c>
      <c r="DM116" s="826"/>
      <c r="DN116" s="826"/>
      <c r="DO116" s="826"/>
      <c r="DP116" s="827"/>
      <c r="DQ116" s="828" t="s">
        <v>180</v>
      </c>
      <c r="DR116" s="826"/>
      <c r="DS116" s="826"/>
      <c r="DT116" s="826"/>
      <c r="DU116" s="827"/>
      <c r="DV116" s="873" t="s">
        <v>180</v>
      </c>
      <c r="DW116" s="874"/>
      <c r="DX116" s="874"/>
      <c r="DY116" s="874"/>
      <c r="DZ116" s="875"/>
    </row>
    <row r="117" spans="1:130" s="248" customFormat="1" ht="26.4" customHeight="1" x14ac:dyDescent="0.2">
      <c r="A117" s="950" t="s">
        <v>186</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451</v>
      </c>
      <c r="Z117" s="952"/>
      <c r="AA117" s="957">
        <v>129627</v>
      </c>
      <c r="AB117" s="958"/>
      <c r="AC117" s="958"/>
      <c r="AD117" s="958"/>
      <c r="AE117" s="959"/>
      <c r="AF117" s="960">
        <v>140607</v>
      </c>
      <c r="AG117" s="958"/>
      <c r="AH117" s="958"/>
      <c r="AI117" s="958"/>
      <c r="AJ117" s="959"/>
      <c r="AK117" s="960">
        <v>153295</v>
      </c>
      <c r="AL117" s="958"/>
      <c r="AM117" s="958"/>
      <c r="AN117" s="958"/>
      <c r="AO117" s="959"/>
      <c r="AP117" s="961"/>
      <c r="AQ117" s="962"/>
      <c r="AR117" s="962"/>
      <c r="AS117" s="962"/>
      <c r="AT117" s="963"/>
      <c r="AU117" s="985"/>
      <c r="AV117" s="986"/>
      <c r="AW117" s="986"/>
      <c r="AX117" s="986"/>
      <c r="AY117" s="986"/>
      <c r="AZ117" s="912" t="s">
        <v>452</v>
      </c>
      <c r="BA117" s="913"/>
      <c r="BB117" s="913"/>
      <c r="BC117" s="913"/>
      <c r="BD117" s="913"/>
      <c r="BE117" s="913"/>
      <c r="BF117" s="913"/>
      <c r="BG117" s="913"/>
      <c r="BH117" s="913"/>
      <c r="BI117" s="913"/>
      <c r="BJ117" s="913"/>
      <c r="BK117" s="913"/>
      <c r="BL117" s="913"/>
      <c r="BM117" s="913"/>
      <c r="BN117" s="913"/>
      <c r="BO117" s="913"/>
      <c r="BP117" s="914"/>
      <c r="BQ117" s="862" t="s">
        <v>180</v>
      </c>
      <c r="BR117" s="863"/>
      <c r="BS117" s="863"/>
      <c r="BT117" s="863"/>
      <c r="BU117" s="863"/>
      <c r="BV117" s="863" t="s">
        <v>180</v>
      </c>
      <c r="BW117" s="863"/>
      <c r="BX117" s="863"/>
      <c r="BY117" s="863"/>
      <c r="BZ117" s="863"/>
      <c r="CA117" s="863" t="s">
        <v>180</v>
      </c>
      <c r="CB117" s="863"/>
      <c r="CC117" s="863"/>
      <c r="CD117" s="863"/>
      <c r="CE117" s="863"/>
      <c r="CF117" s="924" t="s">
        <v>180</v>
      </c>
      <c r="CG117" s="925"/>
      <c r="CH117" s="925"/>
      <c r="CI117" s="925"/>
      <c r="CJ117" s="925"/>
      <c r="CK117" s="980"/>
      <c r="CL117" s="867"/>
      <c r="CM117" s="870" t="s">
        <v>453</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180</v>
      </c>
      <c r="DH117" s="826"/>
      <c r="DI117" s="826"/>
      <c r="DJ117" s="826"/>
      <c r="DK117" s="827"/>
      <c r="DL117" s="828" t="s">
        <v>180</v>
      </c>
      <c r="DM117" s="826"/>
      <c r="DN117" s="826"/>
      <c r="DO117" s="826"/>
      <c r="DP117" s="827"/>
      <c r="DQ117" s="828" t="s">
        <v>180</v>
      </c>
      <c r="DR117" s="826"/>
      <c r="DS117" s="826"/>
      <c r="DT117" s="826"/>
      <c r="DU117" s="827"/>
      <c r="DV117" s="873" t="s">
        <v>180</v>
      </c>
      <c r="DW117" s="874"/>
      <c r="DX117" s="874"/>
      <c r="DY117" s="874"/>
      <c r="DZ117" s="875"/>
    </row>
    <row r="118" spans="1:130" s="248" customFormat="1" ht="26.4" customHeight="1" x14ac:dyDescent="0.2">
      <c r="A118" s="950" t="s">
        <v>427</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424</v>
      </c>
      <c r="AB118" s="951"/>
      <c r="AC118" s="951"/>
      <c r="AD118" s="951"/>
      <c r="AE118" s="952"/>
      <c r="AF118" s="953" t="s">
        <v>425</v>
      </c>
      <c r="AG118" s="951"/>
      <c r="AH118" s="951"/>
      <c r="AI118" s="951"/>
      <c r="AJ118" s="952"/>
      <c r="AK118" s="953" t="s">
        <v>308</v>
      </c>
      <c r="AL118" s="951"/>
      <c r="AM118" s="951"/>
      <c r="AN118" s="951"/>
      <c r="AO118" s="952"/>
      <c r="AP118" s="954" t="s">
        <v>426</v>
      </c>
      <c r="AQ118" s="955"/>
      <c r="AR118" s="955"/>
      <c r="AS118" s="955"/>
      <c r="AT118" s="956"/>
      <c r="AU118" s="985"/>
      <c r="AV118" s="986"/>
      <c r="AW118" s="986"/>
      <c r="AX118" s="986"/>
      <c r="AY118" s="986"/>
      <c r="AZ118" s="928" t="s">
        <v>454</v>
      </c>
      <c r="BA118" s="929"/>
      <c r="BB118" s="929"/>
      <c r="BC118" s="929"/>
      <c r="BD118" s="929"/>
      <c r="BE118" s="929"/>
      <c r="BF118" s="929"/>
      <c r="BG118" s="929"/>
      <c r="BH118" s="929"/>
      <c r="BI118" s="929"/>
      <c r="BJ118" s="929"/>
      <c r="BK118" s="929"/>
      <c r="BL118" s="929"/>
      <c r="BM118" s="929"/>
      <c r="BN118" s="929"/>
      <c r="BO118" s="929"/>
      <c r="BP118" s="930"/>
      <c r="BQ118" s="931" t="s">
        <v>180</v>
      </c>
      <c r="BR118" s="894"/>
      <c r="BS118" s="894"/>
      <c r="BT118" s="894"/>
      <c r="BU118" s="894"/>
      <c r="BV118" s="894" t="s">
        <v>180</v>
      </c>
      <c r="BW118" s="894"/>
      <c r="BX118" s="894"/>
      <c r="BY118" s="894"/>
      <c r="BZ118" s="894"/>
      <c r="CA118" s="894" t="s">
        <v>180</v>
      </c>
      <c r="CB118" s="894"/>
      <c r="CC118" s="894"/>
      <c r="CD118" s="894"/>
      <c r="CE118" s="894"/>
      <c r="CF118" s="924" t="s">
        <v>180</v>
      </c>
      <c r="CG118" s="925"/>
      <c r="CH118" s="925"/>
      <c r="CI118" s="925"/>
      <c r="CJ118" s="925"/>
      <c r="CK118" s="980"/>
      <c r="CL118" s="867"/>
      <c r="CM118" s="870" t="s">
        <v>455</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180</v>
      </c>
      <c r="DH118" s="826"/>
      <c r="DI118" s="826"/>
      <c r="DJ118" s="826"/>
      <c r="DK118" s="827"/>
      <c r="DL118" s="828" t="s">
        <v>180</v>
      </c>
      <c r="DM118" s="826"/>
      <c r="DN118" s="826"/>
      <c r="DO118" s="826"/>
      <c r="DP118" s="827"/>
      <c r="DQ118" s="828" t="s">
        <v>180</v>
      </c>
      <c r="DR118" s="826"/>
      <c r="DS118" s="826"/>
      <c r="DT118" s="826"/>
      <c r="DU118" s="827"/>
      <c r="DV118" s="873" t="s">
        <v>180</v>
      </c>
      <c r="DW118" s="874"/>
      <c r="DX118" s="874"/>
      <c r="DY118" s="874"/>
      <c r="DZ118" s="875"/>
    </row>
    <row r="119" spans="1:130" s="248" customFormat="1" ht="26.4" customHeight="1" x14ac:dyDescent="0.2">
      <c r="A119" s="864" t="s">
        <v>430</v>
      </c>
      <c r="B119" s="865"/>
      <c r="C119" s="940" t="s">
        <v>431</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180</v>
      </c>
      <c r="AB119" s="944"/>
      <c r="AC119" s="944"/>
      <c r="AD119" s="944"/>
      <c r="AE119" s="945"/>
      <c r="AF119" s="946" t="s">
        <v>180</v>
      </c>
      <c r="AG119" s="944"/>
      <c r="AH119" s="944"/>
      <c r="AI119" s="944"/>
      <c r="AJ119" s="945"/>
      <c r="AK119" s="946" t="s">
        <v>180</v>
      </c>
      <c r="AL119" s="944"/>
      <c r="AM119" s="944"/>
      <c r="AN119" s="944"/>
      <c r="AO119" s="945"/>
      <c r="AP119" s="947" t="s">
        <v>180</v>
      </c>
      <c r="AQ119" s="948"/>
      <c r="AR119" s="948"/>
      <c r="AS119" s="948"/>
      <c r="AT119" s="949"/>
      <c r="AU119" s="987"/>
      <c r="AV119" s="988"/>
      <c r="AW119" s="988"/>
      <c r="AX119" s="988"/>
      <c r="AY119" s="988"/>
      <c r="AZ119" s="279" t="s">
        <v>186</v>
      </c>
      <c r="BA119" s="279"/>
      <c r="BB119" s="279"/>
      <c r="BC119" s="279"/>
      <c r="BD119" s="279"/>
      <c r="BE119" s="279"/>
      <c r="BF119" s="279"/>
      <c r="BG119" s="279"/>
      <c r="BH119" s="279"/>
      <c r="BI119" s="279"/>
      <c r="BJ119" s="279"/>
      <c r="BK119" s="279"/>
      <c r="BL119" s="279"/>
      <c r="BM119" s="279"/>
      <c r="BN119" s="279"/>
      <c r="BO119" s="926" t="s">
        <v>456</v>
      </c>
      <c r="BP119" s="927"/>
      <c r="BQ119" s="931">
        <v>1800182</v>
      </c>
      <c r="BR119" s="894"/>
      <c r="BS119" s="894"/>
      <c r="BT119" s="894"/>
      <c r="BU119" s="894"/>
      <c r="BV119" s="894">
        <v>1793507</v>
      </c>
      <c r="BW119" s="894"/>
      <c r="BX119" s="894"/>
      <c r="BY119" s="894"/>
      <c r="BZ119" s="894"/>
      <c r="CA119" s="894">
        <v>1931696</v>
      </c>
      <c r="CB119" s="894"/>
      <c r="CC119" s="894"/>
      <c r="CD119" s="894"/>
      <c r="CE119" s="894"/>
      <c r="CF119" s="792"/>
      <c r="CG119" s="793"/>
      <c r="CH119" s="793"/>
      <c r="CI119" s="793"/>
      <c r="CJ119" s="883"/>
      <c r="CK119" s="981"/>
      <c r="CL119" s="869"/>
      <c r="CM119" s="887" t="s">
        <v>457</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180</v>
      </c>
      <c r="DH119" s="809"/>
      <c r="DI119" s="809"/>
      <c r="DJ119" s="809"/>
      <c r="DK119" s="810"/>
      <c r="DL119" s="811" t="s">
        <v>180</v>
      </c>
      <c r="DM119" s="809"/>
      <c r="DN119" s="809"/>
      <c r="DO119" s="809"/>
      <c r="DP119" s="810"/>
      <c r="DQ119" s="811" t="s">
        <v>180</v>
      </c>
      <c r="DR119" s="809"/>
      <c r="DS119" s="809"/>
      <c r="DT119" s="809"/>
      <c r="DU119" s="810"/>
      <c r="DV119" s="897" t="s">
        <v>180</v>
      </c>
      <c r="DW119" s="898"/>
      <c r="DX119" s="898"/>
      <c r="DY119" s="898"/>
      <c r="DZ119" s="899"/>
    </row>
    <row r="120" spans="1:130" s="248" customFormat="1" ht="26.4" customHeight="1" x14ac:dyDescent="0.2">
      <c r="A120" s="866"/>
      <c r="B120" s="867"/>
      <c r="C120" s="870" t="s">
        <v>434</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180</v>
      </c>
      <c r="AB120" s="826"/>
      <c r="AC120" s="826"/>
      <c r="AD120" s="826"/>
      <c r="AE120" s="827"/>
      <c r="AF120" s="828" t="s">
        <v>180</v>
      </c>
      <c r="AG120" s="826"/>
      <c r="AH120" s="826"/>
      <c r="AI120" s="826"/>
      <c r="AJ120" s="827"/>
      <c r="AK120" s="828" t="s">
        <v>180</v>
      </c>
      <c r="AL120" s="826"/>
      <c r="AM120" s="826"/>
      <c r="AN120" s="826"/>
      <c r="AO120" s="827"/>
      <c r="AP120" s="873" t="s">
        <v>180</v>
      </c>
      <c r="AQ120" s="874"/>
      <c r="AR120" s="874"/>
      <c r="AS120" s="874"/>
      <c r="AT120" s="875"/>
      <c r="AU120" s="932" t="s">
        <v>458</v>
      </c>
      <c r="AV120" s="933"/>
      <c r="AW120" s="933"/>
      <c r="AX120" s="933"/>
      <c r="AY120" s="934"/>
      <c r="AZ120" s="909" t="s">
        <v>459</v>
      </c>
      <c r="BA120" s="854"/>
      <c r="BB120" s="854"/>
      <c r="BC120" s="854"/>
      <c r="BD120" s="854"/>
      <c r="BE120" s="854"/>
      <c r="BF120" s="854"/>
      <c r="BG120" s="854"/>
      <c r="BH120" s="854"/>
      <c r="BI120" s="854"/>
      <c r="BJ120" s="854"/>
      <c r="BK120" s="854"/>
      <c r="BL120" s="854"/>
      <c r="BM120" s="854"/>
      <c r="BN120" s="854"/>
      <c r="BO120" s="854"/>
      <c r="BP120" s="855"/>
      <c r="BQ120" s="910">
        <v>629505</v>
      </c>
      <c r="BR120" s="891"/>
      <c r="BS120" s="891"/>
      <c r="BT120" s="891"/>
      <c r="BU120" s="891"/>
      <c r="BV120" s="891">
        <v>735603</v>
      </c>
      <c r="BW120" s="891"/>
      <c r="BX120" s="891"/>
      <c r="BY120" s="891"/>
      <c r="BZ120" s="891"/>
      <c r="CA120" s="891">
        <v>715781</v>
      </c>
      <c r="CB120" s="891"/>
      <c r="CC120" s="891"/>
      <c r="CD120" s="891"/>
      <c r="CE120" s="891"/>
      <c r="CF120" s="915">
        <v>87.6</v>
      </c>
      <c r="CG120" s="916"/>
      <c r="CH120" s="916"/>
      <c r="CI120" s="916"/>
      <c r="CJ120" s="916"/>
      <c r="CK120" s="917" t="s">
        <v>460</v>
      </c>
      <c r="CL120" s="901"/>
      <c r="CM120" s="901"/>
      <c r="CN120" s="901"/>
      <c r="CO120" s="902"/>
      <c r="CP120" s="921" t="s">
        <v>407</v>
      </c>
      <c r="CQ120" s="922"/>
      <c r="CR120" s="922"/>
      <c r="CS120" s="922"/>
      <c r="CT120" s="922"/>
      <c r="CU120" s="922"/>
      <c r="CV120" s="922"/>
      <c r="CW120" s="922"/>
      <c r="CX120" s="922"/>
      <c r="CY120" s="922"/>
      <c r="CZ120" s="922"/>
      <c r="DA120" s="922"/>
      <c r="DB120" s="922"/>
      <c r="DC120" s="922"/>
      <c r="DD120" s="922"/>
      <c r="DE120" s="922"/>
      <c r="DF120" s="923"/>
      <c r="DG120" s="910">
        <v>112807</v>
      </c>
      <c r="DH120" s="891"/>
      <c r="DI120" s="891"/>
      <c r="DJ120" s="891"/>
      <c r="DK120" s="891"/>
      <c r="DL120" s="891">
        <v>107036</v>
      </c>
      <c r="DM120" s="891"/>
      <c r="DN120" s="891"/>
      <c r="DO120" s="891"/>
      <c r="DP120" s="891"/>
      <c r="DQ120" s="891">
        <v>113113</v>
      </c>
      <c r="DR120" s="891"/>
      <c r="DS120" s="891"/>
      <c r="DT120" s="891"/>
      <c r="DU120" s="891"/>
      <c r="DV120" s="892">
        <v>13.8</v>
      </c>
      <c r="DW120" s="892"/>
      <c r="DX120" s="892"/>
      <c r="DY120" s="892"/>
      <c r="DZ120" s="893"/>
    </row>
    <row r="121" spans="1:130" s="248" customFormat="1" ht="26.4" customHeight="1" x14ac:dyDescent="0.2">
      <c r="A121" s="866"/>
      <c r="B121" s="867"/>
      <c r="C121" s="912" t="s">
        <v>461</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180</v>
      </c>
      <c r="AB121" s="826"/>
      <c r="AC121" s="826"/>
      <c r="AD121" s="826"/>
      <c r="AE121" s="827"/>
      <c r="AF121" s="828" t="s">
        <v>180</v>
      </c>
      <c r="AG121" s="826"/>
      <c r="AH121" s="826"/>
      <c r="AI121" s="826"/>
      <c r="AJ121" s="827"/>
      <c r="AK121" s="828" t="s">
        <v>180</v>
      </c>
      <c r="AL121" s="826"/>
      <c r="AM121" s="826"/>
      <c r="AN121" s="826"/>
      <c r="AO121" s="827"/>
      <c r="AP121" s="873" t="s">
        <v>180</v>
      </c>
      <c r="AQ121" s="874"/>
      <c r="AR121" s="874"/>
      <c r="AS121" s="874"/>
      <c r="AT121" s="875"/>
      <c r="AU121" s="935"/>
      <c r="AV121" s="936"/>
      <c r="AW121" s="936"/>
      <c r="AX121" s="936"/>
      <c r="AY121" s="937"/>
      <c r="AZ121" s="861" t="s">
        <v>462</v>
      </c>
      <c r="BA121" s="796"/>
      <c r="BB121" s="796"/>
      <c r="BC121" s="796"/>
      <c r="BD121" s="796"/>
      <c r="BE121" s="796"/>
      <c r="BF121" s="796"/>
      <c r="BG121" s="796"/>
      <c r="BH121" s="796"/>
      <c r="BI121" s="796"/>
      <c r="BJ121" s="796"/>
      <c r="BK121" s="796"/>
      <c r="BL121" s="796"/>
      <c r="BM121" s="796"/>
      <c r="BN121" s="796"/>
      <c r="BO121" s="796"/>
      <c r="BP121" s="797"/>
      <c r="BQ121" s="862" t="s">
        <v>180</v>
      </c>
      <c r="BR121" s="863"/>
      <c r="BS121" s="863"/>
      <c r="BT121" s="863"/>
      <c r="BU121" s="863"/>
      <c r="BV121" s="863" t="s">
        <v>180</v>
      </c>
      <c r="BW121" s="863"/>
      <c r="BX121" s="863"/>
      <c r="BY121" s="863"/>
      <c r="BZ121" s="863"/>
      <c r="CA121" s="863" t="s">
        <v>180</v>
      </c>
      <c r="CB121" s="863"/>
      <c r="CC121" s="863"/>
      <c r="CD121" s="863"/>
      <c r="CE121" s="863"/>
      <c r="CF121" s="924" t="s">
        <v>180</v>
      </c>
      <c r="CG121" s="925"/>
      <c r="CH121" s="925"/>
      <c r="CI121" s="925"/>
      <c r="CJ121" s="925"/>
      <c r="CK121" s="918"/>
      <c r="CL121" s="904"/>
      <c r="CM121" s="904"/>
      <c r="CN121" s="904"/>
      <c r="CO121" s="905"/>
      <c r="CP121" s="884"/>
      <c r="CQ121" s="885"/>
      <c r="CR121" s="885"/>
      <c r="CS121" s="885"/>
      <c r="CT121" s="885"/>
      <c r="CU121" s="885"/>
      <c r="CV121" s="885"/>
      <c r="CW121" s="885"/>
      <c r="CX121" s="885"/>
      <c r="CY121" s="885"/>
      <c r="CZ121" s="885"/>
      <c r="DA121" s="885"/>
      <c r="DB121" s="885"/>
      <c r="DC121" s="885"/>
      <c r="DD121" s="885"/>
      <c r="DE121" s="885"/>
      <c r="DF121" s="886"/>
      <c r="DG121" s="862"/>
      <c r="DH121" s="863"/>
      <c r="DI121" s="863"/>
      <c r="DJ121" s="863"/>
      <c r="DK121" s="863"/>
      <c r="DL121" s="863"/>
      <c r="DM121" s="863"/>
      <c r="DN121" s="863"/>
      <c r="DO121" s="863"/>
      <c r="DP121" s="863"/>
      <c r="DQ121" s="863"/>
      <c r="DR121" s="863"/>
      <c r="DS121" s="863"/>
      <c r="DT121" s="863"/>
      <c r="DU121" s="863"/>
      <c r="DV121" s="840"/>
      <c r="DW121" s="840"/>
      <c r="DX121" s="840"/>
      <c r="DY121" s="840"/>
      <c r="DZ121" s="841"/>
    </row>
    <row r="122" spans="1:130" s="248" customFormat="1" ht="26.4" customHeight="1" x14ac:dyDescent="0.2">
      <c r="A122" s="866"/>
      <c r="B122" s="867"/>
      <c r="C122" s="870" t="s">
        <v>444</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180</v>
      </c>
      <c r="AB122" s="826"/>
      <c r="AC122" s="826"/>
      <c r="AD122" s="826"/>
      <c r="AE122" s="827"/>
      <c r="AF122" s="828" t="s">
        <v>180</v>
      </c>
      <c r="AG122" s="826"/>
      <c r="AH122" s="826"/>
      <c r="AI122" s="826"/>
      <c r="AJ122" s="827"/>
      <c r="AK122" s="828" t="s">
        <v>180</v>
      </c>
      <c r="AL122" s="826"/>
      <c r="AM122" s="826"/>
      <c r="AN122" s="826"/>
      <c r="AO122" s="827"/>
      <c r="AP122" s="873" t="s">
        <v>180</v>
      </c>
      <c r="AQ122" s="874"/>
      <c r="AR122" s="874"/>
      <c r="AS122" s="874"/>
      <c r="AT122" s="875"/>
      <c r="AU122" s="935"/>
      <c r="AV122" s="936"/>
      <c r="AW122" s="936"/>
      <c r="AX122" s="936"/>
      <c r="AY122" s="937"/>
      <c r="AZ122" s="928" t="s">
        <v>463</v>
      </c>
      <c r="BA122" s="929"/>
      <c r="BB122" s="929"/>
      <c r="BC122" s="929"/>
      <c r="BD122" s="929"/>
      <c r="BE122" s="929"/>
      <c r="BF122" s="929"/>
      <c r="BG122" s="929"/>
      <c r="BH122" s="929"/>
      <c r="BI122" s="929"/>
      <c r="BJ122" s="929"/>
      <c r="BK122" s="929"/>
      <c r="BL122" s="929"/>
      <c r="BM122" s="929"/>
      <c r="BN122" s="929"/>
      <c r="BO122" s="929"/>
      <c r="BP122" s="930"/>
      <c r="BQ122" s="931">
        <v>1152008</v>
      </c>
      <c r="BR122" s="894"/>
      <c r="BS122" s="894"/>
      <c r="BT122" s="894"/>
      <c r="BU122" s="894"/>
      <c r="BV122" s="894">
        <v>1118653</v>
      </c>
      <c r="BW122" s="894"/>
      <c r="BX122" s="894"/>
      <c r="BY122" s="894"/>
      <c r="BZ122" s="894"/>
      <c r="CA122" s="894">
        <v>1227105</v>
      </c>
      <c r="CB122" s="894"/>
      <c r="CC122" s="894"/>
      <c r="CD122" s="894"/>
      <c r="CE122" s="894"/>
      <c r="CF122" s="895">
        <v>150.19999999999999</v>
      </c>
      <c r="CG122" s="896"/>
      <c r="CH122" s="896"/>
      <c r="CI122" s="896"/>
      <c r="CJ122" s="896"/>
      <c r="CK122" s="918"/>
      <c r="CL122" s="904"/>
      <c r="CM122" s="904"/>
      <c r="CN122" s="904"/>
      <c r="CO122" s="905"/>
      <c r="CP122" s="884"/>
      <c r="CQ122" s="885"/>
      <c r="CR122" s="885"/>
      <c r="CS122" s="885"/>
      <c r="CT122" s="885"/>
      <c r="CU122" s="885"/>
      <c r="CV122" s="885"/>
      <c r="CW122" s="885"/>
      <c r="CX122" s="885"/>
      <c r="CY122" s="885"/>
      <c r="CZ122" s="885"/>
      <c r="DA122" s="885"/>
      <c r="DB122" s="885"/>
      <c r="DC122" s="885"/>
      <c r="DD122" s="885"/>
      <c r="DE122" s="885"/>
      <c r="DF122" s="886"/>
      <c r="DG122" s="862"/>
      <c r="DH122" s="863"/>
      <c r="DI122" s="863"/>
      <c r="DJ122" s="863"/>
      <c r="DK122" s="863"/>
      <c r="DL122" s="863"/>
      <c r="DM122" s="863"/>
      <c r="DN122" s="863"/>
      <c r="DO122" s="863"/>
      <c r="DP122" s="863"/>
      <c r="DQ122" s="863"/>
      <c r="DR122" s="863"/>
      <c r="DS122" s="863"/>
      <c r="DT122" s="863"/>
      <c r="DU122" s="863"/>
      <c r="DV122" s="840"/>
      <c r="DW122" s="840"/>
      <c r="DX122" s="840"/>
      <c r="DY122" s="840"/>
      <c r="DZ122" s="841"/>
    </row>
    <row r="123" spans="1:130" s="248" customFormat="1" ht="26.4" customHeight="1" x14ac:dyDescent="0.2">
      <c r="A123" s="866"/>
      <c r="B123" s="867"/>
      <c r="C123" s="870" t="s">
        <v>450</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180</v>
      </c>
      <c r="AB123" s="826"/>
      <c r="AC123" s="826"/>
      <c r="AD123" s="826"/>
      <c r="AE123" s="827"/>
      <c r="AF123" s="828" t="s">
        <v>180</v>
      </c>
      <c r="AG123" s="826"/>
      <c r="AH123" s="826"/>
      <c r="AI123" s="826"/>
      <c r="AJ123" s="827"/>
      <c r="AK123" s="828" t="s">
        <v>180</v>
      </c>
      <c r="AL123" s="826"/>
      <c r="AM123" s="826"/>
      <c r="AN123" s="826"/>
      <c r="AO123" s="827"/>
      <c r="AP123" s="873" t="s">
        <v>180</v>
      </c>
      <c r="AQ123" s="874"/>
      <c r="AR123" s="874"/>
      <c r="AS123" s="874"/>
      <c r="AT123" s="875"/>
      <c r="AU123" s="938"/>
      <c r="AV123" s="939"/>
      <c r="AW123" s="939"/>
      <c r="AX123" s="939"/>
      <c r="AY123" s="939"/>
      <c r="AZ123" s="279" t="s">
        <v>186</v>
      </c>
      <c r="BA123" s="279"/>
      <c r="BB123" s="279"/>
      <c r="BC123" s="279"/>
      <c r="BD123" s="279"/>
      <c r="BE123" s="279"/>
      <c r="BF123" s="279"/>
      <c r="BG123" s="279"/>
      <c r="BH123" s="279"/>
      <c r="BI123" s="279"/>
      <c r="BJ123" s="279"/>
      <c r="BK123" s="279"/>
      <c r="BL123" s="279"/>
      <c r="BM123" s="279"/>
      <c r="BN123" s="279"/>
      <c r="BO123" s="926" t="s">
        <v>464</v>
      </c>
      <c r="BP123" s="927"/>
      <c r="BQ123" s="881">
        <v>1781513</v>
      </c>
      <c r="BR123" s="882"/>
      <c r="BS123" s="882"/>
      <c r="BT123" s="882"/>
      <c r="BU123" s="882"/>
      <c r="BV123" s="882">
        <v>1854256</v>
      </c>
      <c r="BW123" s="882"/>
      <c r="BX123" s="882"/>
      <c r="BY123" s="882"/>
      <c r="BZ123" s="882"/>
      <c r="CA123" s="882">
        <v>1942886</v>
      </c>
      <c r="CB123" s="882"/>
      <c r="CC123" s="882"/>
      <c r="CD123" s="882"/>
      <c r="CE123" s="882"/>
      <c r="CF123" s="792"/>
      <c r="CG123" s="793"/>
      <c r="CH123" s="793"/>
      <c r="CI123" s="793"/>
      <c r="CJ123" s="883"/>
      <c r="CK123" s="918"/>
      <c r="CL123" s="904"/>
      <c r="CM123" s="904"/>
      <c r="CN123" s="904"/>
      <c r="CO123" s="905"/>
      <c r="CP123" s="884"/>
      <c r="CQ123" s="885"/>
      <c r="CR123" s="885"/>
      <c r="CS123" s="885"/>
      <c r="CT123" s="885"/>
      <c r="CU123" s="885"/>
      <c r="CV123" s="885"/>
      <c r="CW123" s="885"/>
      <c r="CX123" s="885"/>
      <c r="CY123" s="885"/>
      <c r="CZ123" s="885"/>
      <c r="DA123" s="885"/>
      <c r="DB123" s="885"/>
      <c r="DC123" s="885"/>
      <c r="DD123" s="885"/>
      <c r="DE123" s="885"/>
      <c r="DF123" s="886"/>
      <c r="DG123" s="825"/>
      <c r="DH123" s="826"/>
      <c r="DI123" s="826"/>
      <c r="DJ123" s="826"/>
      <c r="DK123" s="827"/>
      <c r="DL123" s="828"/>
      <c r="DM123" s="826"/>
      <c r="DN123" s="826"/>
      <c r="DO123" s="826"/>
      <c r="DP123" s="827"/>
      <c r="DQ123" s="828"/>
      <c r="DR123" s="826"/>
      <c r="DS123" s="826"/>
      <c r="DT123" s="826"/>
      <c r="DU123" s="827"/>
      <c r="DV123" s="873"/>
      <c r="DW123" s="874"/>
      <c r="DX123" s="874"/>
      <c r="DY123" s="874"/>
      <c r="DZ123" s="875"/>
    </row>
    <row r="124" spans="1:130" s="248" customFormat="1" ht="26.4" customHeight="1" thickBot="1" x14ac:dyDescent="0.25">
      <c r="A124" s="866"/>
      <c r="B124" s="867"/>
      <c r="C124" s="870" t="s">
        <v>453</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180</v>
      </c>
      <c r="AB124" s="826"/>
      <c r="AC124" s="826"/>
      <c r="AD124" s="826"/>
      <c r="AE124" s="827"/>
      <c r="AF124" s="828" t="s">
        <v>180</v>
      </c>
      <c r="AG124" s="826"/>
      <c r="AH124" s="826"/>
      <c r="AI124" s="826"/>
      <c r="AJ124" s="827"/>
      <c r="AK124" s="828" t="s">
        <v>180</v>
      </c>
      <c r="AL124" s="826"/>
      <c r="AM124" s="826"/>
      <c r="AN124" s="826"/>
      <c r="AO124" s="827"/>
      <c r="AP124" s="873" t="s">
        <v>180</v>
      </c>
      <c r="AQ124" s="874"/>
      <c r="AR124" s="874"/>
      <c r="AS124" s="874"/>
      <c r="AT124" s="875"/>
      <c r="AU124" s="876" t="s">
        <v>465</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2.4</v>
      </c>
      <c r="BR124" s="880"/>
      <c r="BS124" s="880"/>
      <c r="BT124" s="880"/>
      <c r="BU124" s="880"/>
      <c r="BV124" s="880" t="s">
        <v>180</v>
      </c>
      <c r="BW124" s="880"/>
      <c r="BX124" s="880"/>
      <c r="BY124" s="880"/>
      <c r="BZ124" s="880"/>
      <c r="CA124" s="880" t="s">
        <v>180</v>
      </c>
      <c r="CB124" s="880"/>
      <c r="CC124" s="880"/>
      <c r="CD124" s="880"/>
      <c r="CE124" s="880"/>
      <c r="CF124" s="770"/>
      <c r="CG124" s="771"/>
      <c r="CH124" s="771"/>
      <c r="CI124" s="771"/>
      <c r="CJ124" s="911"/>
      <c r="CK124" s="919"/>
      <c r="CL124" s="919"/>
      <c r="CM124" s="919"/>
      <c r="CN124" s="919"/>
      <c r="CO124" s="920"/>
      <c r="CP124" s="884" t="s">
        <v>466</v>
      </c>
      <c r="CQ124" s="885"/>
      <c r="CR124" s="885"/>
      <c r="CS124" s="885"/>
      <c r="CT124" s="885"/>
      <c r="CU124" s="885"/>
      <c r="CV124" s="885"/>
      <c r="CW124" s="885"/>
      <c r="CX124" s="885"/>
      <c r="CY124" s="885"/>
      <c r="CZ124" s="885"/>
      <c r="DA124" s="885"/>
      <c r="DB124" s="885"/>
      <c r="DC124" s="885"/>
      <c r="DD124" s="885"/>
      <c r="DE124" s="885"/>
      <c r="DF124" s="886"/>
      <c r="DG124" s="808" t="s">
        <v>180</v>
      </c>
      <c r="DH124" s="809"/>
      <c r="DI124" s="809"/>
      <c r="DJ124" s="809"/>
      <c r="DK124" s="810"/>
      <c r="DL124" s="811" t="s">
        <v>180</v>
      </c>
      <c r="DM124" s="809"/>
      <c r="DN124" s="809"/>
      <c r="DO124" s="809"/>
      <c r="DP124" s="810"/>
      <c r="DQ124" s="811" t="s">
        <v>180</v>
      </c>
      <c r="DR124" s="809"/>
      <c r="DS124" s="809"/>
      <c r="DT124" s="809"/>
      <c r="DU124" s="810"/>
      <c r="DV124" s="897" t="s">
        <v>180</v>
      </c>
      <c r="DW124" s="898"/>
      <c r="DX124" s="898"/>
      <c r="DY124" s="898"/>
      <c r="DZ124" s="899"/>
    </row>
    <row r="125" spans="1:130" s="248" customFormat="1" ht="26.4" customHeight="1" x14ac:dyDescent="0.2">
      <c r="A125" s="866"/>
      <c r="B125" s="867"/>
      <c r="C125" s="870" t="s">
        <v>455</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180</v>
      </c>
      <c r="AB125" s="826"/>
      <c r="AC125" s="826"/>
      <c r="AD125" s="826"/>
      <c r="AE125" s="827"/>
      <c r="AF125" s="828" t="s">
        <v>180</v>
      </c>
      <c r="AG125" s="826"/>
      <c r="AH125" s="826"/>
      <c r="AI125" s="826"/>
      <c r="AJ125" s="827"/>
      <c r="AK125" s="828" t="s">
        <v>180</v>
      </c>
      <c r="AL125" s="826"/>
      <c r="AM125" s="826"/>
      <c r="AN125" s="826"/>
      <c r="AO125" s="827"/>
      <c r="AP125" s="873" t="s">
        <v>180</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467</v>
      </c>
      <c r="CL125" s="901"/>
      <c r="CM125" s="901"/>
      <c r="CN125" s="901"/>
      <c r="CO125" s="902"/>
      <c r="CP125" s="909" t="s">
        <v>468</v>
      </c>
      <c r="CQ125" s="854"/>
      <c r="CR125" s="854"/>
      <c r="CS125" s="854"/>
      <c r="CT125" s="854"/>
      <c r="CU125" s="854"/>
      <c r="CV125" s="854"/>
      <c r="CW125" s="854"/>
      <c r="CX125" s="854"/>
      <c r="CY125" s="854"/>
      <c r="CZ125" s="854"/>
      <c r="DA125" s="854"/>
      <c r="DB125" s="854"/>
      <c r="DC125" s="854"/>
      <c r="DD125" s="854"/>
      <c r="DE125" s="854"/>
      <c r="DF125" s="855"/>
      <c r="DG125" s="910" t="s">
        <v>180</v>
      </c>
      <c r="DH125" s="891"/>
      <c r="DI125" s="891"/>
      <c r="DJ125" s="891"/>
      <c r="DK125" s="891"/>
      <c r="DL125" s="891" t="s">
        <v>180</v>
      </c>
      <c r="DM125" s="891"/>
      <c r="DN125" s="891"/>
      <c r="DO125" s="891"/>
      <c r="DP125" s="891"/>
      <c r="DQ125" s="891" t="s">
        <v>180</v>
      </c>
      <c r="DR125" s="891"/>
      <c r="DS125" s="891"/>
      <c r="DT125" s="891"/>
      <c r="DU125" s="891"/>
      <c r="DV125" s="892" t="s">
        <v>180</v>
      </c>
      <c r="DW125" s="892"/>
      <c r="DX125" s="892"/>
      <c r="DY125" s="892"/>
      <c r="DZ125" s="893"/>
    </row>
    <row r="126" spans="1:130" s="248" customFormat="1" ht="26.4" customHeight="1" thickBot="1" x14ac:dyDescent="0.25">
      <c r="A126" s="866"/>
      <c r="B126" s="867"/>
      <c r="C126" s="870" t="s">
        <v>457</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180</v>
      </c>
      <c r="AB126" s="826"/>
      <c r="AC126" s="826"/>
      <c r="AD126" s="826"/>
      <c r="AE126" s="827"/>
      <c r="AF126" s="828" t="s">
        <v>180</v>
      </c>
      <c r="AG126" s="826"/>
      <c r="AH126" s="826"/>
      <c r="AI126" s="826"/>
      <c r="AJ126" s="827"/>
      <c r="AK126" s="828" t="s">
        <v>180</v>
      </c>
      <c r="AL126" s="826"/>
      <c r="AM126" s="826"/>
      <c r="AN126" s="826"/>
      <c r="AO126" s="827"/>
      <c r="AP126" s="873" t="s">
        <v>180</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469</v>
      </c>
      <c r="CQ126" s="796"/>
      <c r="CR126" s="796"/>
      <c r="CS126" s="796"/>
      <c r="CT126" s="796"/>
      <c r="CU126" s="796"/>
      <c r="CV126" s="796"/>
      <c r="CW126" s="796"/>
      <c r="CX126" s="796"/>
      <c r="CY126" s="796"/>
      <c r="CZ126" s="796"/>
      <c r="DA126" s="796"/>
      <c r="DB126" s="796"/>
      <c r="DC126" s="796"/>
      <c r="DD126" s="796"/>
      <c r="DE126" s="796"/>
      <c r="DF126" s="797"/>
      <c r="DG126" s="862" t="s">
        <v>180</v>
      </c>
      <c r="DH126" s="863"/>
      <c r="DI126" s="863"/>
      <c r="DJ126" s="863"/>
      <c r="DK126" s="863"/>
      <c r="DL126" s="863" t="s">
        <v>180</v>
      </c>
      <c r="DM126" s="863"/>
      <c r="DN126" s="863"/>
      <c r="DO126" s="863"/>
      <c r="DP126" s="863"/>
      <c r="DQ126" s="863" t="s">
        <v>180</v>
      </c>
      <c r="DR126" s="863"/>
      <c r="DS126" s="863"/>
      <c r="DT126" s="863"/>
      <c r="DU126" s="863"/>
      <c r="DV126" s="840" t="s">
        <v>180</v>
      </c>
      <c r="DW126" s="840"/>
      <c r="DX126" s="840"/>
      <c r="DY126" s="840"/>
      <c r="DZ126" s="841"/>
    </row>
    <row r="127" spans="1:130" s="248" customFormat="1" ht="26.4" customHeight="1" x14ac:dyDescent="0.2">
      <c r="A127" s="868"/>
      <c r="B127" s="869"/>
      <c r="C127" s="887" t="s">
        <v>470</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180</v>
      </c>
      <c r="AB127" s="826"/>
      <c r="AC127" s="826"/>
      <c r="AD127" s="826"/>
      <c r="AE127" s="827"/>
      <c r="AF127" s="828" t="s">
        <v>180</v>
      </c>
      <c r="AG127" s="826"/>
      <c r="AH127" s="826"/>
      <c r="AI127" s="826"/>
      <c r="AJ127" s="827"/>
      <c r="AK127" s="828" t="s">
        <v>180</v>
      </c>
      <c r="AL127" s="826"/>
      <c r="AM127" s="826"/>
      <c r="AN127" s="826"/>
      <c r="AO127" s="827"/>
      <c r="AP127" s="873" t="s">
        <v>180</v>
      </c>
      <c r="AQ127" s="874"/>
      <c r="AR127" s="874"/>
      <c r="AS127" s="874"/>
      <c r="AT127" s="875"/>
      <c r="AU127" s="284"/>
      <c r="AV127" s="284"/>
      <c r="AW127" s="284"/>
      <c r="AX127" s="890" t="s">
        <v>471</v>
      </c>
      <c r="AY127" s="858"/>
      <c r="AZ127" s="858"/>
      <c r="BA127" s="858"/>
      <c r="BB127" s="858"/>
      <c r="BC127" s="858"/>
      <c r="BD127" s="858"/>
      <c r="BE127" s="859"/>
      <c r="BF127" s="857" t="s">
        <v>472</v>
      </c>
      <c r="BG127" s="858"/>
      <c r="BH127" s="858"/>
      <c r="BI127" s="858"/>
      <c r="BJ127" s="858"/>
      <c r="BK127" s="858"/>
      <c r="BL127" s="859"/>
      <c r="BM127" s="857" t="s">
        <v>473</v>
      </c>
      <c r="BN127" s="858"/>
      <c r="BO127" s="858"/>
      <c r="BP127" s="858"/>
      <c r="BQ127" s="858"/>
      <c r="BR127" s="858"/>
      <c r="BS127" s="859"/>
      <c r="BT127" s="857" t="s">
        <v>474</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475</v>
      </c>
      <c r="CQ127" s="796"/>
      <c r="CR127" s="796"/>
      <c r="CS127" s="796"/>
      <c r="CT127" s="796"/>
      <c r="CU127" s="796"/>
      <c r="CV127" s="796"/>
      <c r="CW127" s="796"/>
      <c r="CX127" s="796"/>
      <c r="CY127" s="796"/>
      <c r="CZ127" s="796"/>
      <c r="DA127" s="796"/>
      <c r="DB127" s="796"/>
      <c r="DC127" s="796"/>
      <c r="DD127" s="796"/>
      <c r="DE127" s="796"/>
      <c r="DF127" s="797"/>
      <c r="DG127" s="862" t="s">
        <v>180</v>
      </c>
      <c r="DH127" s="863"/>
      <c r="DI127" s="863"/>
      <c r="DJ127" s="863"/>
      <c r="DK127" s="863"/>
      <c r="DL127" s="863" t="s">
        <v>180</v>
      </c>
      <c r="DM127" s="863"/>
      <c r="DN127" s="863"/>
      <c r="DO127" s="863"/>
      <c r="DP127" s="863"/>
      <c r="DQ127" s="863" t="s">
        <v>180</v>
      </c>
      <c r="DR127" s="863"/>
      <c r="DS127" s="863"/>
      <c r="DT127" s="863"/>
      <c r="DU127" s="863"/>
      <c r="DV127" s="840" t="s">
        <v>180</v>
      </c>
      <c r="DW127" s="840"/>
      <c r="DX127" s="840"/>
      <c r="DY127" s="840"/>
      <c r="DZ127" s="841"/>
    </row>
    <row r="128" spans="1:130" s="248" customFormat="1" ht="26.4" customHeight="1" thickBot="1" x14ac:dyDescent="0.25">
      <c r="A128" s="842" t="s">
        <v>476</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477</v>
      </c>
      <c r="X128" s="844"/>
      <c r="Y128" s="844"/>
      <c r="Z128" s="845"/>
      <c r="AA128" s="846" t="s">
        <v>180</v>
      </c>
      <c r="AB128" s="847"/>
      <c r="AC128" s="847"/>
      <c r="AD128" s="847"/>
      <c r="AE128" s="848"/>
      <c r="AF128" s="849" t="s">
        <v>180</v>
      </c>
      <c r="AG128" s="847"/>
      <c r="AH128" s="847"/>
      <c r="AI128" s="847"/>
      <c r="AJ128" s="848"/>
      <c r="AK128" s="849" t="s">
        <v>180</v>
      </c>
      <c r="AL128" s="847"/>
      <c r="AM128" s="847"/>
      <c r="AN128" s="847"/>
      <c r="AO128" s="848"/>
      <c r="AP128" s="850"/>
      <c r="AQ128" s="851"/>
      <c r="AR128" s="851"/>
      <c r="AS128" s="851"/>
      <c r="AT128" s="852"/>
      <c r="AU128" s="284"/>
      <c r="AV128" s="284"/>
      <c r="AW128" s="284"/>
      <c r="AX128" s="853" t="s">
        <v>478</v>
      </c>
      <c r="AY128" s="854"/>
      <c r="AZ128" s="854"/>
      <c r="BA128" s="854"/>
      <c r="BB128" s="854"/>
      <c r="BC128" s="854"/>
      <c r="BD128" s="854"/>
      <c r="BE128" s="855"/>
      <c r="BF128" s="832" t="s">
        <v>180</v>
      </c>
      <c r="BG128" s="833"/>
      <c r="BH128" s="833"/>
      <c r="BI128" s="833"/>
      <c r="BJ128" s="833"/>
      <c r="BK128" s="833"/>
      <c r="BL128" s="856"/>
      <c r="BM128" s="832">
        <v>15</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479</v>
      </c>
      <c r="CQ128" s="774"/>
      <c r="CR128" s="774"/>
      <c r="CS128" s="774"/>
      <c r="CT128" s="774"/>
      <c r="CU128" s="774"/>
      <c r="CV128" s="774"/>
      <c r="CW128" s="774"/>
      <c r="CX128" s="774"/>
      <c r="CY128" s="774"/>
      <c r="CZ128" s="774"/>
      <c r="DA128" s="774"/>
      <c r="DB128" s="774"/>
      <c r="DC128" s="774"/>
      <c r="DD128" s="774"/>
      <c r="DE128" s="774"/>
      <c r="DF128" s="775"/>
      <c r="DG128" s="836" t="s">
        <v>180</v>
      </c>
      <c r="DH128" s="837"/>
      <c r="DI128" s="837"/>
      <c r="DJ128" s="837"/>
      <c r="DK128" s="837"/>
      <c r="DL128" s="837" t="s">
        <v>180</v>
      </c>
      <c r="DM128" s="837"/>
      <c r="DN128" s="837"/>
      <c r="DO128" s="837"/>
      <c r="DP128" s="837"/>
      <c r="DQ128" s="837" t="s">
        <v>180</v>
      </c>
      <c r="DR128" s="837"/>
      <c r="DS128" s="837"/>
      <c r="DT128" s="837"/>
      <c r="DU128" s="837"/>
      <c r="DV128" s="838" t="s">
        <v>180</v>
      </c>
      <c r="DW128" s="838"/>
      <c r="DX128" s="838"/>
      <c r="DY128" s="838"/>
      <c r="DZ128" s="839"/>
    </row>
    <row r="129" spans="1:131" s="248" customFormat="1" ht="26.4" customHeight="1" x14ac:dyDescent="0.2">
      <c r="A129" s="820" t="s">
        <v>107</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480</v>
      </c>
      <c r="X129" s="823"/>
      <c r="Y129" s="823"/>
      <c r="Z129" s="824"/>
      <c r="AA129" s="825">
        <v>869053</v>
      </c>
      <c r="AB129" s="826"/>
      <c r="AC129" s="826"/>
      <c r="AD129" s="826"/>
      <c r="AE129" s="827"/>
      <c r="AF129" s="828">
        <v>867139</v>
      </c>
      <c r="AG129" s="826"/>
      <c r="AH129" s="826"/>
      <c r="AI129" s="826"/>
      <c r="AJ129" s="827"/>
      <c r="AK129" s="828">
        <v>925016</v>
      </c>
      <c r="AL129" s="826"/>
      <c r="AM129" s="826"/>
      <c r="AN129" s="826"/>
      <c r="AO129" s="827"/>
      <c r="AP129" s="829"/>
      <c r="AQ129" s="830"/>
      <c r="AR129" s="830"/>
      <c r="AS129" s="830"/>
      <c r="AT129" s="831"/>
      <c r="AU129" s="286"/>
      <c r="AV129" s="286"/>
      <c r="AW129" s="286"/>
      <c r="AX129" s="795" t="s">
        <v>481</v>
      </c>
      <c r="AY129" s="796"/>
      <c r="AZ129" s="796"/>
      <c r="BA129" s="796"/>
      <c r="BB129" s="796"/>
      <c r="BC129" s="796"/>
      <c r="BD129" s="796"/>
      <c r="BE129" s="797"/>
      <c r="BF129" s="815" t="s">
        <v>180</v>
      </c>
      <c r="BG129" s="816"/>
      <c r="BH129" s="816"/>
      <c r="BI129" s="816"/>
      <c r="BJ129" s="816"/>
      <c r="BK129" s="816"/>
      <c r="BL129" s="817"/>
      <c r="BM129" s="815">
        <v>20</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4" customHeight="1" x14ac:dyDescent="0.2">
      <c r="A130" s="820" t="s">
        <v>482</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483</v>
      </c>
      <c r="X130" s="823"/>
      <c r="Y130" s="823"/>
      <c r="Z130" s="824"/>
      <c r="AA130" s="825">
        <v>100346</v>
      </c>
      <c r="AB130" s="826"/>
      <c r="AC130" s="826"/>
      <c r="AD130" s="826"/>
      <c r="AE130" s="827"/>
      <c r="AF130" s="828">
        <v>104279</v>
      </c>
      <c r="AG130" s="826"/>
      <c r="AH130" s="826"/>
      <c r="AI130" s="826"/>
      <c r="AJ130" s="827"/>
      <c r="AK130" s="828">
        <v>108268</v>
      </c>
      <c r="AL130" s="826"/>
      <c r="AM130" s="826"/>
      <c r="AN130" s="826"/>
      <c r="AO130" s="827"/>
      <c r="AP130" s="829"/>
      <c r="AQ130" s="830"/>
      <c r="AR130" s="830"/>
      <c r="AS130" s="830"/>
      <c r="AT130" s="831"/>
      <c r="AU130" s="286"/>
      <c r="AV130" s="286"/>
      <c r="AW130" s="286"/>
      <c r="AX130" s="795" t="s">
        <v>484</v>
      </c>
      <c r="AY130" s="796"/>
      <c r="AZ130" s="796"/>
      <c r="BA130" s="796"/>
      <c r="BB130" s="796"/>
      <c r="BC130" s="796"/>
      <c r="BD130" s="796"/>
      <c r="BE130" s="797"/>
      <c r="BF130" s="798">
        <v>4.5999999999999996</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4" customHeight="1" thickBot="1" x14ac:dyDescent="0.25">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485</v>
      </c>
      <c r="X131" s="806"/>
      <c r="Y131" s="806"/>
      <c r="Z131" s="807"/>
      <c r="AA131" s="808">
        <v>768707</v>
      </c>
      <c r="AB131" s="809"/>
      <c r="AC131" s="809"/>
      <c r="AD131" s="809"/>
      <c r="AE131" s="810"/>
      <c r="AF131" s="811">
        <v>762860</v>
      </c>
      <c r="AG131" s="809"/>
      <c r="AH131" s="809"/>
      <c r="AI131" s="809"/>
      <c r="AJ131" s="810"/>
      <c r="AK131" s="811">
        <v>816748</v>
      </c>
      <c r="AL131" s="809"/>
      <c r="AM131" s="809"/>
      <c r="AN131" s="809"/>
      <c r="AO131" s="810"/>
      <c r="AP131" s="812"/>
      <c r="AQ131" s="813"/>
      <c r="AR131" s="813"/>
      <c r="AS131" s="813"/>
      <c r="AT131" s="814"/>
      <c r="AU131" s="286"/>
      <c r="AV131" s="286"/>
      <c r="AW131" s="286"/>
      <c r="AX131" s="773" t="s">
        <v>486</v>
      </c>
      <c r="AY131" s="774"/>
      <c r="AZ131" s="774"/>
      <c r="BA131" s="774"/>
      <c r="BB131" s="774"/>
      <c r="BC131" s="774"/>
      <c r="BD131" s="774"/>
      <c r="BE131" s="775"/>
      <c r="BF131" s="776" t="s">
        <v>180</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4" customHeight="1" x14ac:dyDescent="0.2">
      <c r="A132" s="782" t="s">
        <v>487</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488</v>
      </c>
      <c r="W132" s="786"/>
      <c r="X132" s="786"/>
      <c r="Y132" s="786"/>
      <c r="Z132" s="787"/>
      <c r="AA132" s="788">
        <v>3.8091236319999999</v>
      </c>
      <c r="AB132" s="789"/>
      <c r="AC132" s="789"/>
      <c r="AD132" s="789"/>
      <c r="AE132" s="790"/>
      <c r="AF132" s="791">
        <v>4.7620795429999996</v>
      </c>
      <c r="AG132" s="789"/>
      <c r="AH132" s="789"/>
      <c r="AI132" s="789"/>
      <c r="AJ132" s="790"/>
      <c r="AK132" s="791">
        <v>5.5129611580000004</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4" customHeight="1" thickBot="1" x14ac:dyDescent="0.25">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489</v>
      </c>
      <c r="W133" s="765"/>
      <c r="X133" s="765"/>
      <c r="Y133" s="765"/>
      <c r="Z133" s="766"/>
      <c r="AA133" s="767">
        <v>3</v>
      </c>
      <c r="AB133" s="768"/>
      <c r="AC133" s="768"/>
      <c r="AD133" s="768"/>
      <c r="AE133" s="769"/>
      <c r="AF133" s="767">
        <v>3.7</v>
      </c>
      <c r="AG133" s="768"/>
      <c r="AH133" s="768"/>
      <c r="AI133" s="768"/>
      <c r="AJ133" s="769"/>
      <c r="AK133" s="767">
        <v>4.5999999999999996</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dxNlegMUJtBPCJZMcu6egyfsIbjCDwatRgCEPxOIBTvGRbGPBqaQ4+ab9/AqoVe42zzqQpmzgmLWwlBBGmmkaw==" saltValue="g0XKMORL8s6moEPriar/g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0" zoomScaleNormal="85" zoomScaleSheetLayoutView="80" workbookViewId="0"/>
  </sheetViews>
  <sheetFormatPr defaultColWidth="0" defaultRowHeight="13.65" customHeight="1" zeroHeight="1" x14ac:dyDescent="0.2"/>
  <cols>
    <col min="1" max="120" width="2.81640625" style="293" customWidth="1"/>
    <col min="121" max="121" width="0" style="292" hidden="1" customWidth="1"/>
    <col min="122" max="16384" width="9" style="292" hidden="1"/>
  </cols>
  <sheetData>
    <row r="1" spans="1:120" ht="13"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2"/>
    </row>
    <row r="17" spans="119:120" ht="13" x14ac:dyDescent="0.2">
      <c r="DP17" s="292"/>
    </row>
    <row r="18" spans="119:120" ht="13" x14ac:dyDescent="0.2"/>
    <row r="19" spans="119:120" ht="13" x14ac:dyDescent="0.2"/>
    <row r="20" spans="119:120" ht="13" x14ac:dyDescent="0.2">
      <c r="DO20" s="292"/>
      <c r="DP20" s="292"/>
    </row>
    <row r="21" spans="119:120" ht="13" x14ac:dyDescent="0.2">
      <c r="DP21" s="292"/>
    </row>
    <row r="22" spans="119:120" ht="13" x14ac:dyDescent="0.2"/>
    <row r="23" spans="119:120" ht="13" x14ac:dyDescent="0.2">
      <c r="DO23" s="292"/>
      <c r="DP23" s="292"/>
    </row>
    <row r="24" spans="119:120" ht="13" x14ac:dyDescent="0.2">
      <c r="DP24" s="292"/>
    </row>
    <row r="25" spans="119:120" ht="13" x14ac:dyDescent="0.2">
      <c r="DP25" s="292"/>
    </row>
    <row r="26" spans="119:120" ht="13" x14ac:dyDescent="0.2">
      <c r="DO26" s="292"/>
      <c r="DP26" s="292"/>
    </row>
    <row r="27" spans="119:120" ht="13" x14ac:dyDescent="0.2"/>
    <row r="28" spans="119:120" ht="13" x14ac:dyDescent="0.2">
      <c r="DO28" s="292"/>
      <c r="DP28" s="292"/>
    </row>
    <row r="29" spans="119:120" ht="13" x14ac:dyDescent="0.2">
      <c r="DP29" s="292"/>
    </row>
    <row r="30" spans="119:120" ht="13" x14ac:dyDescent="0.2"/>
    <row r="31" spans="119:120" ht="13" x14ac:dyDescent="0.2">
      <c r="DO31" s="292"/>
      <c r="DP31" s="292"/>
    </row>
    <row r="32" spans="119:120" ht="13" x14ac:dyDescent="0.2"/>
    <row r="33" spans="98:120" ht="13" x14ac:dyDescent="0.2">
      <c r="DO33" s="292"/>
      <c r="DP33" s="292"/>
    </row>
    <row r="34" spans="98:120" ht="13" x14ac:dyDescent="0.2">
      <c r="DM34" s="292"/>
    </row>
    <row r="35" spans="98:120" ht="13" x14ac:dyDescent="0.2">
      <c r="CT35" s="292"/>
      <c r="CU35" s="292"/>
      <c r="CV35" s="292"/>
      <c r="CY35" s="292"/>
      <c r="CZ35" s="292"/>
      <c r="DA35" s="292"/>
      <c r="DD35" s="292"/>
      <c r="DE35" s="292"/>
      <c r="DF35" s="292"/>
      <c r="DI35" s="292"/>
      <c r="DJ35" s="292"/>
      <c r="DK35" s="292"/>
      <c r="DM35" s="292"/>
      <c r="DN35" s="292"/>
      <c r="DO35" s="292"/>
      <c r="DP35" s="292"/>
    </row>
    <row r="36" spans="98:120" ht="13" x14ac:dyDescent="0.2"/>
    <row r="37" spans="98:120" ht="13" x14ac:dyDescent="0.2">
      <c r="CW37" s="292"/>
      <c r="DB37" s="292"/>
      <c r="DG37" s="292"/>
      <c r="DL37" s="292"/>
      <c r="DP37" s="292"/>
    </row>
    <row r="38" spans="98:120" ht="13"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2"/>
      <c r="DO49" s="292"/>
      <c r="DP49" s="292"/>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2"/>
      <c r="CS63" s="292"/>
      <c r="CX63" s="292"/>
      <c r="DC63" s="292"/>
      <c r="DH63" s="292"/>
    </row>
    <row r="64" spans="22:120" ht="13" x14ac:dyDescent="0.2">
      <c r="V64" s="292"/>
    </row>
    <row r="65" spans="15:120" ht="13"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 x14ac:dyDescent="0.2">
      <c r="Q66" s="292"/>
      <c r="S66" s="292"/>
      <c r="U66" s="292"/>
      <c r="DM66" s="292"/>
    </row>
    <row r="67" spans="15:120" ht="13"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 x14ac:dyDescent="0.2"/>
    <row r="69" spans="15:120" ht="13" x14ac:dyDescent="0.2"/>
    <row r="70" spans="15:120" ht="13" x14ac:dyDescent="0.2"/>
    <row r="71" spans="15:120" ht="13" x14ac:dyDescent="0.2"/>
    <row r="72" spans="15:120" ht="13" x14ac:dyDescent="0.2">
      <c r="DP72" s="292"/>
    </row>
    <row r="73" spans="15:120" ht="13" x14ac:dyDescent="0.2">
      <c r="DP73" s="292"/>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2"/>
      <c r="CX96" s="292"/>
      <c r="DC96" s="292"/>
      <c r="DH96" s="292"/>
    </row>
    <row r="97" spans="24:120" ht="13" x14ac:dyDescent="0.2">
      <c r="CS97" s="292"/>
      <c r="CX97" s="292"/>
      <c r="DC97" s="292"/>
      <c r="DH97" s="292"/>
      <c r="DP97" s="293" t="s">
        <v>490</v>
      </c>
    </row>
    <row r="98" spans="24:120" ht="13" hidden="1" x14ac:dyDescent="0.2">
      <c r="CS98" s="292"/>
      <c r="CX98" s="292"/>
      <c r="DC98" s="292"/>
      <c r="DH98" s="292"/>
    </row>
    <row r="99" spans="24:120" ht="13"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 hidden="1" x14ac:dyDescent="0.2">
      <c r="CT103" s="292"/>
      <c r="CV103" s="292"/>
      <c r="CW103" s="292"/>
      <c r="CY103" s="292"/>
      <c r="DA103" s="292"/>
      <c r="DB103" s="292"/>
      <c r="DD103" s="292"/>
      <c r="DF103" s="292"/>
      <c r="DG103" s="292"/>
      <c r="DI103" s="292"/>
      <c r="DK103" s="292"/>
      <c r="DL103" s="292"/>
      <c r="DM103" s="292"/>
      <c r="DN103" s="292"/>
      <c r="DO103" s="292"/>
      <c r="DP103" s="292"/>
    </row>
    <row r="104" spans="24:120" ht="13"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daiNeDniHQJuGaBNrVvcHh67GKX6Y2F6Ore51zdHQoYv7tenXDA8VwbNAz7g8F0OTCq+dIdduWf3hiNjLCTnrw==" saltValue="jaop3IKT8vEgkfSgGlkGfg==" spinCount="100000" sheet="1" objects="1" scenarios="1"/>
  <dataConsolidate/>
  <phoneticPr fontId="2"/>
  <printOptions horizontalCentered="1" verticalCentered="1"/>
  <pageMargins left="0" right="0" top="0" bottom="0" header="0" footer="0"/>
  <pageSetup paperSize="9" scale="4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65" customHeight="1" zeroHeight="1" x14ac:dyDescent="0.2"/>
  <cols>
    <col min="1" max="116" width="2.7265625" style="293" customWidth="1"/>
    <col min="117" max="16384" width="9" style="292" hidden="1"/>
  </cols>
  <sheetData>
    <row r="1" spans="2:116" ht="13"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 x14ac:dyDescent="0.2"/>
    <row r="3" spans="2:116" ht="13" x14ac:dyDescent="0.2"/>
    <row r="4" spans="2:116" ht="13"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 x14ac:dyDescent="0.2"/>
    <row r="20" spans="9:116" ht="13" x14ac:dyDescent="0.2"/>
    <row r="21" spans="9:116" ht="13" x14ac:dyDescent="0.2">
      <c r="DL21" s="292"/>
    </row>
    <row r="22" spans="9:116" ht="13" x14ac:dyDescent="0.2">
      <c r="DI22" s="292"/>
      <c r="DJ22" s="292"/>
      <c r="DK22" s="292"/>
      <c r="DL22" s="292"/>
    </row>
    <row r="23" spans="9:116" ht="13" x14ac:dyDescent="0.2">
      <c r="CY23" s="292"/>
      <c r="CZ23" s="292"/>
      <c r="DA23" s="292"/>
      <c r="DB23" s="292"/>
      <c r="DC23" s="292"/>
      <c r="DD23" s="292"/>
      <c r="DE23" s="292"/>
      <c r="DF23" s="292"/>
      <c r="DG23" s="292"/>
      <c r="DH23" s="292"/>
      <c r="DI23" s="292"/>
      <c r="DJ23" s="292"/>
      <c r="DK23" s="292"/>
      <c r="DL23" s="292"/>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2"/>
      <c r="DA35" s="292"/>
      <c r="DB35" s="292"/>
      <c r="DC35" s="292"/>
      <c r="DD35" s="292"/>
      <c r="DE35" s="292"/>
      <c r="DF35" s="292"/>
      <c r="DG35" s="292"/>
      <c r="DH35" s="292"/>
      <c r="DI35" s="292"/>
      <c r="DJ35" s="292"/>
      <c r="DK35" s="292"/>
      <c r="DL35" s="292"/>
    </row>
    <row r="36" spans="15:116" ht="13" x14ac:dyDescent="0.2"/>
    <row r="37" spans="15:116" ht="13" x14ac:dyDescent="0.2">
      <c r="DL37" s="292"/>
    </row>
    <row r="38" spans="15:116" ht="13" x14ac:dyDescent="0.2">
      <c r="DI38" s="292"/>
      <c r="DJ38" s="292"/>
      <c r="DK38" s="292"/>
      <c r="DL38" s="292"/>
    </row>
    <row r="39" spans="15:116" ht="13" x14ac:dyDescent="0.2"/>
    <row r="40" spans="15:116" ht="13" x14ac:dyDescent="0.2"/>
    <row r="41" spans="15:116" ht="13" x14ac:dyDescent="0.2"/>
    <row r="42" spans="15:116" ht="13" x14ac:dyDescent="0.2"/>
    <row r="43" spans="15:116" ht="13"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 x14ac:dyDescent="0.2">
      <c r="DL44" s="292"/>
    </row>
    <row r="45" spans="15:116" ht="13" x14ac:dyDescent="0.2"/>
    <row r="46" spans="15:116" ht="13" x14ac:dyDescent="0.2">
      <c r="DA46" s="292"/>
      <c r="DB46" s="292"/>
      <c r="DC46" s="292"/>
      <c r="DD46" s="292"/>
      <c r="DE46" s="292"/>
      <c r="DF46" s="292"/>
      <c r="DG46" s="292"/>
      <c r="DH46" s="292"/>
      <c r="DI46" s="292"/>
      <c r="DJ46" s="292"/>
      <c r="DK46" s="292"/>
      <c r="DL46" s="292"/>
    </row>
    <row r="47" spans="15:116" ht="13" x14ac:dyDescent="0.2"/>
    <row r="48" spans="15:116" ht="13" x14ac:dyDescent="0.2"/>
    <row r="49" spans="104:116" ht="13" x14ac:dyDescent="0.2"/>
    <row r="50" spans="104:116" ht="13" x14ac:dyDescent="0.2">
      <c r="CZ50" s="292"/>
      <c r="DA50" s="292"/>
      <c r="DB50" s="292"/>
      <c r="DC50" s="292"/>
      <c r="DD50" s="292"/>
      <c r="DE50" s="292"/>
      <c r="DF50" s="292"/>
      <c r="DG50" s="292"/>
      <c r="DH50" s="292"/>
      <c r="DI50" s="292"/>
      <c r="DJ50" s="292"/>
      <c r="DK50" s="292"/>
      <c r="DL50" s="292"/>
    </row>
    <row r="51" spans="104:116" ht="13" x14ac:dyDescent="0.2"/>
    <row r="52" spans="104:116" ht="13" x14ac:dyDescent="0.2"/>
    <row r="53" spans="104:116" ht="13" x14ac:dyDescent="0.2">
      <c r="DL53" s="292"/>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2"/>
      <c r="DD67" s="292"/>
      <c r="DE67" s="292"/>
      <c r="DF67" s="292"/>
      <c r="DG67" s="292"/>
      <c r="DH67" s="292"/>
      <c r="DI67" s="292"/>
      <c r="DJ67" s="292"/>
      <c r="DK67" s="292"/>
      <c r="DL67" s="292"/>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xs0XEY9XyZb/qk80zS8F1XA19fnV8vTPIkP1eHNt1L5Ecll5xvY3RtbrHLlcdDdwg5CoFupoff0FxANayCbdrQ==" saltValue="v6mekOCBSTipx5b8u8CRIg==" spinCount="100000" sheet="1" objects="1" scenarios="1"/>
  <dataConsolidate/>
  <phoneticPr fontId="2"/>
  <printOptions horizontalCentered="1" verticalCentered="1"/>
  <pageMargins left="0" right="0" top="0" bottom="0" header="0" footer="0"/>
  <pageSetup paperSize="9" scale="48"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65" customHeight="1" zeroHeight="1" x14ac:dyDescent="0.2"/>
  <cols>
    <col min="1" max="36" width="2.36328125" style="294" customWidth="1"/>
    <col min="37" max="44" width="17" style="294" customWidth="1"/>
    <col min="45" max="45" width="6.08984375" style="301" customWidth="1"/>
    <col min="46" max="46" width="3" style="299" customWidth="1"/>
    <col min="47" max="47" width="19.08984375" style="294" hidden="1" customWidth="1"/>
    <col min="48" max="52" width="12.7265625" style="294" hidden="1" customWidth="1"/>
    <col min="53" max="16384" width="8.7265625" style="294" hidden="1"/>
  </cols>
  <sheetData>
    <row r="1" spans="1:46" ht="13" x14ac:dyDescent="0.2">
      <c r="AS1" s="295"/>
      <c r="AT1" s="295"/>
    </row>
    <row r="2" spans="1:46" ht="13" x14ac:dyDescent="0.2">
      <c r="AS2" s="295"/>
      <c r="AT2" s="295"/>
    </row>
    <row r="3" spans="1:46" ht="13" x14ac:dyDescent="0.2">
      <c r="AS3" s="295"/>
      <c r="AT3" s="295"/>
    </row>
    <row r="4" spans="1:46" ht="13" x14ac:dyDescent="0.2">
      <c r="AS4" s="295"/>
      <c r="AT4" s="295"/>
    </row>
    <row r="5" spans="1:46" ht="16.5" x14ac:dyDescent="0.2">
      <c r="A5" s="296" t="s">
        <v>491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492</v>
      </c>
      <c r="AL6" s="300"/>
      <c r="AM6" s="300"/>
      <c r="AN6" s="300"/>
      <c r="AO6" s="295"/>
      <c r="AP6" s="295"/>
      <c r="AQ6" s="295"/>
      <c r="AR6" s="295"/>
    </row>
    <row r="7" spans="1:46" ht="13.6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493</v>
      </c>
      <c r="AP7" s="305"/>
      <c r="AQ7" s="306" t="s">
        <v>494</v>
      </c>
      <c r="AR7" s="307"/>
    </row>
    <row r="8" spans="1:46" ht="13"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495</v>
      </c>
      <c r="AQ8" s="312" t="s">
        <v>496</v>
      </c>
      <c r="AR8" s="313" t="s">
        <v>497</v>
      </c>
    </row>
    <row r="9" spans="1:46" ht="13"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498</v>
      </c>
      <c r="AL9" s="1190"/>
      <c r="AM9" s="1190"/>
      <c r="AN9" s="1191"/>
      <c r="AO9" s="314">
        <v>388454</v>
      </c>
      <c r="AP9" s="314">
        <v>311261</v>
      </c>
      <c r="AQ9" s="315">
        <v>239985</v>
      </c>
      <c r="AR9" s="316">
        <v>29.7</v>
      </c>
    </row>
    <row r="10" spans="1:46" ht="13.6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499</v>
      </c>
      <c r="AL10" s="1190"/>
      <c r="AM10" s="1190"/>
      <c r="AN10" s="1191"/>
      <c r="AO10" s="317">
        <v>66526</v>
      </c>
      <c r="AP10" s="317">
        <v>53306</v>
      </c>
      <c r="AQ10" s="318">
        <v>24622</v>
      </c>
      <c r="AR10" s="319">
        <v>116.5</v>
      </c>
    </row>
    <row r="11" spans="1:46" ht="13.6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500</v>
      </c>
      <c r="AL11" s="1190"/>
      <c r="AM11" s="1190"/>
      <c r="AN11" s="1191"/>
      <c r="AO11" s="317">
        <v>2673</v>
      </c>
      <c r="AP11" s="317">
        <v>2142</v>
      </c>
      <c r="AQ11" s="318">
        <v>3358</v>
      </c>
      <c r="AR11" s="319">
        <v>-36.200000000000003</v>
      </c>
    </row>
    <row r="12" spans="1:46" ht="13.6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501</v>
      </c>
      <c r="AL12" s="1190"/>
      <c r="AM12" s="1190"/>
      <c r="AN12" s="1191"/>
      <c r="AO12" s="317" t="s">
        <v>502</v>
      </c>
      <c r="AP12" s="317" t="s">
        <v>502</v>
      </c>
      <c r="AQ12" s="318" t="s">
        <v>502</v>
      </c>
      <c r="AR12" s="319" t="s">
        <v>502</v>
      </c>
    </row>
    <row r="13" spans="1:46" ht="13.6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503</v>
      </c>
      <c r="AL13" s="1190"/>
      <c r="AM13" s="1190"/>
      <c r="AN13" s="1191"/>
      <c r="AO13" s="317">
        <v>19688</v>
      </c>
      <c r="AP13" s="317">
        <v>15776</v>
      </c>
      <c r="AQ13" s="318">
        <v>7864</v>
      </c>
      <c r="AR13" s="319">
        <v>100.6</v>
      </c>
    </row>
    <row r="14" spans="1:46" ht="13.6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504</v>
      </c>
      <c r="AL14" s="1190"/>
      <c r="AM14" s="1190"/>
      <c r="AN14" s="1191"/>
      <c r="AO14" s="317">
        <v>15528</v>
      </c>
      <c r="AP14" s="317">
        <v>12442</v>
      </c>
      <c r="AQ14" s="318">
        <v>6185</v>
      </c>
      <c r="AR14" s="319">
        <v>101.2</v>
      </c>
    </row>
    <row r="15" spans="1:46" ht="13.6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505</v>
      </c>
      <c r="AL15" s="1193"/>
      <c r="AM15" s="1193"/>
      <c r="AN15" s="1194"/>
      <c r="AO15" s="317">
        <v>-29698</v>
      </c>
      <c r="AP15" s="317">
        <v>-23796</v>
      </c>
      <c r="AQ15" s="318">
        <v>-18737</v>
      </c>
      <c r="AR15" s="319">
        <v>27</v>
      </c>
    </row>
    <row r="16" spans="1:46" ht="13"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186</v>
      </c>
      <c r="AL16" s="1193"/>
      <c r="AM16" s="1193"/>
      <c r="AN16" s="1194"/>
      <c r="AO16" s="317">
        <v>463171</v>
      </c>
      <c r="AP16" s="317">
        <v>371131</v>
      </c>
      <c r="AQ16" s="318">
        <v>263276</v>
      </c>
      <c r="AR16" s="319">
        <v>41</v>
      </c>
    </row>
    <row r="17" spans="1:46" ht="13"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506</v>
      </c>
      <c r="AL19" s="295"/>
      <c r="AM19" s="295"/>
      <c r="AN19" s="295"/>
      <c r="AO19" s="295"/>
      <c r="AP19" s="295"/>
      <c r="AQ19" s="295"/>
      <c r="AR19" s="295"/>
    </row>
    <row r="20" spans="1:46" ht="13"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507</v>
      </c>
      <c r="AP20" s="326" t="s">
        <v>508</v>
      </c>
      <c r="AQ20" s="327" t="s">
        <v>509</v>
      </c>
      <c r="AR20" s="328"/>
    </row>
    <row r="21" spans="1:46" s="334" customFormat="1" ht="13"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510</v>
      </c>
      <c r="AL21" s="1196"/>
      <c r="AM21" s="1196"/>
      <c r="AN21" s="1197"/>
      <c r="AO21" s="330">
        <v>36.86</v>
      </c>
      <c r="AP21" s="331">
        <v>24.56</v>
      </c>
      <c r="AQ21" s="332">
        <v>12.3</v>
      </c>
      <c r="AR21" s="300"/>
      <c r="AS21" s="333"/>
      <c r="AT21" s="329"/>
    </row>
    <row r="22" spans="1:46" s="334" customFormat="1" ht="13"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511</v>
      </c>
      <c r="AL22" s="1196"/>
      <c r="AM22" s="1196"/>
      <c r="AN22" s="1197"/>
      <c r="AO22" s="335">
        <v>93.2</v>
      </c>
      <c r="AP22" s="336">
        <v>94.3</v>
      </c>
      <c r="AQ22" s="337">
        <v>-1.1000000000000001</v>
      </c>
      <c r="AR22" s="321"/>
      <c r="AS22" s="333"/>
      <c r="AT22" s="329"/>
    </row>
    <row r="23" spans="1:46" s="334" customFormat="1" ht="13"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 x14ac:dyDescent="0.2">
      <c r="A26" s="300" t="s">
        <v>512</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 x14ac:dyDescent="0.2">
      <c r="A27" s="342"/>
      <c r="AO27" s="295"/>
      <c r="AP27" s="295"/>
      <c r="AQ27" s="295"/>
      <c r="AR27" s="295"/>
      <c r="AS27" s="295"/>
      <c r="AT27" s="295"/>
    </row>
    <row r="28" spans="1:46" ht="16.5" x14ac:dyDescent="0.2">
      <c r="A28" s="296" t="s">
        <v>513</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514</v>
      </c>
      <c r="AL29" s="300"/>
      <c r="AM29" s="300"/>
      <c r="AN29" s="300"/>
      <c r="AO29" s="295"/>
      <c r="AP29" s="295"/>
      <c r="AQ29" s="295"/>
      <c r="AR29" s="295"/>
      <c r="AS29" s="344"/>
    </row>
    <row r="30" spans="1:46" ht="13.6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493</v>
      </c>
      <c r="AP30" s="305"/>
      <c r="AQ30" s="306" t="s">
        <v>494</v>
      </c>
      <c r="AR30" s="307"/>
    </row>
    <row r="31" spans="1:46" ht="13"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495</v>
      </c>
      <c r="AQ31" s="312" t="s">
        <v>496</v>
      </c>
      <c r="AR31" s="313" t="s">
        <v>497</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515</v>
      </c>
      <c r="AL32" s="1179"/>
      <c r="AM32" s="1179"/>
      <c r="AN32" s="1180"/>
      <c r="AO32" s="345">
        <v>121892</v>
      </c>
      <c r="AP32" s="345">
        <v>97670</v>
      </c>
      <c r="AQ32" s="346">
        <v>149198</v>
      </c>
      <c r="AR32" s="347">
        <v>-34.5</v>
      </c>
    </row>
    <row r="33" spans="1:46" ht="13.6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516</v>
      </c>
      <c r="AL33" s="1179"/>
      <c r="AM33" s="1179"/>
      <c r="AN33" s="1180"/>
      <c r="AO33" s="345" t="s">
        <v>502</v>
      </c>
      <c r="AP33" s="345" t="s">
        <v>502</v>
      </c>
      <c r="AQ33" s="346" t="s">
        <v>502</v>
      </c>
      <c r="AR33" s="347" t="s">
        <v>502</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517</v>
      </c>
      <c r="AL34" s="1179"/>
      <c r="AM34" s="1179"/>
      <c r="AN34" s="1180"/>
      <c r="AO34" s="345" t="s">
        <v>502</v>
      </c>
      <c r="AP34" s="345" t="s">
        <v>502</v>
      </c>
      <c r="AQ34" s="346" t="s">
        <v>502</v>
      </c>
      <c r="AR34" s="347" t="s">
        <v>502</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518</v>
      </c>
      <c r="AL35" s="1179"/>
      <c r="AM35" s="1179"/>
      <c r="AN35" s="1180"/>
      <c r="AO35" s="345">
        <v>16275</v>
      </c>
      <c r="AP35" s="345">
        <v>13041</v>
      </c>
      <c r="AQ35" s="346">
        <v>31871</v>
      </c>
      <c r="AR35" s="347">
        <v>-59.1</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519</v>
      </c>
      <c r="AL36" s="1179"/>
      <c r="AM36" s="1179"/>
      <c r="AN36" s="1180"/>
      <c r="AO36" s="345">
        <v>15128</v>
      </c>
      <c r="AP36" s="345">
        <v>12122</v>
      </c>
      <c r="AQ36" s="346">
        <v>4984</v>
      </c>
      <c r="AR36" s="347">
        <v>143.19999999999999</v>
      </c>
    </row>
    <row r="37" spans="1:46" ht="13.6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520</v>
      </c>
      <c r="AL37" s="1179"/>
      <c r="AM37" s="1179"/>
      <c r="AN37" s="1180"/>
      <c r="AO37" s="345" t="s">
        <v>502</v>
      </c>
      <c r="AP37" s="345" t="s">
        <v>502</v>
      </c>
      <c r="AQ37" s="346">
        <v>1220</v>
      </c>
      <c r="AR37" s="347" t="s">
        <v>502</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521</v>
      </c>
      <c r="AL38" s="1176"/>
      <c r="AM38" s="1176"/>
      <c r="AN38" s="1177"/>
      <c r="AO38" s="348" t="s">
        <v>502</v>
      </c>
      <c r="AP38" s="348" t="s">
        <v>502</v>
      </c>
      <c r="AQ38" s="349">
        <v>35</v>
      </c>
      <c r="AR38" s="337" t="s">
        <v>502</v>
      </c>
      <c r="AS38" s="344"/>
    </row>
    <row r="39" spans="1:46" ht="13"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522</v>
      </c>
      <c r="AL39" s="1176"/>
      <c r="AM39" s="1176"/>
      <c r="AN39" s="1177"/>
      <c r="AO39" s="345" t="s">
        <v>502</v>
      </c>
      <c r="AP39" s="345" t="s">
        <v>502</v>
      </c>
      <c r="AQ39" s="346">
        <v>-8070</v>
      </c>
      <c r="AR39" s="347" t="s">
        <v>502</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523</v>
      </c>
      <c r="AL40" s="1179"/>
      <c r="AM40" s="1179"/>
      <c r="AN40" s="1180"/>
      <c r="AO40" s="345">
        <v>-108268</v>
      </c>
      <c r="AP40" s="345">
        <v>-86753</v>
      </c>
      <c r="AQ40" s="346">
        <v>-130648</v>
      </c>
      <c r="AR40" s="347">
        <v>-33.6</v>
      </c>
      <c r="AS40" s="344"/>
    </row>
    <row r="41" spans="1:46" ht="13"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300</v>
      </c>
      <c r="AL41" s="1182"/>
      <c r="AM41" s="1182"/>
      <c r="AN41" s="1183"/>
      <c r="AO41" s="345">
        <v>45027</v>
      </c>
      <c r="AP41" s="345">
        <v>36079</v>
      </c>
      <c r="AQ41" s="346">
        <v>48590</v>
      </c>
      <c r="AR41" s="347">
        <v>-25.7</v>
      </c>
      <c r="AS41" s="344"/>
    </row>
    <row r="42" spans="1:46" ht="13"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524</v>
      </c>
      <c r="AL42" s="295"/>
      <c r="AM42" s="295"/>
      <c r="AN42" s="295"/>
      <c r="AO42" s="295"/>
      <c r="AP42" s="295"/>
      <c r="AQ42" s="321"/>
      <c r="AR42" s="321"/>
      <c r="AS42" s="344"/>
    </row>
    <row r="43" spans="1:46" ht="13"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399999999999999" customHeight="1" x14ac:dyDescent="0.2">
      <c r="A47" s="354" t="s">
        <v>525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526</v>
      </c>
      <c r="AL48" s="355"/>
      <c r="AM48" s="355"/>
      <c r="AN48" s="355"/>
      <c r="AO48" s="355"/>
      <c r="AP48" s="355"/>
      <c r="AQ48" s="356"/>
      <c r="AR48" s="355"/>
    </row>
    <row r="49" spans="1:44" ht="13.6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493</v>
      </c>
      <c r="AN49" s="1186" t="s">
        <v>527</v>
      </c>
      <c r="AO49" s="1187"/>
      <c r="AP49" s="1187"/>
      <c r="AQ49" s="1187"/>
      <c r="AR49" s="1188"/>
    </row>
    <row r="50" spans="1:44" ht="13"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528</v>
      </c>
      <c r="AO50" s="362" t="s">
        <v>529</v>
      </c>
      <c r="AP50" s="363" t="s">
        <v>530</v>
      </c>
      <c r="AQ50" s="364" t="s">
        <v>531</v>
      </c>
      <c r="AR50" s="365" t="s">
        <v>532</v>
      </c>
    </row>
    <row r="51" spans="1:44" ht="13"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533</v>
      </c>
      <c r="AL51" s="358"/>
      <c r="AM51" s="366">
        <v>420471</v>
      </c>
      <c r="AN51" s="367">
        <v>294036</v>
      </c>
      <c r="AO51" s="368">
        <v>251.7</v>
      </c>
      <c r="AP51" s="369">
        <v>310300</v>
      </c>
      <c r="AQ51" s="370">
        <v>7.8</v>
      </c>
      <c r="AR51" s="371">
        <v>243.9</v>
      </c>
    </row>
    <row r="52" spans="1:44" ht="13"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534</v>
      </c>
      <c r="AM52" s="374">
        <v>144446</v>
      </c>
      <c r="AN52" s="375">
        <v>101011</v>
      </c>
      <c r="AO52" s="376">
        <v>185.2</v>
      </c>
      <c r="AP52" s="377">
        <v>157576</v>
      </c>
      <c r="AQ52" s="378">
        <v>7.5</v>
      </c>
      <c r="AR52" s="379">
        <v>177.7</v>
      </c>
    </row>
    <row r="53" spans="1:44" ht="13"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535</v>
      </c>
      <c r="AL53" s="358"/>
      <c r="AM53" s="366">
        <v>354140</v>
      </c>
      <c r="AN53" s="367">
        <v>254411</v>
      </c>
      <c r="AO53" s="368">
        <v>-13.5</v>
      </c>
      <c r="AP53" s="369">
        <v>317319</v>
      </c>
      <c r="AQ53" s="370">
        <v>2.2999999999999998</v>
      </c>
      <c r="AR53" s="371">
        <v>-15.8</v>
      </c>
    </row>
    <row r="54" spans="1:44" ht="13"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534</v>
      </c>
      <c r="AM54" s="374">
        <v>19360</v>
      </c>
      <c r="AN54" s="375">
        <v>13908</v>
      </c>
      <c r="AO54" s="376">
        <v>-86.2</v>
      </c>
      <c r="AP54" s="377">
        <v>164214</v>
      </c>
      <c r="AQ54" s="378">
        <v>4.2</v>
      </c>
      <c r="AR54" s="379">
        <v>-90.4</v>
      </c>
    </row>
    <row r="55" spans="1:44" ht="13"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536</v>
      </c>
      <c r="AL55" s="358"/>
      <c r="AM55" s="366">
        <v>316124</v>
      </c>
      <c r="AN55" s="367">
        <v>237330</v>
      </c>
      <c r="AO55" s="368">
        <v>-6.7</v>
      </c>
      <c r="AP55" s="369">
        <v>289738</v>
      </c>
      <c r="AQ55" s="370">
        <v>-8.6999999999999993</v>
      </c>
      <c r="AR55" s="371">
        <v>2</v>
      </c>
    </row>
    <row r="56" spans="1:44" ht="13"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534</v>
      </c>
      <c r="AM56" s="374">
        <v>84053</v>
      </c>
      <c r="AN56" s="375">
        <v>63103</v>
      </c>
      <c r="AO56" s="376">
        <v>353.7</v>
      </c>
      <c r="AP56" s="377">
        <v>156238</v>
      </c>
      <c r="AQ56" s="378">
        <v>-4.9000000000000004</v>
      </c>
      <c r="AR56" s="379">
        <v>358.6</v>
      </c>
    </row>
    <row r="57" spans="1:44" ht="13"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537</v>
      </c>
      <c r="AL57" s="358"/>
      <c r="AM57" s="366">
        <v>190859</v>
      </c>
      <c r="AN57" s="367">
        <v>148528</v>
      </c>
      <c r="AO57" s="368">
        <v>-37.4</v>
      </c>
      <c r="AP57" s="369">
        <v>316937</v>
      </c>
      <c r="AQ57" s="370">
        <v>9.4</v>
      </c>
      <c r="AR57" s="371">
        <v>-46.8</v>
      </c>
    </row>
    <row r="58" spans="1:44" ht="13"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534</v>
      </c>
      <c r="AM58" s="374">
        <v>64255</v>
      </c>
      <c r="AN58" s="375">
        <v>50004</v>
      </c>
      <c r="AO58" s="376">
        <v>-20.8</v>
      </c>
      <c r="AP58" s="377">
        <v>199150</v>
      </c>
      <c r="AQ58" s="378">
        <v>27.5</v>
      </c>
      <c r="AR58" s="379">
        <v>-48.3</v>
      </c>
    </row>
    <row r="59" spans="1:44" ht="13"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538</v>
      </c>
      <c r="AL59" s="358"/>
      <c r="AM59" s="366">
        <v>329040</v>
      </c>
      <c r="AN59" s="367">
        <v>263654</v>
      </c>
      <c r="AO59" s="368">
        <v>77.5</v>
      </c>
      <c r="AP59" s="369">
        <v>332350</v>
      </c>
      <c r="AQ59" s="370">
        <v>4.9000000000000004</v>
      </c>
      <c r="AR59" s="371">
        <v>72.599999999999994</v>
      </c>
    </row>
    <row r="60" spans="1:44" ht="13"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534</v>
      </c>
      <c r="AM60" s="374">
        <v>167088</v>
      </c>
      <c r="AN60" s="375">
        <v>133885</v>
      </c>
      <c r="AO60" s="376">
        <v>167.7</v>
      </c>
      <c r="AP60" s="377">
        <v>200453</v>
      </c>
      <c r="AQ60" s="378">
        <v>0.7</v>
      </c>
      <c r="AR60" s="379">
        <v>167</v>
      </c>
    </row>
    <row r="61" spans="1:44" ht="13"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539</v>
      </c>
      <c r="AL61" s="380"/>
      <c r="AM61" s="381">
        <v>322127</v>
      </c>
      <c r="AN61" s="382">
        <v>239592</v>
      </c>
      <c r="AO61" s="383">
        <v>54.3</v>
      </c>
      <c r="AP61" s="384">
        <v>313329</v>
      </c>
      <c r="AQ61" s="385">
        <v>3.1</v>
      </c>
      <c r="AR61" s="371">
        <v>51.2</v>
      </c>
    </row>
    <row r="62" spans="1:44" ht="13"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534</v>
      </c>
      <c r="AM62" s="374">
        <v>95840</v>
      </c>
      <c r="AN62" s="375">
        <v>72382</v>
      </c>
      <c r="AO62" s="376">
        <v>119.9</v>
      </c>
      <c r="AP62" s="377">
        <v>175526</v>
      </c>
      <c r="AQ62" s="378">
        <v>7</v>
      </c>
      <c r="AR62" s="379">
        <v>112.9</v>
      </c>
    </row>
    <row r="63" spans="1:44" ht="13"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65" hidden="1" customHeight="1" x14ac:dyDescent="0.2">
      <c r="AK67" s="295"/>
      <c r="AL67" s="295"/>
      <c r="AM67" s="295"/>
      <c r="AN67" s="295"/>
      <c r="AO67" s="295"/>
      <c r="AP67" s="295"/>
      <c r="AQ67" s="295"/>
      <c r="AR67" s="295"/>
      <c r="AS67" s="295"/>
      <c r="AT67" s="295"/>
    </row>
    <row r="68" spans="1:46" ht="13.65" hidden="1" customHeight="1" x14ac:dyDescent="0.2">
      <c r="AK68" s="295"/>
      <c r="AL68" s="295"/>
      <c r="AM68" s="295"/>
      <c r="AN68" s="295"/>
      <c r="AO68" s="295"/>
      <c r="AP68" s="295"/>
      <c r="AQ68" s="295"/>
      <c r="AR68" s="295"/>
    </row>
    <row r="69" spans="1:46" ht="13.65" hidden="1" customHeight="1" x14ac:dyDescent="0.2">
      <c r="AK69" s="295"/>
      <c r="AL69" s="295"/>
      <c r="AM69" s="295"/>
      <c r="AN69" s="295"/>
      <c r="AO69" s="295"/>
      <c r="AP69" s="295"/>
      <c r="AQ69" s="295"/>
      <c r="AR69" s="295"/>
    </row>
    <row r="70" spans="1:46" ht="13" hidden="1" x14ac:dyDescent="0.2">
      <c r="AK70" s="295"/>
      <c r="AL70" s="295"/>
      <c r="AM70" s="295"/>
      <c r="AN70" s="295"/>
      <c r="AO70" s="295"/>
      <c r="AP70" s="295"/>
      <c r="AQ70" s="295"/>
      <c r="AR70" s="295"/>
    </row>
    <row r="71" spans="1:46" ht="13" hidden="1" x14ac:dyDescent="0.2">
      <c r="AK71" s="295"/>
      <c r="AL71" s="295"/>
      <c r="AM71" s="295"/>
      <c r="AN71" s="295"/>
      <c r="AO71" s="295"/>
      <c r="AP71" s="295"/>
      <c r="AQ71" s="295"/>
      <c r="AR71" s="295"/>
    </row>
    <row r="72" spans="1:46" ht="13" hidden="1" x14ac:dyDescent="0.2">
      <c r="AK72" s="295"/>
      <c r="AL72" s="295"/>
      <c r="AM72" s="295"/>
      <c r="AN72" s="295"/>
      <c r="AO72" s="295"/>
      <c r="AP72" s="295"/>
      <c r="AQ72" s="295"/>
      <c r="AR72" s="295"/>
    </row>
    <row r="73" spans="1:46" ht="13" hidden="1" x14ac:dyDescent="0.2">
      <c r="AK73" s="295"/>
      <c r="AL73" s="295"/>
      <c r="AM73" s="295"/>
      <c r="AN73" s="295"/>
      <c r="AO73" s="295"/>
      <c r="AP73" s="295"/>
      <c r="AQ73" s="295"/>
      <c r="AR73" s="295"/>
    </row>
  </sheetData>
  <sheetProtection algorithmName="SHA-512" hashValue="WcR7soO0H3oDMDOLXftJl2IQR3AOZEqTOvN/lhuGlGdXR1DUjadg+f2jJY8cTasZPT8M1dR84CsccUNlNlFHaw==" saltValue="nqZ7GVfwTo0rEAo3+3cli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65" customHeight="1" zeroHeight="1" x14ac:dyDescent="0.2"/>
  <cols>
    <col min="1" max="125" width="2.36328125" style="293" customWidth="1"/>
    <col min="126" max="16384" width="9" style="292" hidden="1"/>
  </cols>
  <sheetData>
    <row r="1" spans="2:125" ht="13.6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 x14ac:dyDescent="0.2">
      <c r="B2" s="292"/>
      <c r="DG2" s="292"/>
    </row>
    <row r="3" spans="2:125" ht="13"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 x14ac:dyDescent="0.2"/>
    <row r="5" spans="2:125" ht="13" x14ac:dyDescent="0.2"/>
    <row r="6" spans="2:125" ht="13" x14ac:dyDescent="0.2"/>
    <row r="7" spans="2:125" ht="13" x14ac:dyDescent="0.2"/>
    <row r="8" spans="2:125" ht="13" x14ac:dyDescent="0.2"/>
    <row r="9" spans="2:125" ht="13" x14ac:dyDescent="0.2">
      <c r="DU9" s="292"/>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2"/>
    </row>
    <row r="18" spans="125:125" ht="13" x14ac:dyDescent="0.2"/>
    <row r="19" spans="125:125" ht="13" x14ac:dyDescent="0.2"/>
    <row r="20" spans="125:125" ht="13" x14ac:dyDescent="0.2">
      <c r="DU20" s="292"/>
    </row>
    <row r="21" spans="125:125" ht="13" x14ac:dyDescent="0.2">
      <c r="DU21" s="292"/>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2"/>
    </row>
    <row r="29" spans="125:125" ht="13" x14ac:dyDescent="0.2"/>
    <row r="30" spans="125:125" ht="13" x14ac:dyDescent="0.2"/>
    <row r="31" spans="125:125" ht="13" x14ac:dyDescent="0.2"/>
    <row r="32" spans="125:125" ht="13" x14ac:dyDescent="0.2"/>
    <row r="33" spans="2:125" ht="13" x14ac:dyDescent="0.2">
      <c r="B33" s="292"/>
      <c r="G33" s="292"/>
      <c r="I33" s="292"/>
    </row>
    <row r="34" spans="2:125" ht="13" x14ac:dyDescent="0.2">
      <c r="C34" s="292"/>
      <c r="P34" s="292"/>
      <c r="DE34" s="292"/>
      <c r="DH34" s="292"/>
    </row>
    <row r="35" spans="2:125" ht="13" x14ac:dyDescent="0.2">
      <c r="D35" s="292"/>
      <c r="E35" s="292"/>
      <c r="DG35" s="292"/>
      <c r="DJ35" s="292"/>
      <c r="DP35" s="292"/>
      <c r="DQ35" s="292"/>
      <c r="DR35" s="292"/>
      <c r="DS35" s="292"/>
      <c r="DT35" s="292"/>
      <c r="DU35" s="292"/>
    </row>
    <row r="36" spans="2:125" ht="13"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 x14ac:dyDescent="0.2">
      <c r="DU37" s="292"/>
    </row>
    <row r="38" spans="2:125" ht="13" x14ac:dyDescent="0.2">
      <c r="DT38" s="292"/>
      <c r="DU38" s="292"/>
    </row>
    <row r="39" spans="2:125" ht="13" x14ac:dyDescent="0.2"/>
    <row r="40" spans="2:125" ht="13" x14ac:dyDescent="0.2">
      <c r="DH40" s="292"/>
    </row>
    <row r="41" spans="2:125" ht="13" x14ac:dyDescent="0.2">
      <c r="DE41" s="292"/>
    </row>
    <row r="42" spans="2:125" ht="13" x14ac:dyDescent="0.2">
      <c r="DG42" s="292"/>
      <c r="DJ42" s="292"/>
    </row>
    <row r="43" spans="2:125" ht="13"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 x14ac:dyDescent="0.2">
      <c r="DU44" s="292"/>
    </row>
    <row r="45" spans="2:125" ht="13" x14ac:dyDescent="0.2"/>
    <row r="46" spans="2:125" ht="13" x14ac:dyDescent="0.2"/>
    <row r="47" spans="2:125" ht="13" x14ac:dyDescent="0.2"/>
    <row r="48" spans="2:125" ht="13" x14ac:dyDescent="0.2">
      <c r="DT48" s="292"/>
      <c r="DU48" s="292"/>
    </row>
    <row r="49" spans="120:125" ht="13" x14ac:dyDescent="0.2">
      <c r="DU49" s="292"/>
    </row>
    <row r="50" spans="120:125" ht="13" x14ac:dyDescent="0.2">
      <c r="DU50" s="292"/>
    </row>
    <row r="51" spans="120:125" ht="13" x14ac:dyDescent="0.2">
      <c r="DP51" s="292"/>
      <c r="DQ51" s="292"/>
      <c r="DR51" s="292"/>
      <c r="DS51" s="292"/>
      <c r="DT51" s="292"/>
      <c r="DU51" s="292"/>
    </row>
    <row r="52" spans="120:125" ht="13" x14ac:dyDescent="0.2"/>
    <row r="53" spans="120:125" ht="13" x14ac:dyDescent="0.2"/>
    <row r="54" spans="120:125" ht="13" x14ac:dyDescent="0.2">
      <c r="DU54" s="292"/>
    </row>
    <row r="55" spans="120:125" ht="13" x14ac:dyDescent="0.2"/>
    <row r="56" spans="120:125" ht="13" x14ac:dyDescent="0.2"/>
    <row r="57" spans="120:125" ht="13" x14ac:dyDescent="0.2"/>
    <row r="58" spans="120:125" ht="13" x14ac:dyDescent="0.2">
      <c r="DU58" s="292"/>
    </row>
    <row r="59" spans="120:125" ht="13" x14ac:dyDescent="0.2"/>
    <row r="60" spans="120:125" ht="13" x14ac:dyDescent="0.2"/>
    <row r="61" spans="120:125" ht="13" x14ac:dyDescent="0.2"/>
    <row r="62" spans="120:125" ht="13" x14ac:dyDescent="0.2"/>
    <row r="63" spans="120:125" ht="13" x14ac:dyDescent="0.2">
      <c r="DU63" s="292"/>
    </row>
    <row r="64" spans="120:125" ht="13" x14ac:dyDescent="0.2">
      <c r="DT64" s="292"/>
      <c r="DU64" s="292"/>
    </row>
    <row r="65" spans="123:125" ht="13" x14ac:dyDescent="0.2"/>
    <row r="66" spans="123:125" ht="13" x14ac:dyDescent="0.2"/>
    <row r="67" spans="123:125" ht="13" x14ac:dyDescent="0.2"/>
    <row r="68" spans="123:125" ht="13" x14ac:dyDescent="0.2"/>
    <row r="69" spans="123:125" ht="13" x14ac:dyDescent="0.2">
      <c r="DS69" s="292"/>
      <c r="DT69" s="292"/>
      <c r="DU69" s="292"/>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2"/>
    </row>
    <row r="83" spans="116:125" ht="13" x14ac:dyDescent="0.2">
      <c r="DM83" s="292"/>
      <c r="DN83" s="292"/>
      <c r="DO83" s="292"/>
      <c r="DP83" s="292"/>
      <c r="DQ83" s="292"/>
      <c r="DR83" s="292"/>
      <c r="DS83" s="292"/>
      <c r="DT83" s="292"/>
      <c r="DU83" s="292"/>
    </row>
    <row r="84" spans="116:125" ht="13" x14ac:dyDescent="0.2"/>
    <row r="85" spans="116:125" ht="13" x14ac:dyDescent="0.2"/>
    <row r="86" spans="116:125" ht="13" x14ac:dyDescent="0.2"/>
    <row r="87" spans="116:125" ht="13" x14ac:dyDescent="0.2"/>
    <row r="88" spans="116:125" ht="13" x14ac:dyDescent="0.2">
      <c r="DU88" s="292"/>
    </row>
    <row r="89" spans="116:125" ht="13" x14ac:dyDescent="0.2"/>
    <row r="90" spans="116:125" ht="13" x14ac:dyDescent="0.2"/>
    <row r="91" spans="116:125" ht="13" x14ac:dyDescent="0.2"/>
    <row r="92" spans="116:125" ht="13.65" customHeight="1" x14ac:dyDescent="0.2"/>
    <row r="93" spans="116:125" ht="13.65" customHeight="1" x14ac:dyDescent="0.2"/>
    <row r="94" spans="116:125" ht="13.65" customHeight="1" x14ac:dyDescent="0.2">
      <c r="DS94" s="292"/>
      <c r="DT94" s="292"/>
      <c r="DU94" s="292"/>
    </row>
    <row r="95" spans="116:125" ht="13.65" customHeight="1" x14ac:dyDescent="0.2">
      <c r="DU95" s="292"/>
    </row>
    <row r="96" spans="116:125" ht="13.65" customHeight="1" x14ac:dyDescent="0.2"/>
    <row r="97" spans="124:125" ht="13.65" customHeight="1" x14ac:dyDescent="0.2"/>
    <row r="98" spans="124:125" ht="13.65" customHeight="1" x14ac:dyDescent="0.2"/>
    <row r="99" spans="124:125" ht="13.65" customHeight="1" x14ac:dyDescent="0.2"/>
    <row r="100" spans="124:125" ht="13.65" customHeight="1" x14ac:dyDescent="0.2"/>
    <row r="101" spans="124:125" ht="13.65" customHeight="1" x14ac:dyDescent="0.2">
      <c r="DU101" s="292"/>
    </row>
    <row r="102" spans="124:125" ht="13.65" customHeight="1" x14ac:dyDescent="0.2"/>
    <row r="103" spans="124:125" ht="13.65" customHeight="1" x14ac:dyDescent="0.2"/>
    <row r="104" spans="124:125" ht="13.65" customHeight="1" x14ac:dyDescent="0.2">
      <c r="DT104" s="292"/>
      <c r="DU104" s="292"/>
    </row>
    <row r="105" spans="124:125" ht="13.65" customHeight="1" x14ac:dyDescent="0.2"/>
    <row r="106" spans="124:125" ht="13.65" customHeight="1" x14ac:dyDescent="0.2"/>
    <row r="107" spans="124:125" ht="13.65" customHeight="1" x14ac:dyDescent="0.2"/>
    <row r="108" spans="124:125" ht="13.65" customHeight="1" x14ac:dyDescent="0.2"/>
    <row r="109" spans="124:125" ht="13.65" customHeight="1" x14ac:dyDescent="0.2"/>
    <row r="110" spans="124:125" ht="13.65" customHeight="1" x14ac:dyDescent="0.2"/>
    <row r="111" spans="124:125" ht="13.65" customHeight="1" x14ac:dyDescent="0.2"/>
    <row r="112" spans="124:125" ht="13.65" customHeight="1" x14ac:dyDescent="0.2"/>
    <row r="113" spans="125:125" ht="13.65" customHeight="1" x14ac:dyDescent="0.2"/>
    <row r="114" spans="125:125" ht="13.65" customHeight="1" x14ac:dyDescent="0.2"/>
    <row r="115" spans="125:125" ht="13.65" customHeight="1" x14ac:dyDescent="0.2"/>
    <row r="116" spans="125:125" ht="13.65" customHeight="1" x14ac:dyDescent="0.2">
      <c r="DU116" s="292" t="s">
        <v>541</v>
      </c>
    </row>
    <row r="120" spans="125:125" ht="13.65" hidden="1" customHeight="1" x14ac:dyDescent="0.2"/>
    <row r="121" spans="125:125" ht="13.65" hidden="1" customHeight="1" x14ac:dyDescent="0.2">
      <c r="DU121" s="292"/>
    </row>
  </sheetData>
  <sheetProtection algorithmName="SHA-512" hashValue="ZO1vIrgWmUnmTzx+ebilR7wiGFC8phTLbiAsXKcfw27yAxuKLRJgcT2uFq1GyPKzSol+Yrv+nU8Tag7Elq0AmA==" saltValue="+80GDSdTtK7cnpOmmjmsb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0" zoomScaleNormal="80" zoomScaleSheetLayoutView="55" workbookViewId="0"/>
  </sheetViews>
  <sheetFormatPr defaultColWidth="0" defaultRowHeight="13.65" customHeight="1" zeroHeight="1" x14ac:dyDescent="0.2"/>
  <cols>
    <col min="1" max="125" width="2.36328125" style="293" customWidth="1"/>
    <col min="126" max="142" width="0" style="292" hidden="1" customWidth="1"/>
    <col min="143" max="16384" width="9" style="292" hidden="1"/>
  </cols>
  <sheetData>
    <row r="1" spans="1:125" ht="13.6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 x14ac:dyDescent="0.2">
      <c r="B2" s="292"/>
      <c r="T2" s="292"/>
    </row>
    <row r="3" spans="1:125"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2"/>
      <c r="G33" s="292"/>
      <c r="I33" s="292"/>
    </row>
    <row r="34" spans="2:125" ht="13" x14ac:dyDescent="0.2">
      <c r="C34" s="292"/>
      <c r="P34" s="292"/>
      <c r="R34" s="292"/>
      <c r="U34" s="292"/>
    </row>
    <row r="35" spans="2:125" ht="13"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 x14ac:dyDescent="0.2">
      <c r="F36" s="292"/>
      <c r="H36" s="292"/>
      <c r="J36" s="292"/>
      <c r="K36" s="292"/>
      <c r="L36" s="292"/>
      <c r="M36" s="292"/>
      <c r="N36" s="292"/>
      <c r="O36" s="292"/>
      <c r="Q36" s="292"/>
      <c r="S36" s="292"/>
      <c r="V36" s="292"/>
    </row>
    <row r="37" spans="2:125" ht="13" x14ac:dyDescent="0.2"/>
    <row r="38" spans="2:125" ht="13" x14ac:dyDescent="0.2"/>
    <row r="39" spans="2:125" ht="13" x14ac:dyDescent="0.2"/>
    <row r="40" spans="2:125" ht="13" x14ac:dyDescent="0.2">
      <c r="U40" s="292"/>
    </row>
    <row r="41" spans="2:125" ht="13" x14ac:dyDescent="0.2">
      <c r="R41" s="292"/>
    </row>
    <row r="42" spans="2:125" ht="13"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 x14ac:dyDescent="0.2">
      <c r="Q43" s="292"/>
      <c r="S43" s="292"/>
      <c r="V43" s="292"/>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65" customHeight="1" x14ac:dyDescent="0.2"/>
    <row r="93" ht="13.65" customHeight="1" x14ac:dyDescent="0.2"/>
    <row r="94" ht="13.65" customHeight="1" x14ac:dyDescent="0.2"/>
    <row r="95" ht="13.65" customHeight="1" x14ac:dyDescent="0.2"/>
    <row r="96" ht="13.65" customHeight="1" x14ac:dyDescent="0.2"/>
    <row r="97" ht="13.65" customHeight="1" x14ac:dyDescent="0.2"/>
    <row r="98" ht="13.65" customHeight="1" x14ac:dyDescent="0.2"/>
    <row r="99" ht="13.65" customHeight="1" x14ac:dyDescent="0.2"/>
    <row r="100" ht="13.65" customHeight="1" x14ac:dyDescent="0.2"/>
    <row r="101" ht="13.65" customHeight="1" x14ac:dyDescent="0.2"/>
    <row r="102" ht="13.65" customHeight="1" x14ac:dyDescent="0.2"/>
    <row r="103" ht="13.65" customHeight="1" x14ac:dyDescent="0.2"/>
    <row r="104" ht="13.65" customHeight="1" x14ac:dyDescent="0.2"/>
    <row r="105" ht="13.65" customHeight="1" x14ac:dyDescent="0.2"/>
    <row r="106" ht="13.65" customHeight="1" x14ac:dyDescent="0.2"/>
    <row r="107" ht="13.65" customHeight="1" x14ac:dyDescent="0.2"/>
    <row r="108" ht="13.65" customHeight="1" x14ac:dyDescent="0.2"/>
    <row r="109" ht="13.65" customHeight="1" x14ac:dyDescent="0.2"/>
    <row r="110" ht="13.65" customHeight="1" x14ac:dyDescent="0.2"/>
    <row r="111" ht="13.65" customHeight="1" x14ac:dyDescent="0.2"/>
    <row r="112" ht="13.65" customHeight="1" x14ac:dyDescent="0.2"/>
    <row r="113" spans="125:125" ht="13.65" customHeight="1" x14ac:dyDescent="0.2"/>
    <row r="114" spans="125:125" ht="13.65" customHeight="1" x14ac:dyDescent="0.2"/>
    <row r="115" spans="125:125" ht="13.65" customHeight="1" x14ac:dyDescent="0.2"/>
    <row r="116" spans="125:125" ht="13.65" customHeight="1" x14ac:dyDescent="0.2">
      <c r="DU116" s="293" t="s">
        <v>542</v>
      </c>
    </row>
  </sheetData>
  <sheetProtection algorithmName="SHA-512" hashValue="y7N3WcaAV4PioXl1zMSgL+P5+NDiQkXLLJb9FFCvXOA1sJ/nojk4qBWswAtODzB7TtAkEhHQdrAdD37dO6BEEw==" saltValue="CLsgCY182ei/vHVipMIEw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0" zoomScaleNormal="80" zoomScaleSheetLayoutView="100" workbookViewId="0"/>
  </sheetViews>
  <sheetFormatPr defaultColWidth="0" defaultRowHeight="13.65" customHeight="1" zeroHeight="1" x14ac:dyDescent="0.2"/>
  <cols>
    <col min="1" max="1" width="8.1796875" style="1" customWidth="1"/>
    <col min="2" max="16" width="14.7265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543</v>
      </c>
      <c r="G46" s="8" t="s">
        <v>544</v>
      </c>
      <c r="H46" s="8" t="s">
        <v>545</v>
      </c>
      <c r="I46" s="8" t="s">
        <v>546</v>
      </c>
      <c r="J46" s="9" t="s">
        <v>547</v>
      </c>
    </row>
    <row r="47" spans="2:10" ht="57.75" customHeight="1" x14ac:dyDescent="0.2">
      <c r="B47" s="10"/>
      <c r="C47" s="1200" t="s">
        <v>3</v>
      </c>
      <c r="D47" s="1200"/>
      <c r="E47" s="1201"/>
      <c r="F47" s="11">
        <v>33.89</v>
      </c>
      <c r="G47" s="12">
        <v>36.909999999999997</v>
      </c>
      <c r="H47" s="12">
        <v>39.770000000000003</v>
      </c>
      <c r="I47" s="12">
        <v>39.75</v>
      </c>
      <c r="J47" s="13">
        <v>35.1</v>
      </c>
    </row>
    <row r="48" spans="2:10" ht="57.75" customHeight="1" x14ac:dyDescent="0.2">
      <c r="B48" s="14"/>
      <c r="C48" s="1202" t="s">
        <v>4</v>
      </c>
      <c r="D48" s="1202"/>
      <c r="E48" s="1203"/>
      <c r="F48" s="15">
        <v>4.66</v>
      </c>
      <c r="G48" s="16">
        <v>4.0199999999999996</v>
      </c>
      <c r="H48" s="16">
        <v>8.9</v>
      </c>
      <c r="I48" s="16">
        <v>2.08</v>
      </c>
      <c r="J48" s="17">
        <v>1.17</v>
      </c>
    </row>
    <row r="49" spans="2:10" ht="57.75" customHeight="1" thickBot="1" x14ac:dyDescent="0.25">
      <c r="B49" s="18"/>
      <c r="C49" s="1204" t="s">
        <v>5</v>
      </c>
      <c r="D49" s="1204"/>
      <c r="E49" s="1205"/>
      <c r="F49" s="19" t="s">
        <v>548</v>
      </c>
      <c r="G49" s="20" t="s">
        <v>549</v>
      </c>
      <c r="H49" s="20">
        <v>4.79</v>
      </c>
      <c r="I49" s="20" t="s">
        <v>550</v>
      </c>
      <c r="J49" s="21" t="s">
        <v>551</v>
      </c>
    </row>
    <row r="50" spans="2:10" ht="13.65" customHeight="1" x14ac:dyDescent="0.2"/>
  </sheetData>
  <sheetProtection algorithmName="SHA-512" hashValue="/AStY4aGEmmWVwzrM9+WkwJUjhIvUwM1i5Hi3h6toQsRbEbHs7PHL6+huEqdOESPH/T51mPkKZeYLH5V+ioNKg==" saltValue="8QJa7fKGQWwe/WL4S1vho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西村 治</dc:creator>
  <cp:lastModifiedBy> </cp:lastModifiedBy>
  <cp:lastPrinted>2022-03-18T01:52:20Z</cp:lastPrinted>
  <dcterms:created xsi:type="dcterms:W3CDTF">2022-03-17T08:11:16Z</dcterms:created>
  <dcterms:modified xsi:type="dcterms:W3CDTF">2022-10-05T00:55:56Z</dcterms:modified>
</cp:coreProperties>
</file>