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28830" windowHeight="63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<sst xmlns="http://schemas.openxmlformats.org/spreadsheetml/2006/main" count="221" uniqueCount="111">
  <si>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</si>
  <si>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</si>
  <si>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</si>
  <si>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</si>
  <si>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</si>
  <si>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</si>
  <si>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</si>
  <si>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</si>
  <si>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</si>
  <si>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</si>
  <si>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</si>
  <si>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</si>
  <si>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</si>
  <si>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</si>
  <si>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</si>
  <si>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</si>
  <si>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</si>
  <si>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</si>
  <si>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</si>
  <si>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</si>
  <si>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</si>
  <si>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</si>
  <si>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</si>
  <si>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</si>
  <si>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</si>
  <si>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</si>
  <si>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</si>
  <si>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</si>
  <si>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</si>
  <si>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</si>
  <si>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</si>
  <si>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</si>
  <si>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</si>
  <si>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</si>
  <si>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</si>
  <si>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</si>
  <si>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</si>
  <si>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</si>
  <si>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</si>
  <si>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</si>
  <si>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</si>
  <si>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</si>
  <si>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</si>
  <si>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</si>
  <si>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</si>
  <si>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</si>
  <si>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</si>
  <si>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</si>
  <si>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</si>
  <si>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</si>
  <si>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</si>
  <si>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</si>
  <si>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</si>
  <si>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</si>
  <si>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</si>
  <si>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</si>
  <si>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</si>
  <si>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</si>
  <si>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</si>
  <si>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</si>
  <si>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</si>
  <si>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</si>
  <si>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</si>
  <si>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</si>
  <si>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</si>
  <si>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</si>
  <si>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</si>
  <si>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</si>
  <si>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</si>
  <si>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</si>
  <si>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</si>
  <si>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</si>
  <si>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</si>
  <si>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</si>
  <si>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</si>
  <si>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</si>
  <si>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</si>
  <si>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</si>
  <si>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</si>
  <si>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</si>
  <si>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</si>
  <si>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</si>
  <si>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</si>
  <si>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</si>
  <si>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</si>
  <si>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</si>
  <si>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</si>
  <si>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</si>
  <si>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</si>
  <si>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</si>
  <si>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</si>
  <si>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</si>
  <si>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</si>
  <si>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</si>
  <si>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</si>
  <si>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</si>
  <si>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</si>
  <si>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</si>
  <si>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</si>
  <si>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</si>
  <si>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</si>
  <si>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</si>
  <si>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</si>
  <si>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</si>
  <si>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</si>
  <si>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</si>
  <si>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</si>
  <si>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</si>
  <si>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処理場は平成11年に供用開始し、17年が経過しており、機械設備や電気設備の更新や修理が必要な時期を迎え、施設の維持管理計画を策定し計画的に取り組んでいく必要があります。</t>
    <phoneticPr fontId="4"/>
  </si>
  <si>
    <t>　人口減少により使用料収入の減少と施設の維持管理費の増加が見込まれることから、使用料の改定により収支の悪化の減少を図る必要があります。</t>
    <phoneticPr fontId="4"/>
  </si>
  <si>
    <t>　漁業集落排水事業は１処理区のみであり、整備率は100%、水洗化率は89%となっております。区域内人口が200人に満たない小規模な地区であり、人口減少と高齢化により有収水量が減少しており、施設の維持管理において、使用料収入の不足を一般会計からの繰出金に依存する状況となっ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</si>
</sst>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3546624"/>
        <c:axId val="1438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0.05</c:v>
                </c:pt>
                <c:pt idx="4">
                  <c:v>0.18</c:v>
                </c:pt>
              </c:numCache>
            </c:numRef>
          </c:val>
          <c:smooth val="0"/>
        </c:ser>
        <c:dLbls>
          <c:showLegendKey val="0"/>
          <c:showVal val="0"/>
          <c:showCatName val="0"/>
          <c:showSerName val="0"/>
          <c:showPercent val="0"/>
          <c:showBubbleSize val="0"/>
        </c:dLbls>
        <c:marker val="1"/>
        <c:smooth val="0"/>
        <c:axId val="143546624"/>
        <c:axId val="143894016"/>
      </c:lineChart>
      <c:dateAx>
        <c:axId val="143546624"/>
        <c:scaling>
          <c:orientation val="minMax"/>
        </c:scaling>
        <c:delete val="1"/>
        <c:axPos val="b"/>
        <c:numFmt formatCode="ge" sourceLinked="1"/>
        <c:majorTickMark val="none"/>
        <c:minorTickMark val="none"/>
        <c:tickLblPos val="none"/>
        <c:crossAx val="143894016"/>
        <c:crosses val="autoZero"/>
        <c:auto val="1"/>
        <c:lblOffset val="100"/>
        <c:baseTimeUnit val="years"/>
      </c:dateAx>
      <c:valAx>
        <c:axId val="1438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41.01</c:v>
                </c:pt>
                <c:pt idx="1">
                  <c:v>40.29</c:v>
                </c:pt>
                <c:pt idx="2">
                  <c:v>38.130000000000003</c:v>
                </c:pt>
                <c:pt idx="3">
                  <c:v>38.130000000000003</c:v>
                </c:pt>
                <c:pt idx="4">
                  <c:v>38.130000000000003</c:v>
                </c:pt>
              </c:numCache>
            </c:numRef>
          </c:val>
        </c:ser>
        <c:dLbls>
          <c:showLegendKey val="0"/>
          <c:showVal val="0"/>
          <c:showCatName val="0"/>
          <c:showSerName val="0"/>
          <c:showPercent val="0"/>
          <c:showBubbleSize val="0"/>
        </c:dLbls>
        <c:gapWidth val="150"/>
        <c:axId val="202336128"/>
        <c:axId val="2023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39.68</c:v>
                </c:pt>
                <c:pt idx="4">
                  <c:v>35.64</c:v>
                </c:pt>
              </c:numCache>
            </c:numRef>
          </c:val>
          <c:smooth val="0"/>
        </c:ser>
        <c:dLbls>
          <c:showLegendKey val="0"/>
          <c:showVal val="0"/>
          <c:showCatName val="0"/>
          <c:showSerName val="0"/>
          <c:showPercent val="0"/>
          <c:showBubbleSize val="0"/>
        </c:dLbls>
        <c:marker val="1"/>
        <c:smooth val="0"/>
        <c:axId val="202336128"/>
        <c:axId val="202342400"/>
      </c:lineChart>
      <c:dateAx>
        <c:axId val="202336128"/>
        <c:scaling>
          <c:orientation val="minMax"/>
        </c:scaling>
        <c:delete val="1"/>
        <c:axPos val="b"/>
        <c:numFmt formatCode="ge" sourceLinked="1"/>
        <c:majorTickMark val="none"/>
        <c:minorTickMark val="none"/>
        <c:tickLblPos val="none"/>
        <c:crossAx val="202342400"/>
        <c:crosses val="autoZero"/>
        <c:auto val="1"/>
        <c:lblOffset val="100"/>
        <c:baseTimeUnit val="years"/>
      </c:dateAx>
      <c:valAx>
        <c:axId val="2023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83.33</c:v>
                </c:pt>
                <c:pt idx="1">
                  <c:v>83.52</c:v>
                </c:pt>
                <c:pt idx="2">
                  <c:v>85.23</c:v>
                </c:pt>
                <c:pt idx="3">
                  <c:v>87.95</c:v>
                </c:pt>
                <c:pt idx="4">
                  <c:v>89.16</c:v>
                </c:pt>
              </c:numCache>
            </c:numRef>
          </c:val>
        </c:ser>
        <c:dLbls>
          <c:showLegendKey val="0"/>
          <c:showVal val="0"/>
          <c:showCatName val="0"/>
          <c:showSerName val="0"/>
          <c:showPercent val="0"/>
          <c:showBubbleSize val="0"/>
        </c:dLbls>
        <c:gapWidth val="150"/>
        <c:axId val="202409472"/>
        <c:axId val="2024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83.95</c:v>
                </c:pt>
                <c:pt idx="4">
                  <c:v>82.92</c:v>
                </c:pt>
              </c:numCache>
            </c:numRef>
          </c:val>
          <c:smooth val="0"/>
        </c:ser>
        <c:dLbls>
          <c:showLegendKey val="0"/>
          <c:showVal val="0"/>
          <c:showCatName val="0"/>
          <c:showSerName val="0"/>
          <c:showPercent val="0"/>
          <c:showBubbleSize val="0"/>
        </c:dLbls>
        <c:marker val="1"/>
        <c:smooth val="0"/>
        <c:axId val="202409472"/>
        <c:axId val="202411392"/>
      </c:lineChart>
      <c:dateAx>
        <c:axId val="202409472"/>
        <c:scaling>
          <c:orientation val="minMax"/>
        </c:scaling>
        <c:delete val="1"/>
        <c:axPos val="b"/>
        <c:numFmt formatCode="ge" sourceLinked="1"/>
        <c:majorTickMark val="none"/>
        <c:minorTickMark val="none"/>
        <c:tickLblPos val="none"/>
        <c:crossAx val="202411392"/>
        <c:crosses val="autoZero"/>
        <c:auto val="1"/>
        <c:lblOffset val="100"/>
        <c:baseTimeUnit val="years"/>
      </c:dateAx>
      <c:valAx>
        <c:axId val="2024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93.72</c:v>
                </c:pt>
                <c:pt idx="1">
                  <c:v>81.97</c:v>
                </c:pt>
                <c:pt idx="2">
                  <c:v>81.569999999999993</c:v>
                </c:pt>
                <c:pt idx="3">
                  <c:v>93.37</c:v>
                </c:pt>
                <c:pt idx="4">
                  <c:v>88.66</c:v>
                </c:pt>
              </c:numCache>
            </c:numRef>
          </c:val>
        </c:ser>
        <c:dLbls>
          <c:showLegendKey val="0"/>
          <c:showVal val="0"/>
          <c:showCatName val="0"/>
          <c:showSerName val="0"/>
          <c:showPercent val="0"/>
          <c:showBubbleSize val="0"/>
        </c:dLbls>
        <c:gapWidth val="150"/>
        <c:axId val="147643392"/>
        <c:axId val="1482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643392"/>
        <c:axId val="148262272"/>
      </c:lineChart>
      <c:dateAx>
        <c:axId val="147643392"/>
        <c:scaling>
          <c:orientation val="minMax"/>
        </c:scaling>
        <c:delete val="1"/>
        <c:axPos val="b"/>
        <c:numFmt formatCode="ge" sourceLinked="1"/>
        <c:majorTickMark val="none"/>
        <c:minorTickMark val="none"/>
        <c:tickLblPos val="none"/>
        <c:crossAx val="148262272"/>
        <c:crosses val="autoZero"/>
        <c:auto val="1"/>
        <c:lblOffset val="100"/>
        <c:baseTimeUnit val="years"/>
      </c:dateAx>
      <c:valAx>
        <c:axId val="1482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336384"/>
        <c:axId val="1643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336384"/>
        <c:axId val="164338304"/>
      </c:lineChart>
      <c:dateAx>
        <c:axId val="164336384"/>
        <c:scaling>
          <c:orientation val="minMax"/>
        </c:scaling>
        <c:delete val="1"/>
        <c:axPos val="b"/>
        <c:numFmt formatCode="ge" sourceLinked="1"/>
        <c:majorTickMark val="none"/>
        <c:minorTickMark val="none"/>
        <c:tickLblPos val="none"/>
        <c:crossAx val="164338304"/>
        <c:crosses val="autoZero"/>
        <c:auto val="1"/>
        <c:lblOffset val="100"/>
        <c:baseTimeUnit val="years"/>
      </c:dateAx>
      <c:valAx>
        <c:axId val="1643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491648"/>
        <c:axId val="1644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491648"/>
        <c:axId val="164493568"/>
      </c:lineChart>
      <c:dateAx>
        <c:axId val="164491648"/>
        <c:scaling>
          <c:orientation val="minMax"/>
        </c:scaling>
        <c:delete val="1"/>
        <c:axPos val="b"/>
        <c:numFmt formatCode="ge" sourceLinked="1"/>
        <c:majorTickMark val="none"/>
        <c:minorTickMark val="none"/>
        <c:tickLblPos val="none"/>
        <c:crossAx val="164493568"/>
        <c:crosses val="autoZero"/>
        <c:auto val="1"/>
        <c:lblOffset val="100"/>
        <c:baseTimeUnit val="years"/>
      </c:dateAx>
      <c:valAx>
        <c:axId val="1644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764864"/>
        <c:axId val="2017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764864"/>
        <c:axId val="201766784"/>
      </c:lineChart>
      <c:dateAx>
        <c:axId val="201764864"/>
        <c:scaling>
          <c:orientation val="minMax"/>
        </c:scaling>
        <c:delete val="1"/>
        <c:axPos val="b"/>
        <c:numFmt formatCode="ge" sourceLinked="1"/>
        <c:majorTickMark val="none"/>
        <c:minorTickMark val="none"/>
        <c:tickLblPos val="none"/>
        <c:crossAx val="201766784"/>
        <c:crosses val="autoZero"/>
        <c:auto val="1"/>
        <c:lblOffset val="100"/>
        <c:baseTimeUnit val="years"/>
      </c:dateAx>
      <c:valAx>
        <c:axId val="2017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7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780608"/>
        <c:axId val="2018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780608"/>
        <c:axId val="201819648"/>
      </c:lineChart>
      <c:dateAx>
        <c:axId val="201780608"/>
        <c:scaling>
          <c:orientation val="minMax"/>
        </c:scaling>
        <c:delete val="1"/>
        <c:axPos val="b"/>
        <c:numFmt formatCode="ge" sourceLinked="1"/>
        <c:majorTickMark val="none"/>
        <c:minorTickMark val="none"/>
        <c:tickLblPos val="none"/>
        <c:crossAx val="201819648"/>
        <c:crosses val="autoZero"/>
        <c:auto val="1"/>
        <c:lblOffset val="100"/>
        <c:baseTimeUnit val="years"/>
      </c:dateAx>
      <c:valAx>
        <c:axId val="2018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7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1717.11</c:v>
                </c:pt>
                <c:pt idx="1">
                  <c:v>1662.96</c:v>
                </c:pt>
                <c:pt idx="2">
                  <c:v>1655.03</c:v>
                </c:pt>
                <c:pt idx="3">
                  <c:v>1446.32</c:v>
                </c:pt>
                <c:pt idx="4">
                  <c:v>1356.09</c:v>
                </c:pt>
              </c:numCache>
            </c:numRef>
          </c:val>
        </c:ser>
        <c:dLbls>
          <c:showLegendKey val="0"/>
          <c:showVal val="0"/>
          <c:showCatName val="0"/>
          <c:showSerName val="0"/>
          <c:showPercent val="0"/>
          <c:showBubbleSize val="0"/>
        </c:dLbls>
        <c:gapWidth val="150"/>
        <c:axId val="201894912"/>
        <c:axId val="2019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830.5</c:v>
                </c:pt>
                <c:pt idx="4">
                  <c:v>1029.24</c:v>
                </c:pt>
              </c:numCache>
            </c:numRef>
          </c:val>
          <c:smooth val="0"/>
        </c:ser>
        <c:dLbls>
          <c:showLegendKey val="0"/>
          <c:showVal val="0"/>
          <c:showCatName val="0"/>
          <c:showSerName val="0"/>
          <c:showPercent val="0"/>
          <c:showBubbleSize val="0"/>
        </c:dLbls>
        <c:marker val="1"/>
        <c:smooth val="0"/>
        <c:axId val="201894912"/>
        <c:axId val="201905280"/>
      </c:lineChart>
      <c:dateAx>
        <c:axId val="201894912"/>
        <c:scaling>
          <c:orientation val="minMax"/>
        </c:scaling>
        <c:delete val="1"/>
        <c:axPos val="b"/>
        <c:numFmt formatCode="ge" sourceLinked="1"/>
        <c:majorTickMark val="none"/>
        <c:minorTickMark val="none"/>
        <c:tickLblPos val="none"/>
        <c:crossAx val="201905280"/>
        <c:crosses val="autoZero"/>
        <c:auto val="1"/>
        <c:lblOffset val="100"/>
        <c:baseTimeUnit val="years"/>
      </c:dateAx>
      <c:valAx>
        <c:axId val="2019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32.33</c:v>
                </c:pt>
                <c:pt idx="1">
                  <c:v>31.02</c:v>
                </c:pt>
                <c:pt idx="2">
                  <c:v>30.56</c:v>
                </c:pt>
                <c:pt idx="3">
                  <c:v>29.79</c:v>
                </c:pt>
                <c:pt idx="4">
                  <c:v>28.55</c:v>
                </c:pt>
              </c:numCache>
            </c:numRef>
          </c:val>
        </c:ser>
        <c:dLbls>
          <c:showLegendKey val="0"/>
          <c:showVal val="0"/>
          <c:showCatName val="0"/>
          <c:showSerName val="0"/>
          <c:showPercent val="0"/>
          <c:showBubbleSize val="0"/>
        </c:dLbls>
        <c:gapWidth val="150"/>
        <c:axId val="201935488"/>
        <c:axId val="2019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43.66</c:v>
                </c:pt>
                <c:pt idx="4">
                  <c:v>43.13</c:v>
                </c:pt>
              </c:numCache>
            </c:numRef>
          </c:val>
          <c:smooth val="0"/>
        </c:ser>
        <c:dLbls>
          <c:showLegendKey val="0"/>
          <c:showVal val="0"/>
          <c:showCatName val="0"/>
          <c:showSerName val="0"/>
          <c:showPercent val="0"/>
          <c:showBubbleSize val="0"/>
        </c:dLbls>
        <c:marker val="1"/>
        <c:smooth val="0"/>
        <c:axId val="201935488"/>
        <c:axId val="201941760"/>
      </c:lineChart>
      <c:dateAx>
        <c:axId val="201935488"/>
        <c:scaling>
          <c:orientation val="minMax"/>
        </c:scaling>
        <c:delete val="1"/>
        <c:axPos val="b"/>
        <c:numFmt formatCode="ge" sourceLinked="1"/>
        <c:majorTickMark val="none"/>
        <c:minorTickMark val="none"/>
        <c:tickLblPos val="none"/>
        <c:crossAx val="201941760"/>
        <c:crosses val="autoZero"/>
        <c:auto val="1"/>
        <c:lblOffset val="100"/>
        <c:baseTimeUnit val="years"/>
      </c:dateAx>
      <c:valAx>
        <c:axId val="2019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444.67</c:v>
                </c:pt>
                <c:pt idx="1">
                  <c:v>460.66</c:v>
                </c:pt>
                <c:pt idx="2">
                  <c:v>469.2</c:v>
                </c:pt>
                <c:pt idx="3">
                  <c:v>538.16</c:v>
                </c:pt>
                <c:pt idx="4">
                  <c:v>565.64</c:v>
                </c:pt>
              </c:numCache>
            </c:numRef>
          </c:val>
        </c:ser>
        <c:dLbls>
          <c:showLegendKey val="0"/>
          <c:showVal val="0"/>
          <c:showCatName val="0"/>
          <c:showSerName val="0"/>
          <c:showPercent val="0"/>
          <c:showBubbleSize val="0"/>
        </c:dLbls>
        <c:gapWidth val="150"/>
        <c:axId val="201951488"/>
        <c:axId val="2023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382.09</c:v>
                </c:pt>
                <c:pt idx="4">
                  <c:v>392.03</c:v>
                </c:pt>
              </c:numCache>
            </c:numRef>
          </c:val>
          <c:smooth val="0"/>
        </c:ser>
        <c:dLbls>
          <c:showLegendKey val="0"/>
          <c:showVal val="0"/>
          <c:showCatName val="0"/>
          <c:showSerName val="0"/>
          <c:showPercent val="0"/>
          <c:showBubbleSize val="0"/>
        </c:dLbls>
        <c:marker val="1"/>
        <c:smooth val="0"/>
        <c:axId val="201951488"/>
        <c:axId val="202322304"/>
      </c:lineChart>
      <c:dateAx>
        <c:axId val="201951488"/>
        <c:scaling>
          <c:orientation val="minMax"/>
        </c:scaling>
        <c:delete val="1"/>
        <c:axPos val="b"/>
        <c:numFmt formatCode="ge" sourceLinked="1"/>
        <c:majorTickMark val="none"/>
        <c:minorTickMark val="none"/>
        <c:tickLblPos val="none"/>
        <c:crossAx val="202322304"/>
        <c:crosses val="autoZero"/>
        <c:auto val="1"/>
        <c:lblOffset val="100"/>
        <c:baseTimeUnit val="years"/>
      </c:dateAx>
      <c:valAx>
        <c:axId val="2023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10"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15">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15">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3" t="str">
        <f>データ!H6</f>
        <v>京都府　京丹後市</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3"/>
      <c r="AE8" s="3"/>
      <c r="AF8" s="3"/>
      <c r="AG8" s="3"/>
      <c r="AH8" s="3"/>
      <c r="AI8" s="3"/>
      <c r="AJ8" s="3"/>
      <c r="AK8" s="3"/>
      <c r="AL8" s="65">
        <f>データ!R6</f>
        <v>57691</v>
      </c>
      <c r="AM8" s="65"/>
      <c r="AN8" s="65"/>
      <c r="AO8" s="65"/>
      <c r="AP8" s="65"/>
      <c r="AQ8" s="65"/>
      <c r="AR8" s="65"/>
      <c r="AS8" s="65"/>
      <c r="AT8" s="64">
        <f>データ!S6</f>
        <v>501.43</v>
      </c>
      <c r="AU8" s="64"/>
      <c r="AV8" s="64"/>
      <c r="AW8" s="64"/>
      <c r="AX8" s="64"/>
      <c r="AY8" s="64"/>
      <c r="AZ8" s="64"/>
      <c r="BA8" s="64"/>
      <c r="BB8" s="64">
        <f>データ!T6</f>
        <v>115.05</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x14ac:dyDescent="0.15">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x14ac:dyDescent="0.15">
      <c r="A10" s="2"/>
      <c r="B10" s="64" t="str">
        <f>データ!M6</f>
        <v>-</v>
      </c>
      <c r="C10" s="64"/>
      <c r="D10" s="64"/>
      <c r="E10" s="64"/>
      <c r="F10" s="64"/>
      <c r="G10" s="64"/>
      <c r="H10" s="64"/>
      <c r="I10" s="64" t="str">
        <f>データ!N6</f>
        <v>該当数値なし</v>
      </c>
      <c r="J10" s="64"/>
      <c r="K10" s="64"/>
      <c r="L10" s="64"/>
      <c r="M10" s="64"/>
      <c r="N10" s="64"/>
      <c r="O10" s="64"/>
      <c r="P10" s="64">
        <f>データ!O6</f>
        <v>0.28999999999999998</v>
      </c>
      <c r="Q10" s="64"/>
      <c r="R10" s="64"/>
      <c r="S10" s="64"/>
      <c r="T10" s="64"/>
      <c r="U10" s="64"/>
      <c r="V10" s="64"/>
      <c r="W10" s="64">
        <f>データ!P6</f>
        <v>95.18</v>
      </c>
      <c r="X10" s="64"/>
      <c r="Y10" s="64"/>
      <c r="Z10" s="64"/>
      <c r="AA10" s="64"/>
      <c r="AB10" s="64"/>
      <c r="AC10" s="64"/>
      <c r="AD10" s="65">
        <f>データ!Q6</f>
        <v>3137</v>
      </c>
      <c r="AE10" s="65"/>
      <c r="AF10" s="65"/>
      <c r="AG10" s="65"/>
      <c r="AH10" s="65"/>
      <c r="AI10" s="65"/>
      <c r="AJ10" s="65"/>
      <c r="AK10" s="2"/>
      <c r="AL10" s="65">
        <f>データ!U6</f>
        <v>166</v>
      </c>
      <c r="AM10" s="65"/>
      <c r="AN10" s="65"/>
      <c r="AO10" s="65"/>
      <c r="AP10" s="65"/>
      <c r="AQ10" s="65"/>
      <c r="AR10" s="65"/>
      <c r="AS10" s="65"/>
      <c r="AT10" s="64">
        <f>データ!V6</f>
        <v>0.03</v>
      </c>
      <c r="AU10" s="64"/>
      <c r="AV10" s="64"/>
      <c r="AW10" s="64"/>
      <c r="AX10" s="64"/>
      <c r="AY10" s="64"/>
      <c r="AZ10" s="64"/>
      <c r="BA10" s="64"/>
      <c r="BB10" s="64">
        <f>データ!W6</f>
        <v>5533.33</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47"/>
      <c r="BN33" s="47"/>
      <c r="BO33" s="47"/>
      <c r="BP33" s="47"/>
      <c r="BQ33" s="47"/>
      <c r="BR33" s="47"/>
      <c r="BS33" s="47"/>
      <c r="BT33" s="47"/>
      <c r="BU33" s="47"/>
      <c r="BV33" s="47"/>
      <c r="BW33" s="47"/>
      <c r="BX33" s="47"/>
      <c r="BY33" s="47"/>
      <c r="BZ33" s="48"/>
    </row>
    <row r="34" spans="1:78" ht="13.5" customHeight="1" x14ac:dyDescent="0.15">
      <c r="A34" s="2"/>
      <c r="B34" s="16"/>
      <c r="C34" s="53" t="s">
        <v>26</v>
      </c>
      <c r="D34" s="53"/>
      <c r="E34" s="53"/>
      <c r="F34" s="53"/>
      <c r="G34" s="53"/>
      <c r="H34" s="53"/>
      <c r="I34" s="53"/>
      <c r="J34" s="53"/>
      <c r="K34" s="53"/>
      <c r="L34" s="53"/>
      <c r="M34" s="53"/>
      <c r="N34" s="53"/>
      <c r="O34" s="53"/>
      <c r="P34" s="53"/>
      <c r="Q34" s="19"/>
      <c r="R34" s="53" t="s">
        <v>27</v>
      </c>
      <c r="S34" s="53"/>
      <c r="T34" s="53"/>
      <c r="U34" s="53"/>
      <c r="V34" s="53"/>
      <c r="W34" s="53"/>
      <c r="X34" s="53"/>
      <c r="Y34" s="53"/>
      <c r="Z34" s="53"/>
      <c r="AA34" s="53"/>
      <c r="AB34" s="53"/>
      <c r="AC34" s="53"/>
      <c r="AD34" s="53"/>
      <c r="AE34" s="53"/>
      <c r="AF34" s="19"/>
      <c r="AG34" s="53" t="s">
        <v>28</v>
      </c>
      <c r="AH34" s="53"/>
      <c r="AI34" s="53"/>
      <c r="AJ34" s="53"/>
      <c r="AK34" s="53"/>
      <c r="AL34" s="53"/>
      <c r="AM34" s="53"/>
      <c r="AN34" s="53"/>
      <c r="AO34" s="53"/>
      <c r="AP34" s="53"/>
      <c r="AQ34" s="53"/>
      <c r="AR34" s="53"/>
      <c r="AS34" s="53"/>
      <c r="AT34" s="53"/>
      <c r="AU34" s="19"/>
      <c r="AV34" s="53" t="s">
        <v>29</v>
      </c>
      <c r="AW34" s="53"/>
      <c r="AX34" s="53"/>
      <c r="AY34" s="53"/>
      <c r="AZ34" s="53"/>
      <c r="BA34" s="53"/>
      <c r="BB34" s="53"/>
      <c r="BC34" s="53"/>
      <c r="BD34" s="53"/>
      <c r="BE34" s="53"/>
      <c r="BF34" s="53"/>
      <c r="BG34" s="53"/>
      <c r="BH34" s="53"/>
      <c r="BI34" s="53"/>
      <c r="BJ34" s="18"/>
      <c r="BK34" s="2"/>
      <c r="BL34" s="49"/>
      <c r="BM34" s="47"/>
      <c r="BN34" s="47"/>
      <c r="BO34" s="47"/>
      <c r="BP34" s="47"/>
      <c r="BQ34" s="47"/>
      <c r="BR34" s="47"/>
      <c r="BS34" s="47"/>
      <c r="BT34" s="47"/>
      <c r="BU34" s="47"/>
      <c r="BV34" s="47"/>
      <c r="BW34" s="47"/>
      <c r="BX34" s="47"/>
      <c r="BY34" s="47"/>
      <c r="BZ34" s="48"/>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9"/>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47"/>
      <c r="BN55" s="47"/>
      <c r="BO55" s="47"/>
      <c r="BP55" s="47"/>
      <c r="BQ55" s="47"/>
      <c r="BR55" s="47"/>
      <c r="BS55" s="47"/>
      <c r="BT55" s="47"/>
      <c r="BU55" s="47"/>
      <c r="BV55" s="47"/>
      <c r="BW55" s="47"/>
      <c r="BX55" s="47"/>
      <c r="BY55" s="47"/>
      <c r="BZ55" s="48"/>
    </row>
    <row r="56" spans="1:78" ht="13.5" customHeight="1" x14ac:dyDescent="0.15">
      <c r="A56" s="2"/>
      <c r="B56" s="16"/>
      <c r="C56" s="53" t="s">
        <v>31</v>
      </c>
      <c r="D56" s="53"/>
      <c r="E56" s="53"/>
      <c r="F56" s="53"/>
      <c r="G56" s="53"/>
      <c r="H56" s="53"/>
      <c r="I56" s="53"/>
      <c r="J56" s="53"/>
      <c r="K56" s="53"/>
      <c r="L56" s="53"/>
      <c r="M56" s="53"/>
      <c r="N56" s="53"/>
      <c r="O56" s="53"/>
      <c r="P56" s="53"/>
      <c r="Q56" s="19"/>
      <c r="R56" s="53" t="s">
        <v>32</v>
      </c>
      <c r="S56" s="53"/>
      <c r="T56" s="53"/>
      <c r="U56" s="53"/>
      <c r="V56" s="53"/>
      <c r="W56" s="53"/>
      <c r="X56" s="53"/>
      <c r="Y56" s="53"/>
      <c r="Z56" s="53"/>
      <c r="AA56" s="53"/>
      <c r="AB56" s="53"/>
      <c r="AC56" s="53"/>
      <c r="AD56" s="53"/>
      <c r="AE56" s="53"/>
      <c r="AF56" s="19"/>
      <c r="AG56" s="53" t="s">
        <v>33</v>
      </c>
      <c r="AH56" s="53"/>
      <c r="AI56" s="53"/>
      <c r="AJ56" s="53"/>
      <c r="AK56" s="53"/>
      <c r="AL56" s="53"/>
      <c r="AM56" s="53"/>
      <c r="AN56" s="53"/>
      <c r="AO56" s="53"/>
      <c r="AP56" s="53"/>
      <c r="AQ56" s="53"/>
      <c r="AR56" s="53"/>
      <c r="AS56" s="53"/>
      <c r="AT56" s="53"/>
      <c r="AU56" s="19"/>
      <c r="AV56" s="53" t="s">
        <v>34</v>
      </c>
      <c r="AW56" s="53"/>
      <c r="AX56" s="53"/>
      <c r="AY56" s="53"/>
      <c r="AZ56" s="53"/>
      <c r="BA56" s="53"/>
      <c r="BB56" s="53"/>
      <c r="BC56" s="53"/>
      <c r="BD56" s="53"/>
      <c r="BE56" s="53"/>
      <c r="BF56" s="53"/>
      <c r="BG56" s="53"/>
      <c r="BH56" s="53"/>
      <c r="BI56" s="53"/>
      <c r="BJ56" s="18"/>
      <c r="BK56" s="2"/>
      <c r="BL56" s="49"/>
      <c r="BM56" s="47"/>
      <c r="BN56" s="47"/>
      <c r="BO56" s="47"/>
      <c r="BP56" s="47"/>
      <c r="BQ56" s="47"/>
      <c r="BR56" s="47"/>
      <c r="BS56" s="47"/>
      <c r="BT56" s="47"/>
      <c r="BU56" s="47"/>
      <c r="BV56" s="47"/>
      <c r="BW56" s="47"/>
      <c r="BX56" s="47"/>
      <c r="BY56" s="47"/>
      <c r="BZ56" s="48"/>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9"/>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47"/>
      <c r="BN59" s="47"/>
      <c r="BO59" s="47"/>
      <c r="BP59" s="47"/>
      <c r="BQ59" s="47"/>
      <c r="BR59" s="47"/>
      <c r="BS59" s="47"/>
      <c r="BT59" s="47"/>
      <c r="BU59" s="47"/>
      <c r="BV59" s="47"/>
      <c r="BW59" s="47"/>
      <c r="BX59" s="47"/>
      <c r="BY59" s="47"/>
      <c r="BZ59" s="48"/>
    </row>
    <row r="60" spans="1:78" ht="13.5" customHeight="1" x14ac:dyDescent="0.15">
      <c r="A60" s="2"/>
      <c r="B60" s="54" t="s">
        <v>35</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9"/>
      <c r="BM60" s="47"/>
      <c r="BN60" s="47"/>
      <c r="BO60" s="47"/>
      <c r="BP60" s="47"/>
      <c r="BQ60" s="47"/>
      <c r="BR60" s="47"/>
      <c r="BS60" s="47"/>
      <c r="BT60" s="47"/>
      <c r="BU60" s="47"/>
      <c r="BV60" s="47"/>
      <c r="BW60" s="47"/>
      <c r="BX60" s="47"/>
      <c r="BY60" s="47"/>
      <c r="BZ60" s="48"/>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9"/>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47"/>
      <c r="BN78" s="47"/>
      <c r="BO78" s="47"/>
      <c r="BP78" s="47"/>
      <c r="BQ78" s="47"/>
      <c r="BR78" s="47"/>
      <c r="BS78" s="47"/>
      <c r="BT78" s="47"/>
      <c r="BU78" s="47"/>
      <c r="BV78" s="47"/>
      <c r="BW78" s="47"/>
      <c r="BX78" s="47"/>
      <c r="BY78" s="47"/>
      <c r="BZ78" s="48"/>
    </row>
    <row r="79" spans="1:78" ht="13.5" customHeight="1" x14ac:dyDescent="0.15">
      <c r="A79" s="2"/>
      <c r="B79" s="16"/>
      <c r="C79" s="53" t="s">
        <v>37</v>
      </c>
      <c r="D79" s="53"/>
      <c r="E79" s="53"/>
      <c r="F79" s="53"/>
      <c r="G79" s="53"/>
      <c r="H79" s="53"/>
      <c r="I79" s="53"/>
      <c r="J79" s="53"/>
      <c r="K79" s="53"/>
      <c r="L79" s="53"/>
      <c r="M79" s="53"/>
      <c r="N79" s="53"/>
      <c r="O79" s="53"/>
      <c r="P79" s="53"/>
      <c r="Q79" s="53"/>
      <c r="R79" s="53"/>
      <c r="S79" s="53"/>
      <c r="T79" s="53"/>
      <c r="U79" s="19"/>
      <c r="V79" s="19"/>
      <c r="W79" s="53" t="s">
        <v>38</v>
      </c>
      <c r="X79" s="53"/>
      <c r="Y79" s="53"/>
      <c r="Z79" s="53"/>
      <c r="AA79" s="53"/>
      <c r="AB79" s="53"/>
      <c r="AC79" s="53"/>
      <c r="AD79" s="53"/>
      <c r="AE79" s="53"/>
      <c r="AF79" s="53"/>
      <c r="AG79" s="53"/>
      <c r="AH79" s="53"/>
      <c r="AI79" s="53"/>
      <c r="AJ79" s="53"/>
      <c r="AK79" s="53"/>
      <c r="AL79" s="53"/>
      <c r="AM79" s="53"/>
      <c r="AN79" s="53"/>
      <c r="AO79" s="19"/>
      <c r="AP79" s="19"/>
      <c r="AQ79" s="53" t="s">
        <v>39</v>
      </c>
      <c r="AR79" s="53"/>
      <c r="AS79" s="53"/>
      <c r="AT79" s="53"/>
      <c r="AU79" s="53"/>
      <c r="AV79" s="53"/>
      <c r="AW79" s="53"/>
      <c r="AX79" s="53"/>
      <c r="AY79" s="53"/>
      <c r="AZ79" s="53"/>
      <c r="BA79" s="53"/>
      <c r="BB79" s="53"/>
      <c r="BC79" s="53"/>
      <c r="BD79" s="53"/>
      <c r="BE79" s="53"/>
      <c r="BF79" s="53"/>
      <c r="BG79" s="53"/>
      <c r="BH79" s="53"/>
      <c r="BI79" s="17"/>
      <c r="BJ79" s="18"/>
      <c r="BK79" s="2"/>
      <c r="BL79" s="49"/>
      <c r="BM79" s="47"/>
      <c r="BN79" s="47"/>
      <c r="BO79" s="47"/>
      <c r="BP79" s="47"/>
      <c r="BQ79" s="47"/>
      <c r="BR79" s="47"/>
      <c r="BS79" s="47"/>
      <c r="BT79" s="47"/>
      <c r="BU79" s="47"/>
      <c r="BV79" s="47"/>
      <c r="BW79" s="47"/>
      <c r="BX79" s="47"/>
      <c r="BY79" s="47"/>
      <c r="BZ79" s="48"/>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9"/>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9"/>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x14ac:dyDescent="0.15">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262129</v>
      </c>
      <c r="D6" s="31">
        <f t="shared" si="3"/>
        <v>47</v>
      </c>
      <c r="E6" s="31">
        <f t="shared" si="3"/>
        <v>17</v>
      </c>
      <c r="F6" s="31">
        <f t="shared" si="3"/>
        <v>6</v>
      </c>
      <c r="G6" s="31">
        <f t="shared" si="3"/>
        <v>0</v>
      </c>
      <c r="H6" s="31" t="str">
        <f t="shared" si="3"/>
        <v>京都府　京丹後市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0.28999999999999998</v>
      </c>
      <c r="P6" s="32">
        <f t="shared" si="3"/>
        <v>95.18</v>
      </c>
      <c r="Q6" s="32">
        <f t="shared" si="3"/>
        <v>3137</v>
      </c>
      <c r="R6" s="32">
        <f t="shared" si="3"/>
        <v>57691</v>
      </c>
      <c r="S6" s="32">
        <f t="shared" si="3"/>
        <v>501.43</v>
      </c>
      <c r="T6" s="32">
        <f t="shared" si="3"/>
        <v>115.05</v>
      </c>
      <c r="U6" s="32">
        <f t="shared" si="3"/>
        <v>166</v>
      </c>
      <c r="V6" s="32">
        <f t="shared" si="3"/>
        <v>0.03</v>
      </c>
      <c r="W6" s="32">
        <f t="shared" si="3"/>
        <v>5533.33</v>
      </c>
      <c r="X6" s="33">
        <f>IF(X7="",NA(),X7)</f>
        <v>93.72</v>
      </c>
      <c r="Y6" s="33">
        <f t="shared" ref="Y6:AG6" si="4">IF(Y7="",NA(),Y7)</f>
        <v>81.97</v>
      </c>
      <c r="Z6" s="33">
        <f t="shared" si="4"/>
        <v>81.569999999999993</v>
      </c>
      <c r="AA6" s="33">
        <f t="shared" si="4"/>
        <v>93.37</v>
      </c>
      <c r="AB6" s="33">
        <f t="shared" si="4"/>
        <v>88.66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1717.11</v>
      </c>
      <c r="BF6" s="33">
        <f t="shared" ref="BF6:BN6" si="7">IF(BF7="",NA(),BF7)</f>
        <v>1662.96</v>
      </c>
      <c r="BG6" s="33">
        <f t="shared" si="7"/>
        <v>1655.03</v>
      </c>
      <c r="BH6" s="33">
        <f t="shared" si="7"/>
        <v>1446.32</v>
      </c>
      <c r="BI6" s="33">
        <f t="shared" si="7"/>
        <v>1356.09</v>
      </c>
      <c r="BJ6" s="33">
        <f t="shared" si="7"/>
        <v>1723.1</v>
      </c>
      <c r="BK6" s="33">
        <f t="shared" si="7"/>
        <v>1665.33</v>
      </c>
      <c r="BL6" s="33">
        <f t="shared" si="7"/>
        <v>1716.47</v>
      </c>
      <c r="BM6" s="33">
        <f t="shared" si="7"/>
        <v>830.5</v>
      </c>
      <c r="BN6" s="33">
        <f t="shared" si="7"/>
        <v>1029.24</v>
      </c>
      <c r="BO6" s="32" t="str">
        <f>IF(BO7="","",IF(BO7="-","【-】","【"&amp;SUBSTITUTE(TEXT(BO7,"#,##0.00"),"-","△")&amp;"】"))</f>
        <v>【1,052.66】</v>
      </c>
      <c r="BP6" s="33">
        <f>IF(BP7="",NA(),BP7)</f>
        <v>32.33</v>
      </c>
      <c r="BQ6" s="33">
        <f t="shared" ref="BQ6:BY6" si="8">IF(BQ7="",NA(),BQ7)</f>
        <v>31.02</v>
      </c>
      <c r="BR6" s="33">
        <f t="shared" si="8"/>
        <v>30.56</v>
      </c>
      <c r="BS6" s="33">
        <f t="shared" si="8"/>
        <v>29.79</v>
      </c>
      <c r="BT6" s="33">
        <f t="shared" si="8"/>
        <v>28.55</v>
      </c>
      <c r="BU6" s="33">
        <f t="shared" si="8"/>
        <v>35.909999999999997</v>
      </c>
      <c r="BV6" s="33">
        <f t="shared" si="8"/>
        <v>37.92</v>
      </c>
      <c r="BW6" s="33">
        <f t="shared" si="8"/>
        <v>35.049999999999997</v>
      </c>
      <c r="BX6" s="33">
        <f t="shared" si="8"/>
        <v>43.66</v>
      </c>
      <c r="BY6" s="33">
        <f t="shared" si="8"/>
        <v>43.13</v>
      </c>
      <c r="BZ6" s="32" t="str">
        <f>IF(BZ7="","",IF(BZ7="-","【-】","【"&amp;SUBSTITUTE(TEXT(BZ7,"#,##0.00"),"-","△")&amp;"】"))</f>
        <v>【40.22】</v>
      </c>
      <c r="CA6" s="33">
        <f>IF(CA7="",NA(),CA7)</f>
        <v>444.67</v>
      </c>
      <c r="CB6" s="33">
        <f t="shared" ref="CB6:CJ6" si="9">IF(CB7="",NA(),CB7)</f>
        <v>460.66</v>
      </c>
      <c r="CC6" s="33">
        <f t="shared" si="9"/>
        <v>469.2</v>
      </c>
      <c r="CD6" s="33">
        <f t="shared" si="9"/>
        <v>538.16</v>
      </c>
      <c r="CE6" s="33">
        <f t="shared" si="9"/>
        <v>565.64</v>
      </c>
      <c r="CF6" s="33">
        <f t="shared" si="9"/>
        <v>459.38</v>
      </c>
      <c r="CG6" s="33">
        <f t="shared" si="9"/>
        <v>438.71</v>
      </c>
      <c r="CH6" s="33">
        <f t="shared" si="9"/>
        <v>463.38</v>
      </c>
      <c r="CI6" s="33">
        <f t="shared" si="9"/>
        <v>382.09</v>
      </c>
      <c r="CJ6" s="33">
        <f t="shared" si="9"/>
        <v>392.03</v>
      </c>
      <c r="CK6" s="32" t="str">
        <f>IF(CK7="","",IF(CK7="-","【-】","【"&amp;SUBSTITUTE(TEXT(CK7,"#,##0.00"),"-","△")&amp;"】"))</f>
        <v>【424.58】</v>
      </c>
      <c r="CL6" s="33">
        <f>IF(CL7="",NA(),CL7)</f>
        <v>41.01</v>
      </c>
      <c r="CM6" s="33">
        <f t="shared" ref="CM6:CU6" si="10">IF(CM7="",NA(),CM7)</f>
        <v>40.29</v>
      </c>
      <c r="CN6" s="33">
        <f t="shared" si="10"/>
        <v>38.130000000000003</v>
      </c>
      <c r="CO6" s="33">
        <f t="shared" si="10"/>
        <v>38.130000000000003</v>
      </c>
      <c r="CP6" s="33">
        <f t="shared" si="10"/>
        <v>38.130000000000003</v>
      </c>
      <c r="CQ6" s="33">
        <f t="shared" si="10"/>
        <v>32.04</v>
      </c>
      <c r="CR6" s="33">
        <f t="shared" si="10"/>
        <v>33.81</v>
      </c>
      <c r="CS6" s="33">
        <f t="shared" si="10"/>
        <v>31.37</v>
      </c>
      <c r="CT6" s="33">
        <f t="shared" si="10"/>
        <v>39.68</v>
      </c>
      <c r="CU6" s="33">
        <f t="shared" si="10"/>
        <v>35.64</v>
      </c>
      <c r="CV6" s="32" t="str">
        <f>IF(CV7="","",IF(CV7="-","【-】","【"&amp;SUBSTITUTE(TEXT(CV7,"#,##0.00"),"-","△")&amp;"】"))</f>
        <v>【33.90】</v>
      </c>
      <c r="CW6" s="33">
        <f>IF(CW7="",NA(),CW7)</f>
        <v>83.33</v>
      </c>
      <c r="CX6" s="33">
        <f t="shared" ref="CX6:DF6" si="11">IF(CX7="",NA(),CX7)</f>
        <v>83.52</v>
      </c>
      <c r="CY6" s="33">
        <f t="shared" si="11"/>
        <v>85.23</v>
      </c>
      <c r="CZ6" s="33">
        <f t="shared" si="11"/>
        <v>87.95</v>
      </c>
      <c r="DA6" s="33">
        <f t="shared" si="11"/>
        <v>89.16</v>
      </c>
      <c r="DB6" s="33">
        <f t="shared" si="11"/>
        <v>68.86</v>
      </c>
      <c r="DC6" s="33">
        <f t="shared" si="11"/>
        <v>68.7</v>
      </c>
      <c r="DD6" s="33">
        <f t="shared" si="11"/>
        <v>67.38</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0.05</v>
      </c>
      <c r="EM6" s="33">
        <f t="shared" si="14"/>
        <v>0.18</v>
      </c>
      <c r="EN6" s="32" t="str">
        <f>IF(EN7="","",IF(EN7="-","【-】","【"&amp;SUBSTITUTE(TEXT(EN7,"#,##0.00"),"-","△")&amp;"】"))</f>
        <v>【0.13】</v>
      </c>
    </row>
    <row r="7" spans="1:144" s="34" customFormat="1" x14ac:dyDescent="0.15">
      <c r="A7" s="26"/>
      <c r="B7" s="35">
        <v>2015</v>
      </c>
      <c r="C7" s="35">
        <v>262129</v>
      </c>
      <c r="D7" s="35">
        <v>47</v>
      </c>
      <c r="E7" s="35">
        <v>17</v>
      </c>
      <c r="F7" s="35">
        <v>6</v>
      </c>
      <c r="G7" s="35">
        <v>0</v>
      </c>
      <c r="H7" s="35" t="s">
        <v>96</v>
      </c>
      <c r="I7" s="35" t="s">
        <v>97</v>
      </c>
      <c r="J7" s="35" t="s">
        <v>98</v>
      </c>
      <c r="K7" s="35" t="s">
        <v>99</v>
      </c>
      <c r="L7" s="35" t="s">
        <v>100</v>
      </c>
      <c r="M7" s="36" t="s">
        <v>101</v>
      </c>
      <c r="N7" s="36" t="s">
        <v>102</v>
      </c>
      <c r="O7" s="36">
        <v>0.28999999999999998</v>
      </c>
      <c r="P7" s="36">
        <v>95.18</v>
      </c>
      <c r="Q7" s="36">
        <v>3137</v>
      </c>
      <c r="R7" s="36">
        <v>57691</v>
      </c>
      <c r="S7" s="36">
        <v>501.43</v>
      </c>
      <c r="T7" s="36">
        <v>115.05</v>
      </c>
      <c r="U7" s="36">
        <v>166</v>
      </c>
      <c r="V7" s="36">
        <v>0.03</v>
      </c>
      <c r="W7" s="36">
        <v>5533.33</v>
      </c>
      <c r="X7" s="36">
        <v>93.72</v>
      </c>
      <c r="Y7" s="36">
        <v>81.97</v>
      </c>
      <c r="Z7" s="36">
        <v>81.569999999999993</v>
      </c>
      <c r="AA7" s="36">
        <v>93.37</v>
      </c>
      <c r="AB7" s="36">
        <v>88.66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1717.11</v>
      </c>
      <c r="BF7" s="36">
        <v>1662.96</v>
      </c>
      <c r="BG7" s="36">
        <v>1655.03</v>
      </c>
      <c r="BH7" s="36">
        <v>1446.32</v>
      </c>
      <c r="BI7" s="36">
        <v>1356.09</v>
      </c>
      <c r="BJ7" s="36">
        <v>1723.1</v>
      </c>
      <c r="BK7" s="36">
        <v>1665.33</v>
      </c>
      <c r="BL7" s="36">
        <v>1716.47</v>
      </c>
      <c r="BM7" s="36">
        <v>830.5</v>
      </c>
      <c r="BN7" s="36">
        <v>1029.24</v>
      </c>
      <c r="BO7" s="36">
        <v>1052.6600000000001</v>
      </c>
      <c r="BP7" s="36">
        <v>32.33</v>
      </c>
      <c r="BQ7" s="36">
        <v>31.02</v>
      </c>
      <c r="BR7" s="36">
        <v>30.56</v>
      </c>
      <c r="BS7" s="36">
        <v>29.79</v>
      </c>
      <c r="BT7" s="36">
        <v>28.55</v>
      </c>
      <c r="BU7" s="36">
        <v>35.909999999999997</v>
      </c>
      <c r="BV7" s="36">
        <v>37.92</v>
      </c>
      <c r="BW7" s="36">
        <v>35.049999999999997</v>
      </c>
      <c r="BX7" s="36">
        <v>43.66</v>
      </c>
      <c r="BY7" s="36">
        <v>43.13</v>
      </c>
      <c r="BZ7" s="36">
        <v>40.22</v>
      </c>
      <c r="CA7" s="36">
        <v>444.67</v>
      </c>
      <c r="CB7" s="36">
        <v>460.66</v>
      </c>
      <c r="CC7" s="36">
        <v>469.2</v>
      </c>
      <c r="CD7" s="36">
        <v>538.16</v>
      </c>
      <c r="CE7" s="36">
        <v>565.64</v>
      </c>
      <c r="CF7" s="36">
        <v>459.38</v>
      </c>
      <c r="CG7" s="36">
        <v>438.71</v>
      </c>
      <c r="CH7" s="36">
        <v>463.38</v>
      </c>
      <c r="CI7" s="36">
        <v>382.09</v>
      </c>
      <c r="CJ7" s="36">
        <v>392.03</v>
      </c>
      <c r="CK7" s="36">
        <v>424.58</v>
      </c>
      <c r="CL7" s="36">
        <v>41.01</v>
      </c>
      <c r="CM7" s="36">
        <v>40.29</v>
      </c>
      <c r="CN7" s="36">
        <v>38.130000000000003</v>
      </c>
      <c r="CO7" s="36">
        <v>38.130000000000003</v>
      </c>
      <c r="CP7" s="36">
        <v>38.130000000000003</v>
      </c>
      <c r="CQ7" s="36">
        <v>32.04</v>
      </c>
      <c r="CR7" s="36">
        <v>33.81</v>
      </c>
      <c r="CS7" s="36">
        <v>31.37</v>
      </c>
      <c r="CT7" s="36">
        <v>39.68</v>
      </c>
      <c r="CU7" s="36">
        <v>35.64</v>
      </c>
      <c r="CV7" s="36">
        <v>33.9</v>
      </c>
      <c r="CW7" s="36">
        <v>83.33</v>
      </c>
      <c r="CX7" s="36">
        <v>83.52</v>
      </c>
      <c r="CY7" s="36">
        <v>85.23</v>
      </c>
      <c r="CZ7" s="36">
        <v>87.95</v>
      </c>
      <c r="DA7" s="36">
        <v>89.16</v>
      </c>
      <c r="DB7" s="36">
        <v>68.86</v>
      </c>
      <c r="DC7" s="36">
        <v>68.7</v>
      </c>
      <c r="DD7" s="36">
        <v>67.38</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0.05</v>
      </c>
      <c r="EM7" s="36">
        <v>0.18</v>
      </c>
      <c r="EN7" s="36">
        <v>0.13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坪倉 良樹</cp:lastModifiedBy>
  <cp:lastPrinted>2017-02-12T11:28:38Z</cp:lastPrinted>
  <dcterms:created xsi:type="dcterms:W3CDTF">2017-02-08T03:18:13Z</dcterms:created>
  <dcterms:modified xsi:type="dcterms:W3CDTF">2017-02-14T13:29:27Z</dcterms:modified>
  <cp:category/>
</cp:coreProperties>
</file>