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Z:\医療部\医療政策課\03　医療政策課（庁内照会・通知）\R2\R3.1.18 公営企業に係る「経営比較分析表」（令和元年度決算）の分析等について（依頼）\02病院から回答\"/>
    </mc:Choice>
  </mc:AlternateContent>
  <xr:revisionPtr revIDLastSave="0" documentId="13_ncr:1_{EA609719-427C-4738-9471-2ED9647B2B11}" xr6:coauthVersionLast="36" xr6:coauthVersionMax="36" xr10:uidLastSave="{00000000-0000-0000-0000-000000000000}"/>
  <workbookProtection workbookAlgorithmName="SHA-512" workbookHashValue="L64K9KjPxIrOdZeC9UK8VOZwj3QqYSA8vprolkwmoFoslm/mb1rKwxBM42OZ69kL91DUFPQClJQ7XMqARGdapg==" workbookSaltValue="yvHJQOdNYDnzdgz1ZBJy/A==" workbookSpinCount="100000" lockStructure="1"/>
  <bookViews>
    <workbookView xWindow="1860" yWindow="0" windowWidth="15360" windowHeight="763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ES7" i="5"/>
  <c r="ER7" i="5"/>
  <c r="EQ7" i="5"/>
  <c r="LO79" i="4" s="1"/>
  <c r="EP7" i="5"/>
  <c r="EO7" i="5"/>
  <c r="EN7" i="5"/>
  <c r="EL7" i="5"/>
  <c r="HM80" i="4" s="1"/>
  <c r="EK7" i="5"/>
  <c r="EJ7" i="5"/>
  <c r="EI7" i="5"/>
  <c r="EH7" i="5"/>
  <c r="EO80" i="4" s="1"/>
  <c r="EG7" i="5"/>
  <c r="EF7" i="5"/>
  <c r="EE7" i="5"/>
  <c r="ED7" i="5"/>
  <c r="FH79" i="4" s="1"/>
  <c r="EC7" i="5"/>
  <c r="EA7" i="5"/>
  <c r="DZ7" i="5"/>
  <c r="DY7" i="5"/>
  <c r="BG80" i="4" s="1"/>
  <c r="DX7" i="5"/>
  <c r="DW7" i="5"/>
  <c r="DV7" i="5"/>
  <c r="DU7" i="5"/>
  <c r="BZ79" i="4" s="1"/>
  <c r="DT7" i="5"/>
  <c r="DS7" i="5"/>
  <c r="DR7" i="5"/>
  <c r="DP7" i="5"/>
  <c r="MN56" i="4" s="1"/>
  <c r="DO7" i="5"/>
  <c r="DN7" i="5"/>
  <c r="DM7" i="5"/>
  <c r="DL7" i="5"/>
  <c r="KF56" i="4" s="1"/>
  <c r="DK7" i="5"/>
  <c r="DJ7" i="5"/>
  <c r="DI7" i="5"/>
  <c r="DH7" i="5"/>
  <c r="DG7" i="5"/>
  <c r="DE7" i="5"/>
  <c r="DD7" i="5"/>
  <c r="DC7" i="5"/>
  <c r="HV56" i="4" s="1"/>
  <c r="DB7" i="5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BI55" i="4" s="1"/>
  <c r="CB7" i="5"/>
  <c r="CA7" i="5"/>
  <c r="BZ7" i="5"/>
  <c r="BX7" i="5"/>
  <c r="MN34" i="4" s="1"/>
  <c r="BW7" i="5"/>
  <c r="BV7" i="5"/>
  <c r="BU7" i="5"/>
  <c r="BT7" i="5"/>
  <c r="KF34" i="4" s="1"/>
  <c r="BS7" i="5"/>
  <c r="BR7" i="5"/>
  <c r="BQ7" i="5"/>
  <c r="BP7" i="5"/>
  <c r="KU33" i="4" s="1"/>
  <c r="BO7" i="5"/>
  <c r="BM7" i="5"/>
  <c r="BL7" i="5"/>
  <c r="BK7" i="5"/>
  <c r="BJ7" i="5"/>
  <c r="BI7" i="5"/>
  <c r="BH7" i="5"/>
  <c r="BG7" i="5"/>
  <c r="IK33" i="4" s="1"/>
  <c r="BF7" i="5"/>
  <c r="BE7" i="5"/>
  <c r="BD7" i="5"/>
  <c r="BB7" i="5"/>
  <c r="FL34" i="4" s="1"/>
  <c r="BA7" i="5"/>
  <c r="AZ7" i="5"/>
  <c r="AY7" i="5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BI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LP8" i="4" s="1"/>
  <c r="Z6" i="5"/>
  <c r="Y6" i="5"/>
  <c r="X6" i="5"/>
  <c r="W6" i="5"/>
  <c r="CN12" i="4" s="1"/>
  <c r="V6" i="5"/>
  <c r="U6" i="5"/>
  <c r="T6" i="5"/>
  <c r="S6" i="5"/>
  <c r="EG10" i="4" s="1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C80" i="4"/>
  <c r="JJ80" i="4"/>
  <c r="GT80" i="4"/>
  <c r="GA80" i="4"/>
  <c r="FH80" i="4"/>
  <c r="CS80" i="4"/>
  <c r="BZ80" i="4"/>
  <c r="AN80" i="4"/>
  <c r="U80" i="4"/>
  <c r="MH79" i="4"/>
  <c r="KV79" i="4"/>
  <c r="KC79" i="4"/>
  <c r="JJ79" i="4"/>
  <c r="HM79" i="4"/>
  <c r="GT79" i="4"/>
  <c r="GA79" i="4"/>
  <c r="EO79" i="4"/>
  <c r="CS79" i="4"/>
  <c r="BG79" i="4"/>
  <c r="AN79" i="4"/>
  <c r="U79" i="4"/>
  <c r="LY56" i="4"/>
  <c r="LJ56" i="4"/>
  <c r="KU56" i="4"/>
  <c r="IZ56" i="4"/>
  <c r="IK56" i="4"/>
  <c r="HG56" i="4"/>
  <c r="GR56" i="4"/>
  <c r="EW56" i="4"/>
  <c r="EH56" i="4"/>
  <c r="DS56" i="4"/>
  <c r="BX56" i="4"/>
  <c r="BI56" i="4"/>
  <c r="AE56" i="4"/>
  <c r="P56" i="4"/>
  <c r="MN55" i="4"/>
  <c r="LY55" i="4"/>
  <c r="LJ55" i="4"/>
  <c r="KU55" i="4"/>
  <c r="KF55" i="4"/>
  <c r="IZ55" i="4"/>
  <c r="HV55" i="4"/>
  <c r="HG55" i="4"/>
  <c r="GR55" i="4"/>
  <c r="FL55" i="4"/>
  <c r="EW55" i="4"/>
  <c r="EH55" i="4"/>
  <c r="DD55" i="4"/>
  <c r="BX55" i="4"/>
  <c r="AT55" i="4"/>
  <c r="AE55" i="4"/>
  <c r="P55" i="4"/>
  <c r="LY34" i="4"/>
  <c r="LJ34" i="4"/>
  <c r="KU34" i="4"/>
  <c r="IZ34" i="4"/>
  <c r="IK34" i="4"/>
  <c r="HV34" i="4"/>
  <c r="HG34" i="4"/>
  <c r="GR34" i="4"/>
  <c r="EW34" i="4"/>
  <c r="EH34" i="4"/>
  <c r="DS34" i="4"/>
  <c r="BX34" i="4"/>
  <c r="BI34" i="4"/>
  <c r="AE34" i="4"/>
  <c r="P34" i="4"/>
  <c r="MN33" i="4"/>
  <c r="LY33" i="4"/>
  <c r="LJ33" i="4"/>
  <c r="KF33" i="4"/>
  <c r="IZ33" i="4"/>
  <c r="HV33" i="4"/>
  <c r="HG33" i="4"/>
  <c r="GR33" i="4"/>
  <c r="FL33" i="4"/>
  <c r="EW33" i="4"/>
  <c r="EH33" i="4"/>
  <c r="DD33" i="4"/>
  <c r="BX33" i="4"/>
  <c r="AT33" i="4"/>
  <c r="AE33" i="4"/>
  <c r="P33" i="4"/>
  <c r="LP12" i="4"/>
  <c r="JW12" i="4"/>
  <c r="EG12" i="4"/>
  <c r="AU12" i="4"/>
  <c r="B12" i="4"/>
  <c r="LP10" i="4"/>
  <c r="JW10" i="4"/>
  <c r="ID10" i="4"/>
  <c r="FZ10" i="4"/>
  <c r="CN10" i="4"/>
  <c r="AU10" i="4"/>
  <c r="B10" i="4"/>
  <c r="JW8" i="4"/>
  <c r="ID8" i="4"/>
  <c r="FZ8" i="4"/>
  <c r="EG8" i="4"/>
  <c r="CN8" i="4"/>
  <c r="AU8" i="4"/>
  <c r="B6" i="4"/>
  <c r="C11" i="5" l="1"/>
  <c r="AE54" i="4" s="1"/>
  <c r="MN54" i="4"/>
  <c r="MN32" i="4"/>
  <c r="MH78" i="4"/>
  <c r="IZ54" i="4"/>
  <c r="IZ32" i="4"/>
  <c r="CS78" i="4"/>
  <c r="BX32" i="4"/>
  <c r="HM78" i="4"/>
  <c r="FL54" i="4"/>
  <c r="FL32" i="4"/>
  <c r="BX54" i="4"/>
  <c r="AE32" i="4"/>
  <c r="D11" i="5"/>
  <c r="DS54" i="4"/>
  <c r="E11" i="5"/>
  <c r="HG54" i="4"/>
  <c r="B11" i="5"/>
  <c r="AN78" i="4" l="1"/>
  <c r="FH78" i="4"/>
  <c r="KC78" i="4"/>
  <c r="DS32" i="4"/>
  <c r="KU54" i="4"/>
  <c r="KU32" i="4"/>
  <c r="HG32" i="4"/>
  <c r="GA78" i="4"/>
  <c r="EH54" i="4"/>
  <c r="EH32" i="4"/>
  <c r="BG78" i="4"/>
  <c r="AT54" i="4"/>
  <c r="AT32" i="4"/>
  <c r="HV32" i="4"/>
  <c r="LJ54" i="4"/>
  <c r="LJ32" i="4"/>
  <c r="KV78" i="4"/>
  <c r="HV54" i="4"/>
  <c r="KF54" i="4"/>
  <c r="KF32" i="4"/>
  <c r="P54" i="4"/>
  <c r="P32" i="4"/>
  <c r="JJ78" i="4"/>
  <c r="GR54" i="4"/>
  <c r="GR32" i="4"/>
  <c r="EO78" i="4"/>
  <c r="DD54" i="4"/>
  <c r="DD32" i="4"/>
  <c r="U78" i="4"/>
  <c r="BZ78" i="4"/>
  <c r="BI54" i="4"/>
  <c r="BI32" i="4"/>
  <c r="GT78" i="4"/>
  <c r="EW54" i="4"/>
  <c r="EW32" i="4"/>
  <c r="LY54" i="4"/>
  <c r="LY32" i="4"/>
  <c r="LO78" i="4"/>
  <c r="IK54" i="4"/>
  <c r="IK32" i="4"/>
</calcChain>
</file>

<file path=xl/sharedStrings.xml><?xml version="1.0" encoding="utf-8"?>
<sst xmlns="http://schemas.openxmlformats.org/spreadsheetml/2006/main" count="320" uniqueCount="185">
  <si>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</si>
  <si>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</si>
  <si>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</si>
  <si>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</si>
  <si>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</si>
  <si>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</si>
  <si>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</si>
  <si>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</si>
  <si>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</si>
  <si>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</si>
  <si>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</si>
  <si>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</si>
  <si>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</si>
  <si>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</si>
  <si>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</si>
  <si>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</si>
  <si>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</si>
  <si>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</si>
  <si>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</si>
  <si>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</si>
  <si>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</si>
  <si>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</si>
  <si>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</si>
  <si>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</si>
  <si>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</si>
  <si>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</si>
  <si>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</si>
  <si>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</si>
  <si>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</si>
  <si>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</si>
  <si>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</si>
  <si>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</si>
  <si>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</si>
  <si>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</si>
  <si>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</si>
  <si>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</si>
  <si>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</si>
  <si>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</si>
  <si>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</si>
  <si>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</si>
  <si>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</si>
  <si>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</si>
  <si>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</si>
  <si>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</si>
  <si>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</si>
  <si>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</si>
  <si>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</si>
  <si>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</si>
  <si>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</si>
  <si>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</si>
  <si>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</si>
  <si>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</si>
  <si>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</si>
  <si>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</si>
  <si>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</si>
  <si>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</si>
  <si>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</si>
  <si>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</si>
  <si>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</si>
  <si>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</si>
  <si>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</si>
  <si>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</si>
  <si>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</si>
  <si>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</si>
  <si>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</si>
  <si>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</si>
  <si>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</si>
  <si>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</si>
  <si>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</si>
  <si>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</si>
  <si>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</si>
  <si>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</si>
  <si>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</si>
  <si>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</si>
  <si>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</si>
  <si>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</si>
  <si>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</si>
  <si>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</si>
  <si>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</si>
  <si>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</si>
  <si>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</si>
  <si>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</si>
  <si>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</si>
  <si>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</si>
  <si>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</si>
  <si>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</si>
  <si>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</si>
  <si>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</si>
  <si>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</si>
  <si>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</si>
  <si>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</si>
  <si>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</si>
  <si>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</si>
  <si>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</si>
  <si>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</si>
  <si>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</si>
  <si>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</si>
  <si>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</si>
  <si>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</si>
  <si>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</si>
  <si>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</si>
  <si>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</si>
  <si>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</si>
  <si>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</si>
  <si>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</si>
  <si>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</si>
  <si>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</si>
  <si>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</si>
  <si>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</si>
  <si>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</si>
  <si>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</si>
  <si>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</si>
  <si>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</si>
  <si>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</si>
  <si>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</si>
  <si>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</si>
  <si>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</si>
  <si>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</si>
  <si>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</si>
  <si>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</si>
  <si>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</si>
  <si>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</si>
  <si>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</si>
  <si>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</si>
  <si>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</si>
  <si>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</si>
  <si>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</si>
  <si>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</si>
  <si>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</si>
  <si>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</si>
  <si>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</si>
  <si>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</si>
  <si>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</si>
  <si>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</si>
  <si>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</si>
  <si>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</si>
  <si>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</si>
  <si>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</si>
  <si>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</si>
  <si>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</si>
  <si>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</si>
  <si>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</si>
  <si>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</si>
  <si>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</si>
  <si>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</si>
  <si>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</si>
  <si>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</si>
  <si>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</si>
  <si>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</si>
  <si>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</si>
  <si>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</si>
  <si>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</si>
  <si>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</si>
  <si>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</si>
  <si>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</si>
  <si>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</si>
  <si>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</si>
  <si>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</si>
  <si>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</si>
  <si>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</si>
  <si>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</si>
  <si>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</si>
  <si>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</si>
  <si>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京都府</t>
  </si>
  <si>
    <t>京丹後市</t>
  </si>
  <si>
    <t>京丹後市立弥栄病院</t>
  </si>
  <si>
    <t>当然財務</t>
  </si>
  <si>
    <t>病院事業</t>
  </si>
  <si>
    <t>一般病院</t>
  </si>
  <si>
    <t>100床以上～200床未満</t>
  </si>
  <si>
    <t>非設置</t>
  </si>
  <si>
    <t>直営</t>
  </si>
  <si>
    <t>ド 透 訓</t>
  </si>
  <si>
    <t>救 臨 へ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</si>
  <si>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</si>
  <si>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</si>
  <si>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</si>
  <si>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</si>
  <si>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</si>
  <si>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</si>
  <si>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</si>
  <si>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丹後医療圏の中でも京丹後市内を中心に、地域医療を積極的に担当するへき地医療拠点病院として、次の役割を行っている。
①二次救急医療機関としての救急患者の受入。
②市内唯一で、丹後医療圏のお産施設の堅持。
③高齢者の人口割合が高い地域の特色に応える、　「長寿医療」の展開。
④循環器疾患などの生活習慣病への対応や人工透析の実施。
⑤訪問診療、訪問看護、訪問リハビリなど在宅医療の推進。</t>
    <rPh sb="1" eb="3">
      <t>タンゴ</t>
    </rPh>
    <rPh sb="3" eb="5">
      <t>イリョウ</t>
    </rPh>
    <rPh sb="5" eb="6">
      <t>ケン</t>
    </rPh>
    <rPh sb="7" eb="8">
      <t>ナカ</t>
    </rPh>
    <rPh sb="10" eb="11">
      <t>キョウ</t>
    </rPh>
    <rPh sb="11" eb="13">
      <t>タンゴ</t>
    </rPh>
    <rPh sb="13" eb="15">
      <t>シナイ</t>
    </rPh>
    <rPh sb="16" eb="18">
      <t>チュウシン</t>
    </rPh>
    <rPh sb="20" eb="22">
      <t>チイキ</t>
    </rPh>
    <rPh sb="22" eb="24">
      <t>イリョウ</t>
    </rPh>
    <rPh sb="25" eb="28">
      <t>セッキョクテキ</t>
    </rPh>
    <rPh sb="29" eb="31">
      <t>タントウ</t>
    </rPh>
    <rPh sb="35" eb="36">
      <t>チ</t>
    </rPh>
    <rPh sb="36" eb="38">
      <t>イリョウ</t>
    </rPh>
    <rPh sb="38" eb="40">
      <t>キョテン</t>
    </rPh>
    <rPh sb="40" eb="42">
      <t>ビョウイン</t>
    </rPh>
    <rPh sb="46" eb="47">
      <t>ツギ</t>
    </rPh>
    <rPh sb="48" eb="50">
      <t>ヤクワリ</t>
    </rPh>
    <rPh sb="51" eb="52">
      <t>オコナ</t>
    </rPh>
    <rPh sb="59" eb="61">
      <t>ニジ</t>
    </rPh>
    <rPh sb="61" eb="63">
      <t>キュウキュウ</t>
    </rPh>
    <rPh sb="63" eb="65">
      <t>イリョウ</t>
    </rPh>
    <rPh sb="65" eb="67">
      <t>キカン</t>
    </rPh>
    <rPh sb="71" eb="73">
      <t>キュウキュウ</t>
    </rPh>
    <rPh sb="73" eb="75">
      <t>カンジャ</t>
    </rPh>
    <rPh sb="76" eb="78">
      <t>ウケイレ</t>
    </rPh>
    <rPh sb="81" eb="83">
      <t>シナイ</t>
    </rPh>
    <rPh sb="83" eb="85">
      <t>ユイツ</t>
    </rPh>
    <rPh sb="87" eb="89">
      <t>タンゴ</t>
    </rPh>
    <rPh sb="89" eb="91">
      <t>イリョウ</t>
    </rPh>
    <rPh sb="91" eb="92">
      <t>ケン</t>
    </rPh>
    <rPh sb="103" eb="106">
      <t>コウレイシャ</t>
    </rPh>
    <rPh sb="107" eb="109">
      <t>ジンコウ</t>
    </rPh>
    <rPh sb="109" eb="111">
      <t>ワリアイ</t>
    </rPh>
    <rPh sb="112" eb="113">
      <t>タカ</t>
    </rPh>
    <rPh sb="114" eb="116">
      <t>チイキ</t>
    </rPh>
    <rPh sb="117" eb="119">
      <t>トクショク</t>
    </rPh>
    <phoneticPr fontId="5"/>
  </si>
  <si>
    <t>　「京丹後市立病院改革プラン【改訂版】」で掲げた計画の3年目で経営改善に努めてきた。平成31年3月産婦人科部長の逝去に伴う分娩休止、院長の4月以降病気療養による休職、8月逝去、内科医の病休が重なり厳しい医師体制となった。分娩休止分は一般会計から支援を受けたが、内科患者数の落ち込みにより診療収益が減少したため、経常収支比率、病床利用率は平均値を下回っている。入院患者1人1日収益は、施設基準の見直し（入院基本料5）により前年度より増加したものの平均値より下回っている。材料費は整形患者層の割合が多く、高額な材料使用や当院が院内処方を実施しているため、医業収益に対して高い値が続いている。経営の安定化を図るため、常勤医師体制の確保、経費の節減に取り組み、経営の効率化に努める。</t>
    <rPh sb="2" eb="3">
      <t>キョウ</t>
    </rPh>
    <rPh sb="3" eb="5">
      <t>タンゴ</t>
    </rPh>
    <rPh sb="5" eb="6">
      <t>シ</t>
    </rPh>
    <rPh sb="6" eb="7">
      <t>リツ</t>
    </rPh>
    <rPh sb="7" eb="9">
      <t>ビョウイン</t>
    </rPh>
    <rPh sb="9" eb="11">
      <t>カイカク</t>
    </rPh>
    <rPh sb="15" eb="17">
      <t>カイテイ</t>
    </rPh>
    <rPh sb="17" eb="18">
      <t>バン</t>
    </rPh>
    <rPh sb="21" eb="22">
      <t>カカ</t>
    </rPh>
    <rPh sb="24" eb="26">
      <t>ケイカク</t>
    </rPh>
    <rPh sb="28" eb="30">
      <t>ネンメ</t>
    </rPh>
    <rPh sb="31" eb="33">
      <t>ケイエイ</t>
    </rPh>
    <rPh sb="33" eb="35">
      <t>カイゼン</t>
    </rPh>
    <rPh sb="36" eb="37">
      <t>ツト</t>
    </rPh>
    <rPh sb="42" eb="44">
      <t>ヘイセイ</t>
    </rPh>
    <rPh sb="46" eb="47">
      <t>ネン</t>
    </rPh>
    <rPh sb="48" eb="49">
      <t>ツキ</t>
    </rPh>
    <rPh sb="49" eb="53">
      <t>サンフジンカ</t>
    </rPh>
    <rPh sb="53" eb="55">
      <t>ブチョウ</t>
    </rPh>
    <rPh sb="56" eb="58">
      <t>セイキョ</t>
    </rPh>
    <rPh sb="59" eb="60">
      <t>トモナ</t>
    </rPh>
    <rPh sb="61" eb="63">
      <t>ブンベン</t>
    </rPh>
    <rPh sb="63" eb="65">
      <t>キュウシ</t>
    </rPh>
    <rPh sb="66" eb="68">
      <t>インチョウ</t>
    </rPh>
    <rPh sb="70" eb="71">
      <t>ツキ</t>
    </rPh>
    <rPh sb="71" eb="73">
      <t>イコウ</t>
    </rPh>
    <rPh sb="73" eb="75">
      <t>ビョウキ</t>
    </rPh>
    <rPh sb="75" eb="77">
      <t>リョウヨウ</t>
    </rPh>
    <rPh sb="80" eb="82">
      <t>キュウショク</t>
    </rPh>
    <rPh sb="84" eb="85">
      <t>ツキ</t>
    </rPh>
    <rPh sb="85" eb="87">
      <t>セイキョ</t>
    </rPh>
    <rPh sb="88" eb="90">
      <t>ナイカ</t>
    </rPh>
    <rPh sb="95" eb="96">
      <t>カサ</t>
    </rPh>
    <rPh sb="98" eb="99">
      <t>キビ</t>
    </rPh>
    <rPh sb="101" eb="103">
      <t>イシ</t>
    </rPh>
    <rPh sb="103" eb="105">
      <t>タイセイ</t>
    </rPh>
    <rPh sb="110" eb="112">
      <t>ブンベン</t>
    </rPh>
    <rPh sb="112" eb="114">
      <t>キュウシ</t>
    </rPh>
    <rPh sb="114" eb="115">
      <t>ブン</t>
    </rPh>
    <rPh sb="116" eb="118">
      <t>イッパン</t>
    </rPh>
    <rPh sb="118" eb="120">
      <t>カイケイ</t>
    </rPh>
    <rPh sb="122" eb="124">
      <t>シエン</t>
    </rPh>
    <rPh sb="125" eb="126">
      <t>ウ</t>
    </rPh>
    <rPh sb="130" eb="132">
      <t>ナイカ</t>
    </rPh>
    <rPh sb="132" eb="135">
      <t>カンジャスウ</t>
    </rPh>
    <rPh sb="136" eb="137">
      <t>オ</t>
    </rPh>
    <rPh sb="138" eb="139">
      <t>コ</t>
    </rPh>
    <rPh sb="143" eb="145">
      <t>シンリョウ</t>
    </rPh>
    <rPh sb="145" eb="147">
      <t>シュウエキ</t>
    </rPh>
    <rPh sb="148" eb="150">
      <t>ゲンショウ</t>
    </rPh>
    <rPh sb="156" eb="158">
      <t>シュウシ</t>
    </rPh>
    <rPh sb="158" eb="160">
      <t>ヒリツ</t>
    </rPh>
    <rPh sb="168" eb="171">
      <t>ヘイキンチ</t>
    </rPh>
    <rPh sb="172" eb="174">
      <t>シタマワ</t>
    </rPh>
    <rPh sb="180" eb="182">
      <t>カンジャ</t>
    </rPh>
    <rPh sb="182" eb="184">
      <t>ヒトリ</t>
    </rPh>
    <rPh sb="185" eb="186">
      <t>ニチ</t>
    </rPh>
    <rPh sb="191" eb="193">
      <t>シセツ</t>
    </rPh>
    <rPh sb="193" eb="195">
      <t>キジュン</t>
    </rPh>
    <rPh sb="196" eb="198">
      <t>ミナオ</t>
    </rPh>
    <rPh sb="200" eb="202">
      <t>ニュウイン</t>
    </rPh>
    <rPh sb="202" eb="205">
      <t>キホンリョウ</t>
    </rPh>
    <rPh sb="210" eb="213">
      <t>ゼンネンド</t>
    </rPh>
    <rPh sb="215" eb="217">
      <t>ゾウカ</t>
    </rPh>
    <rPh sb="222" eb="223">
      <t>アタイ</t>
    </rPh>
    <rPh sb="225" eb="226">
      <t>ヒク</t>
    </rPh>
    <rPh sb="227" eb="229">
      <t>シタマワ</t>
    </rPh>
    <rPh sb="238" eb="240">
      <t>セイケイ</t>
    </rPh>
    <rPh sb="240" eb="242">
      <t>カンジャ</t>
    </rPh>
    <rPh sb="242" eb="243">
      <t>ソウ</t>
    </rPh>
    <rPh sb="244" eb="246">
      <t>ワリアイ</t>
    </rPh>
    <rPh sb="247" eb="248">
      <t>オオ</t>
    </rPh>
    <rPh sb="250" eb="252">
      <t>コウガク</t>
    </rPh>
    <rPh sb="253" eb="255">
      <t>ザイリョウ</t>
    </rPh>
    <rPh sb="255" eb="257">
      <t>シヨウ</t>
    </rPh>
    <rPh sb="258" eb="260">
      <t>トウイン</t>
    </rPh>
    <rPh sb="261" eb="263">
      <t>インナイ</t>
    </rPh>
    <rPh sb="263" eb="265">
      <t>ショホウ</t>
    </rPh>
    <rPh sb="266" eb="268">
      <t>ジッシ</t>
    </rPh>
    <rPh sb="274" eb="276">
      <t>イギョウ</t>
    </rPh>
    <rPh sb="276" eb="278">
      <t>シュウエキ</t>
    </rPh>
    <rPh sb="279" eb="280">
      <t>タイ</t>
    </rPh>
    <rPh sb="282" eb="283">
      <t>タカ</t>
    </rPh>
    <rPh sb="287" eb="288">
      <t>ツヅ</t>
    </rPh>
    <rPh sb="292" eb="294">
      <t>ケイエイ</t>
    </rPh>
    <rPh sb="295" eb="297">
      <t>アンテイ</t>
    </rPh>
    <rPh sb="297" eb="298">
      <t>カ</t>
    </rPh>
    <rPh sb="299" eb="300">
      <t>ハカ</t>
    </rPh>
    <rPh sb="305" eb="307">
      <t>イシ</t>
    </rPh>
    <rPh sb="307" eb="309">
      <t>タイセイ</t>
    </rPh>
    <rPh sb="310" eb="312">
      <t>カクホ</t>
    </rPh>
    <rPh sb="315" eb="317">
      <t>ケイヒ</t>
    </rPh>
    <rPh sb="318" eb="320">
      <t>セツゲン</t>
    </rPh>
    <rPh sb="321" eb="322">
      <t>ト</t>
    </rPh>
    <rPh sb="323" eb="324">
      <t>ク</t>
    </rPh>
    <rPh sb="326" eb="329">
      <t>コウリツカ</t>
    </rPh>
    <rPh sb="330" eb="331">
      <t>ツト</t>
    </rPh>
    <phoneticPr fontId="5"/>
  </si>
  <si>
    <t>　平成30年12月に新病棟等病院改築整備事業が竣工しており、有形固定資産減価償却率は平均値に比べ大きく下回っている。一方、1床当たり有形固定資産は、改築整備事業の影響により類似病院平均値を大きく上回っている。
　また、器械備品減価償却率は平均値より少し下回っているものの、耐用年数を経過したものが増加傾向にある。経営状況を踏まえつつ、改革プランで定めた金額内で更新を行っていく予定としている。</t>
    <rPh sb="1" eb="3">
      <t>ヘイセイ</t>
    </rPh>
    <rPh sb="5" eb="6">
      <t>ネン</t>
    </rPh>
    <rPh sb="8" eb="9">
      <t>ツキ</t>
    </rPh>
    <rPh sb="10" eb="13">
      <t>シンビョウトウ</t>
    </rPh>
    <rPh sb="13" eb="14">
      <t>トウ</t>
    </rPh>
    <rPh sb="14" eb="16">
      <t>ビョウイン</t>
    </rPh>
    <rPh sb="16" eb="18">
      <t>カイチク</t>
    </rPh>
    <rPh sb="18" eb="20">
      <t>セイビ</t>
    </rPh>
    <rPh sb="20" eb="22">
      <t>ジギョウ</t>
    </rPh>
    <rPh sb="23" eb="25">
      <t>シュンコウ</t>
    </rPh>
    <rPh sb="30" eb="32">
      <t>ユウケイ</t>
    </rPh>
    <rPh sb="32" eb="34">
      <t>コテイ</t>
    </rPh>
    <rPh sb="34" eb="36">
      <t>シサン</t>
    </rPh>
    <rPh sb="36" eb="38">
      <t>ゲンカ</t>
    </rPh>
    <rPh sb="38" eb="40">
      <t>ショウキャク</t>
    </rPh>
    <rPh sb="40" eb="41">
      <t>リツ</t>
    </rPh>
    <rPh sb="42" eb="45">
      <t>ヘイキンチ</t>
    </rPh>
    <rPh sb="46" eb="47">
      <t>クラ</t>
    </rPh>
    <rPh sb="48" eb="49">
      <t>オオ</t>
    </rPh>
    <rPh sb="51" eb="53">
      <t>シタマワ</t>
    </rPh>
    <rPh sb="61" eb="62">
      <t>ユカ</t>
    </rPh>
    <rPh sb="62" eb="63">
      <t>ア</t>
    </rPh>
    <rPh sb="67" eb="69">
      <t>コテイ</t>
    </rPh>
    <rPh sb="69" eb="71">
      <t>シサン</t>
    </rPh>
    <rPh sb="81" eb="83">
      <t>エイキョウ</t>
    </rPh>
    <rPh sb="86" eb="88">
      <t>ルイジ</t>
    </rPh>
    <rPh sb="88" eb="90">
      <t>ビョウイン</t>
    </rPh>
    <rPh sb="91" eb="92">
      <t>アタイ</t>
    </rPh>
    <rPh sb="108" eb="110">
      <t>キカイ</t>
    </rPh>
    <rPh sb="110" eb="112">
      <t>ビヒン</t>
    </rPh>
    <rPh sb="113" eb="115">
      <t>ゲンカ</t>
    </rPh>
    <rPh sb="115" eb="117">
      <t>ショウキャク</t>
    </rPh>
    <rPh sb="117" eb="118">
      <t>リツ</t>
    </rPh>
    <rPh sb="119" eb="121">
      <t>ヘイキン</t>
    </rPh>
    <rPh sb="121" eb="122">
      <t>アタイ</t>
    </rPh>
    <rPh sb="124" eb="125">
      <t>スコ</t>
    </rPh>
    <rPh sb="126" eb="128">
      <t>シタマワ</t>
    </rPh>
    <rPh sb="137" eb="139">
      <t>ネンスウ</t>
    </rPh>
    <rPh sb="140" eb="142">
      <t>ケイカ</t>
    </rPh>
    <rPh sb="147" eb="148">
      <t>オオ</t>
    </rPh>
    <rPh sb="148" eb="150">
      <t>ゾウカ</t>
    </rPh>
    <rPh sb="150" eb="152">
      <t>ケイコウ</t>
    </rPh>
    <rPh sb="156" eb="158">
      <t>ケイエイ</t>
    </rPh>
    <rPh sb="158" eb="160">
      <t>ジョウキョウ</t>
    </rPh>
    <rPh sb="161" eb="162">
      <t>フ</t>
    </rPh>
    <rPh sb="172" eb="173">
      <t>サダ</t>
    </rPh>
    <rPh sb="175" eb="177">
      <t>キンガク</t>
    </rPh>
    <rPh sb="177" eb="178">
      <t>ナイ</t>
    </rPh>
    <rPh sb="182" eb="183">
      <t>ハカ</t>
    </rPh>
    <rPh sb="183" eb="184">
      <t>オコナ</t>
    </rPh>
    <rPh sb="187" eb="189">
      <t>ヨテイ</t>
    </rPh>
    <phoneticPr fontId="5"/>
  </si>
  <si>
    <t>　年度途中での医師の逝去、病休により厳しい医療提供体制となり、入院患者数が減少したことに加え、病院改築整備事業の完了に伴う減価償却費の大幅な増加で、医業収支比率は前年を下回り、累積欠損金が増加している。収益面では、引き続き常勤医師確保に向け、大学等への依頼、地域医療連携の強化による新規紹介患者の確保、新たな施設基準の取得による診療報酬単価の増加により、増収に繋げる。費用面では、価格交渉による材料費の低減、修繕費等経費の削減を行い、健全な経営に努める。</t>
    <rPh sb="1" eb="3">
      <t>ネンド</t>
    </rPh>
    <rPh sb="3" eb="5">
      <t>トチュウ</t>
    </rPh>
    <rPh sb="7" eb="9">
      <t>イシ</t>
    </rPh>
    <rPh sb="10" eb="12">
      <t>セイキョ</t>
    </rPh>
    <rPh sb="13" eb="15">
      <t>ビョウキュウ</t>
    </rPh>
    <rPh sb="18" eb="19">
      <t>キビ</t>
    </rPh>
    <rPh sb="23" eb="25">
      <t>テイキョウ</t>
    </rPh>
    <rPh sb="25" eb="27">
      <t>タイセイ</t>
    </rPh>
    <rPh sb="31" eb="33">
      <t>ニュウイン</t>
    </rPh>
    <rPh sb="33" eb="36">
      <t>カンジャスウ</t>
    </rPh>
    <rPh sb="37" eb="39">
      <t>ゲンショウ</t>
    </rPh>
    <rPh sb="44" eb="45">
      <t>クワ</t>
    </rPh>
    <rPh sb="46" eb="48">
      <t>ビョウイン</t>
    </rPh>
    <rPh sb="48" eb="50">
      <t>カイチク</t>
    </rPh>
    <rPh sb="50" eb="52">
      <t>セイビ</t>
    </rPh>
    <rPh sb="52" eb="54">
      <t>ジギョウ</t>
    </rPh>
    <rPh sb="55" eb="57">
      <t>カンリョウ</t>
    </rPh>
    <rPh sb="58" eb="59">
      <t>トモナ</t>
    </rPh>
    <rPh sb="60" eb="62">
      <t>ゲンカ</t>
    </rPh>
    <rPh sb="62" eb="64">
      <t>ショウキャク</t>
    </rPh>
    <rPh sb="64" eb="65">
      <t>ヒ</t>
    </rPh>
    <rPh sb="66" eb="68">
      <t>オオハバ</t>
    </rPh>
    <rPh sb="69" eb="71">
      <t>ゾウカ</t>
    </rPh>
    <rPh sb="73" eb="75">
      <t>イギョウ</t>
    </rPh>
    <rPh sb="75" eb="77">
      <t>シュウシ</t>
    </rPh>
    <rPh sb="77" eb="79">
      <t>ヒリツ</t>
    </rPh>
    <rPh sb="112" eb="114">
      <t>イシ</t>
    </rPh>
    <rPh sb="118" eb="119">
      <t>ム</t>
    </rPh>
    <rPh sb="121" eb="123">
      <t>ダイガク</t>
    </rPh>
    <rPh sb="123" eb="124">
      <t>トウ</t>
    </rPh>
    <rPh sb="126" eb="128">
      <t>イライ</t>
    </rPh>
    <rPh sb="129" eb="131">
      <t>チイキ</t>
    </rPh>
    <rPh sb="131" eb="133">
      <t>イリョウ</t>
    </rPh>
    <rPh sb="133" eb="135">
      <t>レンケイ</t>
    </rPh>
    <rPh sb="136" eb="138">
      <t>キョウカ</t>
    </rPh>
    <rPh sb="141" eb="143">
      <t>シンキ</t>
    </rPh>
    <rPh sb="143" eb="145">
      <t>ショウカイ</t>
    </rPh>
    <rPh sb="145" eb="147">
      <t>カンジャ</t>
    </rPh>
    <rPh sb="148" eb="150">
      <t>カクホ</t>
    </rPh>
    <rPh sb="151" eb="152">
      <t>アラ</t>
    </rPh>
    <rPh sb="154" eb="156">
      <t>シセツ</t>
    </rPh>
    <rPh sb="156" eb="158">
      <t>キジュン</t>
    </rPh>
    <rPh sb="159" eb="161">
      <t>シュトク</t>
    </rPh>
    <rPh sb="164" eb="166">
      <t>シンリョウ</t>
    </rPh>
    <rPh sb="166" eb="168">
      <t>ホウシュウ</t>
    </rPh>
    <rPh sb="168" eb="170">
      <t>タンカ</t>
    </rPh>
    <rPh sb="179" eb="180">
      <t>ツナ</t>
    </rPh>
    <rPh sb="201" eb="203">
      <t>テイゲン</t>
    </rPh>
    <rPh sb="204" eb="207">
      <t>シュウゼンヒ</t>
    </rPh>
    <rPh sb="207" eb="208">
      <t>トウ</t>
    </rPh>
    <rPh sb="208" eb="210">
      <t>ケイヒ</t>
    </rPh>
    <rPh sb="211" eb="213">
      <t>サクゲン</t>
    </rPh>
    <rPh sb="214" eb="215">
      <t>オコナ</t>
    </rPh>
    <rPh sb="217" eb="219">
      <t>ケンゼン</t>
    </rPh>
    <rPh sb="220" eb="222">
      <t>ケイエイ</t>
    </rPh>
    <rPh sb="223" eb="22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</si>
</sst>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81.400000000000006</c:v>
                </c:pt>
                <c:pt idx="1">
                  <c:v>79.900000000000006</c:v>
                </c:pt>
                <c:pt idx="2">
                  <c:v>81</c:v>
                </c:pt>
                <c:pt idx="3">
                  <c:v>72.5</c:v>
                </c:pt>
                <c:pt idx="4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E-4DD2-91E1-2CAEC0F19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71.2</c:v>
                </c:pt>
                <c:pt idx="2">
                  <c:v>73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E-4DD2-91E1-2CAEC0F19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15731</c:v>
                </c:pt>
                <c:pt idx="1">
                  <c:v>15068</c:v>
                </c:pt>
                <c:pt idx="2">
                  <c:v>15396</c:v>
                </c:pt>
                <c:pt idx="3">
                  <c:v>15414</c:v>
                </c:pt>
                <c:pt idx="4">
                  <c:v>14627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C-450B-827A-0E8293039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11881</c:v>
                </c:pt>
                <c:pt idx="1">
                  <c:v>12023</c:v>
                </c:pt>
                <c:pt idx="2">
                  <c:v>12309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C-450B-827A-0E8293039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29524</c:v>
                </c:pt>
                <c:pt idx="1">
                  <c:v>29376</c:v>
                </c:pt>
                <c:pt idx="2">
                  <c:v>32920</c:v>
                </c:pt>
                <c:pt idx="3">
                  <c:v>31887</c:v>
                </c:pt>
                <c:pt idx="4">
                  <c:v>33409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9-4687-9021-464199C04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45085</c:v>
                </c:pt>
                <c:pt idx="1">
                  <c:v>44825</c:v>
                </c:pt>
                <c:pt idx="2">
                  <c:v>45494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9-4687-9021-464199C04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16.899999999999999</c:v>
                </c:pt>
                <c:pt idx="1">
                  <c:v>17.100000000000001</c:v>
                </c:pt>
                <c:pt idx="2">
                  <c:v>18.3</c:v>
                </c:pt>
                <c:pt idx="3">
                  <c:v>36</c:v>
                </c:pt>
                <c:pt idx="4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D-4D54-92C9-41469D85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81.599999999999994</c:v>
                </c:pt>
                <c:pt idx="1">
                  <c:v>84.7</c:v>
                </c:pt>
                <c:pt idx="2">
                  <c:v>86.8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D-4D54-92C9-41469D851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95.5</c:v>
                </c:pt>
                <c:pt idx="2">
                  <c:v>93.6</c:v>
                </c:pt>
                <c:pt idx="3">
                  <c:v>88.5</c:v>
                </c:pt>
                <c:pt idx="4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E-454C-BCD7-B2BABDF85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85.7</c:v>
                </c:pt>
                <c:pt idx="2">
                  <c:v>85.9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E-454C-BCD7-B2BABDF85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103.4</c:v>
                </c:pt>
                <c:pt idx="1">
                  <c:v>99.9</c:v>
                </c:pt>
                <c:pt idx="2">
                  <c:v>97.5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F-40CE-AABA-2ABFD627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96.2</c:v>
                </c:pt>
                <c:pt idx="2">
                  <c:v>97.2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F-40CE-AABA-2ABFD627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62.7</c:v>
                </c:pt>
                <c:pt idx="1">
                  <c:v>64.3</c:v>
                </c:pt>
                <c:pt idx="2">
                  <c:v>63</c:v>
                </c:pt>
                <c:pt idx="3">
                  <c:v>34</c:v>
                </c:pt>
                <c:pt idx="4">
                  <c:v>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F-4C2D-A486-0CE9587EA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48.1</c:v>
                </c:pt>
                <c:pt idx="1">
                  <c:v>44.7</c:v>
                </c:pt>
                <c:pt idx="2">
                  <c:v>46.9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F-4C2D-A486-0CE9587EA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74.2</c:v>
                </c:pt>
                <c:pt idx="2">
                  <c:v>69.2</c:v>
                </c:pt>
                <c:pt idx="3">
                  <c:v>65.7</c:v>
                </c:pt>
                <c:pt idx="4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98-4544-8201-0E2AEB2C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64.2</c:v>
                </c:pt>
                <c:pt idx="2">
                  <c:v>67.3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98-4544-8201-0E2AEB2C5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31032240</c:v>
                </c:pt>
                <c:pt idx="1">
                  <c:v>30993990</c:v>
                </c:pt>
                <c:pt idx="2">
                  <c:v>32594170</c:v>
                </c:pt>
                <c:pt idx="3">
                  <c:v>50205000</c:v>
                </c:pt>
                <c:pt idx="4">
                  <c:v>50425779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0-4651-AEBD-0107E953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39301664</c:v>
                </c:pt>
                <c:pt idx="1">
                  <c:v>41260555</c:v>
                </c:pt>
                <c:pt idx="2">
                  <c:v>41975086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0-4651-AEBD-0107E953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28.7</c:v>
                </c:pt>
                <c:pt idx="1">
                  <c:v>27.7</c:v>
                </c:pt>
                <c:pt idx="2">
                  <c:v>29.6</c:v>
                </c:pt>
                <c:pt idx="3">
                  <c:v>28.9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7-4475-AEE8-353F1CB7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22</c:v>
                </c:pt>
                <c:pt idx="1">
                  <c:v>20.9</c:v>
                </c:pt>
                <c:pt idx="2">
                  <c:v>20.7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7-4475-AEE8-353F1CB72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43.8</c:v>
                </c:pt>
                <c:pt idx="1">
                  <c:v>46.7</c:v>
                </c:pt>
                <c:pt idx="2">
                  <c:v>46.5</c:v>
                </c:pt>
                <c:pt idx="3">
                  <c:v>50.4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8-449F-B2A4-08ED27166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59.7</c:v>
                </c:pt>
                <c:pt idx="2">
                  <c:v>59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8-449F-B2A4-08ED27166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CZ1" zoomScaleNormal="100" zoomScaleSheetLayoutView="70" workbookViewId="0">
      <selection activeCell="NJ68" sqref="NJ68:NX69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京都府京丹後市　京丹後市立弥栄病院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150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49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19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へ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199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54381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15714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150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49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199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181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103.4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99.9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97.5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92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92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99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95.5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93.6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88.5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85.9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16.899999999999999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17.100000000000001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18.3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36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44.8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81.400000000000006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79.900000000000006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81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72.5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68.900000000000006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96.6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86.2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85.7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85.9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84.3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81.599999999999994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84.7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86.8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117.1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120.5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71.2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70.099999999999994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70.400000000000006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182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183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29524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29376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32920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31887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33409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15731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15068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15396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15414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14627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43.8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46.7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46.5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50.4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49.2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28.7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27.7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29.6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28.9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29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45085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44825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45494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34924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35788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11881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12023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12309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10244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10602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58.3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59.7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59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63.7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63.3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22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20.9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20.7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17.7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184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62.7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64.3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63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34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37.9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73.5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74.2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69.2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65.7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69.900000000000006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31032240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30993990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32594170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50205000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50425779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48.1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44.7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46.9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54.1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54.6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66.5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64.2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67.3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71.400000000000006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71.7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39301664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41260555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41975086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40683727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41891213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OblTV35luOCA+JCUblbe2CijzsDNEh0A8TFZ7qb3Gce1XzWYLTopSa2FEjxPPW3lA0V8UOq5ZO9ZQc0VbzXIjQ==" saltValue="oNYLJ/ObxKihaH18r8rqy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107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108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109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110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111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112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113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114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115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116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117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141</v>
      </c>
      <c r="BE5" s="62" t="s">
        <v>153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141</v>
      </c>
      <c r="BP5" s="62" t="s">
        <v>142</v>
      </c>
      <c r="BQ5" s="62" t="s">
        <v>143</v>
      </c>
      <c r="BR5" s="62" t="s">
        <v>144</v>
      </c>
      <c r="BS5" s="62" t="s">
        <v>154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141</v>
      </c>
      <c r="CA5" s="62" t="s">
        <v>153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141</v>
      </c>
      <c r="CL5" s="62" t="s">
        <v>153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141</v>
      </c>
      <c r="CW5" s="62" t="s">
        <v>153</v>
      </c>
      <c r="CX5" s="62" t="s">
        <v>155</v>
      </c>
      <c r="CY5" s="62" t="s">
        <v>156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157</v>
      </c>
      <c r="DH5" s="62" t="s">
        <v>153</v>
      </c>
      <c r="DI5" s="62" t="s">
        <v>143</v>
      </c>
      <c r="DJ5" s="62" t="s">
        <v>144</v>
      </c>
      <c r="DK5" s="62" t="s">
        <v>154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141</v>
      </c>
      <c r="DS5" s="62" t="s">
        <v>153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141</v>
      </c>
      <c r="ED5" s="62" t="s">
        <v>153</v>
      </c>
      <c r="EE5" s="62" t="s">
        <v>143</v>
      </c>
      <c r="EF5" s="62" t="s">
        <v>158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159</v>
      </c>
      <c r="EN5" s="62" t="s">
        <v>152</v>
      </c>
      <c r="EO5" s="62" t="s">
        <v>153</v>
      </c>
      <c r="EP5" s="62" t="s">
        <v>143</v>
      </c>
      <c r="EQ5" s="62" t="s">
        <v>144</v>
      </c>
      <c r="ER5" s="62" t="s">
        <v>160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 x14ac:dyDescent="0.15">
      <c r="A6" s="48" t="s">
        <v>161</v>
      </c>
      <c r="B6" s="63">
        <f>B8</f>
        <v>2019</v>
      </c>
      <c r="C6" s="63">
        <f t="shared" ref="C6:M6" si="2">C8</f>
        <v>262129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京都府京丹後市　京丹後市立弥栄病院</v>
      </c>
      <c r="I6" s="162"/>
      <c r="J6" s="163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19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臨 へ</v>
      </c>
      <c r="U6" s="64">
        <f>U8</f>
        <v>54381</v>
      </c>
      <c r="V6" s="64">
        <f>V8</f>
        <v>15714</v>
      </c>
      <c r="W6" s="63" t="str">
        <f>W8</f>
        <v>非該当</v>
      </c>
      <c r="X6" s="63" t="str">
        <f t="shared" si="3"/>
        <v>１０：１</v>
      </c>
      <c r="Y6" s="64">
        <f t="shared" si="3"/>
        <v>150</v>
      </c>
      <c r="Z6" s="64">
        <f t="shared" si="3"/>
        <v>49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199</v>
      </c>
      <c r="AE6" s="64">
        <f t="shared" si="3"/>
        <v>150</v>
      </c>
      <c r="AF6" s="64">
        <f t="shared" si="3"/>
        <v>49</v>
      </c>
      <c r="AG6" s="64">
        <f t="shared" si="3"/>
        <v>199</v>
      </c>
      <c r="AH6" s="65">
        <f>IF(AH8="-",NA(),AH8)</f>
        <v>103.4</v>
      </c>
      <c r="AI6" s="65">
        <f t="shared" ref="AI6:AQ6" si="4">IF(AI8="-",NA(),AI8)</f>
        <v>99.9</v>
      </c>
      <c r="AJ6" s="65">
        <f t="shared" si="4"/>
        <v>97.5</v>
      </c>
      <c r="AK6" s="65">
        <f t="shared" si="4"/>
        <v>92</v>
      </c>
      <c r="AL6" s="65">
        <f t="shared" si="4"/>
        <v>92</v>
      </c>
      <c r="AM6" s="65">
        <f t="shared" si="4"/>
        <v>96.6</v>
      </c>
      <c r="AN6" s="65">
        <f t="shared" si="4"/>
        <v>96.2</v>
      </c>
      <c r="AO6" s="65">
        <f t="shared" si="4"/>
        <v>97.2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99</v>
      </c>
      <c r="AT6" s="65">
        <f t="shared" ref="AT6:BB6" si="5">IF(AT8="-",NA(),AT8)</f>
        <v>95.5</v>
      </c>
      <c r="AU6" s="65">
        <f t="shared" si="5"/>
        <v>93.6</v>
      </c>
      <c r="AV6" s="65">
        <f t="shared" si="5"/>
        <v>88.5</v>
      </c>
      <c r="AW6" s="65">
        <f t="shared" si="5"/>
        <v>85.9</v>
      </c>
      <c r="AX6" s="65">
        <f t="shared" si="5"/>
        <v>86.2</v>
      </c>
      <c r="AY6" s="65">
        <f t="shared" si="5"/>
        <v>85.7</v>
      </c>
      <c r="AZ6" s="65">
        <f t="shared" si="5"/>
        <v>85.9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16.899999999999999</v>
      </c>
      <c r="BE6" s="65">
        <f t="shared" ref="BE6:BM6" si="6">IF(BE8="-",NA(),BE8)</f>
        <v>17.100000000000001</v>
      </c>
      <c r="BF6" s="65">
        <f t="shared" si="6"/>
        <v>18.3</v>
      </c>
      <c r="BG6" s="65">
        <f t="shared" si="6"/>
        <v>36</v>
      </c>
      <c r="BH6" s="65">
        <f t="shared" si="6"/>
        <v>44.8</v>
      </c>
      <c r="BI6" s="65">
        <f t="shared" si="6"/>
        <v>81.599999999999994</v>
      </c>
      <c r="BJ6" s="65">
        <f t="shared" si="6"/>
        <v>84.7</v>
      </c>
      <c r="BK6" s="65">
        <f t="shared" si="6"/>
        <v>86.8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81.400000000000006</v>
      </c>
      <c r="BP6" s="65">
        <f t="shared" ref="BP6:BX6" si="7">IF(BP8="-",NA(),BP8)</f>
        <v>79.900000000000006</v>
      </c>
      <c r="BQ6" s="65">
        <f t="shared" si="7"/>
        <v>81</v>
      </c>
      <c r="BR6" s="65">
        <f t="shared" si="7"/>
        <v>72.5</v>
      </c>
      <c r="BS6" s="65">
        <f t="shared" si="7"/>
        <v>68.900000000000006</v>
      </c>
      <c r="BT6" s="65">
        <f t="shared" si="7"/>
        <v>69.8</v>
      </c>
      <c r="BU6" s="65">
        <f t="shared" si="7"/>
        <v>71.2</v>
      </c>
      <c r="BV6" s="65">
        <f t="shared" si="7"/>
        <v>73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29524</v>
      </c>
      <c r="CA6" s="66">
        <f t="shared" ref="CA6:CI6" si="8">IF(CA8="-",NA(),CA8)</f>
        <v>29376</v>
      </c>
      <c r="CB6" s="66">
        <f t="shared" si="8"/>
        <v>32920</v>
      </c>
      <c r="CC6" s="66">
        <f t="shared" si="8"/>
        <v>31887</v>
      </c>
      <c r="CD6" s="66">
        <f t="shared" si="8"/>
        <v>33409</v>
      </c>
      <c r="CE6" s="66">
        <f t="shared" si="8"/>
        <v>45085</v>
      </c>
      <c r="CF6" s="66">
        <f t="shared" si="8"/>
        <v>44825</v>
      </c>
      <c r="CG6" s="66">
        <f t="shared" si="8"/>
        <v>45494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15731</v>
      </c>
      <c r="CL6" s="66">
        <f t="shared" ref="CL6:CT6" si="9">IF(CL8="-",NA(),CL8)</f>
        <v>15068</v>
      </c>
      <c r="CM6" s="66">
        <f t="shared" si="9"/>
        <v>15396</v>
      </c>
      <c r="CN6" s="66">
        <f t="shared" si="9"/>
        <v>15414</v>
      </c>
      <c r="CO6" s="66">
        <f t="shared" si="9"/>
        <v>14627</v>
      </c>
      <c r="CP6" s="66">
        <f t="shared" si="9"/>
        <v>11881</v>
      </c>
      <c r="CQ6" s="66">
        <f t="shared" si="9"/>
        <v>12023</v>
      </c>
      <c r="CR6" s="66">
        <f t="shared" si="9"/>
        <v>12309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43.8</v>
      </c>
      <c r="CW6" s="65">
        <f t="shared" ref="CW6:DE6" si="10">IF(CW8="-",NA(),CW8)</f>
        <v>46.7</v>
      </c>
      <c r="CX6" s="65">
        <f t="shared" si="10"/>
        <v>46.5</v>
      </c>
      <c r="CY6" s="65">
        <f t="shared" si="10"/>
        <v>50.4</v>
      </c>
      <c r="CZ6" s="65">
        <f t="shared" si="10"/>
        <v>49.2</v>
      </c>
      <c r="DA6" s="65">
        <f t="shared" si="10"/>
        <v>58.3</v>
      </c>
      <c r="DB6" s="65">
        <f t="shared" si="10"/>
        <v>59.7</v>
      </c>
      <c r="DC6" s="65">
        <f t="shared" si="10"/>
        <v>59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28.7</v>
      </c>
      <c r="DH6" s="65">
        <f t="shared" ref="DH6:DP6" si="11">IF(DH8="-",NA(),DH8)</f>
        <v>27.7</v>
      </c>
      <c r="DI6" s="65">
        <f t="shared" si="11"/>
        <v>29.6</v>
      </c>
      <c r="DJ6" s="65">
        <f t="shared" si="11"/>
        <v>28.9</v>
      </c>
      <c r="DK6" s="65">
        <f t="shared" si="11"/>
        <v>29</v>
      </c>
      <c r="DL6" s="65">
        <f t="shared" si="11"/>
        <v>22</v>
      </c>
      <c r="DM6" s="65">
        <f t="shared" si="11"/>
        <v>20.9</v>
      </c>
      <c r="DN6" s="65">
        <f t="shared" si="11"/>
        <v>20.7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62.7</v>
      </c>
      <c r="DS6" s="65">
        <f t="shared" ref="DS6:EA6" si="12">IF(DS8="-",NA(),DS8)</f>
        <v>64.3</v>
      </c>
      <c r="DT6" s="65">
        <f t="shared" si="12"/>
        <v>63</v>
      </c>
      <c r="DU6" s="65">
        <f t="shared" si="12"/>
        <v>34</v>
      </c>
      <c r="DV6" s="65">
        <f t="shared" si="12"/>
        <v>37.9</v>
      </c>
      <c r="DW6" s="65">
        <f t="shared" si="12"/>
        <v>48.1</v>
      </c>
      <c r="DX6" s="65">
        <f t="shared" si="12"/>
        <v>44.7</v>
      </c>
      <c r="DY6" s="65">
        <f t="shared" si="12"/>
        <v>46.9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73.5</v>
      </c>
      <c r="ED6" s="65">
        <f t="shared" ref="ED6:EL6" si="13">IF(ED8="-",NA(),ED8)</f>
        <v>74.2</v>
      </c>
      <c r="EE6" s="65">
        <f t="shared" si="13"/>
        <v>69.2</v>
      </c>
      <c r="EF6" s="65">
        <f t="shared" si="13"/>
        <v>65.7</v>
      </c>
      <c r="EG6" s="65">
        <f t="shared" si="13"/>
        <v>69.900000000000006</v>
      </c>
      <c r="EH6" s="65">
        <f t="shared" si="13"/>
        <v>66.5</v>
      </c>
      <c r="EI6" s="65">
        <f t="shared" si="13"/>
        <v>64.2</v>
      </c>
      <c r="EJ6" s="65">
        <f t="shared" si="13"/>
        <v>67.3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31032240</v>
      </c>
      <c r="EO6" s="66">
        <f t="shared" ref="EO6:EW6" si="14">IF(EO8="-",NA(),EO8)</f>
        <v>30993990</v>
      </c>
      <c r="EP6" s="66">
        <f t="shared" si="14"/>
        <v>32594170</v>
      </c>
      <c r="EQ6" s="66">
        <f t="shared" si="14"/>
        <v>50205000</v>
      </c>
      <c r="ER6" s="66">
        <f t="shared" si="14"/>
        <v>50425779</v>
      </c>
      <c r="ES6" s="66">
        <f t="shared" si="14"/>
        <v>39301664</v>
      </c>
      <c r="ET6" s="66">
        <f t="shared" si="14"/>
        <v>41260555</v>
      </c>
      <c r="EU6" s="66">
        <f t="shared" si="14"/>
        <v>41975086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162</v>
      </c>
      <c r="B7" s="63">
        <f t="shared" ref="B7:AG7" si="15">B8</f>
        <v>2019</v>
      </c>
      <c r="C7" s="63">
        <f t="shared" si="15"/>
        <v>262129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直営</v>
      </c>
      <c r="Q7" s="64">
        <f t="shared" si="15"/>
        <v>19</v>
      </c>
      <c r="R7" s="63" t="str">
        <f t="shared" si="15"/>
        <v>-</v>
      </c>
      <c r="S7" s="63" t="str">
        <f t="shared" si="15"/>
        <v>ド 透 訓</v>
      </c>
      <c r="T7" s="63" t="str">
        <f t="shared" si="15"/>
        <v>救 臨 へ</v>
      </c>
      <c r="U7" s="64">
        <f>U8</f>
        <v>54381</v>
      </c>
      <c r="V7" s="64">
        <f>V8</f>
        <v>15714</v>
      </c>
      <c r="W7" s="63" t="str">
        <f>W8</f>
        <v>非該当</v>
      </c>
      <c r="X7" s="63" t="str">
        <f t="shared" si="15"/>
        <v>１０：１</v>
      </c>
      <c r="Y7" s="64">
        <f t="shared" si="15"/>
        <v>150</v>
      </c>
      <c r="Z7" s="64">
        <f t="shared" si="15"/>
        <v>49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199</v>
      </c>
      <c r="AE7" s="64">
        <f t="shared" si="15"/>
        <v>150</v>
      </c>
      <c r="AF7" s="64">
        <f t="shared" si="15"/>
        <v>49</v>
      </c>
      <c r="AG7" s="64">
        <f t="shared" si="15"/>
        <v>199</v>
      </c>
      <c r="AH7" s="65">
        <f>AH8</f>
        <v>103.4</v>
      </c>
      <c r="AI7" s="65">
        <f t="shared" ref="AI7:AQ7" si="16">AI8</f>
        <v>99.9</v>
      </c>
      <c r="AJ7" s="65">
        <f t="shared" si="16"/>
        <v>97.5</v>
      </c>
      <c r="AK7" s="65">
        <f t="shared" si="16"/>
        <v>92</v>
      </c>
      <c r="AL7" s="65">
        <f t="shared" si="16"/>
        <v>92</v>
      </c>
      <c r="AM7" s="65">
        <f t="shared" si="16"/>
        <v>96.6</v>
      </c>
      <c r="AN7" s="65">
        <f t="shared" si="16"/>
        <v>96.2</v>
      </c>
      <c r="AO7" s="65">
        <f t="shared" si="16"/>
        <v>97.2</v>
      </c>
      <c r="AP7" s="65">
        <f t="shared" si="16"/>
        <v>97.2</v>
      </c>
      <c r="AQ7" s="65">
        <f t="shared" si="16"/>
        <v>96.9</v>
      </c>
      <c r="AR7" s="65"/>
      <c r="AS7" s="65">
        <f>AS8</f>
        <v>99</v>
      </c>
      <c r="AT7" s="65">
        <f t="shared" ref="AT7:BB7" si="17">AT8</f>
        <v>95.5</v>
      </c>
      <c r="AU7" s="65">
        <f t="shared" si="17"/>
        <v>93.6</v>
      </c>
      <c r="AV7" s="65">
        <f t="shared" si="17"/>
        <v>88.5</v>
      </c>
      <c r="AW7" s="65">
        <f t="shared" si="17"/>
        <v>85.9</v>
      </c>
      <c r="AX7" s="65">
        <f t="shared" si="17"/>
        <v>86.2</v>
      </c>
      <c r="AY7" s="65">
        <f t="shared" si="17"/>
        <v>85.7</v>
      </c>
      <c r="AZ7" s="65">
        <f t="shared" si="17"/>
        <v>85.9</v>
      </c>
      <c r="BA7" s="65">
        <f t="shared" si="17"/>
        <v>84</v>
      </c>
      <c r="BB7" s="65">
        <f t="shared" si="17"/>
        <v>84.3</v>
      </c>
      <c r="BC7" s="65"/>
      <c r="BD7" s="65">
        <f>BD8</f>
        <v>16.899999999999999</v>
      </c>
      <c r="BE7" s="65">
        <f t="shared" ref="BE7:BM7" si="18">BE8</f>
        <v>17.100000000000001</v>
      </c>
      <c r="BF7" s="65">
        <f t="shared" si="18"/>
        <v>18.3</v>
      </c>
      <c r="BG7" s="65">
        <f t="shared" si="18"/>
        <v>36</v>
      </c>
      <c r="BH7" s="65">
        <f t="shared" si="18"/>
        <v>44.8</v>
      </c>
      <c r="BI7" s="65">
        <f t="shared" si="18"/>
        <v>81.599999999999994</v>
      </c>
      <c r="BJ7" s="65">
        <f t="shared" si="18"/>
        <v>84.7</v>
      </c>
      <c r="BK7" s="65">
        <f t="shared" si="18"/>
        <v>86.8</v>
      </c>
      <c r="BL7" s="65">
        <f t="shared" si="18"/>
        <v>117.1</v>
      </c>
      <c r="BM7" s="65">
        <f t="shared" si="18"/>
        <v>120.5</v>
      </c>
      <c r="BN7" s="65"/>
      <c r="BO7" s="65">
        <f>BO8</f>
        <v>81.400000000000006</v>
      </c>
      <c r="BP7" s="65">
        <f t="shared" ref="BP7:BX7" si="19">BP8</f>
        <v>79.900000000000006</v>
      </c>
      <c r="BQ7" s="65">
        <f t="shared" si="19"/>
        <v>81</v>
      </c>
      <c r="BR7" s="65">
        <f t="shared" si="19"/>
        <v>72.5</v>
      </c>
      <c r="BS7" s="65">
        <f t="shared" si="19"/>
        <v>68.900000000000006</v>
      </c>
      <c r="BT7" s="65">
        <f t="shared" si="19"/>
        <v>69.8</v>
      </c>
      <c r="BU7" s="65">
        <f t="shared" si="19"/>
        <v>71.2</v>
      </c>
      <c r="BV7" s="65">
        <f t="shared" si="19"/>
        <v>73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29524</v>
      </c>
      <c r="CA7" s="66">
        <f t="shared" ref="CA7:CI7" si="20">CA8</f>
        <v>29376</v>
      </c>
      <c r="CB7" s="66">
        <f t="shared" si="20"/>
        <v>32920</v>
      </c>
      <c r="CC7" s="66">
        <f t="shared" si="20"/>
        <v>31887</v>
      </c>
      <c r="CD7" s="66">
        <f t="shared" si="20"/>
        <v>33409</v>
      </c>
      <c r="CE7" s="66">
        <f t="shared" si="20"/>
        <v>45085</v>
      </c>
      <c r="CF7" s="66">
        <f t="shared" si="20"/>
        <v>44825</v>
      </c>
      <c r="CG7" s="66">
        <f t="shared" si="20"/>
        <v>45494</v>
      </c>
      <c r="CH7" s="66">
        <f t="shared" si="20"/>
        <v>34924</v>
      </c>
      <c r="CI7" s="66">
        <f t="shared" si="20"/>
        <v>35788</v>
      </c>
      <c r="CJ7" s="65"/>
      <c r="CK7" s="66">
        <f>CK8</f>
        <v>15731</v>
      </c>
      <c r="CL7" s="66">
        <f t="shared" ref="CL7:CT7" si="21">CL8</f>
        <v>15068</v>
      </c>
      <c r="CM7" s="66">
        <f t="shared" si="21"/>
        <v>15396</v>
      </c>
      <c r="CN7" s="66">
        <f t="shared" si="21"/>
        <v>15414</v>
      </c>
      <c r="CO7" s="66">
        <f t="shared" si="21"/>
        <v>14627</v>
      </c>
      <c r="CP7" s="66">
        <f t="shared" si="21"/>
        <v>11881</v>
      </c>
      <c r="CQ7" s="66">
        <f t="shared" si="21"/>
        <v>12023</v>
      </c>
      <c r="CR7" s="66">
        <f t="shared" si="21"/>
        <v>12309</v>
      </c>
      <c r="CS7" s="66">
        <f t="shared" si="21"/>
        <v>10244</v>
      </c>
      <c r="CT7" s="66">
        <f t="shared" si="21"/>
        <v>10602</v>
      </c>
      <c r="CU7" s="65"/>
      <c r="CV7" s="65">
        <f>CV8</f>
        <v>43.8</v>
      </c>
      <c r="CW7" s="65">
        <f t="shared" ref="CW7:DE7" si="22">CW8</f>
        <v>46.7</v>
      </c>
      <c r="CX7" s="65">
        <f t="shared" si="22"/>
        <v>46.5</v>
      </c>
      <c r="CY7" s="65">
        <f t="shared" si="22"/>
        <v>50.4</v>
      </c>
      <c r="CZ7" s="65">
        <f t="shared" si="22"/>
        <v>49.2</v>
      </c>
      <c r="DA7" s="65">
        <f t="shared" si="22"/>
        <v>58.3</v>
      </c>
      <c r="DB7" s="65">
        <f t="shared" si="22"/>
        <v>59.7</v>
      </c>
      <c r="DC7" s="65">
        <f t="shared" si="22"/>
        <v>59</v>
      </c>
      <c r="DD7" s="65">
        <f t="shared" si="22"/>
        <v>63.7</v>
      </c>
      <c r="DE7" s="65">
        <f t="shared" si="22"/>
        <v>63.3</v>
      </c>
      <c r="DF7" s="65"/>
      <c r="DG7" s="65">
        <f>DG8</f>
        <v>28.7</v>
      </c>
      <c r="DH7" s="65">
        <f t="shared" ref="DH7:DP7" si="23">DH8</f>
        <v>27.7</v>
      </c>
      <c r="DI7" s="65">
        <f t="shared" si="23"/>
        <v>29.6</v>
      </c>
      <c r="DJ7" s="65">
        <f t="shared" si="23"/>
        <v>28.9</v>
      </c>
      <c r="DK7" s="65">
        <f t="shared" si="23"/>
        <v>29</v>
      </c>
      <c r="DL7" s="65">
        <f t="shared" si="23"/>
        <v>22</v>
      </c>
      <c r="DM7" s="65">
        <f t="shared" si="23"/>
        <v>20.9</v>
      </c>
      <c r="DN7" s="65">
        <f t="shared" si="23"/>
        <v>20.7</v>
      </c>
      <c r="DO7" s="65">
        <f t="shared" si="23"/>
        <v>17.7</v>
      </c>
      <c r="DP7" s="65">
        <f t="shared" si="23"/>
        <v>17.5</v>
      </c>
      <c r="DQ7" s="65"/>
      <c r="DR7" s="65">
        <f>DR8</f>
        <v>62.7</v>
      </c>
      <c r="DS7" s="65">
        <f t="shared" ref="DS7:EA7" si="24">DS8</f>
        <v>64.3</v>
      </c>
      <c r="DT7" s="65">
        <f t="shared" si="24"/>
        <v>63</v>
      </c>
      <c r="DU7" s="65">
        <f t="shared" si="24"/>
        <v>34</v>
      </c>
      <c r="DV7" s="65">
        <f t="shared" si="24"/>
        <v>37.9</v>
      </c>
      <c r="DW7" s="65">
        <f t="shared" si="24"/>
        <v>48.1</v>
      </c>
      <c r="DX7" s="65">
        <f t="shared" si="24"/>
        <v>44.7</v>
      </c>
      <c r="DY7" s="65">
        <f t="shared" si="24"/>
        <v>46.9</v>
      </c>
      <c r="DZ7" s="65">
        <f t="shared" si="24"/>
        <v>54.1</v>
      </c>
      <c r="EA7" s="65">
        <f t="shared" si="24"/>
        <v>54.6</v>
      </c>
      <c r="EB7" s="65"/>
      <c r="EC7" s="65">
        <f>EC8</f>
        <v>73.5</v>
      </c>
      <c r="ED7" s="65">
        <f t="shared" ref="ED7:EL7" si="25">ED8</f>
        <v>74.2</v>
      </c>
      <c r="EE7" s="65">
        <f t="shared" si="25"/>
        <v>69.2</v>
      </c>
      <c r="EF7" s="65">
        <f t="shared" si="25"/>
        <v>65.7</v>
      </c>
      <c r="EG7" s="65">
        <f t="shared" si="25"/>
        <v>69.900000000000006</v>
      </c>
      <c r="EH7" s="65">
        <f t="shared" si="25"/>
        <v>66.5</v>
      </c>
      <c r="EI7" s="65">
        <f t="shared" si="25"/>
        <v>64.2</v>
      </c>
      <c r="EJ7" s="65">
        <f t="shared" si="25"/>
        <v>67.3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31032240</v>
      </c>
      <c r="EO7" s="66">
        <f t="shared" ref="EO7:EW7" si="26">EO8</f>
        <v>30993990</v>
      </c>
      <c r="EP7" s="66">
        <f t="shared" si="26"/>
        <v>32594170</v>
      </c>
      <c r="EQ7" s="66">
        <f t="shared" si="26"/>
        <v>50205000</v>
      </c>
      <c r="ER7" s="66">
        <f t="shared" si="26"/>
        <v>50425779</v>
      </c>
      <c r="ES7" s="66">
        <f t="shared" si="26"/>
        <v>39301664</v>
      </c>
      <c r="ET7" s="66">
        <f t="shared" si="26"/>
        <v>41260555</v>
      </c>
      <c r="EU7" s="66">
        <f t="shared" si="26"/>
        <v>41975086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 x14ac:dyDescent="0.15">
      <c r="A8" s="48"/>
      <c r="B8" s="68">
        <v>2019</v>
      </c>
      <c r="C8" s="68">
        <v>262129</v>
      </c>
      <c r="D8" s="68">
        <v>46</v>
      </c>
      <c r="E8" s="68">
        <v>6</v>
      </c>
      <c r="F8" s="68">
        <v>0</v>
      </c>
      <c r="G8" s="68">
        <v>1</v>
      </c>
      <c r="H8" s="68" t="s">
        <v>163</v>
      </c>
      <c r="I8" s="68" t="s">
        <v>164</v>
      </c>
      <c r="J8" s="68" t="s">
        <v>165</v>
      </c>
      <c r="K8" s="68" t="s">
        <v>166</v>
      </c>
      <c r="L8" s="68" t="s">
        <v>167</v>
      </c>
      <c r="M8" s="68" t="s">
        <v>168</v>
      </c>
      <c r="N8" s="68" t="s">
        <v>169</v>
      </c>
      <c r="O8" s="68" t="s">
        <v>170</v>
      </c>
      <c r="P8" s="68" t="s">
        <v>171</v>
      </c>
      <c r="Q8" s="69">
        <v>19</v>
      </c>
      <c r="R8" s="68" t="s">
        <v>38</v>
      </c>
      <c r="S8" s="68" t="s">
        <v>172</v>
      </c>
      <c r="T8" s="68" t="s">
        <v>173</v>
      </c>
      <c r="U8" s="69">
        <v>54381</v>
      </c>
      <c r="V8" s="69">
        <v>15714</v>
      </c>
      <c r="W8" s="68" t="s">
        <v>174</v>
      </c>
      <c r="X8" s="70" t="s">
        <v>175</v>
      </c>
      <c r="Y8" s="69">
        <v>150</v>
      </c>
      <c r="Z8" s="69">
        <v>49</v>
      </c>
      <c r="AA8" s="69" t="s">
        <v>38</v>
      </c>
      <c r="AB8" s="69" t="s">
        <v>38</v>
      </c>
      <c r="AC8" s="69" t="s">
        <v>38</v>
      </c>
      <c r="AD8" s="69">
        <v>199</v>
      </c>
      <c r="AE8" s="69">
        <v>150</v>
      </c>
      <c r="AF8" s="69">
        <v>49</v>
      </c>
      <c r="AG8" s="69">
        <v>199</v>
      </c>
      <c r="AH8" s="71">
        <v>103.4</v>
      </c>
      <c r="AI8" s="71">
        <v>99.9</v>
      </c>
      <c r="AJ8" s="71">
        <v>97.5</v>
      </c>
      <c r="AK8" s="71">
        <v>92</v>
      </c>
      <c r="AL8" s="71">
        <v>92</v>
      </c>
      <c r="AM8" s="71">
        <v>96.6</v>
      </c>
      <c r="AN8" s="71">
        <v>96.2</v>
      </c>
      <c r="AO8" s="71">
        <v>97.2</v>
      </c>
      <c r="AP8" s="71">
        <v>97.2</v>
      </c>
      <c r="AQ8" s="71">
        <v>96.9</v>
      </c>
      <c r="AR8" s="71">
        <v>98.2</v>
      </c>
      <c r="AS8" s="71">
        <v>99</v>
      </c>
      <c r="AT8" s="71">
        <v>95.5</v>
      </c>
      <c r="AU8" s="71">
        <v>93.6</v>
      </c>
      <c r="AV8" s="71">
        <v>88.5</v>
      </c>
      <c r="AW8" s="71">
        <v>85.9</v>
      </c>
      <c r="AX8" s="71">
        <v>86.2</v>
      </c>
      <c r="AY8" s="71">
        <v>85.7</v>
      </c>
      <c r="AZ8" s="71">
        <v>85.9</v>
      </c>
      <c r="BA8" s="71">
        <v>84</v>
      </c>
      <c r="BB8" s="71">
        <v>84.3</v>
      </c>
      <c r="BC8" s="71">
        <v>89.5</v>
      </c>
      <c r="BD8" s="72">
        <v>16.899999999999999</v>
      </c>
      <c r="BE8" s="72">
        <v>17.100000000000001</v>
      </c>
      <c r="BF8" s="72">
        <v>18.3</v>
      </c>
      <c r="BG8" s="72">
        <v>36</v>
      </c>
      <c r="BH8" s="72">
        <v>44.8</v>
      </c>
      <c r="BI8" s="72">
        <v>81.599999999999994</v>
      </c>
      <c r="BJ8" s="72">
        <v>84.7</v>
      </c>
      <c r="BK8" s="72">
        <v>86.8</v>
      </c>
      <c r="BL8" s="72">
        <v>117.1</v>
      </c>
      <c r="BM8" s="72">
        <v>120.5</v>
      </c>
      <c r="BN8" s="72">
        <v>59.6</v>
      </c>
      <c r="BO8" s="71">
        <v>81.400000000000006</v>
      </c>
      <c r="BP8" s="71">
        <v>79.900000000000006</v>
      </c>
      <c r="BQ8" s="71">
        <v>81</v>
      </c>
      <c r="BR8" s="71">
        <v>72.5</v>
      </c>
      <c r="BS8" s="71">
        <v>68.900000000000006</v>
      </c>
      <c r="BT8" s="71">
        <v>69.8</v>
      </c>
      <c r="BU8" s="71">
        <v>71.2</v>
      </c>
      <c r="BV8" s="71">
        <v>73</v>
      </c>
      <c r="BW8" s="71">
        <v>70.099999999999994</v>
      </c>
      <c r="BX8" s="71">
        <v>70.400000000000006</v>
      </c>
      <c r="BY8" s="71">
        <v>74.7</v>
      </c>
      <c r="BZ8" s="72">
        <v>29524</v>
      </c>
      <c r="CA8" s="72">
        <v>29376</v>
      </c>
      <c r="CB8" s="72">
        <v>32920</v>
      </c>
      <c r="CC8" s="72">
        <v>31887</v>
      </c>
      <c r="CD8" s="72">
        <v>33409</v>
      </c>
      <c r="CE8" s="72">
        <v>45085</v>
      </c>
      <c r="CF8" s="72">
        <v>44825</v>
      </c>
      <c r="CG8" s="72">
        <v>45494</v>
      </c>
      <c r="CH8" s="72">
        <v>34924</v>
      </c>
      <c r="CI8" s="72">
        <v>35788</v>
      </c>
      <c r="CJ8" s="71">
        <v>53621</v>
      </c>
      <c r="CK8" s="72">
        <v>15731</v>
      </c>
      <c r="CL8" s="72">
        <v>15068</v>
      </c>
      <c r="CM8" s="72">
        <v>15396</v>
      </c>
      <c r="CN8" s="72">
        <v>15414</v>
      </c>
      <c r="CO8" s="72">
        <v>14627</v>
      </c>
      <c r="CP8" s="72">
        <v>11881</v>
      </c>
      <c r="CQ8" s="72">
        <v>12023</v>
      </c>
      <c r="CR8" s="72">
        <v>12309</v>
      </c>
      <c r="CS8" s="72">
        <v>10244</v>
      </c>
      <c r="CT8" s="72">
        <v>10602</v>
      </c>
      <c r="CU8" s="71">
        <v>15586</v>
      </c>
      <c r="CV8" s="72">
        <v>43.8</v>
      </c>
      <c r="CW8" s="72">
        <v>46.7</v>
      </c>
      <c r="CX8" s="72">
        <v>46.5</v>
      </c>
      <c r="CY8" s="72">
        <v>50.4</v>
      </c>
      <c r="CZ8" s="72">
        <v>49.2</v>
      </c>
      <c r="DA8" s="72">
        <v>58.3</v>
      </c>
      <c r="DB8" s="72">
        <v>59.7</v>
      </c>
      <c r="DC8" s="72">
        <v>59</v>
      </c>
      <c r="DD8" s="72">
        <v>63.7</v>
      </c>
      <c r="DE8" s="72">
        <v>63.3</v>
      </c>
      <c r="DF8" s="72">
        <v>54.6</v>
      </c>
      <c r="DG8" s="72">
        <v>28.7</v>
      </c>
      <c r="DH8" s="72">
        <v>27.7</v>
      </c>
      <c r="DI8" s="72">
        <v>29.6</v>
      </c>
      <c r="DJ8" s="72">
        <v>28.9</v>
      </c>
      <c r="DK8" s="72">
        <v>29</v>
      </c>
      <c r="DL8" s="72">
        <v>22</v>
      </c>
      <c r="DM8" s="72">
        <v>20.9</v>
      </c>
      <c r="DN8" s="72">
        <v>20.7</v>
      </c>
      <c r="DO8" s="72">
        <v>17.7</v>
      </c>
      <c r="DP8" s="72">
        <v>17.5</v>
      </c>
      <c r="DQ8" s="72">
        <v>25</v>
      </c>
      <c r="DR8" s="71">
        <v>62.7</v>
      </c>
      <c r="DS8" s="71">
        <v>64.3</v>
      </c>
      <c r="DT8" s="71">
        <v>63</v>
      </c>
      <c r="DU8" s="71">
        <v>34</v>
      </c>
      <c r="DV8" s="71">
        <v>37.9</v>
      </c>
      <c r="DW8" s="71">
        <v>48.1</v>
      </c>
      <c r="DX8" s="71">
        <v>44.7</v>
      </c>
      <c r="DY8" s="71">
        <v>46.9</v>
      </c>
      <c r="DZ8" s="71">
        <v>54.1</v>
      </c>
      <c r="EA8" s="71">
        <v>54.6</v>
      </c>
      <c r="EB8" s="71">
        <v>53.5</v>
      </c>
      <c r="EC8" s="71">
        <v>73.5</v>
      </c>
      <c r="ED8" s="71">
        <v>74.2</v>
      </c>
      <c r="EE8" s="71">
        <v>69.2</v>
      </c>
      <c r="EF8" s="71">
        <v>65.7</v>
      </c>
      <c r="EG8" s="71">
        <v>69.900000000000006</v>
      </c>
      <c r="EH8" s="71">
        <v>66.5</v>
      </c>
      <c r="EI8" s="71">
        <v>64.2</v>
      </c>
      <c r="EJ8" s="71">
        <v>67.3</v>
      </c>
      <c r="EK8" s="71">
        <v>71.400000000000006</v>
      </c>
      <c r="EL8" s="71">
        <v>71.7</v>
      </c>
      <c r="EM8" s="71">
        <v>70</v>
      </c>
      <c r="EN8" s="72">
        <v>31032240</v>
      </c>
      <c r="EO8" s="72">
        <v>30993990</v>
      </c>
      <c r="EP8" s="72">
        <v>32594170</v>
      </c>
      <c r="EQ8" s="72">
        <v>50205000</v>
      </c>
      <c r="ER8" s="72">
        <v>50425779</v>
      </c>
      <c r="ES8" s="72">
        <v>39301664</v>
      </c>
      <c r="ET8" s="72">
        <v>41260555</v>
      </c>
      <c r="EU8" s="72">
        <v>41975086</v>
      </c>
      <c r="EV8" s="72">
        <v>40683727</v>
      </c>
      <c r="EW8" s="72">
        <v>41891213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176</v>
      </c>
      <c r="C10" s="77" t="s">
        <v>177</v>
      </c>
      <c r="D10" s="77" t="s">
        <v>178</v>
      </c>
      <c r="E10" s="77" t="s">
        <v>179</v>
      </c>
      <c r="F10" s="77" t="s">
        <v>180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永美 崇志</cp:lastModifiedBy>
  <cp:lastPrinted>2021-01-29T07:32:57Z</cp:lastPrinted>
  <dcterms:modified xsi:type="dcterms:W3CDTF">2021-01-29T07:33:07Z</dcterms:modified>
</cp:coreProperties>
</file>