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04 綾部市\下水\"/>
    </mc:Choice>
  </mc:AlternateContent>
  <xr:revisionPtr revIDLastSave="0" documentId="13_ncr:1_{EBF94DBC-9C54-4C63-AFF6-DE6A710731B0}" xr6:coauthVersionLast="36" xr6:coauthVersionMax="45" xr10:uidLastSave="{00000000-0000-0000-0000-000000000000}"/>
  <workbookProtection workbookAlgorithmName="SHA-512" workbookHashValue="1MV62wwSPB6AwvI9fZxGmD8LC+kEdu3bh2IBUtESvoZXCKmyYow+6uZ+F66JjlRgQrZnl2+YLuUPpaeMvoXYdw==" workbookSaltValue="WicVmgz8hnPE7WHhSBRr2Q=="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<sst xmlns="http://schemas.openxmlformats.org/spreadsheetml/2006/main" count="275" uniqueCount="118">
  <si>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</si>
  <si>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</si>
  <si>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</si>
  <si>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</si>
  <si>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</si>
  <si>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</si>
  <si>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</si>
  <si>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</si>
  <si>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</si>
  <si>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</si>
  <si>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</si>
  <si>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</si>
  <si>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</si>
  <si>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</si>
  <si>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</si>
  <si>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</si>
  <si>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</si>
  <si>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</si>
  <si>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</si>
  <si>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</si>
  <si>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</si>
  <si>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</si>
  <si>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</si>
  <si>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</si>
  <si>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</si>
  <si>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</si>
  <si>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</si>
  <si>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</si>
  <si>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</si>
  <si>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</si>
  <si>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</si>
  <si>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</si>
  <si>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</si>
  <si>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</si>
  <si>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</si>
  <si>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</si>
  <si>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</si>
  <si>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</si>
  <si>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</si>
  <si>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</si>
  <si>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</si>
  <si>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</si>
  <si>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</si>
  <si>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</si>
  <si>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</si>
  <si>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</si>
  <si>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</si>
  <si>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</si>
  <si>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</si>
  <si>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</si>
  <si>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</si>
  <si>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</si>
  <si>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</si>
  <si>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</si>
  <si>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</si>
  <si>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</si>
  <si>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</si>
  <si>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</si>
  <si>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</si>
  <si>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</si>
  <si>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</si>
  <si>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</si>
  <si>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</si>
  <si>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</si>
  <si>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</si>
  <si>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</si>
  <si>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</si>
  <si>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</si>
  <si>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</si>
  <si>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</si>
  <si>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</si>
  <si>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</si>
  <si>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</si>
  <si>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</si>
  <si>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</si>
  <si>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</si>
  <si>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</si>
  <si>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</si>
  <si>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</si>
  <si>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</si>
  <si>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</si>
  <si>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</si>
  <si>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</si>
  <si>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</si>
  <si>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</si>
  <si>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</si>
  <si>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</si>
  <si>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</si>
  <si>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</si>
  <si>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</si>
  <si>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</si>
  <si>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</si>
  <si>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</si>
  <si>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</si>
  <si>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</si>
  <si>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</si>
  <si>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</si>
  <si>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</si>
  <si>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</si>
  <si>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</si>
  <si>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</si>
  <si>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</si>
  <si>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</si>
  <si>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</si>
  <si>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</si>
  <si>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</si>
  <si>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</si>
  <si>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</si>
  <si>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</si>
  <si>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</si>
  <si>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</si>
  <si>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</si>
  <si>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</si>
  <si>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</si>
  <si>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</si>
  <si>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本市の農業集落排水事業の経営は厳しい状態であると認識しています。汚水処理原価に対して、それに見合う適正な使用料収益が確保できていないためと分析しています。
適正な使用料収益の確保のため、令和5年度から使用料改定を予定しています。また、汚水処理原価を減少させるため、徹底した維持管理費の削減、適切な投資・改修計画を行い、経営の安定化を図りたいと考えています。</t>
    <rPh sb="78" eb="80">
      <t>テキセイ</t>
    </rPh>
    <rPh sb="81" eb="84">
      <t>シヨウリョウ</t>
    </rPh>
    <rPh sb="84" eb="86">
      <t>シュウエキ</t>
    </rPh>
    <rPh sb="87" eb="89">
      <t>カクホ</t>
    </rPh>
    <rPh sb="93" eb="95">
      <t>レイワ</t>
    </rPh>
    <rPh sb="96" eb="98">
      <t>ネンド</t>
    </rPh>
    <rPh sb="100" eb="102">
      <t>シヨウ</t>
    </rPh>
    <rPh sb="102" eb="103">
      <t>リョウ</t>
    </rPh>
    <rPh sb="103" eb="105">
      <t>カイテイ</t>
    </rPh>
    <rPh sb="106" eb="108">
      <t>ヨテイ</t>
    </rPh>
    <rPh sb="162" eb="165">
      <t>アンテイカ</t>
    </rPh>
    <rPh sb="166" eb="167">
      <t>ハカ</t>
    </rPh>
    <phoneticPr fontId="4"/>
  </si>
  <si>
    <t>①経常収支比率は100％を下回っており、類似団体と比較して低い水準です。収益に占める一般会計繰入金の割合が高い状況であり、経営改善を図る必要があります。また、⑤経費回収率も100％を下回っており、使用料収益の確保及び汚水処理費の削減が必要です。
②累積欠損金比率は、類似団体と比較して高い水準です。本年度決算が赤字であったことから累積欠損金が増加しました。累積欠損金の解消に向け経営改善を図る必要があります。
③流動比率は100％を下回っており、類似団体と比較して低い水準です。企業債の償還は平準化債の発行と一般会計繰入金に依存している状況です。
④企業債残高対事業規模比率は企業債の償還が進んだことにより改善したものの、類似団体と比較すると大きく上回っており、維持管理費等も含めて適正な使用料収益の確保が必要です。
⑥汚水処理原価は、類似団体と比較して高い水準です。維持管理費の削減、接続率の向上による有収水量を増加させる取り組みが必要です。
⑦施設利用率は前年度と同水準となっています。類似団体と比較すると低い水準であり、適切な投資・改修計画を検討する必要があります。
⑧水洗化率は、類似団体と比較して高い水準となっています。引き続き水洗化の普及促進に努めていく必要があります。</t>
    <rPh sb="430" eb="433">
      <t>ゼンネンド</t>
    </rPh>
    <rPh sb="434" eb="437">
      <t>ドウスイジュン</t>
    </rPh>
    <rPh sb="450" eb="452">
      <t>ヒカク</t>
    </rPh>
    <rPh sb="455" eb="456">
      <t>ヒク</t>
    </rPh>
    <rPh sb="457" eb="459">
      <t>スイジュン</t>
    </rPh>
    <rPh sb="474" eb="476">
      <t>ケントウ</t>
    </rPh>
    <rPh sb="478" eb="480">
      <t>ヒツヨウ</t>
    </rPh>
    <phoneticPr fontId="4"/>
  </si>
  <si>
    <t>①有形固定資産減価償却率は、類似団体と比較して低い水準ですが、平成31年4月1日に法適化した影響があり、単純比較が難しい状況です。
②管渠老朽化率及び③管渠改善率については、管渠は比較的新しいため、現状大規模な改修を行う必要はありません。ただし、事業実施から約28年が経過しており、処理場施設等の老朽化が進行しているため、長寿命化計画等を検討していく必要があります。</t>
    <rPh sb="67" eb="68">
      <t>クダ</t>
    </rPh>
    <rPh sb="69" eb="72">
      <t>ロウキュウカ</t>
    </rPh>
    <rPh sb="72" eb="73">
      <t>リツ</t>
    </rPh>
    <rPh sb="73" eb="74">
      <t>オヨ</t>
    </rPh>
    <rPh sb="78" eb="81">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</si>
</sst>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0.02</c:v>
                </c:pt>
                <c:pt idx="3" formatCode="#,##0.00;&quot;△&quot;#,##0.00">
                  <c:v>0</c:v>
                </c:pt>
                <c:pt idx="4" formatCode="#,##0.00;&quot;△&quot;#,##0.00">
                  <c:v>0</c:v>
                </c:pt>
              </c:numCache>
            </c:numRef>
          </c:val>
          <c:extLst>
            <c:ext xmlns:c16="http://schemas.microsoft.com/office/drawing/2014/chart" uri="{C3380CC4-5D6E-409C-BE32-E72D297353CC}">
              <c16:uniqueId val="{00000000-BEBA-42B5-A6FB-237D246544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BEBA-42B5-A6FB-237D246544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51.13</c:v>
                </c:pt>
                <c:pt idx="3">
                  <c:v>53</c:v>
                </c:pt>
                <c:pt idx="4">
                  <c:v>53.3</c:v>
                </c:pt>
              </c:numCache>
            </c:numRef>
          </c:val>
          <c:extLst>
            <c:ext xmlns:c16="http://schemas.microsoft.com/office/drawing/2014/chart" uri="{C3380CC4-5D6E-409C-BE32-E72D297353CC}">
              <c16:uniqueId val="{00000000-971C-445D-A113-FD9F369B44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971C-445D-A113-FD9F369B44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93.34</c:v>
                </c:pt>
                <c:pt idx="3">
                  <c:v>93.47</c:v>
                </c:pt>
                <c:pt idx="4">
                  <c:v>93.49</c:v>
                </c:pt>
              </c:numCache>
            </c:numRef>
          </c:val>
          <c:extLst>
            <c:ext xmlns:c16="http://schemas.microsoft.com/office/drawing/2014/chart" uri="{C3380CC4-5D6E-409C-BE32-E72D297353CC}">
              <c16:uniqueId val="{00000000-8E80-4F49-AB79-F715CE2774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8E80-4F49-AB79-F715CE2774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84.56</c:v>
                </c:pt>
                <c:pt idx="3">
                  <c:v>85.88</c:v>
                </c:pt>
                <c:pt idx="4">
                  <c:v>82.74</c:v>
                </c:pt>
              </c:numCache>
            </c:numRef>
          </c:val>
          <c:extLst>
            <c:ext xmlns:c16="http://schemas.microsoft.com/office/drawing/2014/chart" uri="{C3380CC4-5D6E-409C-BE32-E72D297353CC}">
              <c16:uniqueId val="{00000000-FA67-44A5-BF02-17AF589B3F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FA67-44A5-BF02-17AF589B3F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3.74</c:v>
                </c:pt>
                <c:pt idx="3">
                  <c:v>7.29</c:v>
                </c:pt>
                <c:pt idx="4">
                  <c:v>10.67</c:v>
                </c:pt>
              </c:numCache>
            </c:numRef>
          </c:val>
          <c:extLst>
            <c:ext xmlns:c16="http://schemas.microsoft.com/office/drawing/2014/chart" uri="{C3380CC4-5D6E-409C-BE32-E72D297353CC}">
              <c16:uniqueId val="{00000000-553A-401D-AA31-8FBE9D3487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553A-401D-AA31-8FBE9D3487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65-4CBD-8B2B-E28DDC6ED0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565-4CBD-8B2B-E28DDC6ED0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231.2</c:v>
                </c:pt>
                <c:pt idx="3">
                  <c:v>306.08</c:v>
                </c:pt>
                <c:pt idx="4">
                  <c:v>419.44</c:v>
                </c:pt>
              </c:numCache>
            </c:numRef>
          </c:val>
          <c:extLst>
            <c:ext xmlns:c16="http://schemas.microsoft.com/office/drawing/2014/chart" uri="{C3380CC4-5D6E-409C-BE32-E72D297353CC}">
              <c16:uniqueId val="{00000000-BD73-4069-B759-6A3ACFF260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BD73-4069-B759-6A3ACFF260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9.56</c:v>
                </c:pt>
                <c:pt idx="3">
                  <c:v>10.199999999999999</c:v>
                </c:pt>
                <c:pt idx="4">
                  <c:v>11.79</c:v>
                </c:pt>
              </c:numCache>
            </c:numRef>
          </c:val>
          <c:extLst>
            <c:ext xmlns:c16="http://schemas.microsoft.com/office/drawing/2014/chart" uri="{C3380CC4-5D6E-409C-BE32-E72D297353CC}">
              <c16:uniqueId val="{00000000-A038-407B-8D17-2797188886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A038-407B-8D17-2797188886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4386.6099999999997</c:v>
                </c:pt>
                <c:pt idx="3">
                  <c:v>3988.51</c:v>
                </c:pt>
                <c:pt idx="4">
                  <c:v>3875.49</c:v>
                </c:pt>
              </c:numCache>
            </c:numRef>
          </c:val>
          <c:extLst>
            <c:ext xmlns:c16="http://schemas.microsoft.com/office/drawing/2014/chart" uri="{C3380CC4-5D6E-409C-BE32-E72D297353CC}">
              <c16:uniqueId val="{00000000-B67A-4792-90F6-9A4C4A33C6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B67A-4792-90F6-9A4C4A33C6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47.46</c:v>
                </c:pt>
                <c:pt idx="3">
                  <c:v>52.69</c:v>
                </c:pt>
                <c:pt idx="4">
                  <c:v>47.99</c:v>
                </c:pt>
              </c:numCache>
            </c:numRef>
          </c:val>
          <c:extLst>
            <c:ext xmlns:c16="http://schemas.microsoft.com/office/drawing/2014/chart" uri="{C3380CC4-5D6E-409C-BE32-E72D297353CC}">
              <c16:uniqueId val="{00000000-60F2-4170-A44B-59B2223A91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60F2-4170-A44B-59B2223A91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343.79</c:v>
                </c:pt>
                <c:pt idx="3">
                  <c:v>321.08</c:v>
                </c:pt>
                <c:pt idx="4">
                  <c:v>353.54</c:v>
                </c:pt>
              </c:numCache>
            </c:numRef>
          </c:val>
          <c:extLst>
            <c:ext xmlns:c16="http://schemas.microsoft.com/office/drawing/2014/chart" uri="{C3380CC4-5D6E-409C-BE32-E72D297353CC}">
              <c16:uniqueId val="{00000000-C66F-439E-8006-1985A0D1A4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C66F-439E-8006-1985A0D1A4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綾部市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32384</v>
      </c>
      <c r="AM8" s="45"/>
      <c r="AN8" s="45"/>
      <c r="AO8" s="45"/>
      <c r="AP8" s="45"/>
      <c r="AQ8" s="45"/>
      <c r="AR8" s="45"/>
      <c r="AS8" s="45"/>
      <c r="AT8" s="46">
        <f>データ!T6</f>
        <v>347.1</v>
      </c>
      <c r="AU8" s="46"/>
      <c r="AV8" s="46"/>
      <c r="AW8" s="46"/>
      <c r="AX8" s="46"/>
      <c r="AY8" s="46"/>
      <c r="AZ8" s="46"/>
      <c r="BA8" s="46"/>
      <c r="BB8" s="46">
        <f>データ!U6</f>
        <v>93.3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55.28</v>
      </c>
      <c r="J10" s="46"/>
      <c r="K10" s="46"/>
      <c r="L10" s="46"/>
      <c r="M10" s="46"/>
      <c r="N10" s="46"/>
      <c r="O10" s="46"/>
      <c r="P10" s="46">
        <f>データ!P6</f>
        <v>13.01</v>
      </c>
      <c r="Q10" s="46"/>
      <c r="R10" s="46"/>
      <c r="S10" s="46"/>
      <c r="T10" s="46"/>
      <c r="U10" s="46"/>
      <c r="V10" s="46"/>
      <c r="W10" s="46">
        <f>データ!Q6</f>
        <v>90.91</v>
      </c>
      <c r="X10" s="46"/>
      <c r="Y10" s="46"/>
      <c r="Z10" s="46"/>
      <c r="AA10" s="46"/>
      <c r="AB10" s="46"/>
      <c r="AC10" s="46"/>
      <c r="AD10" s="45">
        <f>データ!R6</f>
        <v>2750</v>
      </c>
      <c r="AE10" s="45"/>
      <c r="AF10" s="45"/>
      <c r="AG10" s="45"/>
      <c r="AH10" s="45"/>
      <c r="AI10" s="45"/>
      <c r="AJ10" s="45"/>
      <c r="AK10" s="2"/>
      <c r="AL10" s="45">
        <f>データ!V6</f>
        <v>4180</v>
      </c>
      <c r="AM10" s="45"/>
      <c r="AN10" s="45"/>
      <c r="AO10" s="45"/>
      <c r="AP10" s="45"/>
      <c r="AQ10" s="45"/>
      <c r="AR10" s="45"/>
      <c r="AS10" s="45"/>
      <c r="AT10" s="46">
        <f>データ!W6</f>
        <v>2.96</v>
      </c>
      <c r="AU10" s="46"/>
      <c r="AV10" s="46"/>
      <c r="AW10" s="46"/>
      <c r="AX10" s="46"/>
      <c r="AY10" s="46"/>
      <c r="AZ10" s="46"/>
      <c r="BA10" s="46"/>
      <c r="BB10" s="46">
        <f>データ!X6</f>
        <v>1412.16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115</v>
      </c>
      <c r="BM66" s="39"/>
      <c r="BN66" s="39"/>
      <c r="BO66" s="39"/>
      <c r="BP66" s="39"/>
      <c r="BQ66" s="39"/>
      <c r="BR66" s="39"/>
      <c r="BS66" s="39"/>
      <c r="BT66" s="39"/>
      <c r="BU66" s="39"/>
      <c r="BV66" s="39"/>
      <c r="BW66" s="39"/>
      <c r="BX66" s="39"/>
      <c r="BY66" s="39"/>
      <c r="BZ66" s="4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39"/>
      <c r="BN67" s="39"/>
      <c r="BO67" s="39"/>
      <c r="BP67" s="39"/>
      <c r="BQ67" s="39"/>
      <c r="BR67" s="39"/>
      <c r="BS67" s="39"/>
      <c r="BT67" s="39"/>
      <c r="BU67" s="39"/>
      <c r="BV67" s="39"/>
      <c r="BW67" s="39"/>
      <c r="BX67" s="39"/>
      <c r="BY67" s="39"/>
      <c r="BZ67" s="4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39"/>
      <c r="BN68" s="39"/>
      <c r="BO68" s="39"/>
      <c r="BP68" s="39"/>
      <c r="BQ68" s="39"/>
      <c r="BR68" s="39"/>
      <c r="BS68" s="39"/>
      <c r="BT68" s="39"/>
      <c r="BU68" s="39"/>
      <c r="BV68" s="39"/>
      <c r="BW68" s="39"/>
      <c r="BX68" s="39"/>
      <c r="BY68" s="39"/>
      <c r="BZ68" s="4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39"/>
      <c r="BN69" s="39"/>
      <c r="BO69" s="39"/>
      <c r="BP69" s="39"/>
      <c r="BQ69" s="39"/>
      <c r="BR69" s="39"/>
      <c r="BS69" s="39"/>
      <c r="BT69" s="39"/>
      <c r="BU69" s="39"/>
      <c r="BV69" s="39"/>
      <c r="BW69" s="39"/>
      <c r="BX69" s="39"/>
      <c r="BY69" s="39"/>
      <c r="BZ69" s="4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39"/>
      <c r="BN70" s="39"/>
      <c r="BO70" s="39"/>
      <c r="BP70" s="39"/>
      <c r="BQ70" s="39"/>
      <c r="BR70" s="39"/>
      <c r="BS70" s="39"/>
      <c r="BT70" s="39"/>
      <c r="BU70" s="39"/>
      <c r="BV70" s="39"/>
      <c r="BW70" s="39"/>
      <c r="BX70" s="39"/>
      <c r="BY70" s="39"/>
      <c r="BZ70" s="4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39"/>
      <c r="BN71" s="39"/>
      <c r="BO71" s="39"/>
      <c r="BP71" s="39"/>
      <c r="BQ71" s="39"/>
      <c r="BR71" s="39"/>
      <c r="BS71" s="39"/>
      <c r="BT71" s="39"/>
      <c r="BU71" s="39"/>
      <c r="BV71" s="39"/>
      <c r="BW71" s="39"/>
      <c r="BX71" s="39"/>
      <c r="BY71" s="39"/>
      <c r="BZ71" s="4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39"/>
      <c r="BN72" s="39"/>
      <c r="BO72" s="39"/>
      <c r="BP72" s="39"/>
      <c r="BQ72" s="39"/>
      <c r="BR72" s="39"/>
      <c r="BS72" s="39"/>
      <c r="BT72" s="39"/>
      <c r="BU72" s="39"/>
      <c r="BV72" s="39"/>
      <c r="BW72" s="39"/>
      <c r="BX72" s="39"/>
      <c r="BY72" s="39"/>
      <c r="BZ72" s="4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39"/>
      <c r="BN73" s="39"/>
      <c r="BO73" s="39"/>
      <c r="BP73" s="39"/>
      <c r="BQ73" s="39"/>
      <c r="BR73" s="39"/>
      <c r="BS73" s="39"/>
      <c r="BT73" s="39"/>
      <c r="BU73" s="39"/>
      <c r="BV73" s="39"/>
      <c r="BW73" s="39"/>
      <c r="BX73" s="39"/>
      <c r="BY73" s="39"/>
      <c r="BZ73" s="4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39"/>
      <c r="BN74" s="39"/>
      <c r="BO74" s="39"/>
      <c r="BP74" s="39"/>
      <c r="BQ74" s="39"/>
      <c r="BR74" s="39"/>
      <c r="BS74" s="39"/>
      <c r="BT74" s="39"/>
      <c r="BU74" s="39"/>
      <c r="BV74" s="39"/>
      <c r="BW74" s="39"/>
      <c r="BX74" s="39"/>
      <c r="BY74" s="39"/>
      <c r="BZ74" s="4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39"/>
      <c r="BN75" s="39"/>
      <c r="BO75" s="39"/>
      <c r="BP75" s="39"/>
      <c r="BQ75" s="39"/>
      <c r="BR75" s="39"/>
      <c r="BS75" s="39"/>
      <c r="BT75" s="39"/>
      <c r="BU75" s="39"/>
      <c r="BV75" s="39"/>
      <c r="BW75" s="39"/>
      <c r="BX75" s="39"/>
      <c r="BY75" s="39"/>
      <c r="BZ75" s="4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39"/>
      <c r="BN76" s="39"/>
      <c r="BO76" s="39"/>
      <c r="BP76" s="39"/>
      <c r="BQ76" s="39"/>
      <c r="BR76" s="39"/>
      <c r="BS76" s="39"/>
      <c r="BT76" s="39"/>
      <c r="BU76" s="39"/>
      <c r="BV76" s="39"/>
      <c r="BW76" s="39"/>
      <c r="BX76" s="39"/>
      <c r="BY76" s="39"/>
      <c r="BZ76" s="4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39"/>
      <c r="BN77" s="39"/>
      <c r="BO77" s="39"/>
      <c r="BP77" s="39"/>
      <c r="BQ77" s="39"/>
      <c r="BR77" s="39"/>
      <c r="BS77" s="39"/>
      <c r="BT77" s="39"/>
      <c r="BU77" s="39"/>
      <c r="BV77" s="39"/>
      <c r="BW77" s="39"/>
      <c r="BX77" s="39"/>
      <c r="BY77" s="39"/>
      <c r="BZ77" s="4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39"/>
      <c r="BN78" s="39"/>
      <c r="BO78" s="39"/>
      <c r="BP78" s="39"/>
      <c r="BQ78" s="39"/>
      <c r="BR78" s="39"/>
      <c r="BS78" s="39"/>
      <c r="BT78" s="39"/>
      <c r="BU78" s="39"/>
      <c r="BV78" s="39"/>
      <c r="BW78" s="39"/>
      <c r="BX78" s="39"/>
      <c r="BY78" s="39"/>
      <c r="BZ78" s="4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39"/>
      <c r="BN79" s="39"/>
      <c r="BO79" s="39"/>
      <c r="BP79" s="39"/>
      <c r="BQ79" s="39"/>
      <c r="BR79" s="39"/>
      <c r="BS79" s="39"/>
      <c r="BT79" s="39"/>
      <c r="BU79" s="39"/>
      <c r="BV79" s="39"/>
      <c r="BW79" s="39"/>
      <c r="BX79" s="39"/>
      <c r="BY79" s="39"/>
      <c r="BZ79" s="4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39"/>
      <c r="BN80" s="39"/>
      <c r="BO80" s="39"/>
      <c r="BP80" s="39"/>
      <c r="BQ80" s="39"/>
      <c r="BR80" s="39"/>
      <c r="BS80" s="39"/>
      <c r="BT80" s="39"/>
      <c r="BU80" s="39"/>
      <c r="BV80" s="39"/>
      <c r="BW80" s="39"/>
      <c r="BX80" s="39"/>
      <c r="BY80" s="39"/>
      <c r="BZ80" s="4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39"/>
      <c r="BN81" s="39"/>
      <c r="BO81" s="39"/>
      <c r="BP81" s="39"/>
      <c r="BQ81" s="39"/>
      <c r="BR81" s="39"/>
      <c r="BS81" s="39"/>
      <c r="BT81" s="39"/>
      <c r="BU81" s="39"/>
      <c r="BV81" s="39"/>
      <c r="BW81" s="39"/>
      <c r="BX81" s="39"/>
      <c r="BY81" s="39"/>
      <c r="BZ81" s="4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ph6aI5BzcbT99HPHwra0rEnodLO8vqYjFKgvERh6HiP+ytzAtArz4Rcl5OqwTm42s/KE9dPEmwx0rLkoviAMg==" saltValue="vdskMWYlR9euCJVyh+gM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262030</v>
      </c>
      <c r="D6" s="19">
        <f t="shared" si="3"/>
        <v>46</v>
      </c>
      <c r="E6" s="19">
        <f t="shared" si="3"/>
        <v>17</v>
      </c>
      <c r="F6" s="19">
        <f t="shared" si="3"/>
        <v>5</v>
      </c>
      <c r="G6" s="19">
        <f t="shared" si="3"/>
        <v>0</v>
      </c>
      <c r="H6" s="19" t="str">
        <f t="shared" si="3"/>
        <v>京都府　綾部市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55.28</v>
      </c>
      <c r="P6" s="20">
        <f t="shared" si="3"/>
        <v>13.01</v>
      </c>
      <c r="Q6" s="20">
        <f t="shared" si="3"/>
        <v>90.91</v>
      </c>
      <c r="R6" s="20">
        <f t="shared" si="3"/>
        <v>2750</v>
      </c>
      <c r="S6" s="20">
        <f t="shared" si="3"/>
        <v>32384</v>
      </c>
      <c r="T6" s="20">
        <f t="shared" si="3"/>
        <v>347.1</v>
      </c>
      <c r="U6" s="20">
        <f t="shared" si="3"/>
        <v>93.3</v>
      </c>
      <c r="V6" s="20">
        <f t="shared" si="3"/>
        <v>4180</v>
      </c>
      <c r="W6" s="20">
        <f t="shared" si="3"/>
        <v>2.96</v>
      </c>
      <c r="X6" s="20">
        <f t="shared" si="3"/>
        <v>1412.16</v>
      </c>
      <c r="Y6" s="21" t="str">
        <f>IF(Y7="",NA(),Y7)</f>
        <v>-</v>
      </c>
      <c r="Z6" s="21" t="str">
        <f t="shared" ref="Z6:AH6" si="4">IF(Z7="",NA(),Z7)</f>
        <v>-</v>
      </c>
      <c r="AA6" s="21">
        <f t="shared" si="4"/>
        <v>84.56</v>
      </c>
      <c r="AB6" s="21">
        <f t="shared" si="4"/>
        <v>85.88</v>
      </c>
      <c r="AC6" s="21">
        <f t="shared" si="4"/>
        <v>82.74</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1">
        <f t="shared" si="5"/>
        <v>231.2</v>
      </c>
      <c r="AM6" s="21">
        <f t="shared" si="5"/>
        <v>306.08</v>
      </c>
      <c r="AN6" s="21">
        <f t="shared" si="5"/>
        <v>419.44</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9.56</v>
      </c>
      <c r="AX6" s="21">
        <f t="shared" si="6"/>
        <v>10.199999999999999</v>
      </c>
      <c r="AY6" s="21">
        <f t="shared" si="6"/>
        <v>11.79</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4386.6099999999997</v>
      </c>
      <c r="BI6" s="21">
        <f t="shared" si="7"/>
        <v>3988.51</v>
      </c>
      <c r="BJ6" s="21">
        <f t="shared" si="7"/>
        <v>3875.49</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47.46</v>
      </c>
      <c r="BT6" s="21">
        <f t="shared" si="8"/>
        <v>52.69</v>
      </c>
      <c r="BU6" s="21">
        <f t="shared" si="8"/>
        <v>47.99</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343.79</v>
      </c>
      <c r="CE6" s="21">
        <f t="shared" si="9"/>
        <v>321.08</v>
      </c>
      <c r="CF6" s="21">
        <f t="shared" si="9"/>
        <v>353.54</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51.13</v>
      </c>
      <c r="CP6" s="21">
        <f t="shared" si="10"/>
        <v>53</v>
      </c>
      <c r="CQ6" s="21">
        <f t="shared" si="10"/>
        <v>53.3</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93.34</v>
      </c>
      <c r="DA6" s="21">
        <f t="shared" si="11"/>
        <v>93.47</v>
      </c>
      <c r="DB6" s="21">
        <f t="shared" si="11"/>
        <v>93.49</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3.74</v>
      </c>
      <c r="DL6" s="21">
        <f t="shared" si="12"/>
        <v>7.29</v>
      </c>
      <c r="DM6" s="21">
        <f t="shared" si="12"/>
        <v>10.67</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0.02</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262030</v>
      </c>
      <c r="D7" s="23">
        <v>46</v>
      </c>
      <c r="E7" s="23">
        <v>17</v>
      </c>
      <c r="F7" s="23">
        <v>5</v>
      </c>
      <c r="G7" s="23">
        <v>0</v>
      </c>
      <c r="H7" s="23" t="s">
        <v>96</v>
      </c>
      <c r="I7" s="23" t="s">
        <v>97</v>
      </c>
      <c r="J7" s="23" t="s">
        <v>98</v>
      </c>
      <c r="K7" s="23" t="s">
        <v>99</v>
      </c>
      <c r="L7" s="23" t="s">
        <v>100</v>
      </c>
      <c r="M7" s="23" t="s">
        <v>101</v>
      </c>
      <c r="N7" s="24" t="s">
        <v>102</v>
      </c>
      <c r="O7" s="24">
        <v>55.28</v>
      </c>
      <c r="P7" s="24">
        <v>13.01</v>
      </c>
      <c r="Q7" s="24">
        <v>90.91</v>
      </c>
      <c r="R7" s="24">
        <v>2750</v>
      </c>
      <c r="S7" s="24">
        <v>32384</v>
      </c>
      <c r="T7" s="24">
        <v>347.1</v>
      </c>
      <c r="U7" s="24">
        <v>93.3</v>
      </c>
      <c r="V7" s="24">
        <v>4180</v>
      </c>
      <c r="W7" s="24">
        <v>2.96</v>
      </c>
      <c r="X7" s="24">
        <v>1412.16</v>
      </c>
      <c r="Y7" s="24" t="s">
        <v>102</v>
      </c>
      <c r="Z7" s="24" t="s">
        <v>102</v>
      </c>
      <c r="AA7" s="24">
        <v>84.56</v>
      </c>
      <c r="AB7" s="24">
        <v>85.88</v>
      </c>
      <c r="AC7" s="24">
        <v>82.74</v>
      </c>
      <c r="AD7" s="24" t="s">
        <v>102</v>
      </c>
      <c r="AE7" s="24" t="s">
        <v>102</v>
      </c>
      <c r="AF7" s="24">
        <v>103.6</v>
      </c>
      <c r="AG7" s="24">
        <v>106.37</v>
      </c>
      <c r="AH7" s="24">
        <v>106.07</v>
      </c>
      <c r="AI7" s="24">
        <v>104.16</v>
      </c>
      <c r="AJ7" s="24" t="s">
        <v>102</v>
      </c>
      <c r="AK7" s="24" t="s">
        <v>102</v>
      </c>
      <c r="AL7" s="24">
        <v>231.2</v>
      </c>
      <c r="AM7" s="24">
        <v>306.08</v>
      </c>
      <c r="AN7" s="24">
        <v>419.44</v>
      </c>
      <c r="AO7" s="24" t="s">
        <v>102</v>
      </c>
      <c r="AP7" s="24" t="s">
        <v>102</v>
      </c>
      <c r="AQ7" s="24">
        <v>193.99</v>
      </c>
      <c r="AR7" s="24">
        <v>139.02000000000001</v>
      </c>
      <c r="AS7" s="24">
        <v>132.04</v>
      </c>
      <c r="AT7" s="24">
        <v>128.22999999999999</v>
      </c>
      <c r="AU7" s="24" t="s">
        <v>102</v>
      </c>
      <c r="AV7" s="24" t="s">
        <v>102</v>
      </c>
      <c r="AW7" s="24">
        <v>9.56</v>
      </c>
      <c r="AX7" s="24">
        <v>10.199999999999999</v>
      </c>
      <c r="AY7" s="24">
        <v>11.79</v>
      </c>
      <c r="AZ7" s="24" t="s">
        <v>102</v>
      </c>
      <c r="BA7" s="24" t="s">
        <v>102</v>
      </c>
      <c r="BB7" s="24">
        <v>26.99</v>
      </c>
      <c r="BC7" s="24">
        <v>29.13</v>
      </c>
      <c r="BD7" s="24">
        <v>35.69</v>
      </c>
      <c r="BE7" s="24">
        <v>34.770000000000003</v>
      </c>
      <c r="BF7" s="24" t="s">
        <v>102</v>
      </c>
      <c r="BG7" s="24" t="s">
        <v>102</v>
      </c>
      <c r="BH7" s="24">
        <v>4386.6099999999997</v>
      </c>
      <c r="BI7" s="24">
        <v>3988.51</v>
      </c>
      <c r="BJ7" s="24">
        <v>3875.49</v>
      </c>
      <c r="BK7" s="24" t="s">
        <v>102</v>
      </c>
      <c r="BL7" s="24" t="s">
        <v>102</v>
      </c>
      <c r="BM7" s="24">
        <v>826.83</v>
      </c>
      <c r="BN7" s="24">
        <v>867.83</v>
      </c>
      <c r="BO7" s="24">
        <v>791.76</v>
      </c>
      <c r="BP7" s="24">
        <v>786.37</v>
      </c>
      <c r="BQ7" s="24" t="s">
        <v>102</v>
      </c>
      <c r="BR7" s="24" t="s">
        <v>102</v>
      </c>
      <c r="BS7" s="24">
        <v>47.46</v>
      </c>
      <c r="BT7" s="24">
        <v>52.69</v>
      </c>
      <c r="BU7" s="24">
        <v>47.99</v>
      </c>
      <c r="BV7" s="24" t="s">
        <v>102</v>
      </c>
      <c r="BW7" s="24" t="s">
        <v>102</v>
      </c>
      <c r="BX7" s="24">
        <v>57.31</v>
      </c>
      <c r="BY7" s="24">
        <v>57.08</v>
      </c>
      <c r="BZ7" s="24">
        <v>56.26</v>
      </c>
      <c r="CA7" s="24">
        <v>60.65</v>
      </c>
      <c r="CB7" s="24" t="s">
        <v>102</v>
      </c>
      <c r="CC7" s="24" t="s">
        <v>102</v>
      </c>
      <c r="CD7" s="24">
        <v>343.79</v>
      </c>
      <c r="CE7" s="24">
        <v>321.08</v>
      </c>
      <c r="CF7" s="24">
        <v>353.54</v>
      </c>
      <c r="CG7" s="24" t="s">
        <v>102</v>
      </c>
      <c r="CH7" s="24" t="s">
        <v>102</v>
      </c>
      <c r="CI7" s="24">
        <v>273.52</v>
      </c>
      <c r="CJ7" s="24">
        <v>274.99</v>
      </c>
      <c r="CK7" s="24">
        <v>282.08999999999997</v>
      </c>
      <c r="CL7" s="24">
        <v>256.97000000000003</v>
      </c>
      <c r="CM7" s="24" t="s">
        <v>102</v>
      </c>
      <c r="CN7" s="24" t="s">
        <v>102</v>
      </c>
      <c r="CO7" s="24">
        <v>51.13</v>
      </c>
      <c r="CP7" s="24">
        <v>53</v>
      </c>
      <c r="CQ7" s="24">
        <v>53.3</v>
      </c>
      <c r="CR7" s="24" t="s">
        <v>102</v>
      </c>
      <c r="CS7" s="24" t="s">
        <v>102</v>
      </c>
      <c r="CT7" s="24">
        <v>50.14</v>
      </c>
      <c r="CU7" s="24">
        <v>54.83</v>
      </c>
      <c r="CV7" s="24">
        <v>66.53</v>
      </c>
      <c r="CW7" s="24">
        <v>61.14</v>
      </c>
      <c r="CX7" s="24" t="s">
        <v>102</v>
      </c>
      <c r="CY7" s="24" t="s">
        <v>102</v>
      </c>
      <c r="CZ7" s="24">
        <v>93.34</v>
      </c>
      <c r="DA7" s="24">
        <v>93.47</v>
      </c>
      <c r="DB7" s="24">
        <v>93.49</v>
      </c>
      <c r="DC7" s="24" t="s">
        <v>102</v>
      </c>
      <c r="DD7" s="24" t="s">
        <v>102</v>
      </c>
      <c r="DE7" s="24">
        <v>84.98</v>
      </c>
      <c r="DF7" s="24">
        <v>84.7</v>
      </c>
      <c r="DG7" s="24">
        <v>84.67</v>
      </c>
      <c r="DH7" s="24">
        <v>86.91</v>
      </c>
      <c r="DI7" s="24" t="s">
        <v>102</v>
      </c>
      <c r="DJ7" s="24" t="s">
        <v>102</v>
      </c>
      <c r="DK7" s="24">
        <v>3.74</v>
      </c>
      <c r="DL7" s="24">
        <v>7.29</v>
      </c>
      <c r="DM7" s="24">
        <v>10.67</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0.02</v>
      </c>
      <c r="EH7" s="24">
        <v>0</v>
      </c>
      <c r="EI7" s="24">
        <v>0</v>
      </c>
      <c r="EJ7" s="24" t="s">
        <v>102</v>
      </c>
      <c r="EK7" s="24" t="s">
        <v>102</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祐季奈</cp:lastModifiedBy>
  <cp:lastPrinted>2023-02-15T00:20:09Z</cp:lastPrinted>
  <dcterms:created xsi:type="dcterms:W3CDTF">2022-12-01T01:35:55Z</dcterms:created>
  <dcterms:modified xsi:type="dcterms:W3CDTF">2023-02-15T00:20:35Z</dcterms:modified>
  <cp:category/>
</cp:coreProperties>
</file>