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svst11\07建設部\07-06_管理係\05　決算\03　経営比較分析表\R3決算\02.回答\"/>
    </mc:Choice>
  </mc:AlternateContent>
  <workbookProtection workbookAlgorithmName="SHA-512" workbookHashValue="wqqI6e7gluY2kj9DouPP0AfuyJVWq1KWv41tLOxDq+rSiMQN0ouWwK66LarIzBTn26mlbBgbvP8zK7fkCEWZbA==" workbookSaltValue="jffWTfcsHXIwA0QRWCEqY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<sst xmlns="http://schemas.openxmlformats.org/spreadsheetml/2006/main" count="299" uniqueCount="116">
  <si>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</si>
  <si>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</si>
  <si>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</si>
  <si>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</si>
  <si>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</si>
  <si>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</si>
  <si>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</si>
  <si>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</si>
  <si>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</si>
  <si>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</si>
  <si>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</si>
  <si>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</si>
  <si>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</si>
  <si>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</si>
  <si>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</si>
  <si>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</si>
  <si>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</si>
  <si>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</si>
  <si>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</si>
  <si>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</si>
  <si>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</si>
  <si>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</si>
  <si>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</si>
  <si>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</si>
  <si>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</si>
  <si>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</si>
  <si>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</si>
  <si>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</si>
  <si>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</si>
  <si>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</si>
  <si>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</si>
  <si>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</si>
  <si>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</si>
  <si>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</si>
  <si>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</si>
  <si>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</si>
  <si>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</si>
  <si>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</si>
  <si>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</si>
  <si>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</si>
  <si>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</si>
  <si>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</si>
  <si>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</si>
  <si>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</si>
  <si>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</si>
  <si>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</si>
  <si>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</si>
  <si>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</si>
  <si>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</si>
  <si>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</si>
  <si>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</si>
  <si>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</si>
  <si>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</si>
  <si>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</si>
  <si>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</si>
  <si>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</si>
  <si>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</si>
  <si>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</si>
  <si>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</si>
  <si>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</si>
  <si>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</si>
  <si>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</si>
  <si>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</si>
  <si>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</si>
  <si>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</si>
  <si>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</si>
  <si>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</si>
  <si>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</si>
  <si>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</si>
  <si>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</si>
  <si>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</si>
  <si>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</si>
  <si>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</si>
  <si>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</si>
  <si>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</si>
  <si>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</si>
  <si>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</si>
  <si>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</si>
  <si>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</si>
  <si>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</si>
  <si>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</si>
  <si>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</si>
  <si>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</si>
  <si>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</si>
  <si>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</si>
  <si>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</si>
  <si>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</si>
  <si>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</si>
  <si>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</si>
  <si>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</si>
  <si>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</si>
  <si>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</si>
  <si>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</si>
  <si>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</si>
  <si>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</si>
  <si>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</si>
  <si>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宮津市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</si>
  <si>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</si>
  <si>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</si>
  <si>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</si>
  <si>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</si>
  <si>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</si>
  <si>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</si>
  <si>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</si>
  <si>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</si>
  <si>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</si>
  <si>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</si>
  <si>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</si>
  <si>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</si>
  <si>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</si>
  <si>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</si>
  <si>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</si>
  <si>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</si>
  <si>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
　更新時期が到来する管渠がないものの、耐用年数に近い資産があることから、類似団体平均を上回っている。
②管渠老朽化率
　耐用年数を超えた管渠がないため、老朽化率は0％となっている。
③管渠改善率
　更新時期が到来した管渠がないため、更新は未実施である。</t>
    <rPh sb="14" eb="16">
      <t>コウシン</t>
    </rPh>
    <rPh sb="16" eb="18">
      <t>ジキ</t>
    </rPh>
    <rPh sb="19" eb="21">
      <t>トウライ</t>
    </rPh>
    <rPh sb="23" eb="25">
      <t>カンキョ</t>
    </rPh>
    <rPh sb="49" eb="51">
      <t>ルイジ</t>
    </rPh>
    <rPh sb="51" eb="53">
      <t>ダンタイ</t>
    </rPh>
    <rPh sb="53" eb="55">
      <t>ヘイキン</t>
    </rPh>
    <rPh sb="56" eb="58">
      <t>ウワマワ</t>
    </rPh>
    <rPh sb="65" eb="67">
      <t>カンキョ</t>
    </rPh>
    <rPh sb="67" eb="70">
      <t>ロウキュウカ</t>
    </rPh>
    <rPh sb="70" eb="71">
      <t>リツ</t>
    </rPh>
    <rPh sb="89" eb="92">
      <t>ロウキュウカ</t>
    </rPh>
    <rPh sb="92" eb="93">
      <t>リツ</t>
    </rPh>
    <phoneticPr fontId="4"/>
  </si>
  <si>
    <t>令和２年度から、地方公営企業法の規定を適用
①経常収支比率
　使用料収入は前年度と横ばいであるものの、公債費が増加傾向にあることから、今後、更なる収入確保と経費抑制を図る必要がある。
②累計欠損金比率
　使用料等の収益で流域下水道負担金等の維持管理費を賄えていないことから、使用料収入の増加を図るなどの経営改善を行う必要がある。
③流動比率
　元金償還金が高額で推移していることなどにより、類似団体の平均を下回っており、今後、使用料金等の流動資産の増加を図る必要がある。
④企業債残高対事業規模比率
　令和元年度に施設整備を概成したことから、今後、企業債残高は減少傾向となる見込みではあるものの、使用料収入は減少傾向にあり、類似団体と比較すると高い比率となっている。
⑤経費回収率
　使用料収入は減少傾向にあり、類似団体と比較すると低い比率となっていることから、今後は、下水道接続の促進と使用料徴収などの取組を更に進める必要がある。
⑥汚水処理原価
　施設整備に伴い新規接続はあるものの、人口減少などから、有収水量は伸び悩みの傾向にあり、今後は接続促進の取組を進める必要がある。
⑧水洗化率
　類似団体平均を上回っているが、使用料の確保のためにも、更なる接続促進の取組を進める必要がある。</t>
    <rPh sb="8" eb="10">
      <t>チホウ</t>
    </rPh>
    <rPh sb="10" eb="12">
      <t>コウエイ</t>
    </rPh>
    <rPh sb="12" eb="14">
      <t>キギョウ</t>
    </rPh>
    <rPh sb="14" eb="15">
      <t>ホウ</t>
    </rPh>
    <rPh sb="16" eb="18">
      <t>キテイ</t>
    </rPh>
    <rPh sb="19" eb="21">
      <t>テキヨウ</t>
    </rPh>
    <rPh sb="23" eb="25">
      <t>ケイジョウ</t>
    </rPh>
    <rPh sb="25" eb="27">
      <t>シュウシ</t>
    </rPh>
    <rPh sb="27" eb="29">
      <t>ヒリツ</t>
    </rPh>
    <rPh sb="57" eb="59">
      <t>ケイコウ</t>
    </rPh>
    <rPh sb="67" eb="69">
      <t>コンゴ</t>
    </rPh>
    <rPh sb="102" eb="105">
      <t>シヨウリョウ</t>
    </rPh>
    <rPh sb="105" eb="106">
      <t>トウ</t>
    </rPh>
    <rPh sb="107" eb="109">
      <t>シュウエキ</t>
    </rPh>
    <rPh sb="110" eb="112">
      <t>リュウイキ</t>
    </rPh>
    <rPh sb="112" eb="115">
      <t>ゲスイドウ</t>
    </rPh>
    <rPh sb="115" eb="118">
      <t>フタンキン</t>
    </rPh>
    <rPh sb="118" eb="119">
      <t>トウ</t>
    </rPh>
    <rPh sb="120" eb="122">
      <t>イジ</t>
    </rPh>
    <rPh sb="122" eb="125">
      <t>カンリヒ</t>
    </rPh>
    <rPh sb="126" eb="127">
      <t>マカナ</t>
    </rPh>
    <rPh sb="172" eb="174">
      <t>ガンキン</t>
    </rPh>
    <rPh sb="174" eb="176">
      <t>ショウカン</t>
    </rPh>
    <rPh sb="176" eb="177">
      <t>キン</t>
    </rPh>
    <rPh sb="178" eb="180">
      <t>コウガク</t>
    </rPh>
    <rPh sb="181" eb="183">
      <t>スイイ</t>
    </rPh>
    <rPh sb="213" eb="216">
      <t>シヨウリョウ</t>
    </rPh>
    <rPh sb="216" eb="217">
      <t>キン</t>
    </rPh>
    <rPh sb="217" eb="218">
      <t>トウ</t>
    </rPh>
    <rPh sb="251" eb="253">
      <t>レイワ</t>
    </rPh>
    <rPh sb="253" eb="255">
      <t>ガンネン</t>
    </rPh>
    <rPh sb="255" eb="256">
      <t>ド</t>
    </rPh>
    <rPh sb="271" eb="273">
      <t>コンゴ</t>
    </rPh>
    <rPh sb="274" eb="276">
      <t>キギョウ</t>
    </rPh>
    <rPh sb="276" eb="277">
      <t>サイ</t>
    </rPh>
    <rPh sb="277" eb="279">
      <t>ザンダカ</t>
    </rPh>
    <rPh sb="304" eb="306">
      <t>ゲンショウ</t>
    </rPh>
    <rPh sb="348" eb="350">
      <t>ゲンショウ</t>
    </rPh>
    <rPh sb="405" eb="406">
      <t>サラ</t>
    </rPh>
    <rPh sb="497" eb="499">
      <t>ルイジ</t>
    </rPh>
    <rPh sb="499" eb="501">
      <t>ダンタイ</t>
    </rPh>
    <rPh sb="501" eb="503">
      <t>ヘイキン</t>
    </rPh>
    <rPh sb="504" eb="506">
      <t>ウワマワ</t>
    </rPh>
    <phoneticPr fontId="4"/>
  </si>
  <si>
    <t>　施設の老朽化による維持管理費の増大、更新時期の到来による施設更新、人口減少による有収水量の減少など、企業経営を取り巻く環境はさらに厳しくなる見込みであることから、宮津市下水道事業経営戦略(H29策定）の一部見直し及びストックマネジメント計画の策定を令和３年度末に行った。
　今後は、料金改定による収入確保の検討及び施設長寿命化等による経費抑制などを推進し、経営の安定化に努めることとしている。</t>
    <rPh sb="82" eb="85">
      <t>ミヤヅシ</t>
    </rPh>
    <rPh sb="85" eb="86">
      <t>シタ</t>
    </rPh>
    <rPh sb="98" eb="100">
      <t>サクテイ</t>
    </rPh>
    <rPh sb="102" eb="104">
      <t>イチブ</t>
    </rPh>
    <rPh sb="107" eb="108">
      <t>オヨ</t>
    </rPh>
    <rPh sb="119" eb="121">
      <t>ケイカク</t>
    </rPh>
    <rPh sb="122" eb="124">
      <t>サクテイ</t>
    </rPh>
    <rPh sb="125" eb="127">
      <t>レイワ</t>
    </rPh>
    <rPh sb="128" eb="130">
      <t>ネンド</t>
    </rPh>
    <rPh sb="130" eb="131">
      <t>マツ</t>
    </rPh>
    <rPh sb="132" eb="133">
      <t>オコナ</t>
    </rPh>
    <rPh sb="138" eb="140">
      <t>コンゴ</t>
    </rPh>
    <rPh sb="142" eb="144">
      <t>リョウキン</t>
    </rPh>
    <rPh sb="144" eb="146">
      <t>カイテイ</t>
    </rPh>
    <rPh sb="154" eb="156">
      <t>ケントウ</t>
    </rPh>
    <rPh sb="156" eb="157">
      <t>オヨ</t>
    </rPh>
    <rPh sb="175" eb="177">
      <t>スイシン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</si>
</sst>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12-4ECC-BE3E-67EB1551A0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8212-4ECC-BE3E-67EB1551A0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DD9-49D2-B079-0070C0E31488}"/>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4DD9-49D2-B079-0070C0E31488}"/>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84.7</c:v>
                </c:pt>
                <c:pt idx="4">
                  <c:v>85.48</c:v>
                </c:pt>
              </c:numCache>
            </c:numRef>
          </c:val>
          <c:extLst>
            <c:ext xmlns:c16="http://schemas.microsoft.com/office/drawing/2014/chart" uri="{C3380CC4-5D6E-409C-BE32-E72D297353CC}">
              <c16:uniqueId val="{00000000-E1B2-4C56-8A58-5A0F0A97828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E1B2-4C56-8A58-5A0F0A97828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99.31</c:v>
                </c:pt>
                <c:pt idx="4">
                  <c:v>98.56</c:v>
                </c:pt>
              </c:numCache>
            </c:numRef>
          </c:val>
          <c:extLst>
            <c:ext xmlns:c16="http://schemas.microsoft.com/office/drawing/2014/chart" uri="{C3380CC4-5D6E-409C-BE32-E72D297353CC}">
              <c16:uniqueId val="{00000000-A2AB-4FDD-9763-A86D4BD087AB}"/>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A2AB-4FDD-9763-A86D4BD087AB}"/>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31.72</c:v>
                </c:pt>
                <c:pt idx="4">
                  <c:v>33.5</c:v>
                </c:pt>
              </c:numCache>
            </c:numRef>
          </c:val>
          <c:extLst>
            <c:ext xmlns:c16="http://schemas.microsoft.com/office/drawing/2014/chart" uri="{C3380CC4-5D6E-409C-BE32-E72D297353CC}">
              <c16:uniqueId val="{00000000-CF82-47F4-ABD7-0BC290AAB4C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F82-47F4-ABD7-0BC290AAB4C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B26-4E2E-BED7-EF1328D363A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FB26-4E2E-BED7-EF1328D363A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413.32</c:v>
                </c:pt>
                <c:pt idx="4">
                  <c:v>413.51</c:v>
                </c:pt>
              </c:numCache>
            </c:numRef>
          </c:val>
          <c:extLst>
            <c:ext xmlns:c16="http://schemas.microsoft.com/office/drawing/2014/chart" uri="{C3380CC4-5D6E-409C-BE32-E72D297353CC}">
              <c16:uniqueId val="{00000000-5C65-4300-A066-9F1AF8AE09B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5C65-4300-A066-9F1AF8AE09B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25.98</c:v>
                </c:pt>
                <c:pt idx="4">
                  <c:v>26.94</c:v>
                </c:pt>
              </c:numCache>
            </c:numRef>
          </c:val>
          <c:extLst>
            <c:ext xmlns:c16="http://schemas.microsoft.com/office/drawing/2014/chart" uri="{C3380CC4-5D6E-409C-BE32-E72D297353CC}">
              <c16:uniqueId val="{00000000-CC23-4DAD-925E-BF69363F668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CC23-4DAD-925E-BF69363F668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3897.8</c:v>
                </c:pt>
                <c:pt idx="4">
                  <c:v>3750.72</c:v>
                </c:pt>
              </c:numCache>
            </c:numRef>
          </c:val>
          <c:extLst>
            <c:ext xmlns:c16="http://schemas.microsoft.com/office/drawing/2014/chart" uri="{C3380CC4-5D6E-409C-BE32-E72D297353CC}">
              <c16:uniqueId val="{00000000-A87C-4F42-8702-C0B5B7F2169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A87C-4F42-8702-C0B5B7F2169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73.19</c:v>
                </c:pt>
                <c:pt idx="4">
                  <c:v>75.84</c:v>
                </c:pt>
              </c:numCache>
            </c:numRef>
          </c:val>
          <c:extLst>
            <c:ext xmlns:c16="http://schemas.microsoft.com/office/drawing/2014/chart" uri="{C3380CC4-5D6E-409C-BE32-E72D297353CC}">
              <c16:uniqueId val="{00000000-C7F0-4652-8D7E-F3503C0CA9A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C7F0-4652-8D7E-F3503C0CA9A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255.87</c:v>
                </c:pt>
                <c:pt idx="4">
                  <c:v>248.61</c:v>
                </c:pt>
              </c:numCache>
            </c:numRef>
          </c:val>
          <c:extLst>
            <c:ext xmlns:c16="http://schemas.microsoft.com/office/drawing/2014/chart" uri="{C3380CC4-5D6E-409C-BE32-E72D297353CC}">
              <c16:uniqueId val="{00000000-7383-43D0-B557-EE26AAF8EA7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7383-43D0-B557-EE26AAF8EA7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6" zoomScaleNormal="100" workbookViewId="0">
      <selection activeCell="BH37" sqref="BH37"/>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4" t="s">
        <v>0</v>
      </c>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64"/>
      <c r="AT2" s="64"/>
      <c r="AU2" s="64"/>
      <c r="AV2" s="64"/>
      <c r="AW2" s="64"/>
      <c r="AX2" s="64"/>
      <c r="AY2" s="64"/>
      <c r="AZ2" s="64"/>
      <c r="BA2" s="64"/>
      <c r="BB2" s="64"/>
      <c r="BC2" s="64"/>
      <c r="BD2" s="64"/>
      <c r="BE2" s="64"/>
      <c r="BF2" s="64"/>
      <c r="BG2" s="64"/>
      <c r="BH2" s="64"/>
      <c r="BI2" s="64"/>
      <c r="BJ2" s="64"/>
      <c r="BK2" s="64"/>
      <c r="BL2" s="64"/>
      <c r="BM2" s="64"/>
      <c r="BN2" s="64"/>
      <c r="BO2" s="64"/>
      <c r="BP2" s="64"/>
      <c r="BQ2" s="64"/>
      <c r="BR2" s="64"/>
      <c r="BS2" s="64"/>
      <c r="BT2" s="64"/>
      <c r="BU2" s="64"/>
      <c r="BV2" s="64"/>
      <c r="BW2" s="64"/>
      <c r="BX2" s="64"/>
      <c r="BY2" s="64"/>
      <c r="BZ2" s="64"/>
    </row>
    <row r="3" spans="1:78" ht="9.75" customHeight="1" x14ac:dyDescent="0.15">
      <c r="A3" s="2"/>
      <c r="B3" s="64"/>
      <c r="C3" s="64"/>
      <c r="D3" s="64"/>
      <c r="E3" s="64"/>
      <c r="F3" s="64"/>
      <c r="G3" s="64"/>
      <c r="H3" s="64"/>
      <c r="I3" s="64"/>
      <c r="J3" s="64"/>
      <c r="K3" s="64"/>
      <c r="L3" s="64"/>
      <c r="M3" s="64"/>
      <c r="N3" s="64"/>
      <c r="O3" s="64"/>
      <c r="P3" s="64"/>
      <c r="Q3" s="64"/>
      <c r="R3" s="64"/>
      <c r="S3" s="64"/>
      <c r="T3" s="64"/>
      <c r="U3" s="64"/>
      <c r="V3" s="64"/>
      <c r="W3" s="64"/>
      <c r="X3" s="64"/>
      <c r="Y3" s="64"/>
      <c r="Z3" s="64"/>
      <c r="AA3" s="64"/>
      <c r="AB3" s="64"/>
      <c r="AC3" s="64"/>
      <c r="AD3" s="64"/>
      <c r="AE3" s="64"/>
      <c r="AF3" s="64"/>
      <c r="AG3" s="64"/>
      <c r="AH3" s="64"/>
      <c r="AI3" s="64"/>
      <c r="AJ3" s="64"/>
      <c r="AK3" s="64"/>
      <c r="AL3" s="64"/>
      <c r="AM3" s="64"/>
      <c r="AN3" s="64"/>
      <c r="AO3" s="64"/>
      <c r="AP3" s="64"/>
      <c r="AQ3" s="64"/>
      <c r="AR3" s="64"/>
      <c r="AS3" s="64"/>
      <c r="AT3" s="64"/>
      <c r="AU3" s="64"/>
      <c r="AV3" s="64"/>
      <c r="AW3" s="64"/>
      <c r="AX3" s="64"/>
      <c r="AY3" s="64"/>
      <c r="AZ3" s="64"/>
      <c r="BA3" s="64"/>
      <c r="BB3" s="64"/>
      <c r="BC3" s="64"/>
      <c r="BD3" s="64"/>
      <c r="BE3" s="64"/>
      <c r="BF3" s="64"/>
      <c r="BG3" s="64"/>
      <c r="BH3" s="64"/>
      <c r="BI3" s="64"/>
      <c r="BJ3" s="64"/>
      <c r="BK3" s="64"/>
      <c r="BL3" s="64"/>
      <c r="BM3" s="64"/>
      <c r="BN3" s="64"/>
      <c r="BO3" s="64"/>
      <c r="BP3" s="64"/>
      <c r="BQ3" s="64"/>
      <c r="BR3" s="64"/>
      <c r="BS3" s="64"/>
      <c r="BT3" s="64"/>
      <c r="BU3" s="64"/>
      <c r="BV3" s="64"/>
      <c r="BW3" s="64"/>
      <c r="BX3" s="64"/>
      <c r="BY3" s="64"/>
      <c r="BZ3" s="64"/>
    </row>
    <row r="4" spans="1:78" ht="9.75" customHeight="1" x14ac:dyDescent="0.15">
      <c r="A4" s="2"/>
      <c r="B4" s="64"/>
      <c r="C4" s="64"/>
      <c r="D4" s="64"/>
      <c r="E4" s="64"/>
      <c r="F4" s="64"/>
      <c r="G4" s="64"/>
      <c r="H4" s="64"/>
      <c r="I4" s="64"/>
      <c r="J4" s="64"/>
      <c r="K4" s="64"/>
      <c r="L4" s="64"/>
      <c r="M4" s="64"/>
      <c r="N4" s="64"/>
      <c r="O4" s="64"/>
      <c r="P4" s="64"/>
      <c r="Q4" s="64"/>
      <c r="R4" s="64"/>
      <c r="S4" s="64"/>
      <c r="T4" s="64"/>
      <c r="U4" s="64"/>
      <c r="V4" s="64"/>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5" t="str">
        <f>データ!H6</f>
        <v>京都府　宮津市</v>
      </c>
      <c r="C6" s="65"/>
      <c r="D6" s="65"/>
      <c r="E6" s="65"/>
      <c r="F6" s="65"/>
      <c r="G6" s="65"/>
      <c r="H6" s="65"/>
      <c r="I6" s="65"/>
      <c r="J6" s="65"/>
      <c r="K6" s="65"/>
      <c r="L6" s="65"/>
      <c r="M6" s="65"/>
      <c r="N6" s="65"/>
      <c r="O6" s="65"/>
      <c r="P6" s="65"/>
      <c r="Q6" s="65"/>
      <c r="R6" s="65"/>
      <c r="S6" s="65"/>
      <c r="T6" s="65"/>
      <c r="U6" s="65"/>
      <c r="V6" s="65"/>
      <c r="W6" s="65"/>
      <c r="X6" s="65"/>
      <c r="Y6" s="65"/>
      <c r="Z6" s="65"/>
      <c r="AA6" s="65"/>
      <c r="AB6" s="65"/>
      <c r="AC6" s="6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4" t="s">
        <v>1</v>
      </c>
      <c r="C7" s="54"/>
      <c r="D7" s="54"/>
      <c r="E7" s="54"/>
      <c r="F7" s="54"/>
      <c r="G7" s="54"/>
      <c r="H7" s="54"/>
      <c r="I7" s="54" t="s">
        <v>2</v>
      </c>
      <c r="J7" s="54"/>
      <c r="K7" s="54"/>
      <c r="L7" s="54"/>
      <c r="M7" s="54"/>
      <c r="N7" s="54"/>
      <c r="O7" s="54"/>
      <c r="P7" s="54" t="s">
        <v>3</v>
      </c>
      <c r="Q7" s="54"/>
      <c r="R7" s="54"/>
      <c r="S7" s="54"/>
      <c r="T7" s="54"/>
      <c r="U7" s="54"/>
      <c r="V7" s="54"/>
      <c r="W7" s="54" t="s">
        <v>4</v>
      </c>
      <c r="X7" s="54"/>
      <c r="Y7" s="54"/>
      <c r="Z7" s="54"/>
      <c r="AA7" s="54"/>
      <c r="AB7" s="54"/>
      <c r="AC7" s="54"/>
      <c r="AD7" s="54" t="s">
        <v>5</v>
      </c>
      <c r="AE7" s="54"/>
      <c r="AF7" s="54"/>
      <c r="AG7" s="54"/>
      <c r="AH7" s="54"/>
      <c r="AI7" s="54"/>
      <c r="AJ7" s="54"/>
      <c r="AK7" s="3"/>
      <c r="AL7" s="54" t="s">
        <v>6</v>
      </c>
      <c r="AM7" s="54"/>
      <c r="AN7" s="54"/>
      <c r="AO7" s="54"/>
      <c r="AP7" s="54"/>
      <c r="AQ7" s="54"/>
      <c r="AR7" s="54"/>
      <c r="AS7" s="54"/>
      <c r="AT7" s="54" t="s">
        <v>7</v>
      </c>
      <c r="AU7" s="54"/>
      <c r="AV7" s="54"/>
      <c r="AW7" s="54"/>
      <c r="AX7" s="54"/>
      <c r="AY7" s="54"/>
      <c r="AZ7" s="54"/>
      <c r="BA7" s="54"/>
      <c r="BB7" s="54" t="s">
        <v>8</v>
      </c>
      <c r="BC7" s="54"/>
      <c r="BD7" s="54"/>
      <c r="BE7" s="54"/>
      <c r="BF7" s="54"/>
      <c r="BG7" s="54"/>
      <c r="BH7" s="54"/>
      <c r="BI7" s="54"/>
      <c r="BJ7" s="3"/>
      <c r="BK7" s="3"/>
      <c r="BL7" s="57" t="s">
        <v>9</v>
      </c>
      <c r="BM7" s="58"/>
      <c r="BN7" s="58"/>
      <c r="BO7" s="58"/>
      <c r="BP7" s="58"/>
      <c r="BQ7" s="58"/>
      <c r="BR7" s="58"/>
      <c r="BS7" s="58"/>
      <c r="BT7" s="58"/>
      <c r="BU7" s="58"/>
      <c r="BV7" s="58"/>
      <c r="BW7" s="58"/>
      <c r="BX7" s="58"/>
      <c r="BY7" s="59"/>
    </row>
    <row r="8" spans="1:78" ht="18.75" customHeight="1" x14ac:dyDescent="0.15">
      <c r="A8" s="2"/>
      <c r="B8" s="60" t="str">
        <f>データ!I6</f>
        <v>法適用</v>
      </c>
      <c r="C8" s="60"/>
      <c r="D8" s="60"/>
      <c r="E8" s="60"/>
      <c r="F8" s="60"/>
      <c r="G8" s="60"/>
      <c r="H8" s="60"/>
      <c r="I8" s="60" t="str">
        <f>データ!J6</f>
        <v>下水道事業</v>
      </c>
      <c r="J8" s="60"/>
      <c r="K8" s="60"/>
      <c r="L8" s="60"/>
      <c r="M8" s="60"/>
      <c r="N8" s="60"/>
      <c r="O8" s="60"/>
      <c r="P8" s="60" t="str">
        <f>データ!K6</f>
        <v>公共下水道</v>
      </c>
      <c r="Q8" s="60"/>
      <c r="R8" s="60"/>
      <c r="S8" s="60"/>
      <c r="T8" s="60"/>
      <c r="U8" s="60"/>
      <c r="V8" s="60"/>
      <c r="W8" s="60" t="str">
        <f>データ!L6</f>
        <v>Cc2</v>
      </c>
      <c r="X8" s="60"/>
      <c r="Y8" s="60"/>
      <c r="Z8" s="60"/>
      <c r="AA8" s="60"/>
      <c r="AB8" s="60"/>
      <c r="AC8" s="60"/>
      <c r="AD8" s="61" t="str">
        <f>データ!$M$6</f>
        <v>非設置</v>
      </c>
      <c r="AE8" s="61"/>
      <c r="AF8" s="61"/>
      <c r="AG8" s="61"/>
      <c r="AH8" s="61"/>
      <c r="AI8" s="61"/>
      <c r="AJ8" s="61"/>
      <c r="AK8" s="3"/>
      <c r="AL8" s="49">
        <f>データ!S6</f>
        <v>17025</v>
      </c>
      <c r="AM8" s="49"/>
      <c r="AN8" s="49"/>
      <c r="AO8" s="49"/>
      <c r="AP8" s="49"/>
      <c r="AQ8" s="49"/>
      <c r="AR8" s="49"/>
      <c r="AS8" s="49"/>
      <c r="AT8" s="48">
        <f>データ!T6</f>
        <v>172.74</v>
      </c>
      <c r="AU8" s="48"/>
      <c r="AV8" s="48"/>
      <c r="AW8" s="48"/>
      <c r="AX8" s="48"/>
      <c r="AY8" s="48"/>
      <c r="AZ8" s="48"/>
      <c r="BA8" s="48"/>
      <c r="BB8" s="48">
        <f>データ!U6</f>
        <v>98.56</v>
      </c>
      <c r="BC8" s="48"/>
      <c r="BD8" s="48"/>
      <c r="BE8" s="48"/>
      <c r="BF8" s="48"/>
      <c r="BG8" s="48"/>
      <c r="BH8" s="48"/>
      <c r="BI8" s="48"/>
      <c r="BJ8" s="3"/>
      <c r="BK8" s="3"/>
      <c r="BL8" s="62" t="s">
        <v>10</v>
      </c>
      <c r="BM8" s="63"/>
      <c r="BN8" s="52" t="s">
        <v>11</v>
      </c>
      <c r="BO8" s="52"/>
      <c r="BP8" s="52"/>
      <c r="BQ8" s="52"/>
      <c r="BR8" s="52"/>
      <c r="BS8" s="52"/>
      <c r="BT8" s="52"/>
      <c r="BU8" s="52"/>
      <c r="BV8" s="52"/>
      <c r="BW8" s="52"/>
      <c r="BX8" s="52"/>
      <c r="BY8" s="53"/>
    </row>
    <row r="9" spans="1:78" ht="18.75" customHeight="1" x14ac:dyDescent="0.15">
      <c r="A9" s="2"/>
      <c r="B9" s="54" t="s">
        <v>12</v>
      </c>
      <c r="C9" s="54"/>
      <c r="D9" s="54"/>
      <c r="E9" s="54"/>
      <c r="F9" s="54"/>
      <c r="G9" s="54"/>
      <c r="H9" s="54"/>
      <c r="I9" s="54" t="s">
        <v>13</v>
      </c>
      <c r="J9" s="54"/>
      <c r="K9" s="54"/>
      <c r="L9" s="54"/>
      <c r="M9" s="54"/>
      <c r="N9" s="54"/>
      <c r="O9" s="54"/>
      <c r="P9" s="54" t="s">
        <v>14</v>
      </c>
      <c r="Q9" s="54"/>
      <c r="R9" s="54"/>
      <c r="S9" s="54"/>
      <c r="T9" s="54"/>
      <c r="U9" s="54"/>
      <c r="V9" s="54"/>
      <c r="W9" s="54" t="s">
        <v>15</v>
      </c>
      <c r="X9" s="54"/>
      <c r="Y9" s="54"/>
      <c r="Z9" s="54"/>
      <c r="AA9" s="54"/>
      <c r="AB9" s="54"/>
      <c r="AC9" s="54"/>
      <c r="AD9" s="54" t="s">
        <v>16</v>
      </c>
      <c r="AE9" s="54"/>
      <c r="AF9" s="54"/>
      <c r="AG9" s="54"/>
      <c r="AH9" s="54"/>
      <c r="AI9" s="54"/>
      <c r="AJ9" s="54"/>
      <c r="AK9" s="3"/>
      <c r="AL9" s="54" t="s">
        <v>17</v>
      </c>
      <c r="AM9" s="54"/>
      <c r="AN9" s="54"/>
      <c r="AO9" s="54"/>
      <c r="AP9" s="54"/>
      <c r="AQ9" s="54"/>
      <c r="AR9" s="54"/>
      <c r="AS9" s="54"/>
      <c r="AT9" s="54" t="s">
        <v>18</v>
      </c>
      <c r="AU9" s="54"/>
      <c r="AV9" s="54"/>
      <c r="AW9" s="54"/>
      <c r="AX9" s="54"/>
      <c r="AY9" s="54"/>
      <c r="AZ9" s="54"/>
      <c r="BA9" s="54"/>
      <c r="BB9" s="54" t="s">
        <v>19</v>
      </c>
      <c r="BC9" s="54"/>
      <c r="BD9" s="54"/>
      <c r="BE9" s="54"/>
      <c r="BF9" s="54"/>
      <c r="BG9" s="54"/>
      <c r="BH9" s="54"/>
      <c r="BI9" s="54"/>
      <c r="BJ9" s="3"/>
      <c r="BK9" s="3"/>
      <c r="BL9" s="55" t="s">
        <v>20</v>
      </c>
      <c r="BM9" s="56"/>
      <c r="BN9" s="46" t="s">
        <v>21</v>
      </c>
      <c r="BO9" s="46"/>
      <c r="BP9" s="46"/>
      <c r="BQ9" s="46"/>
      <c r="BR9" s="46"/>
      <c r="BS9" s="46"/>
      <c r="BT9" s="46"/>
      <c r="BU9" s="46"/>
      <c r="BV9" s="46"/>
      <c r="BW9" s="46"/>
      <c r="BX9" s="46"/>
      <c r="BY9" s="47"/>
    </row>
    <row r="10" spans="1:78" ht="18.75" customHeight="1" x14ac:dyDescent="0.15">
      <c r="A10" s="2"/>
      <c r="B10" s="48" t="str">
        <f>データ!N6</f>
        <v>-</v>
      </c>
      <c r="C10" s="48"/>
      <c r="D10" s="48"/>
      <c r="E10" s="48"/>
      <c r="F10" s="48"/>
      <c r="G10" s="48"/>
      <c r="H10" s="48"/>
      <c r="I10" s="48">
        <f>データ!O6</f>
        <v>36.17</v>
      </c>
      <c r="J10" s="48"/>
      <c r="K10" s="48"/>
      <c r="L10" s="48"/>
      <c r="M10" s="48"/>
      <c r="N10" s="48"/>
      <c r="O10" s="48"/>
      <c r="P10" s="48">
        <f>データ!P6</f>
        <v>72.3</v>
      </c>
      <c r="Q10" s="48"/>
      <c r="R10" s="48"/>
      <c r="S10" s="48"/>
      <c r="T10" s="48"/>
      <c r="U10" s="48"/>
      <c r="V10" s="48"/>
      <c r="W10" s="48">
        <f>データ!Q6</f>
        <v>98.52</v>
      </c>
      <c r="X10" s="48"/>
      <c r="Y10" s="48"/>
      <c r="Z10" s="48"/>
      <c r="AA10" s="48"/>
      <c r="AB10" s="48"/>
      <c r="AC10" s="48"/>
      <c r="AD10" s="49">
        <f>データ!R6</f>
        <v>3141</v>
      </c>
      <c r="AE10" s="49"/>
      <c r="AF10" s="49"/>
      <c r="AG10" s="49"/>
      <c r="AH10" s="49"/>
      <c r="AI10" s="49"/>
      <c r="AJ10" s="49"/>
      <c r="AK10" s="2"/>
      <c r="AL10" s="49">
        <f>データ!V6</f>
        <v>12260</v>
      </c>
      <c r="AM10" s="49"/>
      <c r="AN10" s="49"/>
      <c r="AO10" s="49"/>
      <c r="AP10" s="49"/>
      <c r="AQ10" s="49"/>
      <c r="AR10" s="49"/>
      <c r="AS10" s="49"/>
      <c r="AT10" s="48">
        <f>データ!W6</f>
        <v>4.75</v>
      </c>
      <c r="AU10" s="48"/>
      <c r="AV10" s="48"/>
      <c r="AW10" s="48"/>
      <c r="AX10" s="48"/>
      <c r="AY10" s="48"/>
      <c r="AZ10" s="48"/>
      <c r="BA10" s="48"/>
      <c r="BB10" s="48">
        <f>データ!X6</f>
        <v>2581.0500000000002</v>
      </c>
      <c r="BC10" s="48"/>
      <c r="BD10" s="48"/>
      <c r="BE10" s="48"/>
      <c r="BF10" s="48"/>
      <c r="BG10" s="48"/>
      <c r="BH10" s="48"/>
      <c r="BI10" s="48"/>
      <c r="BJ10" s="2"/>
      <c r="BK10" s="2"/>
      <c r="BL10" s="50" t="s">
        <v>22</v>
      </c>
      <c r="BM10" s="51"/>
      <c r="BN10" s="39" t="s">
        <v>23</v>
      </c>
      <c r="BO10" s="39"/>
      <c r="BP10" s="39"/>
      <c r="BQ10" s="39"/>
      <c r="BR10" s="39"/>
      <c r="BS10" s="39"/>
      <c r="BT10" s="39"/>
      <c r="BU10" s="39"/>
      <c r="BV10" s="39"/>
      <c r="BW10" s="39"/>
      <c r="BX10" s="39"/>
      <c r="BY10" s="4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1" t="s">
        <v>24</v>
      </c>
      <c r="BM11" s="41"/>
      <c r="BN11" s="41"/>
      <c r="BO11" s="41"/>
      <c r="BP11" s="41"/>
      <c r="BQ11" s="41"/>
      <c r="BR11" s="41"/>
      <c r="BS11" s="41"/>
      <c r="BT11" s="41"/>
      <c r="BU11" s="41"/>
      <c r="BV11" s="41"/>
      <c r="BW11" s="41"/>
      <c r="BX11" s="41"/>
      <c r="BY11" s="41"/>
      <c r="BZ11" s="4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1"/>
      <c r="BM12" s="41"/>
      <c r="BN12" s="41"/>
      <c r="BO12" s="41"/>
      <c r="BP12" s="41"/>
      <c r="BQ12" s="41"/>
      <c r="BR12" s="41"/>
      <c r="BS12" s="41"/>
      <c r="BT12" s="41"/>
      <c r="BU12" s="41"/>
      <c r="BV12" s="41"/>
      <c r="BW12" s="41"/>
      <c r="BX12" s="41"/>
      <c r="BY12" s="41"/>
      <c r="BZ12" s="4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2"/>
      <c r="BM13" s="42"/>
      <c r="BN13" s="42"/>
      <c r="BO13" s="42"/>
      <c r="BP13" s="42"/>
      <c r="BQ13" s="42"/>
      <c r="BR13" s="42"/>
      <c r="BS13" s="42"/>
      <c r="BT13" s="42"/>
      <c r="BU13" s="42"/>
      <c r="BV13" s="42"/>
      <c r="BW13" s="42"/>
      <c r="BX13" s="42"/>
      <c r="BY13" s="42"/>
      <c r="BZ13" s="42"/>
    </row>
    <row r="14" spans="1:78" ht="13.5" customHeight="1" x14ac:dyDescent="0.15">
      <c r="A14" s="2"/>
      <c r="B14" s="43" t="s">
        <v>25</v>
      </c>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4"/>
      <c r="AZ14" s="44"/>
      <c r="BA14" s="44"/>
      <c r="BB14" s="44"/>
      <c r="BC14" s="44"/>
      <c r="BD14" s="44"/>
      <c r="BE14" s="44"/>
      <c r="BF14" s="44"/>
      <c r="BG14" s="44"/>
      <c r="BH14" s="44"/>
      <c r="BI14" s="44"/>
      <c r="BJ14" s="45"/>
      <c r="BK14" s="2"/>
      <c r="BL14" s="32" t="s">
        <v>26</v>
      </c>
      <c r="BM14" s="33"/>
      <c r="BN14" s="33"/>
      <c r="BO14" s="33"/>
      <c r="BP14" s="33"/>
      <c r="BQ14" s="33"/>
      <c r="BR14" s="33"/>
      <c r="BS14" s="33"/>
      <c r="BT14" s="33"/>
      <c r="BU14" s="33"/>
      <c r="BV14" s="33"/>
      <c r="BW14" s="33"/>
      <c r="BX14" s="33"/>
      <c r="BY14" s="33"/>
      <c r="BZ14" s="34"/>
    </row>
    <row r="15" spans="1:78" ht="13.5" customHeight="1" x14ac:dyDescent="0.15">
      <c r="A15" s="2"/>
      <c r="B15" s="29"/>
      <c r="C15" s="30"/>
      <c r="D15" s="30"/>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30"/>
      <c r="AK15" s="30"/>
      <c r="AL15" s="30"/>
      <c r="AM15" s="30"/>
      <c r="AN15" s="30"/>
      <c r="AO15" s="30"/>
      <c r="AP15" s="30"/>
      <c r="AQ15" s="30"/>
      <c r="AR15" s="30"/>
      <c r="AS15" s="30"/>
      <c r="AT15" s="30"/>
      <c r="AU15" s="30"/>
      <c r="AV15" s="30"/>
      <c r="AW15" s="30"/>
      <c r="AX15" s="30"/>
      <c r="AY15" s="30"/>
      <c r="AZ15" s="30"/>
      <c r="BA15" s="30"/>
      <c r="BB15" s="30"/>
      <c r="BC15" s="30"/>
      <c r="BD15" s="30"/>
      <c r="BE15" s="30"/>
      <c r="BF15" s="30"/>
      <c r="BG15" s="30"/>
      <c r="BH15" s="30"/>
      <c r="BI15" s="30"/>
      <c r="BJ15" s="31"/>
      <c r="BK15" s="2"/>
      <c r="BL15" s="35"/>
      <c r="BM15" s="36"/>
      <c r="BN15" s="36"/>
      <c r="BO15" s="36"/>
      <c r="BP15" s="36"/>
      <c r="BQ15" s="36"/>
      <c r="BR15" s="36"/>
      <c r="BS15" s="36"/>
      <c r="BT15" s="36"/>
      <c r="BU15" s="36"/>
      <c r="BV15" s="36"/>
      <c r="BW15" s="36"/>
      <c r="BX15" s="36"/>
      <c r="BY15" s="36"/>
      <c r="BZ15" s="37"/>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0" t="s">
        <v>114</v>
      </c>
      <c r="BM16" s="81"/>
      <c r="BN16" s="81"/>
      <c r="BO16" s="81"/>
      <c r="BP16" s="81"/>
      <c r="BQ16" s="81"/>
      <c r="BR16" s="81"/>
      <c r="BS16" s="81"/>
      <c r="BT16" s="81"/>
      <c r="BU16" s="81"/>
      <c r="BV16" s="81"/>
      <c r="BW16" s="81"/>
      <c r="BX16" s="81"/>
      <c r="BY16" s="81"/>
      <c r="BZ16" s="8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0"/>
      <c r="BM17" s="81"/>
      <c r="BN17" s="81"/>
      <c r="BO17" s="81"/>
      <c r="BP17" s="81"/>
      <c r="BQ17" s="81"/>
      <c r="BR17" s="81"/>
      <c r="BS17" s="81"/>
      <c r="BT17" s="81"/>
      <c r="BU17" s="81"/>
      <c r="BV17" s="81"/>
      <c r="BW17" s="81"/>
      <c r="BX17" s="81"/>
      <c r="BY17" s="81"/>
      <c r="BZ17" s="8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0"/>
      <c r="BM18" s="81"/>
      <c r="BN18" s="81"/>
      <c r="BO18" s="81"/>
      <c r="BP18" s="81"/>
      <c r="BQ18" s="81"/>
      <c r="BR18" s="81"/>
      <c r="BS18" s="81"/>
      <c r="BT18" s="81"/>
      <c r="BU18" s="81"/>
      <c r="BV18" s="81"/>
      <c r="BW18" s="81"/>
      <c r="BX18" s="81"/>
      <c r="BY18" s="81"/>
      <c r="BZ18" s="8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0"/>
      <c r="BM19" s="81"/>
      <c r="BN19" s="81"/>
      <c r="BO19" s="81"/>
      <c r="BP19" s="81"/>
      <c r="BQ19" s="81"/>
      <c r="BR19" s="81"/>
      <c r="BS19" s="81"/>
      <c r="BT19" s="81"/>
      <c r="BU19" s="81"/>
      <c r="BV19" s="81"/>
      <c r="BW19" s="81"/>
      <c r="BX19" s="81"/>
      <c r="BY19" s="81"/>
      <c r="BZ19" s="8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0"/>
      <c r="BM20" s="81"/>
      <c r="BN20" s="81"/>
      <c r="BO20" s="81"/>
      <c r="BP20" s="81"/>
      <c r="BQ20" s="81"/>
      <c r="BR20" s="81"/>
      <c r="BS20" s="81"/>
      <c r="BT20" s="81"/>
      <c r="BU20" s="81"/>
      <c r="BV20" s="81"/>
      <c r="BW20" s="81"/>
      <c r="BX20" s="81"/>
      <c r="BY20" s="81"/>
      <c r="BZ20" s="8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0"/>
      <c r="BM21" s="81"/>
      <c r="BN21" s="81"/>
      <c r="BO21" s="81"/>
      <c r="BP21" s="81"/>
      <c r="BQ21" s="81"/>
      <c r="BR21" s="81"/>
      <c r="BS21" s="81"/>
      <c r="BT21" s="81"/>
      <c r="BU21" s="81"/>
      <c r="BV21" s="81"/>
      <c r="BW21" s="81"/>
      <c r="BX21" s="81"/>
      <c r="BY21" s="81"/>
      <c r="BZ21" s="8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0"/>
      <c r="BM22" s="81"/>
      <c r="BN22" s="81"/>
      <c r="BO22" s="81"/>
      <c r="BP22" s="81"/>
      <c r="BQ22" s="81"/>
      <c r="BR22" s="81"/>
      <c r="BS22" s="81"/>
      <c r="BT22" s="81"/>
      <c r="BU22" s="81"/>
      <c r="BV22" s="81"/>
      <c r="BW22" s="81"/>
      <c r="BX22" s="81"/>
      <c r="BY22" s="81"/>
      <c r="BZ22" s="8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0"/>
      <c r="BM23" s="81"/>
      <c r="BN23" s="81"/>
      <c r="BO23" s="81"/>
      <c r="BP23" s="81"/>
      <c r="BQ23" s="81"/>
      <c r="BR23" s="81"/>
      <c r="BS23" s="81"/>
      <c r="BT23" s="81"/>
      <c r="BU23" s="81"/>
      <c r="BV23" s="81"/>
      <c r="BW23" s="81"/>
      <c r="BX23" s="81"/>
      <c r="BY23" s="81"/>
      <c r="BZ23" s="8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0"/>
      <c r="BM24" s="81"/>
      <c r="BN24" s="81"/>
      <c r="BO24" s="81"/>
      <c r="BP24" s="81"/>
      <c r="BQ24" s="81"/>
      <c r="BR24" s="81"/>
      <c r="BS24" s="81"/>
      <c r="BT24" s="81"/>
      <c r="BU24" s="81"/>
      <c r="BV24" s="81"/>
      <c r="BW24" s="81"/>
      <c r="BX24" s="81"/>
      <c r="BY24" s="81"/>
      <c r="BZ24" s="8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0"/>
      <c r="BM25" s="81"/>
      <c r="BN25" s="81"/>
      <c r="BO25" s="81"/>
      <c r="BP25" s="81"/>
      <c r="BQ25" s="81"/>
      <c r="BR25" s="81"/>
      <c r="BS25" s="81"/>
      <c r="BT25" s="81"/>
      <c r="BU25" s="81"/>
      <c r="BV25" s="81"/>
      <c r="BW25" s="81"/>
      <c r="BX25" s="81"/>
      <c r="BY25" s="81"/>
      <c r="BZ25" s="8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0"/>
      <c r="BM26" s="81"/>
      <c r="BN26" s="81"/>
      <c r="BO26" s="81"/>
      <c r="BP26" s="81"/>
      <c r="BQ26" s="81"/>
      <c r="BR26" s="81"/>
      <c r="BS26" s="81"/>
      <c r="BT26" s="81"/>
      <c r="BU26" s="81"/>
      <c r="BV26" s="81"/>
      <c r="BW26" s="81"/>
      <c r="BX26" s="81"/>
      <c r="BY26" s="81"/>
      <c r="BZ26" s="8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0"/>
      <c r="BM27" s="81"/>
      <c r="BN27" s="81"/>
      <c r="BO27" s="81"/>
      <c r="BP27" s="81"/>
      <c r="BQ27" s="81"/>
      <c r="BR27" s="81"/>
      <c r="BS27" s="81"/>
      <c r="BT27" s="81"/>
      <c r="BU27" s="81"/>
      <c r="BV27" s="81"/>
      <c r="BW27" s="81"/>
      <c r="BX27" s="81"/>
      <c r="BY27" s="81"/>
      <c r="BZ27" s="8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0"/>
      <c r="BM28" s="81"/>
      <c r="BN28" s="81"/>
      <c r="BO28" s="81"/>
      <c r="BP28" s="81"/>
      <c r="BQ28" s="81"/>
      <c r="BR28" s="81"/>
      <c r="BS28" s="81"/>
      <c r="BT28" s="81"/>
      <c r="BU28" s="81"/>
      <c r="BV28" s="81"/>
      <c r="BW28" s="81"/>
      <c r="BX28" s="81"/>
      <c r="BY28" s="81"/>
      <c r="BZ28" s="8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0"/>
      <c r="BM29" s="81"/>
      <c r="BN29" s="81"/>
      <c r="BO29" s="81"/>
      <c r="BP29" s="81"/>
      <c r="BQ29" s="81"/>
      <c r="BR29" s="81"/>
      <c r="BS29" s="81"/>
      <c r="BT29" s="81"/>
      <c r="BU29" s="81"/>
      <c r="BV29" s="81"/>
      <c r="BW29" s="81"/>
      <c r="BX29" s="81"/>
      <c r="BY29" s="81"/>
      <c r="BZ29" s="8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0"/>
      <c r="BM30" s="81"/>
      <c r="BN30" s="81"/>
      <c r="BO30" s="81"/>
      <c r="BP30" s="81"/>
      <c r="BQ30" s="81"/>
      <c r="BR30" s="81"/>
      <c r="BS30" s="81"/>
      <c r="BT30" s="81"/>
      <c r="BU30" s="81"/>
      <c r="BV30" s="81"/>
      <c r="BW30" s="81"/>
      <c r="BX30" s="81"/>
      <c r="BY30" s="81"/>
      <c r="BZ30" s="8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0"/>
      <c r="BM31" s="81"/>
      <c r="BN31" s="81"/>
      <c r="BO31" s="81"/>
      <c r="BP31" s="81"/>
      <c r="BQ31" s="81"/>
      <c r="BR31" s="81"/>
      <c r="BS31" s="81"/>
      <c r="BT31" s="81"/>
      <c r="BU31" s="81"/>
      <c r="BV31" s="81"/>
      <c r="BW31" s="81"/>
      <c r="BX31" s="81"/>
      <c r="BY31" s="81"/>
      <c r="BZ31" s="8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0"/>
      <c r="BM32" s="81"/>
      <c r="BN32" s="81"/>
      <c r="BO32" s="81"/>
      <c r="BP32" s="81"/>
      <c r="BQ32" s="81"/>
      <c r="BR32" s="81"/>
      <c r="BS32" s="81"/>
      <c r="BT32" s="81"/>
      <c r="BU32" s="81"/>
      <c r="BV32" s="81"/>
      <c r="BW32" s="81"/>
      <c r="BX32" s="81"/>
      <c r="BY32" s="81"/>
      <c r="BZ32" s="8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0"/>
      <c r="BM33" s="81"/>
      <c r="BN33" s="81"/>
      <c r="BO33" s="81"/>
      <c r="BP33" s="81"/>
      <c r="BQ33" s="81"/>
      <c r="BR33" s="81"/>
      <c r="BS33" s="81"/>
      <c r="BT33" s="81"/>
      <c r="BU33" s="81"/>
      <c r="BV33" s="81"/>
      <c r="BW33" s="81"/>
      <c r="BX33" s="81"/>
      <c r="BY33" s="81"/>
      <c r="BZ33" s="82"/>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0"/>
      <c r="BM34" s="81"/>
      <c r="BN34" s="81"/>
      <c r="BO34" s="81"/>
      <c r="BP34" s="81"/>
      <c r="BQ34" s="81"/>
      <c r="BR34" s="81"/>
      <c r="BS34" s="81"/>
      <c r="BT34" s="81"/>
      <c r="BU34" s="81"/>
      <c r="BV34" s="81"/>
      <c r="BW34" s="81"/>
      <c r="BX34" s="81"/>
      <c r="BY34" s="81"/>
      <c r="BZ34" s="82"/>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0"/>
      <c r="BM35" s="81"/>
      <c r="BN35" s="81"/>
      <c r="BO35" s="81"/>
      <c r="BP35" s="81"/>
      <c r="BQ35" s="81"/>
      <c r="BR35" s="81"/>
      <c r="BS35" s="81"/>
      <c r="BT35" s="81"/>
      <c r="BU35" s="81"/>
      <c r="BV35" s="81"/>
      <c r="BW35" s="81"/>
      <c r="BX35" s="81"/>
      <c r="BY35" s="81"/>
      <c r="BZ35" s="8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0"/>
      <c r="BM36" s="81"/>
      <c r="BN36" s="81"/>
      <c r="BO36" s="81"/>
      <c r="BP36" s="81"/>
      <c r="BQ36" s="81"/>
      <c r="BR36" s="81"/>
      <c r="BS36" s="81"/>
      <c r="BT36" s="81"/>
      <c r="BU36" s="81"/>
      <c r="BV36" s="81"/>
      <c r="BW36" s="81"/>
      <c r="BX36" s="81"/>
      <c r="BY36" s="81"/>
      <c r="BZ36" s="8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0"/>
      <c r="BM37" s="81"/>
      <c r="BN37" s="81"/>
      <c r="BO37" s="81"/>
      <c r="BP37" s="81"/>
      <c r="BQ37" s="81"/>
      <c r="BR37" s="81"/>
      <c r="BS37" s="81"/>
      <c r="BT37" s="81"/>
      <c r="BU37" s="81"/>
      <c r="BV37" s="81"/>
      <c r="BW37" s="81"/>
      <c r="BX37" s="81"/>
      <c r="BY37" s="81"/>
      <c r="BZ37" s="8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0"/>
      <c r="BM38" s="81"/>
      <c r="BN38" s="81"/>
      <c r="BO38" s="81"/>
      <c r="BP38" s="81"/>
      <c r="BQ38" s="81"/>
      <c r="BR38" s="81"/>
      <c r="BS38" s="81"/>
      <c r="BT38" s="81"/>
      <c r="BU38" s="81"/>
      <c r="BV38" s="81"/>
      <c r="BW38" s="81"/>
      <c r="BX38" s="81"/>
      <c r="BY38" s="81"/>
      <c r="BZ38" s="8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0"/>
      <c r="BM39" s="81"/>
      <c r="BN39" s="81"/>
      <c r="BO39" s="81"/>
      <c r="BP39" s="81"/>
      <c r="BQ39" s="81"/>
      <c r="BR39" s="81"/>
      <c r="BS39" s="81"/>
      <c r="BT39" s="81"/>
      <c r="BU39" s="81"/>
      <c r="BV39" s="81"/>
      <c r="BW39" s="81"/>
      <c r="BX39" s="81"/>
      <c r="BY39" s="81"/>
      <c r="BZ39" s="8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0"/>
      <c r="BM40" s="81"/>
      <c r="BN40" s="81"/>
      <c r="BO40" s="81"/>
      <c r="BP40" s="81"/>
      <c r="BQ40" s="81"/>
      <c r="BR40" s="81"/>
      <c r="BS40" s="81"/>
      <c r="BT40" s="81"/>
      <c r="BU40" s="81"/>
      <c r="BV40" s="81"/>
      <c r="BW40" s="81"/>
      <c r="BX40" s="81"/>
      <c r="BY40" s="81"/>
      <c r="BZ40" s="8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0"/>
      <c r="BM41" s="81"/>
      <c r="BN41" s="81"/>
      <c r="BO41" s="81"/>
      <c r="BP41" s="81"/>
      <c r="BQ41" s="81"/>
      <c r="BR41" s="81"/>
      <c r="BS41" s="81"/>
      <c r="BT41" s="81"/>
      <c r="BU41" s="81"/>
      <c r="BV41" s="81"/>
      <c r="BW41" s="81"/>
      <c r="BX41" s="81"/>
      <c r="BY41" s="81"/>
      <c r="BZ41" s="8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0"/>
      <c r="BM42" s="81"/>
      <c r="BN42" s="81"/>
      <c r="BO42" s="81"/>
      <c r="BP42" s="81"/>
      <c r="BQ42" s="81"/>
      <c r="BR42" s="81"/>
      <c r="BS42" s="81"/>
      <c r="BT42" s="81"/>
      <c r="BU42" s="81"/>
      <c r="BV42" s="81"/>
      <c r="BW42" s="81"/>
      <c r="BX42" s="81"/>
      <c r="BY42" s="81"/>
      <c r="BZ42" s="8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0"/>
      <c r="BM43" s="81"/>
      <c r="BN43" s="81"/>
      <c r="BO43" s="81"/>
      <c r="BP43" s="81"/>
      <c r="BQ43" s="81"/>
      <c r="BR43" s="81"/>
      <c r="BS43" s="81"/>
      <c r="BT43" s="81"/>
      <c r="BU43" s="81"/>
      <c r="BV43" s="81"/>
      <c r="BW43" s="81"/>
      <c r="BX43" s="81"/>
      <c r="BY43" s="81"/>
      <c r="BZ43" s="8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3"/>
      <c r="BM44" s="84"/>
      <c r="BN44" s="84"/>
      <c r="BO44" s="84"/>
      <c r="BP44" s="84"/>
      <c r="BQ44" s="84"/>
      <c r="BR44" s="84"/>
      <c r="BS44" s="84"/>
      <c r="BT44" s="84"/>
      <c r="BU44" s="84"/>
      <c r="BV44" s="84"/>
      <c r="BW44" s="84"/>
      <c r="BX44" s="84"/>
      <c r="BY44" s="84"/>
      <c r="BZ44" s="85"/>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2" t="s">
        <v>27</v>
      </c>
      <c r="BM45" s="33"/>
      <c r="BN45" s="33"/>
      <c r="BO45" s="33"/>
      <c r="BP45" s="33"/>
      <c r="BQ45" s="33"/>
      <c r="BR45" s="33"/>
      <c r="BS45" s="33"/>
      <c r="BT45" s="33"/>
      <c r="BU45" s="33"/>
      <c r="BV45" s="33"/>
      <c r="BW45" s="33"/>
      <c r="BX45" s="33"/>
      <c r="BY45" s="33"/>
      <c r="BZ45" s="34"/>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5"/>
      <c r="BM46" s="36"/>
      <c r="BN46" s="36"/>
      <c r="BO46" s="36"/>
      <c r="BP46" s="36"/>
      <c r="BQ46" s="36"/>
      <c r="BR46" s="36"/>
      <c r="BS46" s="36"/>
      <c r="BT46" s="36"/>
      <c r="BU46" s="36"/>
      <c r="BV46" s="36"/>
      <c r="BW46" s="36"/>
      <c r="BX46" s="36"/>
      <c r="BY46" s="36"/>
      <c r="BZ46" s="37"/>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113</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29" t="s">
        <v>28</v>
      </c>
      <c r="C60" s="30"/>
      <c r="D60" s="30"/>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0"/>
      <c r="AK60" s="30"/>
      <c r="AL60" s="30"/>
      <c r="AM60" s="30"/>
      <c r="AN60" s="30"/>
      <c r="AO60" s="30"/>
      <c r="AP60" s="30"/>
      <c r="AQ60" s="30"/>
      <c r="AR60" s="30"/>
      <c r="AS60" s="30"/>
      <c r="AT60" s="30"/>
      <c r="AU60" s="30"/>
      <c r="AV60" s="30"/>
      <c r="AW60" s="30"/>
      <c r="AX60" s="30"/>
      <c r="AY60" s="30"/>
      <c r="AZ60" s="30"/>
      <c r="BA60" s="30"/>
      <c r="BB60" s="30"/>
      <c r="BC60" s="30"/>
      <c r="BD60" s="30"/>
      <c r="BE60" s="30"/>
      <c r="BF60" s="30"/>
      <c r="BG60" s="30"/>
      <c r="BH60" s="30"/>
      <c r="BI60" s="30"/>
      <c r="BJ60" s="31"/>
      <c r="BK60" s="2"/>
      <c r="BL60" s="80"/>
      <c r="BM60" s="81"/>
      <c r="BN60" s="81"/>
      <c r="BO60" s="81"/>
      <c r="BP60" s="81"/>
      <c r="BQ60" s="81"/>
      <c r="BR60" s="81"/>
      <c r="BS60" s="81"/>
      <c r="BT60" s="81"/>
      <c r="BU60" s="81"/>
      <c r="BV60" s="81"/>
      <c r="BW60" s="81"/>
      <c r="BX60" s="81"/>
      <c r="BY60" s="81"/>
      <c r="BZ60" s="82"/>
    </row>
    <row r="61" spans="1:78" ht="13.5" customHeight="1" x14ac:dyDescent="0.15">
      <c r="A61" s="2"/>
      <c r="B61" s="29"/>
      <c r="C61" s="30"/>
      <c r="D61" s="30"/>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0"/>
      <c r="AK61" s="30"/>
      <c r="AL61" s="30"/>
      <c r="AM61" s="30"/>
      <c r="AN61" s="30"/>
      <c r="AO61" s="30"/>
      <c r="AP61" s="30"/>
      <c r="AQ61" s="30"/>
      <c r="AR61" s="30"/>
      <c r="AS61" s="30"/>
      <c r="AT61" s="30"/>
      <c r="AU61" s="30"/>
      <c r="AV61" s="30"/>
      <c r="AW61" s="30"/>
      <c r="AX61" s="30"/>
      <c r="AY61" s="30"/>
      <c r="AZ61" s="30"/>
      <c r="BA61" s="30"/>
      <c r="BB61" s="30"/>
      <c r="BC61" s="30"/>
      <c r="BD61" s="30"/>
      <c r="BE61" s="30"/>
      <c r="BF61" s="30"/>
      <c r="BG61" s="30"/>
      <c r="BH61" s="30"/>
      <c r="BI61" s="30"/>
      <c r="BJ61" s="31"/>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2" t="s">
        <v>29</v>
      </c>
      <c r="BM64" s="33"/>
      <c r="BN64" s="33"/>
      <c r="BO64" s="33"/>
      <c r="BP64" s="33"/>
      <c r="BQ64" s="33"/>
      <c r="BR64" s="33"/>
      <c r="BS64" s="33"/>
      <c r="BT64" s="33"/>
      <c r="BU64" s="33"/>
      <c r="BV64" s="33"/>
      <c r="BW64" s="33"/>
      <c r="BX64" s="33"/>
      <c r="BY64" s="33"/>
      <c r="BZ64" s="34"/>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5"/>
      <c r="BM65" s="36"/>
      <c r="BN65" s="36"/>
      <c r="BO65" s="36"/>
      <c r="BP65" s="36"/>
      <c r="BQ65" s="36"/>
      <c r="BR65" s="36"/>
      <c r="BS65" s="36"/>
      <c r="BT65" s="36"/>
      <c r="BU65" s="36"/>
      <c r="BV65" s="36"/>
      <c r="BW65" s="36"/>
      <c r="BX65" s="36"/>
      <c r="BY65" s="36"/>
      <c r="BZ65" s="37"/>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38" t="s">
        <v>30</v>
      </c>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8"/>
      <c r="BI83" s="38"/>
      <c r="BJ83" s="38"/>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NmnuRLY7NpWq94/lkWqDBOJEnZlDR0YINgv50L8M7cNjk2UksORqSvoMx7ppHSxlksUgpPwZNhQ+QvBDoWZoAg==" saltValue="pydpb6E38tKJK2sVHIPI/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262056</v>
      </c>
      <c r="D6" s="19">
        <f t="shared" si="3"/>
        <v>46</v>
      </c>
      <c r="E6" s="19">
        <f t="shared" si="3"/>
        <v>17</v>
      </c>
      <c r="F6" s="19">
        <f t="shared" si="3"/>
        <v>1</v>
      </c>
      <c r="G6" s="19">
        <f t="shared" si="3"/>
        <v>0</v>
      </c>
      <c r="H6" s="19" t="str">
        <f t="shared" si="3"/>
        <v>京都府　宮津市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36.17</v>
      </c>
      <c r="P6" s="20">
        <f t="shared" si="3"/>
        <v>72.3</v>
      </c>
      <c r="Q6" s="20">
        <f t="shared" si="3"/>
        <v>98.52</v>
      </c>
      <c r="R6" s="20">
        <f t="shared" si="3"/>
        <v>3141</v>
      </c>
      <c r="S6" s="20">
        <f t="shared" si="3"/>
        <v>17025</v>
      </c>
      <c r="T6" s="20">
        <f t="shared" si="3"/>
        <v>172.74</v>
      </c>
      <c r="U6" s="20">
        <f t="shared" si="3"/>
        <v>98.56</v>
      </c>
      <c r="V6" s="20">
        <f t="shared" si="3"/>
        <v>12260</v>
      </c>
      <c r="W6" s="20">
        <f t="shared" si="3"/>
        <v>4.75</v>
      </c>
      <c r="X6" s="20">
        <f t="shared" si="3"/>
        <v>2581.0500000000002</v>
      </c>
      <c r="Y6" s="21" t="str">
        <f>IF(Y7="",NA(),Y7)</f>
        <v>-</v>
      </c>
      <c r="Z6" s="21" t="str">
        <f t="shared" ref="Z6:AH6" si="4">IF(Z7="",NA(),Z7)</f>
        <v>-</v>
      </c>
      <c r="AA6" s="21" t="str">
        <f t="shared" si="4"/>
        <v>-</v>
      </c>
      <c r="AB6" s="21">
        <f t="shared" si="4"/>
        <v>99.31</v>
      </c>
      <c r="AC6" s="21">
        <f t="shared" si="4"/>
        <v>98.56</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1">
        <f t="shared" si="5"/>
        <v>413.32</v>
      </c>
      <c r="AN6" s="21">
        <f t="shared" si="5"/>
        <v>413.51</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25.98</v>
      </c>
      <c r="AY6" s="21">
        <f t="shared" si="6"/>
        <v>26.94</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3897.8</v>
      </c>
      <c r="BJ6" s="21">
        <f t="shared" si="7"/>
        <v>3750.72</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73.19</v>
      </c>
      <c r="BU6" s="21">
        <f t="shared" si="8"/>
        <v>75.84</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255.87</v>
      </c>
      <c r="CF6" s="21">
        <f t="shared" si="9"/>
        <v>248.61</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84.7</v>
      </c>
      <c r="DB6" s="21">
        <f t="shared" si="11"/>
        <v>85.48</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31.72</v>
      </c>
      <c r="DM6" s="21">
        <f t="shared" si="12"/>
        <v>33.5</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15">
      <c r="A7" s="14"/>
      <c r="B7" s="23">
        <v>2021</v>
      </c>
      <c r="C7" s="23">
        <v>262056</v>
      </c>
      <c r="D7" s="23">
        <v>46</v>
      </c>
      <c r="E7" s="23">
        <v>17</v>
      </c>
      <c r="F7" s="23">
        <v>1</v>
      </c>
      <c r="G7" s="23">
        <v>0</v>
      </c>
      <c r="H7" s="23" t="s">
        <v>96</v>
      </c>
      <c r="I7" s="23" t="s">
        <v>97</v>
      </c>
      <c r="J7" s="23" t="s">
        <v>98</v>
      </c>
      <c r="K7" s="23" t="s">
        <v>99</v>
      </c>
      <c r="L7" s="23" t="s">
        <v>100</v>
      </c>
      <c r="M7" s="23" t="s">
        <v>101</v>
      </c>
      <c r="N7" s="24" t="s">
        <v>102</v>
      </c>
      <c r="O7" s="24">
        <v>36.17</v>
      </c>
      <c r="P7" s="24">
        <v>72.3</v>
      </c>
      <c r="Q7" s="24">
        <v>98.52</v>
      </c>
      <c r="R7" s="24">
        <v>3141</v>
      </c>
      <c r="S7" s="24">
        <v>17025</v>
      </c>
      <c r="T7" s="24">
        <v>172.74</v>
      </c>
      <c r="U7" s="24">
        <v>98.56</v>
      </c>
      <c r="V7" s="24">
        <v>12260</v>
      </c>
      <c r="W7" s="24">
        <v>4.75</v>
      </c>
      <c r="X7" s="24">
        <v>2581.0500000000002</v>
      </c>
      <c r="Y7" s="24" t="s">
        <v>102</v>
      </c>
      <c r="Z7" s="24" t="s">
        <v>102</v>
      </c>
      <c r="AA7" s="24" t="s">
        <v>102</v>
      </c>
      <c r="AB7" s="24">
        <v>99.31</v>
      </c>
      <c r="AC7" s="24">
        <v>98.56</v>
      </c>
      <c r="AD7" s="24" t="s">
        <v>102</v>
      </c>
      <c r="AE7" s="24" t="s">
        <v>102</v>
      </c>
      <c r="AF7" s="24" t="s">
        <v>102</v>
      </c>
      <c r="AG7" s="24">
        <v>107.21</v>
      </c>
      <c r="AH7" s="24">
        <v>107.08</v>
      </c>
      <c r="AI7" s="24">
        <v>107.02</v>
      </c>
      <c r="AJ7" s="24" t="s">
        <v>102</v>
      </c>
      <c r="AK7" s="24" t="s">
        <v>102</v>
      </c>
      <c r="AL7" s="24" t="s">
        <v>102</v>
      </c>
      <c r="AM7" s="24">
        <v>413.32</v>
      </c>
      <c r="AN7" s="24">
        <v>413.51</v>
      </c>
      <c r="AO7" s="24" t="s">
        <v>102</v>
      </c>
      <c r="AP7" s="24" t="s">
        <v>102</v>
      </c>
      <c r="AQ7" s="24" t="s">
        <v>102</v>
      </c>
      <c r="AR7" s="24">
        <v>43.71</v>
      </c>
      <c r="AS7" s="24">
        <v>45.94</v>
      </c>
      <c r="AT7" s="24">
        <v>3.09</v>
      </c>
      <c r="AU7" s="24" t="s">
        <v>102</v>
      </c>
      <c r="AV7" s="24" t="s">
        <v>102</v>
      </c>
      <c r="AW7" s="24" t="s">
        <v>102</v>
      </c>
      <c r="AX7" s="24">
        <v>25.98</v>
      </c>
      <c r="AY7" s="24">
        <v>26.94</v>
      </c>
      <c r="AZ7" s="24" t="s">
        <v>102</v>
      </c>
      <c r="BA7" s="24" t="s">
        <v>102</v>
      </c>
      <c r="BB7" s="24" t="s">
        <v>102</v>
      </c>
      <c r="BC7" s="24">
        <v>40.67</v>
      </c>
      <c r="BD7" s="24">
        <v>47.7</v>
      </c>
      <c r="BE7" s="24">
        <v>71.39</v>
      </c>
      <c r="BF7" s="24" t="s">
        <v>102</v>
      </c>
      <c r="BG7" s="24" t="s">
        <v>102</v>
      </c>
      <c r="BH7" s="24" t="s">
        <v>102</v>
      </c>
      <c r="BI7" s="24">
        <v>3897.8</v>
      </c>
      <c r="BJ7" s="24">
        <v>3750.72</v>
      </c>
      <c r="BK7" s="24" t="s">
        <v>102</v>
      </c>
      <c r="BL7" s="24" t="s">
        <v>102</v>
      </c>
      <c r="BM7" s="24" t="s">
        <v>102</v>
      </c>
      <c r="BN7" s="24">
        <v>1050.51</v>
      </c>
      <c r="BO7" s="24">
        <v>1102.01</v>
      </c>
      <c r="BP7" s="24">
        <v>669.11</v>
      </c>
      <c r="BQ7" s="24" t="s">
        <v>102</v>
      </c>
      <c r="BR7" s="24" t="s">
        <v>102</v>
      </c>
      <c r="BS7" s="24" t="s">
        <v>102</v>
      </c>
      <c r="BT7" s="24">
        <v>73.19</v>
      </c>
      <c r="BU7" s="24">
        <v>75.84</v>
      </c>
      <c r="BV7" s="24" t="s">
        <v>102</v>
      </c>
      <c r="BW7" s="24" t="s">
        <v>102</v>
      </c>
      <c r="BX7" s="24" t="s">
        <v>102</v>
      </c>
      <c r="BY7" s="24">
        <v>82.65</v>
      </c>
      <c r="BZ7" s="24">
        <v>82.55</v>
      </c>
      <c r="CA7" s="24">
        <v>99.73</v>
      </c>
      <c r="CB7" s="24" t="s">
        <v>102</v>
      </c>
      <c r="CC7" s="24" t="s">
        <v>102</v>
      </c>
      <c r="CD7" s="24" t="s">
        <v>102</v>
      </c>
      <c r="CE7" s="24">
        <v>255.87</v>
      </c>
      <c r="CF7" s="24">
        <v>248.61</v>
      </c>
      <c r="CG7" s="24" t="s">
        <v>102</v>
      </c>
      <c r="CH7" s="24" t="s">
        <v>102</v>
      </c>
      <c r="CI7" s="24" t="s">
        <v>102</v>
      </c>
      <c r="CJ7" s="24">
        <v>186.3</v>
      </c>
      <c r="CK7" s="24">
        <v>188.38</v>
      </c>
      <c r="CL7" s="24">
        <v>134.97999999999999</v>
      </c>
      <c r="CM7" s="24" t="s">
        <v>102</v>
      </c>
      <c r="CN7" s="24" t="s">
        <v>102</v>
      </c>
      <c r="CO7" s="24" t="s">
        <v>102</v>
      </c>
      <c r="CP7" s="24" t="s">
        <v>102</v>
      </c>
      <c r="CQ7" s="24" t="s">
        <v>102</v>
      </c>
      <c r="CR7" s="24" t="s">
        <v>102</v>
      </c>
      <c r="CS7" s="24" t="s">
        <v>102</v>
      </c>
      <c r="CT7" s="24" t="s">
        <v>102</v>
      </c>
      <c r="CU7" s="24">
        <v>50.53</v>
      </c>
      <c r="CV7" s="24">
        <v>51.42</v>
      </c>
      <c r="CW7" s="24">
        <v>59.99</v>
      </c>
      <c r="CX7" s="24" t="s">
        <v>102</v>
      </c>
      <c r="CY7" s="24" t="s">
        <v>102</v>
      </c>
      <c r="CZ7" s="24" t="s">
        <v>102</v>
      </c>
      <c r="DA7" s="24">
        <v>84.7</v>
      </c>
      <c r="DB7" s="24">
        <v>85.48</v>
      </c>
      <c r="DC7" s="24" t="s">
        <v>102</v>
      </c>
      <c r="DD7" s="24" t="s">
        <v>102</v>
      </c>
      <c r="DE7" s="24" t="s">
        <v>102</v>
      </c>
      <c r="DF7" s="24">
        <v>82.08</v>
      </c>
      <c r="DG7" s="24">
        <v>81.34</v>
      </c>
      <c r="DH7" s="24">
        <v>95.72</v>
      </c>
      <c r="DI7" s="24" t="s">
        <v>102</v>
      </c>
      <c r="DJ7" s="24" t="s">
        <v>102</v>
      </c>
      <c r="DK7" s="24" t="s">
        <v>102</v>
      </c>
      <c r="DL7" s="24">
        <v>31.72</v>
      </c>
      <c r="DM7" s="24">
        <v>33.5</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