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<sst xmlns="http://schemas.openxmlformats.org/spreadsheetml/2006/main" count="1128" uniqueCount="570">
  <si>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</si>
  <si>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</si>
  <si>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</si>
  <si>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</si>
  <si>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</si>
  <si>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</si>
  <si>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</si>
  <si>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</si>
  <si>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</si>
  <si>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</si>
  <si>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</si>
  <si>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</si>
  <si>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</si>
  <si>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</si>
  <si>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</si>
  <si>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</si>
  <si>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</si>
  <si>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</si>
  <si>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</si>
  <si>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</si>
  <si>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</si>
  <si>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</si>
  <si>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</si>
  <si>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</si>
  <si>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</si>
  <si>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</si>
  <si>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</si>
  <si>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</si>
  <si>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</si>
  <si>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</si>
  <si>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</si>
  <si>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</si>
  <si>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</si>
  <si>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</si>
  <si>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</si>
  <si>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</si>
  <si>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</si>
  <si>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</si>
  <si>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</si>
  <si>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</si>
  <si>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</si>
  <si>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</si>
  <si>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</si>
  <si>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</si>
  <si>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</si>
  <si>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</si>
  <si>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</si>
  <si>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</si>
  <si>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</si>
  <si>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</si>
  <si>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</si>
  <si>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</si>
  <si>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</si>
  <si>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</si>
  <si>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</si>
  <si>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</si>
  <si>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</si>
  <si>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</si>
  <si>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</si>
  <si>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</si>
  <si>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</si>
  <si>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</si>
  <si>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</si>
  <si>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</si>
  <si>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</si>
  <si>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</si>
  <si>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</si>
  <si>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</si>
  <si>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</si>
  <si>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</si>
  <si>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</si>
  <si>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</si>
  <si>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</si>
  <si>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</si>
  <si>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</si>
  <si>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</si>
  <si>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</si>
  <si>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</si>
  <si>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</si>
  <si>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</si>
  <si>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</si>
  <si>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</si>
  <si>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</si>
  <si>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</si>
  <si>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</si>
  <si>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</si>
  <si>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</si>
  <si>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</si>
  <si>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</si>
  <si>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</si>
  <si>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</si>
  <si>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</si>
  <si>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</si>
  <si>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</si>
  <si>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</si>
  <si>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</si>
  <si>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</si>
  <si>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</si>
  <si>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</si>
  <si>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</si>
  <si>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</si>
  <si>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</si>
  <si>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</si>
  <si>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</si>
  <si>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</si>
  <si>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</si>
  <si>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</si>
  <si>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</si>
  <si>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</si>
  <si>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</si>
  <si>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</si>
  <si>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</si>
  <si>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</si>
  <si>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</si>
  <si>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</si>
  <si>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</si>
  <si>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</si>
  <si>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</si>
  <si>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</si>
  <si>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</si>
  <si>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</si>
  <si>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</si>
  <si>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</si>
  <si>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</si>
  <si>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</si>
  <si>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</si>
  <si>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</si>
  <si>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</si>
  <si>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</si>
  <si>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</si>
  <si>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</si>
  <si>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</si>
  <si>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</si>
  <si>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</si>
  <si>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</si>
  <si>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</si>
  <si>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</si>
  <si>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</si>
  <si>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</si>
  <si>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</si>
  <si>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</si>
  <si>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</si>
  <si>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</si>
  <si>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</si>
  <si>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</si>
  <si>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</si>
  <si>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</si>
  <si>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</si>
  <si>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</si>
  <si>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</si>
  <si>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</si>
  <si>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</si>
  <si>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</si>
  <si>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</si>
  <si>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</si>
  <si>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</si>
  <si>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</si>
  <si>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</si>
  <si>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</si>
  <si>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</si>
  <si>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</si>
  <si>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</si>
  <si>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</si>
  <si>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</si>
  <si>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</si>
  <si>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</si>
  <si>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</si>
  <si>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</si>
  <si>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</si>
  <si>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</si>
  <si>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</si>
  <si>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</si>
  <si>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</si>
  <si>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</si>
  <si>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</si>
  <si>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</si>
  <si>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</si>
  <si>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</si>
  <si>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</si>
  <si>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</si>
  <si>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</si>
  <si>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</si>
  <si>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</si>
  <si>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</si>
  <si>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</si>
  <si>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</si>
  <si>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</si>
  <si>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</si>
  <si>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</si>
  <si>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</si>
  <si>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</si>
  <si>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</si>
  <si>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</si>
  <si>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</si>
  <si>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</si>
  <si>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</si>
  <si>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</si>
  <si>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京都府南山城村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</si>
  <si>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</si>
  <si>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</si>
  <si>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</si>
  <si>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</si>
  <si>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</si>
  <si>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</si>
  <si>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</si>
  <si>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</si>
  <si>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</si>
  <si>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</si>
  <si>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</si>
  <si>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</si>
  <si>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</si>
  <si>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</si>
  <si>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</si>
  <si>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</si>
  <si>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</si>
  <si>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</si>
  <si>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</si>
  <si>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</si>
  <si>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</si>
  <si>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</si>
  <si>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</si>
  <si>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</si>
  <si>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</si>
  <si>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</si>
  <si>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</si>
  <si>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</si>
  <si>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</si>
  <si>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</si>
  <si>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</si>
  <si>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</si>
  <si>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</si>
  <si>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</si>
  <si>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</si>
  <si>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</si>
  <si>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</si>
  <si>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</si>
  <si>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</si>
  <si>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</si>
  <si>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</si>
  <si>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</si>
  <si>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</si>
  <si>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</si>
  <si>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</si>
  <si>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</si>
  <si>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</si>
  <si>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</si>
  <si>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</si>
  <si>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</si>
  <si>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</si>
  <si>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</si>
  <si>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</si>
  <si>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</si>
  <si>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</si>
  <si>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</si>
  <si>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</si>
  <si>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</si>
  <si>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</si>
  <si>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</si>
  <si>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</si>
  <si>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</si>
  <si>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</si>
  <si>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</si>
  <si>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</si>
  <si>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</si>
  <si>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</si>
  <si>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</si>
  <si>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</si>
  <si>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</si>
  <si>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</si>
  <si>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</si>
  <si>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</si>
  <si>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</si>
  <si>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</si>
  <si>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</si>
  <si>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</si>
  <si>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</si>
  <si>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</si>
  <si>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</si>
  <si>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</si>
  <si>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</si>
  <si>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</si>
  <si>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</si>
  <si>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</si>
  <si>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</si>
  <si>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</si>
  <si>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</si>
  <si>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</si>
  <si>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</si>
  <si>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</si>
  <si>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</si>
  <si>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</si>
  <si>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</si>
  <si>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</si>
  <si>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</si>
  <si>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</si>
  <si>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</si>
  <si>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</si>
  <si>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</si>
  <si>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</si>
  <si>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</si>
  <si>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</si>
  <si>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</si>
  <si>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</si>
  <si>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</si>
  <si>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</si>
  <si>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</si>
  <si>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</si>
  <si>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</si>
  <si>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</si>
  <si>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</si>
  <si>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</si>
  <si>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</si>
  <si>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</si>
  <si>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</si>
  <si>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</si>
  <si>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</si>
  <si>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</si>
  <si>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</si>
  <si>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</si>
  <si>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</si>
  <si>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</si>
  <si>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</si>
  <si>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</si>
  <si>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</si>
  <si>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</si>
  <si>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</si>
  <si>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</si>
  <si>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</si>
  <si>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</si>
  <si>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</si>
  <si>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</si>
  <si>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</si>
  <si>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</si>
  <si>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</si>
  <si>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</si>
  <si>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</si>
  <si>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</si>
  <si>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</si>
  <si>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</si>
  <si>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</si>
  <si>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</si>
  <si>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</si>
  <si>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</si>
  <si>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</si>
  <si>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</si>
  <si>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</si>
  <si>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京都府南山城村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</si>
  <si>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</si>
  <si>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</si>
  <si>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</si>
  <si>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</si>
  <si>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</si>
  <si>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</si>
  <si>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</si>
  <si>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</si>
  <si>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</si>
  <si>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</si>
  <si>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</si>
  <si>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</si>
  <si>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</si>
  <si>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</si>
  <si>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</si>
  <si>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</si>
  <si>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</si>
  <si>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</si>
  <si>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</si>
  <si>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</si>
  <si>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</si>
  <si>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</si>
  <si>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</si>
  <si>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</si>
  <si>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</si>
  <si>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</si>
  <si>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</si>
  <si>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</si>
  <si>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</si>
  <si>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</si>
  <si>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</si>
  <si>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</si>
  <si>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</si>
  <si>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</si>
  <si>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</si>
  <si>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</si>
  <si>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</si>
  <si>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</si>
  <si>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</si>
  <si>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</si>
  <si>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</si>
  <si>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</si>
  <si>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</si>
  <si>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</si>
  <si>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</si>
  <si>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</si>
  <si>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</si>
  <si>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</si>
  <si>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</si>
  <si>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</si>
  <si>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</si>
  <si>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</si>
  <si>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</si>
  <si>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</si>
  <si>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</si>
  <si>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</si>
  <si>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</si>
  <si>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</si>
  <si>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</si>
  <si>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</si>
  <si>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</si>
  <si>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</si>
  <si>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</si>
  <si>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</si>
  <si>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</si>
  <si>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</si>
  <si>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</si>
  <si>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</si>
  <si>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</si>
  <si>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</si>
  <si>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</si>
  <si>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</si>
  <si>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</si>
  <si>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</si>
  <si>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</si>
  <si>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</si>
  <si>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</si>
  <si>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</si>
  <si>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</si>
  <si>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</si>
  <si>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</si>
  <si>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</si>
  <si>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</si>
  <si>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</si>
  <si>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</si>
  <si>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</si>
  <si>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</si>
  <si>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</si>
  <si>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</si>
  <si>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</si>
  <si>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</si>
  <si>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</si>
  <si>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</si>
  <si>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</si>
  <si>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</si>
  <si>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</si>
  <si>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</si>
  <si>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</si>
  <si>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</si>
  <si>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</si>
  <si>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</si>
  <si>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</si>
  <si>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</si>
  <si>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</si>
  <si>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</si>
  <si>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</si>
  <si>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</si>
  <si>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</si>
  <si>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</si>
  <si>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</si>
  <si>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</si>
  <si>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</si>
  <si>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</si>
  <si>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</si>
  <si>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</si>
  <si>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</si>
  <si>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</si>
  <si>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</si>
  <si>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</si>
  <si>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</si>
  <si>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</si>
  <si>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</si>
  <si>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</si>
  <si>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</si>
  <si>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</si>
  <si>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</si>
  <si>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</si>
  <si>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</si>
  <si>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</si>
  <si>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</si>
  <si>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</si>
  <si>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</si>
  <si>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</si>
  <si>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</si>
  <si>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</si>
  <si>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</si>
  <si>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</si>
  <si>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</si>
  <si>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</si>
  <si>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</si>
  <si>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</si>
  <si>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</si>
  <si>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</si>
  <si>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</si>
  <si>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</si>
  <si>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</si>
  <si>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</si>
  <si>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</si>
  <si>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</si>
  <si>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</si>
  <si>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</si>
  <si>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</si>
  <si>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</si>
  <si>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</si>
  <si>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</si>
  <si>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</si>
  <si>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</si>
  <si>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</si>
  <si>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</si>
  <si>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</si>
  <si>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</si>
  <si>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</si>
  <si>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</si>
  <si>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</si>
  <si>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</si>
  <si>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</si>
  <si>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</si>
  <si>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</si>
  <si>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</si>
  <si>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</si>
  <si>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</si>
  <si>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</si>
  <si>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</si>
  <si>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</si>
  <si>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</si>
  <si>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</si>
  <si>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</si>
  <si>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</si>
  <si>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</si>
  <si>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</si>
  <si>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</si>
  <si>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</si>
  <si>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</si>
  <si>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1.86</t>
  </si>
  <si>
    <t>▲ 0.28</t>
  </si>
  <si>
    <t>一般会計</t>
  </si>
  <si>
    <t>国民健康保険特別会計</t>
  </si>
  <si>
    <t>介護保険特別会計（保険事業勘定）</t>
  </si>
  <si>
    <t>簡易水道特別会計</t>
  </si>
  <si>
    <t>高度情報ネットワーク特別会計</t>
  </si>
  <si>
    <t>後期高齢者医療特別会計</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</si>
  <si>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</si>
  <si>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</si>
  <si>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</si>
  <si>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</si>
  <si>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</si>
  <si>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</si>
  <si>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</si>
  <si>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</si>
  <si>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</si>
  <si>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</si>
  <si>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</si>
  <si>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</si>
  <si>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</si>
  <si>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</si>
  <si>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</si>
  <si>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</si>
  <si>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</si>
  <si>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南山城</t>
    <rPh sb="0" eb="1">
      <t>ミナミ</t>
    </rPh>
    <rPh sb="1" eb="3">
      <t>ヤマシロ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</si>
  <si>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</si>
  <si>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</si>
  <si>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</si>
  <si>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</si>
  <si>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に比べて高い数値となっている。将来負担比率については、統廃合が可能な施設については既に事業を実施（保育所及び小学校については、平成１４年度から平成１８年度にかけて４⇒１にそれぞれ統合）したことによる起債の発行等が原因の一つと考えられる。また、有形固定資産減価償却率が高止まりしているのは、統廃合した施設を単に除却するのではなく、その後も生涯学習センター等に既存施設を利活用していること等もあり、低下しにくい原因になっているものと考えられ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7" eb="28">
      <t>クラ</t>
    </rPh>
    <rPh sb="30" eb="31">
      <t>タカ</t>
    </rPh>
    <rPh sb="32" eb="34">
      <t>スウチ</t>
    </rPh>
    <rPh sb="41" eb="43">
      <t>ショウライ</t>
    </rPh>
    <rPh sb="43" eb="45">
      <t>フタン</t>
    </rPh>
    <rPh sb="45" eb="47">
      <t>ヒリツ</t>
    </rPh>
    <rPh sb="53" eb="56">
      <t>トウハイゴウ</t>
    </rPh>
    <rPh sb="57" eb="59">
      <t>カノウ</t>
    </rPh>
    <rPh sb="60" eb="62">
      <t>シセツ</t>
    </rPh>
    <rPh sb="67" eb="68">
      <t>スデ</t>
    </rPh>
    <rPh sb="69" eb="71">
      <t>ジギョウ</t>
    </rPh>
    <rPh sb="72" eb="74">
      <t>ジッシ</t>
    </rPh>
    <rPh sb="75" eb="77">
      <t>ホイク</t>
    </rPh>
    <rPh sb="77" eb="78">
      <t>ショ</t>
    </rPh>
    <rPh sb="78" eb="79">
      <t>オヨ</t>
    </rPh>
    <rPh sb="80" eb="83">
      <t>ショウガッコウ</t>
    </rPh>
    <rPh sb="89" eb="91">
      <t>ヘイセイ</t>
    </rPh>
    <rPh sb="93" eb="94">
      <t>ネン</t>
    </rPh>
    <rPh sb="94" eb="95">
      <t>ド</t>
    </rPh>
    <rPh sb="97" eb="99">
      <t>ヘイセイ</t>
    </rPh>
    <rPh sb="101" eb="103">
      <t>ネンド</t>
    </rPh>
    <rPh sb="115" eb="117">
      <t>トウゴウ</t>
    </rPh>
    <rPh sb="125" eb="127">
      <t>キサイ</t>
    </rPh>
    <rPh sb="128" eb="130">
      <t>ハッコウ</t>
    </rPh>
    <rPh sb="130" eb="131">
      <t>ナド</t>
    </rPh>
    <rPh sb="132" eb="134">
      <t>ゲンイン</t>
    </rPh>
    <rPh sb="135" eb="136">
      <t>ヒト</t>
    </rPh>
    <rPh sb="138" eb="139">
      <t>カンガ</t>
    </rPh>
    <rPh sb="147" eb="149">
      <t>ユウケイ</t>
    </rPh>
    <rPh sb="149" eb="151">
      <t>コテイ</t>
    </rPh>
    <rPh sb="151" eb="153">
      <t>シサン</t>
    </rPh>
    <rPh sb="153" eb="158">
      <t>ゲンカショウキャクリツ</t>
    </rPh>
    <rPh sb="159" eb="161">
      <t>タカド</t>
    </rPh>
    <rPh sb="170" eb="173">
      <t>トウハイゴウ</t>
    </rPh>
    <rPh sb="175" eb="177">
      <t>シセツ</t>
    </rPh>
    <rPh sb="178" eb="179">
      <t>タン</t>
    </rPh>
    <rPh sb="180" eb="182">
      <t>ジョキャク</t>
    </rPh>
    <rPh sb="192" eb="193">
      <t>ゴ</t>
    </rPh>
    <rPh sb="194" eb="196">
      <t>ショウガイ</t>
    </rPh>
    <rPh sb="196" eb="198">
      <t>ガクシュウ</t>
    </rPh>
    <rPh sb="202" eb="203">
      <t>ナド</t>
    </rPh>
    <rPh sb="204" eb="206">
      <t>キソン</t>
    </rPh>
    <rPh sb="206" eb="208">
      <t>シセツ</t>
    </rPh>
    <rPh sb="209" eb="212">
      <t>リカツヨウ</t>
    </rPh>
    <rPh sb="218" eb="219">
      <t>ナド</t>
    </rPh>
    <rPh sb="223" eb="225">
      <t>テイカ</t>
    </rPh>
    <rPh sb="229" eb="231">
      <t>ゲンイン</t>
    </rPh>
    <rPh sb="240" eb="241">
      <t>カンガ</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</si>
  <si>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</si>
  <si>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</si>
  <si>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</si>
  <si>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</si>
  <si>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</si>
  <si>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</si>
  <si>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類似団体より高い水準にあるが、実施事業の精査や起債の繰上償還等を行ってきたこともあり、両数値ともに低下し改善傾向にある。今後も引き続き事業精査を行い、これまで以上に公債費の適正化に取り組む予定である。</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4" eb="25">
      <t>タカ</t>
    </rPh>
    <rPh sb="26" eb="28">
      <t>スイジュン</t>
    </rPh>
    <rPh sb="33" eb="35">
      <t>ジッシ</t>
    </rPh>
    <rPh sb="35" eb="37">
      <t>ジギョウ</t>
    </rPh>
    <rPh sb="38" eb="40">
      <t>セイサ</t>
    </rPh>
    <rPh sb="41" eb="43">
      <t>キサイ</t>
    </rPh>
    <rPh sb="44" eb="46">
      <t>クリアゲ</t>
    </rPh>
    <rPh sb="46" eb="48">
      <t>ショウカン</t>
    </rPh>
    <rPh sb="48" eb="49">
      <t>ナド</t>
    </rPh>
    <rPh sb="50" eb="51">
      <t>オコナ</t>
    </rPh>
    <rPh sb="61" eb="62">
      <t>リョウ</t>
    </rPh>
    <rPh sb="62" eb="64">
      <t>スウチ</t>
    </rPh>
    <rPh sb="67" eb="69">
      <t>テイカ</t>
    </rPh>
    <rPh sb="70" eb="72">
      <t>カイゼン</t>
    </rPh>
    <rPh sb="72" eb="74">
      <t>ケイコウ</t>
    </rPh>
    <rPh sb="78" eb="80">
      <t>コンゴ</t>
    </rPh>
    <rPh sb="81" eb="82">
      <t>ヒ</t>
    </rPh>
    <rPh sb="83" eb="84">
      <t>ツヅ</t>
    </rPh>
    <rPh sb="85" eb="87">
      <t>ジギョウ</t>
    </rPh>
    <rPh sb="87" eb="89">
      <t>セイサ</t>
    </rPh>
    <rPh sb="90" eb="91">
      <t>オコナ</t>
    </rPh>
    <rPh sb="97" eb="99">
      <t>イジョウ</t>
    </rPh>
    <rPh sb="100" eb="103">
      <t>コウサイヒ</t>
    </rPh>
    <rPh sb="104" eb="107">
      <t>テキセイカ</t>
    </rPh>
    <rPh sb="108" eb="109">
      <t>ト</t>
    </rPh>
    <rPh sb="110" eb="111">
      <t>ク</t>
    </rPh>
    <rPh sb="112" eb="114">
      <t>ヨテイ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</si>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</sst>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54069</c:v>
                </c:pt>
                <c:pt idx="1">
                  <c:v>198317</c:v>
                </c:pt>
                <c:pt idx="2">
                  <c:v>91093</c:v>
                </c:pt>
                <c:pt idx="3">
                  <c:v>129295</c:v>
                </c:pt>
                <c:pt idx="4">
                  <c:v>413082</c:v>
                </c:pt>
              </c:numCache>
            </c:numRef>
          </c:val>
          <c:smooth val="0"/>
        </c:ser>
        <c:dLbls>
          <c:showLegendKey val="0"/>
          <c:showVal val="0"/>
          <c:showCatName val="0"/>
          <c:showSerName val="0"/>
          <c:showPercent val="0"/>
          <c:showBubbleSize val="0"/>
        </c:dLbls>
        <c:marker val="1"/>
        <c:smooth val="0"/>
        <c:axId val="179294976"/>
        <c:axId val="179296896"/>
      </c:lineChart>
      <c:catAx>
        <c:axId val="179294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6896"/>
        <c:crosses val="autoZero"/>
        <c:auto val="1"/>
        <c:lblAlgn val="ctr"/>
        <c:lblOffset val="100"/>
        <c:tickLblSkip val="1"/>
        <c:tickMarkSkip val="1"/>
        <c:noMultiLvlLbl val="0"/>
      </c:catAx>
      <c:valAx>
        <c:axId val="17929689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2.96</c:v>
                </c:pt>
                <c:pt idx="1">
                  <c:v>3.13</c:v>
                </c:pt>
                <c:pt idx="2">
                  <c:v>3.07</c:v>
                </c:pt>
                <c:pt idx="3">
                  <c:v>4.04</c:v>
                </c:pt>
                <c:pt idx="4">
                  <c:v>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30.9</c:v>
                </c:pt>
                <c:pt idx="1">
                  <c:v>33.049999999999997</c:v>
                </c:pt>
                <c:pt idx="2">
                  <c:v>31.55</c:v>
                </c:pt>
                <c:pt idx="3">
                  <c:v>27.84</c:v>
                </c:pt>
                <c:pt idx="4">
                  <c:v>31.18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465664"/>
        <c:axId val="22446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c:v>
                </c:pt>
                <c:pt idx="1">
                  <c:v>0.18</c:v>
                </c:pt>
                <c:pt idx="2">
                  <c:v>-1.86</c:v>
                </c:pt>
                <c:pt idx="3">
                  <c:v>-0.28000000000000003</c:v>
                </c:pt>
                <c:pt idx="4">
                  <c:v>4.3499999999999996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465664"/>
        <c:axId val="224467584"/>
      </c:lineChart>
      <c:catAx>
        <c:axId val="22446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467584"/>
        <c:crosses val="autoZero"/>
        <c:auto val="1"/>
        <c:lblAlgn val="ctr"/>
        <c:lblOffset val="100"/>
        <c:tickLblSkip val="1"/>
        <c:tickMarkSkip val="1"/>
        <c:noMultiLvlLbl val="0"/>
      </c:catAx>
      <c:valAx>
        <c:axId val="22446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6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0.04</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7.0000000000000007E-2</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高度情報ネットワーク特別会計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7.0000000000000007E-2</c:v>
                </c:pt>
                <c:pt idx="4">
                  <c:v>#N/A</c:v>
                </c:pt>
                <c:pt idx="5">
                  <c:v>0.19</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0.05</c:v>
                </c:pt>
                <c:pt idx="4">
                  <c:v>#N/A</c:v>
                </c:pt>
                <c:pt idx="5">
                  <c:v>0.04</c:v>
                </c:pt>
                <c:pt idx="6">
                  <c:v>#N/A</c:v>
                </c:pt>
                <c:pt idx="7">
                  <c:v>0.16</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0.19</c:v>
                </c:pt>
                <c:pt idx="2">
                  <c:v>#N/A</c:v>
                </c:pt>
                <c:pt idx="3">
                  <c:v>0.06</c:v>
                </c:pt>
                <c:pt idx="4">
                  <c:v>#N/A</c:v>
                </c:pt>
                <c:pt idx="5">
                  <c:v>0.12</c:v>
                </c:pt>
                <c:pt idx="6">
                  <c:v>#N/A</c:v>
                </c:pt>
                <c:pt idx="7">
                  <c:v>1.04</c:v>
                </c:pt>
                <c:pt idx="8">
                  <c:v>#N/A</c:v>
                </c:pt>
                <c:pt idx="9">
                  <c:v>0.98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1.38</c:v>
                </c:pt>
                <c:pt idx="2">
                  <c:v>#N/A</c:v>
                </c:pt>
                <c:pt idx="3">
                  <c:v>2.38</c:v>
                </c:pt>
                <c:pt idx="4">
                  <c:v>#N/A</c:v>
                </c:pt>
                <c:pt idx="5">
                  <c:v>3.35</c:v>
                </c:pt>
                <c:pt idx="6">
                  <c:v>#N/A</c:v>
                </c:pt>
                <c:pt idx="7">
                  <c:v>0.76</c:v>
                </c:pt>
                <c:pt idx="8">
                  <c:v>#N/A</c:v>
                </c:pt>
                <c:pt idx="9">
                  <c:v>0.99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2.89</c:v>
                </c:pt>
                <c:pt idx="2">
                  <c:v>#N/A</c:v>
                </c:pt>
                <c:pt idx="3">
                  <c:v>3.05</c:v>
                </c:pt>
                <c:pt idx="4">
                  <c:v>#N/A</c:v>
                </c:pt>
                <c:pt idx="5">
                  <c:v>2.88</c:v>
                </c:pt>
                <c:pt idx="6">
                  <c:v>#N/A</c:v>
                </c:pt>
                <c:pt idx="7">
                  <c:v>3.93</c:v>
                </c:pt>
                <c:pt idx="8">
                  <c:v>#N/A</c:v>
                </c:pt>
                <c:pt idx="9">
                  <c:v>5.97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733824"/>
        <c:axId val="224735616"/>
      </c:barChart>
      <c:catAx>
        <c:axId val="22473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35616"/>
        <c:crosses val="autoZero"/>
        <c:auto val="1"/>
        <c:lblAlgn val="ctr"/>
        <c:lblOffset val="100"/>
        <c:tickLblSkip val="1"/>
        <c:tickMarkSkip val="1"/>
        <c:noMultiLvlLbl val="0"/>
      </c:catAx>
      <c:valAx>
        <c:axId val="22473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3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401</c:v>
                </c:pt>
                <c:pt idx="5">
                  <c:v>402</c:v>
                </c:pt>
                <c:pt idx="8">
                  <c:v>383</c:v>
                </c:pt>
                <c:pt idx="11">
                  <c:v>370</c:v>
                </c:pt>
                <c:pt idx="14">
                  <c:v>340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c:v>
                </c:pt>
                <c:pt idx="3">
                  <c:v>66</c:v>
                </c:pt>
                <c:pt idx="6">
                  <c:v>36</c:v>
                </c:pt>
                <c:pt idx="9">
                  <c:v>30</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130</c:v>
                </c:pt>
                <c:pt idx="3">
                  <c:v>145</c:v>
                </c:pt>
                <c:pt idx="6">
                  <c:v>149</c:v>
                </c:pt>
                <c:pt idx="9">
                  <c:v>154</c:v>
                </c:pt>
                <c:pt idx="12">
                  <c:v>154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356</c:v>
                </c:pt>
                <c:pt idx="3">
                  <c:v>342</c:v>
                </c:pt>
                <c:pt idx="6">
                  <c:v>313</c:v>
                </c:pt>
                <c:pt idx="9">
                  <c:v>301</c:v>
                </c:pt>
                <c:pt idx="12">
                  <c:v>271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962048"/>
        <c:axId val="22496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161</c:v>
                </c:pt>
                <c:pt idx="2">
                  <c:v>#N/A</c:v>
                </c:pt>
                <c:pt idx="3">
                  <c:v>#N/A</c:v>
                </c:pt>
                <c:pt idx="4">
                  <c:v>151</c:v>
                </c:pt>
                <c:pt idx="5">
                  <c:v>#N/A</c:v>
                </c:pt>
                <c:pt idx="6">
                  <c:v>#N/A</c:v>
                </c:pt>
                <c:pt idx="7">
                  <c:v>115</c:v>
                </c:pt>
                <c:pt idx="8">
                  <c:v>#N/A</c:v>
                </c:pt>
                <c:pt idx="9">
                  <c:v>#N/A</c:v>
                </c:pt>
                <c:pt idx="10">
                  <c:v>115</c:v>
                </c:pt>
                <c:pt idx="11">
                  <c:v>#N/A</c:v>
                </c:pt>
                <c:pt idx="12">
                  <c:v>#N/A</c:v>
                </c:pt>
                <c:pt idx="13">
                  <c:v>113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962048"/>
        <c:axId val="224963968"/>
      </c:lineChart>
      <c:catAx>
        <c:axId val="2249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63968"/>
        <c:crosses val="autoZero"/>
        <c:auto val="1"/>
        <c:lblAlgn val="ctr"/>
        <c:lblOffset val="100"/>
        <c:tickLblSkip val="1"/>
        <c:tickMarkSkip val="1"/>
        <c:noMultiLvlLbl val="0"/>
      </c:catAx>
      <c:valAx>
        <c:axId val="22496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6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2567</c:v>
                </c:pt>
                <c:pt idx="5">
                  <c:v>2894</c:v>
                </c:pt>
                <c:pt idx="8">
                  <c:v>2756</c:v>
                </c:pt>
                <c:pt idx="11">
                  <c:v>2694</c:v>
                </c:pt>
                <c:pt idx="14">
                  <c:v>2959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733</c:v>
                </c:pt>
                <c:pt idx="5">
                  <c:v>789</c:v>
                </c:pt>
                <c:pt idx="8">
                  <c:v>800</c:v>
                </c:pt>
                <c:pt idx="11">
                  <c:v>821</c:v>
                </c:pt>
                <c:pt idx="14">
                  <c:v>908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247</c:v>
                </c:pt>
                <c:pt idx="3">
                  <c:v>245</c:v>
                </c:pt>
                <c:pt idx="6">
                  <c:v>202</c:v>
                </c:pt>
                <c:pt idx="9">
                  <c:v>227</c:v>
                </c:pt>
                <c:pt idx="12">
                  <c:v>224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331</c:v>
                </c:pt>
                <c:pt idx="3">
                  <c:v>278</c:v>
                </c:pt>
                <c:pt idx="6">
                  <c:v>265</c:v>
                </c:pt>
                <c:pt idx="9">
                  <c:v>230</c:v>
                </c:pt>
                <c:pt idx="12">
                  <c:v>199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1402</c:v>
                </c:pt>
                <c:pt idx="3">
                  <c:v>1419</c:v>
                </c:pt>
                <c:pt idx="6">
                  <c:v>1410</c:v>
                </c:pt>
                <c:pt idx="9">
                  <c:v>1333</c:v>
                </c:pt>
                <c:pt idx="12">
                  <c:v>1220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2478</c:v>
                </c:pt>
                <c:pt idx="3">
                  <c:v>2551</c:v>
                </c:pt>
                <c:pt idx="6">
                  <c:v>2338</c:v>
                </c:pt>
                <c:pt idx="9">
                  <c:v>2188</c:v>
                </c:pt>
                <c:pt idx="12">
                  <c:v>2542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165696"/>
        <c:axId val="225167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1158</c:v>
                </c:pt>
                <c:pt idx="2">
                  <c:v>#N/A</c:v>
                </c:pt>
                <c:pt idx="3">
                  <c:v>#N/A</c:v>
                </c:pt>
                <c:pt idx="4">
                  <c:v>811</c:v>
                </c:pt>
                <c:pt idx="5">
                  <c:v>#N/A</c:v>
                </c:pt>
                <c:pt idx="6">
                  <c:v>#N/A</c:v>
                </c:pt>
                <c:pt idx="7">
                  <c:v>660</c:v>
                </c:pt>
                <c:pt idx="8">
                  <c:v>#N/A</c:v>
                </c:pt>
                <c:pt idx="9">
                  <c:v>#N/A</c:v>
                </c:pt>
                <c:pt idx="10">
                  <c:v>463</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165696"/>
        <c:axId val="225167616"/>
      </c:lineChart>
      <c:catAx>
        <c:axId val="2251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167616"/>
        <c:crosses val="autoZero"/>
        <c:auto val="1"/>
        <c:lblAlgn val="ctr"/>
        <c:lblOffset val="100"/>
        <c:tickLblSkip val="1"/>
        <c:tickMarkSkip val="1"/>
        <c:noMultiLvlLbl val="0"/>
      </c:catAx>
      <c:valAx>
        <c:axId val="225167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{41FFCE80-5515-40B8-B50E-48161FD7D759}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{164C7FDF-1D0E-4C6D-9286-6DB93E2F56FA}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{F1A2FD24-62FA-4092-B5B4-742CDE8C4688}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{50AD1AB9-2671-4B07-BAAC-7729D2EA81C1}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{CF089446-D851-4704-997C-7A85BBB6949D}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68.8</c:v>
                </c:pt>
              </c:numCache>
            </c:numRef>
          </c:xVal>
          <c:yVal>
            <c:numRef>
              <c:f>公会計指標分析・財政指標組合せ分析表!$K$51:$O$51</c:f>
              <c:numCache>
                <c:formatCode>#,##0.0;"▲ "#,##0.0</c:formatCode>
                <c:ptCount val="5"/>
                <c:pt idx="3">
                  <c:v>33.799999999999997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{A4180C22-2C22-43F5-A249-C14F26EB9FA4}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{65D8D726-D969-47F0-B722-24E907333CCD}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{F8C5B543-3D13-4AE9-A382-788B274CC69E}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{A6A08886-73C8-4BC2-BAD8-7BC315955570}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{28553968-A14A-48AB-8520-264084D9EA8A}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907840"/>
        <c:axId val="225909760"/>
      </c:scatterChart>
      <c:valAx>
        <c:axId val="225907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09760"/>
        <c:crosses val="autoZero"/>
        <c:crossBetween val="midCat"/>
      </c:valAx>
      <c:valAx>
        <c:axId val="225909760"/>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07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{1140DF68-DA51-4708-8B25-0B30335251A2}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{A2BF0173-DDAF-4F70-B94F-80B0FF99E7FE}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{DAE0ED5B-CA6B-4328-A371-F4B0203A2D2F}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{1D021CEE-4E5E-4137-88D3-E7B107F66880}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{B25C84CD-AABB-41E5-A32A-13D795A90FE8}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12.9</c:v>
                </c:pt>
                <c:pt idx="2">
                  <c:v>10.8</c:v>
                </c:pt>
                <c:pt idx="3">
                  <c:v>9.6</c:v>
                </c:pt>
                <c:pt idx="4">
                  <c:v>8.5</c:v>
                </c:pt>
              </c:numCache>
            </c:numRef>
          </c:xVal>
          <c:yVal>
            <c:numRef>
              <c:f>公会計指標分析・財政指標組合せ分析表!$K$73:$O$73</c:f>
              <c:numCache>
                <c:formatCode>#,##0.0;"▲ "#,##0.0</c:formatCode>
                <c:ptCount val="5"/>
                <c:pt idx="0">
                  <c:v>87.7</c:v>
                </c:pt>
                <c:pt idx="1">
                  <c:v>62.3</c:v>
                </c:pt>
                <c:pt idx="2">
                  <c:v>51.7</c:v>
                </c:pt>
                <c:pt idx="3">
                  <c:v>33.799999999999997</c:v>
                </c:pt>
                <c:pt idx="4">
                  <c:v>23.6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{91B6A70D-8E5E-4457-8A8A-9FE0A8866DF4}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{D9EF001C-4C66-4C62-90DE-BC1385CD2C63}</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147495072007927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{29FE71CE-0D3A-4BCC-A1D3-E3AEE2505AE4}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{A3BC40A3-0924-470C-A854-6BB9230581B6}</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193597380354815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{1741CDA0-E020-4704-9D61-FF2B165B0D8A}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965184"/>
        <c:axId val="225967104"/>
      </c:scatterChart>
      <c:valAx>
        <c:axId val="225965184"/>
        <c:scaling>
          <c:orientation val="minMax"/>
          <c:max val="15.5"/>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67104"/>
        <c:crosses val="autoZero"/>
        <c:crossBetween val="midCat"/>
      </c:valAx>
      <c:valAx>
        <c:axId val="225967104"/>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65184"/>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地方債の元利償還金については、平成22年度より減少に転じている。これは、近年の新規事業の抑制及び公債費の繰上償還による。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の元利償還金に対する繰入金については、近年増加している。これは、平成１７年度～平成２２年度に実施した中央簡易水道統合事業による簡易水道特別会計への起債に対する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簡易水道特別会計への起債に対する繰出金は、平成２８年度にピークを迎えその後は逓減する見込みである。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一方交付税算入公債費については、</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及び</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において減少している。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これは、元利償還金が減少したことに比例して算入公債費も減少していることを示している。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以上のことを考慮すると主に元利償還金の減少により実質公債比率の分子は低下傾向にある。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一般会計に係る地方債の現在高は、新規事業の抑制による起債発行の抑制及び繰上償還の実施により低下傾向にあ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年度において道の駅事業を実施したことにより残高が増加している。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年度以降微増の状態が続いている。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年度までは</a:t>
          </a:r>
          <a:r>
            <a:rPr lang="ja-JP" altLang="ja-JP" sz="1100" b="0" i="0" baseline="0">
              <a:solidFill>
                <a:schemeClr val="dk1"/>
              </a:solidFill>
              <a:effectLst/>
              <a:latin typeface="+mn-lt"/>
              <a:ea typeface="+mn-ea"/>
              <a:cs typeface="+mn-cs"/>
            </a:rPr>
            <a:t>地方債の現在高が低下していることに伴い低下傾向にあ</a:t>
          </a:r>
          <a:r>
            <a:rPr lang="ja-JP" altLang="en-US" sz="1100" b="0" i="0" baseline="0">
              <a:solidFill>
                <a:schemeClr val="dk1"/>
              </a:solidFill>
              <a:effectLst/>
              <a:latin typeface="+mn-lt"/>
              <a:ea typeface="+mn-ea"/>
              <a:cs typeface="+mn-cs"/>
            </a:rPr>
            <a:t>ったが道の駅事業に伴う起債の発行により増加している。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将来負担額と充当可能財源の双方について要因があるが、主に地方債の現在高の減少傾向と基準財政需要額算入見込額の割合の増加</a:t>
          </a:r>
          <a:r>
            <a:rPr lang="ja-JP" altLang="en-US" sz="1100" b="0" i="0" baseline="0">
              <a:solidFill>
                <a:schemeClr val="dk1"/>
              </a:solidFill>
              <a:effectLst/>
              <a:latin typeface="+mn-lt"/>
              <a:ea typeface="+mn-ea"/>
              <a:cs typeface="+mn-cs"/>
            </a:rPr>
            <a:t>及び固定経費である退職者不補充に伴う基金の積み増し</a:t>
          </a:r>
          <a:r>
            <a:rPr lang="ja-JP" altLang="ja-JP" sz="1100" b="0" i="0" baseline="0">
              <a:solidFill>
                <a:schemeClr val="dk1"/>
              </a:solidFill>
              <a:effectLst/>
              <a:latin typeface="+mn-lt"/>
              <a:ea typeface="+mn-ea"/>
              <a:cs typeface="+mn-cs"/>
            </a:rPr>
            <a:t>により将来負担比率の分子</a:t>
          </a:r>
          <a:r>
            <a:rPr lang="ja-JP" altLang="en-US" sz="1100" b="0" i="0" baseline="0">
              <a:solidFill>
                <a:schemeClr val="dk1"/>
              </a:solidFill>
              <a:effectLst/>
              <a:latin typeface="+mn-lt"/>
              <a:ea typeface="+mn-ea"/>
              <a:cs typeface="+mn-cs"/>
            </a:rPr>
            <a:t>が減少している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総合的かつ計画的な管理に関する基本的な方針を定めている。有形固定資産減価償却率については、類似団体と比べて高い数値となっているものの、今後は同計画に基づいて対処療法的な修繕から予防保全的な維持管理や耐震化等をすすめることで既存施設を低コストで可能な限り長寿命化を図るとともに、今後も利用する見込みのない施設については、できる限り早期に取り壊すことも含めて検討することとす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94403</xdr:rowOff>
    </xdr:from>
    <xdr:to>
      <xdr:col>3</xdr:col>
      <xdr:colOff>511175</xdr:colOff>
      <xdr:row>32</xdr:row>
      <xdr:rowOff>24553</xdr:rowOff>
    </xdr:to>
    <xdr:sp macro="" textlink="">
      <xdr:nvSpPr>
        <xdr:cNvPr id="71" name="フローチャート : 判断 70"/>
        <xdr:cNvSpPr/>
      </xdr:nvSpPr>
      <xdr:spPr>
        <a:xfrm>
          <a:off x="4000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109643</xdr:rowOff>
    </xdr:from>
    <xdr:to>
      <xdr:col>3</xdr:col>
      <xdr:colOff>511175</xdr:colOff>
      <xdr:row>27</xdr:row>
      <xdr:rowOff>39793</xdr:rowOff>
    </xdr:to>
    <xdr:sp macro="" textlink="">
      <xdr:nvSpPr>
        <xdr:cNvPr id="77" name="円/楕円 76"/>
        <xdr:cNvSpPr/>
      </xdr:nvSpPr>
      <xdr:spPr>
        <a:xfrm>
          <a:off x="40005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15680</xdr:rowOff>
    </xdr:from>
    <xdr:ext cx="405111" cy="259045"/>
    <xdr:sp macro="" textlink="">
      <xdr:nvSpPr>
        <xdr:cNvPr id="78" name="n_1aveValue有形固定資産減価償却率"/>
        <xdr:cNvSpPr txBox="1"/>
      </xdr:nvSpPr>
      <xdr:spPr>
        <a:xfrm>
          <a:off x="3836043"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56320</xdr:rowOff>
    </xdr:from>
    <xdr:ext cx="405111" cy="259045"/>
    <xdr:sp macro="" textlink="">
      <xdr:nvSpPr>
        <xdr:cNvPr id="79" name="n_1mainValue有形固定資産減価償却率"/>
        <xdr:cNvSpPr txBox="1"/>
      </xdr:nvSpPr>
      <xdr:spPr>
        <a:xfrm>
          <a:off x="3836043" y="5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100838</xdr:rowOff>
    </xdr:from>
    <xdr:to>
      <xdr:col>5</xdr:col>
      <xdr:colOff>409575</xdr:colOff>
      <xdr:row>40</xdr:row>
      <xdr:rowOff>30988</xdr:rowOff>
    </xdr:to>
    <xdr:sp macro="" textlink="">
      <xdr:nvSpPr>
        <xdr:cNvPr id="62" name="フローチャート : 判断 61"/>
        <xdr:cNvSpPr/>
      </xdr:nvSpPr>
      <xdr:spPr>
        <a:xfrm>
          <a:off x="37465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23114</xdr:rowOff>
    </xdr:from>
    <xdr:to>
      <xdr:col>5</xdr:col>
      <xdr:colOff>409575</xdr:colOff>
      <xdr:row>37</xdr:row>
      <xdr:rowOff>124714</xdr:rowOff>
    </xdr:to>
    <xdr:sp macro="" textlink="">
      <xdr:nvSpPr>
        <xdr:cNvPr id="68" name="円/楕円 67"/>
        <xdr:cNvSpPr/>
      </xdr:nvSpPr>
      <xdr:spPr>
        <a:xfrm>
          <a:off x="3746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22115</xdr:rowOff>
    </xdr:from>
    <xdr:ext cx="405111" cy="259045"/>
    <xdr:sp macro="" textlink="">
      <xdr:nvSpPr>
        <xdr:cNvPr id="69" name="n_1aveValue【道路】&#10;有形固定資産減価償却率"/>
        <xdr:cNvSpPr txBox="1"/>
      </xdr:nvSpPr>
      <xdr:spPr>
        <a:xfrm>
          <a:off x="3582043" y="688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141241</xdr:rowOff>
    </xdr:from>
    <xdr:ext cx="405111" cy="259045"/>
    <xdr:sp macro="" textlink="">
      <xdr:nvSpPr>
        <xdr:cNvPr id="70" name="n_1mainValue【道路】&#10;有形固定資産減価償却率"/>
        <xdr:cNvSpPr txBox="1"/>
      </xdr:nvSpPr>
      <xdr:spPr>
        <a:xfrm>
          <a:off x="3582043"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63649</xdr:rowOff>
    </xdr:from>
    <xdr:to>
      <xdr:col>14</xdr:col>
      <xdr:colOff>79375</xdr:colOff>
      <xdr:row>41</xdr:row>
      <xdr:rowOff>165249</xdr:rowOff>
    </xdr:to>
    <xdr:sp macro="" textlink="">
      <xdr:nvSpPr>
        <xdr:cNvPr id="101" name="フローチャート : 判断 100"/>
        <xdr:cNvSpPr/>
      </xdr:nvSpPr>
      <xdr:spPr>
        <a:xfrm>
          <a:off x="9588500" y="709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37540</xdr:rowOff>
    </xdr:from>
    <xdr:to>
      <xdr:col>14</xdr:col>
      <xdr:colOff>79375</xdr:colOff>
      <xdr:row>41</xdr:row>
      <xdr:rowOff>139140</xdr:rowOff>
    </xdr:to>
    <xdr:sp macro="" textlink="">
      <xdr:nvSpPr>
        <xdr:cNvPr id="107" name="円/楕円 106"/>
        <xdr:cNvSpPr/>
      </xdr:nvSpPr>
      <xdr:spPr>
        <a:xfrm>
          <a:off x="9588500" y="70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41</xdr:row>
      <xdr:rowOff>156376</xdr:rowOff>
    </xdr:from>
    <xdr:ext cx="534377" cy="259045"/>
    <xdr:sp macro="" textlink="">
      <xdr:nvSpPr>
        <xdr:cNvPr id="108" name="n_1aveValue【道路】&#10;一人当たり延長"/>
        <xdr:cNvSpPr txBox="1"/>
      </xdr:nvSpPr>
      <xdr:spPr>
        <a:xfrm>
          <a:off x="9359410" y="71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155667</xdr:rowOff>
    </xdr:from>
    <xdr:ext cx="534377" cy="259045"/>
    <xdr:sp macro="" textlink="">
      <xdr:nvSpPr>
        <xdr:cNvPr id="109" name="n_1mainValue【道路】&#10;一人当たり延長"/>
        <xdr:cNvSpPr txBox="1"/>
      </xdr:nvSpPr>
      <xdr:spPr>
        <a:xfrm>
          <a:off x="9359410" y="68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168656</xdr:rowOff>
    </xdr:from>
    <xdr:to>
      <xdr:col>5</xdr:col>
      <xdr:colOff>409575</xdr:colOff>
      <xdr:row>63</xdr:row>
      <xdr:rowOff>98806</xdr:rowOff>
    </xdr:to>
    <xdr:sp macro="" textlink="">
      <xdr:nvSpPr>
        <xdr:cNvPr id="139" name="フローチャート : 判断 138"/>
        <xdr:cNvSpPr/>
      </xdr:nvSpPr>
      <xdr:spPr>
        <a:xfrm>
          <a:off x="3746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15494</xdr:rowOff>
    </xdr:from>
    <xdr:to>
      <xdr:col>5</xdr:col>
      <xdr:colOff>409575</xdr:colOff>
      <xdr:row>59</xdr:row>
      <xdr:rowOff>117094</xdr:rowOff>
    </xdr:to>
    <xdr:sp macro="" textlink="">
      <xdr:nvSpPr>
        <xdr:cNvPr id="145" name="円/楕円 144"/>
        <xdr:cNvSpPr/>
      </xdr:nvSpPr>
      <xdr:spPr>
        <a:xfrm>
          <a:off x="3746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89933</xdr:rowOff>
    </xdr:from>
    <xdr:ext cx="405111" cy="259045"/>
    <xdr:sp macro="" textlink="">
      <xdr:nvSpPr>
        <xdr:cNvPr id="146" name="n_1aveValue【橋りょう・トンネ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133621</xdr:rowOff>
    </xdr:from>
    <xdr:ext cx="405111" cy="259045"/>
    <xdr:sp macro="" textlink="">
      <xdr:nvSpPr>
        <xdr:cNvPr id="147" name="n_1mainValue【橋りょう・トンネル】&#10;有形固定資産減価償却率"/>
        <xdr:cNvSpPr txBox="1"/>
      </xdr:nvSpPr>
      <xdr:spPr>
        <a:xfrm>
          <a:off x="3582043"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65646</xdr:rowOff>
    </xdr:from>
    <xdr:to>
      <xdr:col>14</xdr:col>
      <xdr:colOff>79375</xdr:colOff>
      <xdr:row>60</xdr:row>
      <xdr:rowOff>167246</xdr:rowOff>
    </xdr:to>
    <xdr:sp macro="" textlink="">
      <xdr:nvSpPr>
        <xdr:cNvPr id="178" name="フローチャート : 判断 177"/>
        <xdr:cNvSpPr/>
      </xdr:nvSpPr>
      <xdr:spPr>
        <a:xfrm>
          <a:off x="9588500" y="1035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77112</xdr:rowOff>
    </xdr:from>
    <xdr:to>
      <xdr:col>14</xdr:col>
      <xdr:colOff>79375</xdr:colOff>
      <xdr:row>62</xdr:row>
      <xdr:rowOff>7262</xdr:rowOff>
    </xdr:to>
    <xdr:sp macro="" textlink="">
      <xdr:nvSpPr>
        <xdr:cNvPr id="184" name="円/楕円 183"/>
        <xdr:cNvSpPr/>
      </xdr:nvSpPr>
      <xdr:spPr>
        <a:xfrm>
          <a:off x="9588500" y="105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12323</xdr:rowOff>
    </xdr:from>
    <xdr:ext cx="599010" cy="259045"/>
    <xdr:sp macro="" textlink="">
      <xdr:nvSpPr>
        <xdr:cNvPr id="185" name="n_1aveValue【橋りょう・トンネル】&#10;一人当たり有形固定資産（償却資産）額"/>
        <xdr:cNvSpPr txBox="1"/>
      </xdr:nvSpPr>
      <xdr:spPr>
        <a:xfrm>
          <a:off x="9327094" y="1012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169839</xdr:rowOff>
    </xdr:from>
    <xdr:ext cx="599010" cy="259045"/>
    <xdr:sp macro="" textlink="">
      <xdr:nvSpPr>
        <xdr:cNvPr id="186" name="n_1mainValue【橋りょう・トンネル】&#10;一人当たり有形固定資産（償却資産）額"/>
        <xdr:cNvSpPr txBox="1"/>
      </xdr:nvSpPr>
      <xdr:spPr>
        <a:xfrm>
          <a:off x="9327094" y="1062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2" name="正方形/長方形 20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0" name="テキスト ボックス 22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0" name="テキスト ボックス 23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244" name="直線コネクタ 243"/>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245"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246" name="直線コネクタ 245"/>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8" name="直線コネクタ 24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249"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250" name="フローチャート : 判断 249"/>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144599</xdr:rowOff>
    </xdr:from>
    <xdr:to>
      <xdr:col>22</xdr:col>
      <xdr:colOff>415925</xdr:colOff>
      <xdr:row>37</xdr:row>
      <xdr:rowOff>74749</xdr:rowOff>
    </xdr:to>
    <xdr:sp macro="" textlink="">
      <xdr:nvSpPr>
        <xdr:cNvPr id="251" name="フローチャート : 判断 250"/>
        <xdr:cNvSpPr/>
      </xdr:nvSpPr>
      <xdr:spPr>
        <a:xfrm>
          <a:off x="15430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82550</xdr:rowOff>
    </xdr:from>
    <xdr:to>
      <xdr:col>22</xdr:col>
      <xdr:colOff>415925</xdr:colOff>
      <xdr:row>36</xdr:row>
      <xdr:rowOff>12700</xdr:rowOff>
    </xdr:to>
    <xdr:sp macro="" textlink="">
      <xdr:nvSpPr>
        <xdr:cNvPr id="257" name="円/楕円 256"/>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65876</xdr:rowOff>
    </xdr:from>
    <xdr:ext cx="405111" cy="259045"/>
    <xdr:sp macro="" textlink="">
      <xdr:nvSpPr>
        <xdr:cNvPr id="258" name="n_1aveValue【認定こども園・幼稚園・保育所】&#10;有形固定資産減価償却率"/>
        <xdr:cNvSpPr txBox="1"/>
      </xdr:nvSpPr>
      <xdr:spPr>
        <a:xfrm>
          <a:off x="15266043"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259" name="n_1mainValue【認定こども園・幼稚園・保育所】&#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1" name="テキスト ボックス 2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3" name="テキスト ボックス 27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75" name="テキスト ボックス 27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77" name="テキスト ボックス 27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279" name="テキスト ボックス 278"/>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281" name="直線コネクタ 280"/>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282"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283" name="直線コネクタ 282"/>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284"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285" name="直線コネクタ 284"/>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286"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287" name="フローチャート : 判断 286"/>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59690</xdr:rowOff>
    </xdr:from>
    <xdr:to>
      <xdr:col>31</xdr:col>
      <xdr:colOff>85725</xdr:colOff>
      <xdr:row>41</xdr:row>
      <xdr:rowOff>161290</xdr:rowOff>
    </xdr:to>
    <xdr:sp macro="" textlink="">
      <xdr:nvSpPr>
        <xdr:cNvPr id="288" name="フローチャート : 判断 287"/>
        <xdr:cNvSpPr/>
      </xdr:nvSpPr>
      <xdr:spPr>
        <a:xfrm>
          <a:off x="212725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49037</xdr:rowOff>
    </xdr:from>
    <xdr:to>
      <xdr:col>31</xdr:col>
      <xdr:colOff>85725</xdr:colOff>
      <xdr:row>41</xdr:row>
      <xdr:rowOff>150637</xdr:rowOff>
    </xdr:to>
    <xdr:sp macro="" textlink="">
      <xdr:nvSpPr>
        <xdr:cNvPr id="294" name="円/楕円 293"/>
        <xdr:cNvSpPr/>
      </xdr:nvSpPr>
      <xdr:spPr>
        <a:xfrm>
          <a:off x="21272500" y="70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152417</xdr:rowOff>
    </xdr:from>
    <xdr:ext cx="469744" cy="259045"/>
    <xdr:sp macro="" textlink="">
      <xdr:nvSpPr>
        <xdr:cNvPr id="295" name="n_1ave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167164</xdr:rowOff>
    </xdr:from>
    <xdr:ext cx="469744" cy="259045"/>
    <xdr:sp macro="" textlink="">
      <xdr:nvSpPr>
        <xdr:cNvPr id="296" name="n_1mainValue【認定こども園・幼稚園・保育所】&#10;一人当たり面積"/>
        <xdr:cNvSpPr txBox="1"/>
      </xdr:nvSpPr>
      <xdr:spPr>
        <a:xfrm>
          <a:off x="21075727" y="685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0.733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5" name="正方形/長方形 3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6" name="正方形/長方形 3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7" name="正方形/長方形 3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08" name="正方形/長方形 3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9" name="正方形/長方形 3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0" name="正方形/長方形 3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1" name="正方形/長方形 3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2" name="正方形/長方形 3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3" name="正方形/長方形 3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314" name="正方形/長方形 31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315" name="正方形/長方形 31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316" name="正方形/長方形 31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317" name="正方形/長方形 31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8" name="正方形/長方形 31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9" name="正方形/長方形 3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320" name="正方形/長方形 31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321" name="正方形/長方形 32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322" name="正方形/長方形 32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323" name="正方形/長方形 32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4" name="正方形/長方形 32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5" name="正方形/長方形 3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6" name="正方形/長方形 3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7" name="正方形/長方形 3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8" name="正方形/長方形 3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9" name="正方形/長方形 3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0" name="正方形/長方形 3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1" name="正方形/長方形 3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2" name="正方形/長方形 3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3" name="テキスト ボックス 3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4" name="直線コネクタ 3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35" name="直線コネクタ 3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36" name="テキスト ボックス 3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37" name="直線コネクタ 3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38" name="テキスト ボックス 3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39" name="直線コネクタ 3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0" name="テキスト ボックス 3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1" name="直線コネクタ 3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2" name="テキスト ボックス 3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3" name="直線コネクタ 3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44" name="テキスト ボックス 3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45" name="直線コネクタ 3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46" name="テキスト ボックス 3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7" name="直線コネクタ 3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8" name="テキスト ボックス 3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350" name="直線コネクタ 349"/>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51"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52" name="直線コネクタ 351"/>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353"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354" name="直線コネクタ 3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355"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356" name="フローチャート : 判断 355"/>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357" name="フローチャート : 判断 356"/>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8" name="テキスト ボックス 3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9" name="テキスト ボックス 3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0" name="テキスト ボックス 3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1" name="テキスト ボックス 3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2" name="テキスト ボックス 3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363" name="円/楕円 362"/>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364"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365" name="n_1mainValue【公民館】&#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6" name="正方形/長方形 3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7" name="正方形/長方形 3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8" name="正方形/長方形 3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9" name="正方形/長方形 3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0" name="正方形/長方形 3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1" name="正方形/長方形 3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2" name="正方形/長方形 3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3" name="正方形/長方形 3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4" name="テキスト ボックス 3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5" name="直線コネクタ 3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376" name="直線コネクタ 3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77" name="テキスト ボックス 3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78" name="直線コネクタ 3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79" name="テキスト ボックス 3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0" name="直線コネクタ 3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1" name="テキスト ボックス 3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2" name="直線コネクタ 3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3" name="テキスト ボックス 3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4" name="直線コネクタ 3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5" name="テキスト ボックス 3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6" name="直線コネクタ 3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7" name="テキスト ボックス 3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389" name="直線コネクタ 388"/>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390"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391" name="直線コネクタ 390"/>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392"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393" name="直線コネクタ 392"/>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394"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395" name="フローチャート : 判断 394"/>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124461</xdr:rowOff>
    </xdr:from>
    <xdr:to>
      <xdr:col>31</xdr:col>
      <xdr:colOff>85725</xdr:colOff>
      <xdr:row>106</xdr:row>
      <xdr:rowOff>54611</xdr:rowOff>
    </xdr:to>
    <xdr:sp macro="" textlink="">
      <xdr:nvSpPr>
        <xdr:cNvPr id="396" name="フローチャート : 判断 395"/>
        <xdr:cNvSpPr/>
      </xdr:nvSpPr>
      <xdr:spPr>
        <a:xfrm>
          <a:off x="21272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7" name="テキスト ボックス 3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8" name="テキスト ボックス 3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9" name="テキスト ボックス 3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0" name="テキスト ボックス 3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1" name="テキスト ボックス 4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13970</xdr:rowOff>
    </xdr:from>
    <xdr:to>
      <xdr:col>31</xdr:col>
      <xdr:colOff>85725</xdr:colOff>
      <xdr:row>108</xdr:row>
      <xdr:rowOff>115570</xdr:rowOff>
    </xdr:to>
    <xdr:sp macro="" textlink="">
      <xdr:nvSpPr>
        <xdr:cNvPr id="402" name="円/楕円 401"/>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71138</xdr:rowOff>
    </xdr:from>
    <xdr:ext cx="469744" cy="259045"/>
    <xdr:sp macro="" textlink="">
      <xdr:nvSpPr>
        <xdr:cNvPr id="403" name="n_1aveValue【公民館】&#10;一人当たり面積"/>
        <xdr:cNvSpPr txBox="1"/>
      </xdr:nvSpPr>
      <xdr:spPr>
        <a:xfrm>
          <a:off x="21075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106697</xdr:rowOff>
    </xdr:from>
    <xdr:ext cx="469744" cy="259045"/>
    <xdr:sp macro="" textlink="">
      <xdr:nvSpPr>
        <xdr:cNvPr id="404" name="n_1mainValue【公民館】&#10;一人当たり面積"/>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5" name="正方形/長方形 4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6" name="正方形/長方形 4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7" name="テキスト ボックス 4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類似団体と比較して特に有形固定資産減価償却率が高い施設は公民館である。これは村内唯一の公民館が建築後３８年余り経過しており、その施設の数値がそのまま反映されるためである。</a:t>
          </a:r>
          <a:endParaRPr kumimoji="1" lang="en-US" altLang="ja-JP" sz="1300">
            <a:latin typeface="ＭＳ Ｐゴシック"/>
          </a:endParaRPr>
        </a:p>
        <a:p>
          <a:r>
            <a:rPr kumimoji="1" lang="ja-JP" altLang="en-US" sz="1300">
              <a:latin typeface="ＭＳ Ｐゴシック"/>
            </a:rPr>
            <a:t>保育所については、４園⇒１園に統廃合を実施した。しかし、地域の活性化やシルバー人材センター拠点として、その後も除却することなく、旧施設を利活用していることが減価償却率が高止まりしている要因の一つに挙げられる。</a:t>
          </a:r>
          <a:endParaRPr kumimoji="1" lang="en-US" altLang="ja-JP" sz="1300">
            <a:latin typeface="ＭＳ Ｐゴシック"/>
          </a:endParaRPr>
        </a:p>
        <a:p>
          <a:r>
            <a:rPr kumimoji="1" lang="ja-JP" altLang="en-US" sz="1300">
              <a:latin typeface="ＭＳ Ｐゴシック"/>
            </a:rPr>
            <a:t>道路については、集落が点在していることもあり、一人当たり延長が類似団体より長い（約１．２７倍）ため、これまで以上に計画的に更新等を行い、老朽化対策に取り組んでいくこととする。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9" name="テキスト ボックス 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90" name="直線コネクタ 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91" name="テキスト ボックス 9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92" name="直線コネクタ 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93" name="テキスト ボックス 9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94" name="直線コネクタ 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95" name="テキスト ボックス 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96" name="直線コネクタ 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97" name="テキスト ボックス 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98" name="直線コネクタ 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99" name="テキスト ボックス 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00" name="直線コネクタ 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01" name="テキスト ボックス 1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02" name="直線コネクタ 1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03" name="テキスト ボックス 10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04" name="直線コネクタ 1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05" name="テキスト ボックス 1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107224</xdr:rowOff>
    </xdr:from>
    <xdr:to>
      <xdr:col>6</xdr:col>
      <xdr:colOff>510540</xdr:colOff>
      <xdr:row>100</xdr:row>
      <xdr:rowOff>10886</xdr:rowOff>
    </xdr:to>
    <xdr:cxnSp macro="">
      <xdr:nvCxnSpPr>
        <xdr:cNvPr id="107" name="直線コネクタ 106"/>
        <xdr:cNvCxnSpPr/>
      </xdr:nvCxnSpPr>
      <xdr:spPr>
        <a:xfrm flipV="1">
          <a:off x="4634865" y="17080774"/>
          <a:ext cx="0" cy="7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23059</xdr:rowOff>
    </xdr:from>
    <xdr:ext cx="405111" cy="259045"/>
    <xdr:sp macro="" textlink="">
      <xdr:nvSpPr>
        <xdr:cNvPr id="108" name="【市民会館】&#10;有形固定資産減価償却率最小値テキスト"/>
        <xdr:cNvSpPr txBox="1"/>
      </xdr:nvSpPr>
      <xdr:spPr>
        <a:xfrm>
          <a:off x="4724400" y="1716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10886</xdr:rowOff>
    </xdr:from>
    <xdr:to>
      <xdr:col>6</xdr:col>
      <xdr:colOff>600075</xdr:colOff>
      <xdr:row>100</xdr:row>
      <xdr:rowOff>10886</xdr:rowOff>
    </xdr:to>
    <xdr:cxnSp macro="">
      <xdr:nvCxnSpPr>
        <xdr:cNvPr id="109" name="直線コネクタ 108"/>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53901</xdr:rowOff>
    </xdr:from>
    <xdr:ext cx="405111" cy="259045"/>
    <xdr:sp macro="" textlink="">
      <xdr:nvSpPr>
        <xdr:cNvPr id="110" name="【市民会館】&#10;有形固定資産減価償却率最大値テキスト"/>
        <xdr:cNvSpPr txBox="1"/>
      </xdr:nvSpPr>
      <xdr:spPr>
        <a:xfrm>
          <a:off x="4724400" y="1685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107224</xdr:rowOff>
    </xdr:from>
    <xdr:to>
      <xdr:col>6</xdr:col>
      <xdr:colOff>600075</xdr:colOff>
      <xdr:row>99</xdr:row>
      <xdr:rowOff>107224</xdr:rowOff>
    </xdr:to>
    <xdr:cxnSp macro="">
      <xdr:nvCxnSpPr>
        <xdr:cNvPr id="111" name="直線コネクタ 110"/>
        <xdr:cNvCxnSpPr/>
      </xdr:nvCxnSpPr>
      <xdr:spPr>
        <a:xfrm>
          <a:off x="4546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67508</xdr:rowOff>
    </xdr:from>
    <xdr:ext cx="405111" cy="259045"/>
    <xdr:sp macro="" textlink="">
      <xdr:nvSpPr>
        <xdr:cNvPr id="112" name="【市民会館】&#10;有形固定資産減価償却率平均値テキスト"/>
        <xdr:cNvSpPr txBox="1"/>
      </xdr:nvSpPr>
      <xdr:spPr>
        <a:xfrm>
          <a:off x="4724400" y="17041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89081</xdr:rowOff>
    </xdr:from>
    <xdr:to>
      <xdr:col>6</xdr:col>
      <xdr:colOff>561975</xdr:colOff>
      <xdr:row>100</xdr:row>
      <xdr:rowOff>19231</xdr:rowOff>
    </xdr:to>
    <xdr:sp macro="" textlink="">
      <xdr:nvSpPr>
        <xdr:cNvPr id="113" name="フローチャート : 判断 112"/>
        <xdr:cNvSpPr/>
      </xdr:nvSpPr>
      <xdr:spPr>
        <a:xfrm>
          <a:off x="4584700" y="170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85816</xdr:rowOff>
    </xdr:from>
    <xdr:to>
      <xdr:col>5</xdr:col>
      <xdr:colOff>409575</xdr:colOff>
      <xdr:row>108</xdr:row>
      <xdr:rowOff>15966</xdr:rowOff>
    </xdr:to>
    <xdr:sp macro="" textlink="">
      <xdr:nvSpPr>
        <xdr:cNvPr id="114" name="フローチャート : 判断 113"/>
        <xdr:cNvSpPr/>
      </xdr:nvSpPr>
      <xdr:spPr>
        <a:xfrm>
          <a:off x="3746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7093</xdr:rowOff>
    </xdr:from>
    <xdr:ext cx="405111" cy="259045"/>
    <xdr:sp macro="" textlink="">
      <xdr:nvSpPr>
        <xdr:cNvPr id="115" name="n_1aveValue【市民会館】&#10;有形固定資産減価償却率"/>
        <xdr:cNvSpPr txBox="1"/>
      </xdr:nvSpPr>
      <xdr:spPr>
        <a:xfrm>
          <a:off x="3582043"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16" name="テキスト ボックス 1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17" name="テキスト ボックス 1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8" name="テキスト ボックス 1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9" name="テキスト ボックス 1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20" name="テキスト ボックス 1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49893</xdr:rowOff>
    </xdr:from>
    <xdr:to>
      <xdr:col>5</xdr:col>
      <xdr:colOff>409575</xdr:colOff>
      <xdr:row>103</xdr:row>
      <xdr:rowOff>151493</xdr:rowOff>
    </xdr:to>
    <xdr:sp macro="" textlink="">
      <xdr:nvSpPr>
        <xdr:cNvPr id="121" name="円/楕円 120"/>
        <xdr:cNvSpPr/>
      </xdr:nvSpPr>
      <xdr:spPr>
        <a:xfrm>
          <a:off x="3746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168020</xdr:rowOff>
    </xdr:from>
    <xdr:ext cx="405111" cy="259045"/>
    <xdr:sp macro="" textlink="">
      <xdr:nvSpPr>
        <xdr:cNvPr id="122" name="n_1mainValue【市民会館】&#10;有形固定資産減価償却率"/>
        <xdr:cNvSpPr txBox="1"/>
      </xdr:nvSpPr>
      <xdr:spPr>
        <a:xfrm>
          <a:off x="3582043"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23" name="正方形/長方形 1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24" name="正方形/長方形 1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25" name="正方形/長方形 1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26" name="正方形/長方形 1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27" name="正方形/長方形 1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8" name="正方形/長方形 1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9" name="正方形/長方形 1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30" name="正方形/長方形 1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31" name="テキスト ボックス 1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32" name="直線コネクタ 1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33" name="テキスト ボックス 13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34" name="直線コネクタ 1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35" name="テキスト ボックス 13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36" name="直線コネクタ 1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37" name="テキスト ボックス 13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38" name="直線コネクタ 1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39" name="テキスト ボックス 13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140" name="直線コネクタ 1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141" name="テキスト ボックス 14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42" name="直線コネクタ 1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43" name="テキスト ボックス 1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32765</xdr:rowOff>
    </xdr:from>
    <xdr:to>
      <xdr:col>15</xdr:col>
      <xdr:colOff>180340</xdr:colOff>
      <xdr:row>107</xdr:row>
      <xdr:rowOff>62485</xdr:rowOff>
    </xdr:to>
    <xdr:cxnSp macro="">
      <xdr:nvCxnSpPr>
        <xdr:cNvPr id="145" name="直線コネクタ 144"/>
        <xdr:cNvCxnSpPr/>
      </xdr:nvCxnSpPr>
      <xdr:spPr>
        <a:xfrm flipV="1">
          <a:off x="10476865" y="18377915"/>
          <a:ext cx="0" cy="2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105682</xdr:rowOff>
    </xdr:from>
    <xdr:ext cx="469744" cy="259045"/>
    <xdr:sp macro="" textlink="">
      <xdr:nvSpPr>
        <xdr:cNvPr id="146" name="【市民会館】&#10;一人当たり面積最小値テキスト"/>
        <xdr:cNvSpPr txBox="1"/>
      </xdr:nvSpPr>
      <xdr:spPr>
        <a:xfrm>
          <a:off x="10566400" y="184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107</xdr:row>
      <xdr:rowOff>62485</xdr:rowOff>
    </xdr:from>
    <xdr:to>
      <xdr:col>15</xdr:col>
      <xdr:colOff>269875</xdr:colOff>
      <xdr:row>107</xdr:row>
      <xdr:rowOff>62485</xdr:rowOff>
    </xdr:to>
    <xdr:cxnSp macro="">
      <xdr:nvCxnSpPr>
        <xdr:cNvPr id="147" name="直線コネクタ 146"/>
        <xdr:cNvCxnSpPr/>
      </xdr:nvCxnSpPr>
      <xdr:spPr>
        <a:xfrm>
          <a:off x="10388600" y="1840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150892</xdr:rowOff>
    </xdr:from>
    <xdr:ext cx="469744" cy="259045"/>
    <xdr:sp macro="" textlink="">
      <xdr:nvSpPr>
        <xdr:cNvPr id="148" name="【市民会館】&#10;一人当たり面積最大値テキスト"/>
        <xdr:cNvSpPr txBox="1"/>
      </xdr:nvSpPr>
      <xdr:spPr>
        <a:xfrm>
          <a:off x="10566400" y="1815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32765</xdr:rowOff>
    </xdr:from>
    <xdr:to>
      <xdr:col>15</xdr:col>
      <xdr:colOff>269875</xdr:colOff>
      <xdr:row>107</xdr:row>
      <xdr:rowOff>32765</xdr:rowOff>
    </xdr:to>
    <xdr:cxnSp macro="">
      <xdr:nvCxnSpPr>
        <xdr:cNvPr id="149" name="直線コネクタ 148"/>
        <xdr:cNvCxnSpPr/>
      </xdr:nvCxnSpPr>
      <xdr:spPr>
        <a:xfrm>
          <a:off x="10388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150131</xdr:rowOff>
    </xdr:from>
    <xdr:ext cx="469744" cy="259045"/>
    <xdr:sp macro="" textlink="">
      <xdr:nvSpPr>
        <xdr:cNvPr id="150" name="【市民会館】&#10;一人当たり面積平均値テキスト"/>
        <xdr:cNvSpPr txBox="1"/>
      </xdr:nvSpPr>
      <xdr:spPr>
        <a:xfrm>
          <a:off x="10566400" y="1832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254</xdr:rowOff>
    </xdr:from>
    <xdr:to>
      <xdr:col>15</xdr:col>
      <xdr:colOff>231775</xdr:colOff>
      <xdr:row>107</xdr:row>
      <xdr:rowOff>101854</xdr:rowOff>
    </xdr:to>
    <xdr:sp macro="" textlink="">
      <xdr:nvSpPr>
        <xdr:cNvPr id="151" name="フローチャート : 判断 150"/>
        <xdr:cNvSpPr/>
      </xdr:nvSpPr>
      <xdr:spPr>
        <a:xfrm>
          <a:off x="104267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151130</xdr:rowOff>
    </xdr:from>
    <xdr:to>
      <xdr:col>14</xdr:col>
      <xdr:colOff>79375</xdr:colOff>
      <xdr:row>100</xdr:row>
      <xdr:rowOff>81280</xdr:rowOff>
    </xdr:to>
    <xdr:sp macro="" textlink="">
      <xdr:nvSpPr>
        <xdr:cNvPr id="152" name="フローチャート : 判断 151"/>
        <xdr:cNvSpPr/>
      </xdr:nvSpPr>
      <xdr:spPr>
        <a:xfrm>
          <a:off x="9588500" y="1712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97807</xdr:rowOff>
    </xdr:from>
    <xdr:ext cx="469744" cy="259045"/>
    <xdr:sp macro="" textlink="">
      <xdr:nvSpPr>
        <xdr:cNvPr id="153" name="n_1aveValue【市民会館】&#10;一人当たり面積"/>
        <xdr:cNvSpPr txBox="1"/>
      </xdr:nvSpPr>
      <xdr:spPr>
        <a:xfrm>
          <a:off x="9391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54" name="テキスト ボックス 1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5" name="テキスト ボックス 1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56" name="テキスト ボックス 1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57" name="テキスト ボックス 1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58" name="テキスト ボックス 1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128270</xdr:rowOff>
    </xdr:from>
    <xdr:to>
      <xdr:col>14</xdr:col>
      <xdr:colOff>79375</xdr:colOff>
      <xdr:row>105</xdr:row>
      <xdr:rowOff>58420</xdr:rowOff>
    </xdr:to>
    <xdr:sp macro="" textlink="">
      <xdr:nvSpPr>
        <xdr:cNvPr id="159" name="円/楕円 158"/>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49547</xdr:rowOff>
    </xdr:from>
    <xdr:ext cx="469744" cy="259045"/>
    <xdr:sp macro="" textlink="">
      <xdr:nvSpPr>
        <xdr:cNvPr id="160" name="n_1mainValue【市民会館】&#10;一人当たり面積"/>
        <xdr:cNvSpPr txBox="1"/>
      </xdr:nvSpPr>
      <xdr:spPr>
        <a:xfrm>
          <a:off x="9391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161" name="正方形/長方形 1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2" name="正方形/長方形 1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3" name="正方形/長方形 1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4" name="正方形/長方形 1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5" name="正方形/長方形 1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6" name="正方形/長方形 1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7" name="正方形/長方形 1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8" name="正方形/長方形 1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1" name="テキスト ボックス 1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172" name="直線コネクタ 17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173" name="テキスト ボックス 17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174" name="直線コネクタ 17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175" name="テキスト ボックス 17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176" name="直線コネクタ 17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177" name="テキスト ボックス 17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178" name="直線コネクタ 17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179" name="テキスト ボックス 17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0" name="直線コネクタ 1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81" name="テキスト ボックス 18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183" name="直線コネクタ 182"/>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184"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185" name="直線コネクタ 184"/>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18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187" name="直線コネクタ 18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188"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189" name="フローチャート : 判断 188"/>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13970</xdr:rowOff>
    </xdr:from>
    <xdr:to>
      <xdr:col>22</xdr:col>
      <xdr:colOff>415925</xdr:colOff>
      <xdr:row>35</xdr:row>
      <xdr:rowOff>115570</xdr:rowOff>
    </xdr:to>
    <xdr:sp macro="" textlink="">
      <xdr:nvSpPr>
        <xdr:cNvPr id="190" name="フローチャート : 判断 189"/>
        <xdr:cNvSpPr/>
      </xdr:nvSpPr>
      <xdr:spPr>
        <a:xfrm>
          <a:off x="15430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106697</xdr:rowOff>
    </xdr:from>
    <xdr:ext cx="405111" cy="259045"/>
    <xdr:sp macro="" textlink="">
      <xdr:nvSpPr>
        <xdr:cNvPr id="191" name="n_1aveValue【一般廃棄物処理施設】&#10;有形固定資産減価償却率"/>
        <xdr:cNvSpPr txBox="1"/>
      </xdr:nvSpPr>
      <xdr:spPr>
        <a:xfrm>
          <a:off x="15266043"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192" name="テキスト ボックス 1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3" name="テキスト ボックス 1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4" name="テキスト ボックス 1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5" name="テキスト ボックス 1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6" name="テキスト ボックス 1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121412</xdr:rowOff>
    </xdr:from>
    <xdr:to>
      <xdr:col>22</xdr:col>
      <xdr:colOff>415925</xdr:colOff>
      <xdr:row>35</xdr:row>
      <xdr:rowOff>51562</xdr:rowOff>
    </xdr:to>
    <xdr:sp macro="" textlink="">
      <xdr:nvSpPr>
        <xdr:cNvPr id="197" name="円/楕円 196"/>
        <xdr:cNvSpPr/>
      </xdr:nvSpPr>
      <xdr:spPr>
        <a:xfrm>
          <a:off x="15430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68089</xdr:rowOff>
    </xdr:from>
    <xdr:ext cx="405111" cy="259045"/>
    <xdr:sp macro="" textlink="">
      <xdr:nvSpPr>
        <xdr:cNvPr id="198" name="n_1mainValue【一般廃棄物処理施設】&#10;有形固定資産減価償却率"/>
        <xdr:cNvSpPr txBox="1"/>
      </xdr:nvSpPr>
      <xdr:spPr>
        <a:xfrm>
          <a:off x="15266043" y="572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9" name="正方形/長方形 1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00" name="正方形/長方形 1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1" name="正方形/長方形 2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2" name="正方形/長方形 2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3" name="正方形/長方形 2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4" name="正方形/長方形 2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5" name="正方形/長方形 2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6" name="正方形/長方形 2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7" name="テキスト ボックス 2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8" name="直線コネクタ 2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09" name="直線コネクタ 2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10" name="テキスト ボックス 20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11" name="直線コネクタ 2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12" name="テキスト ボックス 21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13" name="直線コネクタ 2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14" name="テキスト ボックス 21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15" name="直線コネクタ 2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16" name="テキスト ボックス 21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7" name="直線コネクタ 2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18" name="テキスト ボックス 2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220" name="直線コネクタ 219"/>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221"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222" name="直線コネクタ 221"/>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223"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224" name="直線コネクタ 223"/>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225"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226" name="フローチャート : 判断 225"/>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48776</xdr:rowOff>
    </xdr:from>
    <xdr:to>
      <xdr:col>31</xdr:col>
      <xdr:colOff>85725</xdr:colOff>
      <xdr:row>36</xdr:row>
      <xdr:rowOff>150376</xdr:rowOff>
    </xdr:to>
    <xdr:sp macro="" textlink="">
      <xdr:nvSpPr>
        <xdr:cNvPr id="227" name="フローチャート : 判断 226"/>
        <xdr:cNvSpPr/>
      </xdr:nvSpPr>
      <xdr:spPr>
        <a:xfrm>
          <a:off x="21272500" y="62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166903</xdr:rowOff>
    </xdr:from>
    <xdr:ext cx="599010" cy="259045"/>
    <xdr:sp macro="" textlink="">
      <xdr:nvSpPr>
        <xdr:cNvPr id="228" name="n_1aveValue【一般廃棄物処理施設】&#10;一人当たり有形固定資産（償却資産）額"/>
        <xdr:cNvSpPr txBox="1"/>
      </xdr:nvSpPr>
      <xdr:spPr>
        <a:xfrm>
          <a:off x="21011094" y="59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29" name="テキスト ボックス 2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0" name="テキスト ボックス 2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1" name="テキスト ボックス 2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2" name="テキスト ボックス 2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3" name="テキスト ボックス 2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146773</xdr:rowOff>
    </xdr:from>
    <xdr:to>
      <xdr:col>31</xdr:col>
      <xdr:colOff>85725</xdr:colOff>
      <xdr:row>39</xdr:row>
      <xdr:rowOff>76923</xdr:rowOff>
    </xdr:to>
    <xdr:sp macro="" textlink="">
      <xdr:nvSpPr>
        <xdr:cNvPr id="234" name="円/楕円 233"/>
        <xdr:cNvSpPr/>
      </xdr:nvSpPr>
      <xdr:spPr>
        <a:xfrm>
          <a:off x="21272500" y="66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68050</xdr:rowOff>
    </xdr:from>
    <xdr:ext cx="534377" cy="259045"/>
    <xdr:sp macro="" textlink="">
      <xdr:nvSpPr>
        <xdr:cNvPr id="235" name="n_1mainValue【一般廃棄物処理施設】&#10;一人当たり有形固定資産（償却資産）額"/>
        <xdr:cNvSpPr txBox="1"/>
      </xdr:nvSpPr>
      <xdr:spPr>
        <a:xfrm>
          <a:off x="21043411" y="67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98,453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6" name="テキスト ボックス 2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7" name="直線コネクタ 2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8" name="テキスト ボックス 2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9" name="直線コネクタ 2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0" name="テキスト ボックス 2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1" name="直線コネクタ 2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2" name="テキスト ボックス 2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3" name="直線コネクタ 2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4" name="テキスト ボックス 2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5" name="直線コネクタ 2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6" name="テキスト ボックス 2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7" name="直線コネクタ 2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8" name="テキスト ボックス 2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60" name="直線コネクタ 259"/>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61"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62" name="直線コネクタ 26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63"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64" name="直線コネクタ 263"/>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65"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66" name="フローチャート : 判断 265"/>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135890</xdr:rowOff>
    </xdr:from>
    <xdr:to>
      <xdr:col>22</xdr:col>
      <xdr:colOff>415925</xdr:colOff>
      <xdr:row>61</xdr:row>
      <xdr:rowOff>66040</xdr:rowOff>
    </xdr:to>
    <xdr:sp macro="" textlink="">
      <xdr:nvSpPr>
        <xdr:cNvPr id="267" name="フローチャート : 判断 266"/>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57167</xdr:rowOff>
    </xdr:from>
    <xdr:ext cx="405111" cy="259045"/>
    <xdr:sp macro="" textlink="">
      <xdr:nvSpPr>
        <xdr:cNvPr id="268" name="n_1aveValue【保健センター・保健所】&#10;有形固定資産減価償却率"/>
        <xdr:cNvSpPr txBox="1"/>
      </xdr:nvSpPr>
      <xdr:spPr>
        <a:xfrm>
          <a:off x="15266043"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44450</xdr:rowOff>
    </xdr:from>
    <xdr:to>
      <xdr:col>22</xdr:col>
      <xdr:colOff>415925</xdr:colOff>
      <xdr:row>60</xdr:row>
      <xdr:rowOff>146050</xdr:rowOff>
    </xdr:to>
    <xdr:sp macro="" textlink="">
      <xdr:nvSpPr>
        <xdr:cNvPr id="274" name="円/楕円 273"/>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162577</xdr:rowOff>
    </xdr:from>
    <xdr:ext cx="405111" cy="259045"/>
    <xdr:sp macro="" textlink="">
      <xdr:nvSpPr>
        <xdr:cNvPr id="275" name="n_1mainValue【保健センター・保健所】&#10;有形固定資産減価償却率"/>
        <xdr:cNvSpPr txBox="1"/>
      </xdr:nvSpPr>
      <xdr:spPr>
        <a:xfrm>
          <a:off x="15266043"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6" name="正方形/長方形 2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7" name="正方形/長方形 2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8" name="正方形/長方形 2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9" name="正方形/長方形 2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0" name="正方形/長方形 2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1" name="正方形/長方形 2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2" name="正方形/長方形 2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3" name="正方形/長方形 2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4" name="テキスト ボックス 2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5" name="直線コネクタ 2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6" name="テキスト ボックス 2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87" name="直線コネクタ 2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8" name="テキスト ボックス 2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9" name="直線コネクタ 2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90" name="テキスト ボックス 2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91" name="直線コネクタ 2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92" name="テキスト ボックス 2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93" name="直線コネクタ 2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94" name="テキスト ボックス 2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95" name="直線コネクタ 2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6" name="テキスト ボックス 2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00" name="直線コネクタ 299"/>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01"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02" name="直線コネクタ 301"/>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03"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04" name="直線コネクタ 303"/>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64787</xdr:rowOff>
    </xdr:from>
    <xdr:ext cx="469744" cy="259045"/>
    <xdr:sp macro="" textlink="">
      <xdr:nvSpPr>
        <xdr:cNvPr id="305" name="【保健センター・保健所】&#10;一人当たり面積平均値テキスト"/>
        <xdr:cNvSpPr txBox="1"/>
      </xdr:nvSpPr>
      <xdr:spPr>
        <a:xfrm>
          <a:off x="222504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06" name="フローチャート : 判断 305"/>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99695</xdr:rowOff>
    </xdr:from>
    <xdr:to>
      <xdr:col>31</xdr:col>
      <xdr:colOff>85725</xdr:colOff>
      <xdr:row>63</xdr:row>
      <xdr:rowOff>29845</xdr:rowOff>
    </xdr:to>
    <xdr:sp macro="" textlink="">
      <xdr:nvSpPr>
        <xdr:cNvPr id="307" name="フローチャート : 判断 306"/>
        <xdr:cNvSpPr/>
      </xdr:nvSpPr>
      <xdr:spPr>
        <a:xfrm>
          <a:off x="21272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20972</xdr:rowOff>
    </xdr:from>
    <xdr:ext cx="469744" cy="259045"/>
    <xdr:sp macro="" textlink="">
      <xdr:nvSpPr>
        <xdr:cNvPr id="308" name="n_1aveValue【保健センター・保健所】&#10;一人当たり面積"/>
        <xdr:cNvSpPr txBox="1"/>
      </xdr:nvSpPr>
      <xdr:spPr>
        <a:xfrm>
          <a:off x="210757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25400</xdr:rowOff>
    </xdr:from>
    <xdr:to>
      <xdr:col>31</xdr:col>
      <xdr:colOff>85725</xdr:colOff>
      <xdr:row>61</xdr:row>
      <xdr:rowOff>127000</xdr:rowOff>
    </xdr:to>
    <xdr:sp macro="" textlink="">
      <xdr:nvSpPr>
        <xdr:cNvPr id="314" name="円/楕円 313"/>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315" name="n_1main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26" name="直線コネクタ 3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27" name="テキスト ボックス 32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28" name="直線コネクタ 3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29" name="テキスト ボックス 3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0" name="直線コネクタ 3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31" name="テキスト ボックス 3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32" name="直線コネクタ 3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33" name="テキスト ボックス 3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34" name="直線コネクタ 3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35" name="テキスト ボックス 3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36" name="直線コネクタ 3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37" name="テキスト ボックス 33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9" name="テキスト ボックス 3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341" name="直線コネクタ 34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34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343" name="直線コネクタ 34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34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345" name="直線コネクタ 34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34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347" name="フローチャート : 判断 34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65677</xdr:rowOff>
    </xdr:from>
    <xdr:to>
      <xdr:col>22</xdr:col>
      <xdr:colOff>415925</xdr:colOff>
      <xdr:row>81</xdr:row>
      <xdr:rowOff>167277</xdr:rowOff>
    </xdr:to>
    <xdr:sp macro="" textlink="">
      <xdr:nvSpPr>
        <xdr:cNvPr id="348" name="フローチャート : 判断 347"/>
        <xdr:cNvSpPr/>
      </xdr:nvSpPr>
      <xdr:spPr>
        <a:xfrm>
          <a:off x="15430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158404</xdr:rowOff>
    </xdr:from>
    <xdr:ext cx="405111" cy="259045"/>
    <xdr:sp macro="" textlink="">
      <xdr:nvSpPr>
        <xdr:cNvPr id="349" name="n_1aveValue【消防施設】&#10;有形固定資産減価償却率"/>
        <xdr:cNvSpPr txBox="1"/>
      </xdr:nvSpPr>
      <xdr:spPr>
        <a:xfrm>
          <a:off x="15266043"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0" name="テキスト ボックス 3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1" name="テキスト ボックス 3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2" name="テキスト ボックス 3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3" name="テキスト ボックス 3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4" name="テキスト ボックス 3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8527</xdr:rowOff>
    </xdr:from>
    <xdr:to>
      <xdr:col>22</xdr:col>
      <xdr:colOff>415925</xdr:colOff>
      <xdr:row>79</xdr:row>
      <xdr:rowOff>110127</xdr:rowOff>
    </xdr:to>
    <xdr:sp macro="" textlink="">
      <xdr:nvSpPr>
        <xdr:cNvPr id="355" name="円/楕円 354"/>
        <xdr:cNvSpPr/>
      </xdr:nvSpPr>
      <xdr:spPr>
        <a:xfrm>
          <a:off x="15430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126654</xdr:rowOff>
    </xdr:from>
    <xdr:ext cx="405111" cy="259045"/>
    <xdr:sp macro="" textlink="">
      <xdr:nvSpPr>
        <xdr:cNvPr id="356" name="n_1mainValue【消防施設】&#10;有形固定資産減価償却率"/>
        <xdr:cNvSpPr txBox="1"/>
      </xdr:nvSpPr>
      <xdr:spPr>
        <a:xfrm>
          <a:off x="15266043"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7" name="正方形/長方形 3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8" name="正方形/長方形 3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9" name="正方形/長方形 3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0" name="正方形/長方形 3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1" name="正方形/長方形 3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2" name="正方形/長方形 3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3" name="正方形/長方形 3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4" name="正方形/長方形 3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5" name="テキスト ボックス 3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6" name="直線コネクタ 3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7" name="直線コネクタ 3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8" name="テキスト ボックス 3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9" name="直線コネクタ 3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0" name="テキスト ボックス 3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1" name="直線コネクタ 3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2" name="テキスト ボックス 3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3" name="直線コネクタ 3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4" name="テキスト ボックス 3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5" name="直線コネクタ 3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6" name="テキスト ボックス 3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380" name="直線コネクタ 37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38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382" name="直線コネクタ 38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38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384" name="直線コネクタ 38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38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386" name="フローチャート : 判断 38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40639</xdr:rowOff>
    </xdr:from>
    <xdr:to>
      <xdr:col>31</xdr:col>
      <xdr:colOff>85725</xdr:colOff>
      <xdr:row>79</xdr:row>
      <xdr:rowOff>142239</xdr:rowOff>
    </xdr:to>
    <xdr:sp macro="" textlink="">
      <xdr:nvSpPr>
        <xdr:cNvPr id="387" name="フローチャート : 判断 386"/>
        <xdr:cNvSpPr/>
      </xdr:nvSpPr>
      <xdr:spPr>
        <a:xfrm>
          <a:off x="21272500" y="1358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133366</xdr:rowOff>
    </xdr:from>
    <xdr:ext cx="469744" cy="259045"/>
    <xdr:sp macro="" textlink="">
      <xdr:nvSpPr>
        <xdr:cNvPr id="388" name="n_1aveValue【消防施設】&#10;一人当たり面積"/>
        <xdr:cNvSpPr txBox="1"/>
      </xdr:nvSpPr>
      <xdr:spPr>
        <a:xfrm>
          <a:off x="21075727" y="1367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10161</xdr:rowOff>
    </xdr:from>
    <xdr:to>
      <xdr:col>31</xdr:col>
      <xdr:colOff>85725</xdr:colOff>
      <xdr:row>79</xdr:row>
      <xdr:rowOff>111761</xdr:rowOff>
    </xdr:to>
    <xdr:sp macro="" textlink="">
      <xdr:nvSpPr>
        <xdr:cNvPr id="394" name="円/楕円 393"/>
        <xdr:cNvSpPr/>
      </xdr:nvSpPr>
      <xdr:spPr>
        <a:xfrm>
          <a:off x="2127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128288</xdr:rowOff>
    </xdr:from>
    <xdr:ext cx="469744" cy="259045"/>
    <xdr:sp macro="" textlink="">
      <xdr:nvSpPr>
        <xdr:cNvPr id="395" name="n_1mainValue【消防施設】&#10;一人当たり面積"/>
        <xdr:cNvSpPr txBox="1"/>
      </xdr:nvSpPr>
      <xdr:spPr>
        <a:xfrm>
          <a:off x="210757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6" name="テキスト ボックス 4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7" name="直線コネクタ 4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8" name="テキスト ボックス 4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9" name="直線コネクタ 4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0" name="テキスト ボックス 4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1" name="直線コネクタ 4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2" name="テキスト ボックス 4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3" name="直線コネクタ 4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4" name="テキスト ボックス 4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5" name="直線コネクタ 4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6" name="テキスト ボックス 4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20" name="直線コネクタ 41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2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22" name="直線コネクタ 42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2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24" name="直線コネクタ 42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2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26" name="フローチャート : 判断 42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10161</xdr:rowOff>
    </xdr:from>
    <xdr:to>
      <xdr:col>22</xdr:col>
      <xdr:colOff>415925</xdr:colOff>
      <xdr:row>104</xdr:row>
      <xdr:rowOff>111761</xdr:rowOff>
    </xdr:to>
    <xdr:sp macro="" textlink="">
      <xdr:nvSpPr>
        <xdr:cNvPr id="427" name="フローチャート : 判断 426"/>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102888</xdr:rowOff>
    </xdr:from>
    <xdr:ext cx="405111" cy="259045"/>
    <xdr:sp macro="" textlink="">
      <xdr:nvSpPr>
        <xdr:cNvPr id="428" name="n_1aveValue【庁舎】&#10;有形固定資産減価償却率"/>
        <xdr:cNvSpPr txBox="1"/>
      </xdr:nvSpPr>
      <xdr:spPr>
        <a:xfrm>
          <a:off x="15266043"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31114</xdr:rowOff>
    </xdr:from>
    <xdr:to>
      <xdr:col>22</xdr:col>
      <xdr:colOff>415925</xdr:colOff>
      <xdr:row>102</xdr:row>
      <xdr:rowOff>132714</xdr:rowOff>
    </xdr:to>
    <xdr:sp macro="" textlink="">
      <xdr:nvSpPr>
        <xdr:cNvPr id="434" name="円/楕円 433"/>
        <xdr:cNvSpPr/>
      </xdr:nvSpPr>
      <xdr:spPr>
        <a:xfrm>
          <a:off x="154305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149241</xdr:rowOff>
    </xdr:from>
    <xdr:ext cx="405111" cy="259045"/>
    <xdr:sp macro="" textlink="">
      <xdr:nvSpPr>
        <xdr:cNvPr id="435" name="n_1mainValue【庁舎】&#10;有形固定資産減価償却率"/>
        <xdr:cNvSpPr txBox="1"/>
      </xdr:nvSpPr>
      <xdr:spPr>
        <a:xfrm>
          <a:off x="15266043"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57" name="直線コネクタ 45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9" name="直線コネクタ 45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6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61" name="直線コネクタ 46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6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63" name="フローチャート : 判断 46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149301</xdr:rowOff>
    </xdr:from>
    <xdr:to>
      <xdr:col>31</xdr:col>
      <xdr:colOff>85725</xdr:colOff>
      <xdr:row>106</xdr:row>
      <xdr:rowOff>79451</xdr:rowOff>
    </xdr:to>
    <xdr:sp macro="" textlink="">
      <xdr:nvSpPr>
        <xdr:cNvPr id="464" name="フローチャート : 判断 463"/>
        <xdr:cNvSpPr/>
      </xdr:nvSpPr>
      <xdr:spPr>
        <a:xfrm>
          <a:off x="21272500" y="1815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95978</xdr:rowOff>
    </xdr:from>
    <xdr:ext cx="469744" cy="259045"/>
    <xdr:sp macro="" textlink="">
      <xdr:nvSpPr>
        <xdr:cNvPr id="465" name="n_1aveValue【庁舎】&#10;一人当たり面積"/>
        <xdr:cNvSpPr txBox="1"/>
      </xdr:nvSpPr>
      <xdr:spPr>
        <a:xfrm>
          <a:off x="210757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108153</xdr:rowOff>
    </xdr:from>
    <xdr:to>
      <xdr:col>31</xdr:col>
      <xdr:colOff>85725</xdr:colOff>
      <xdr:row>107</xdr:row>
      <xdr:rowOff>38303</xdr:rowOff>
    </xdr:to>
    <xdr:sp macro="" textlink="">
      <xdr:nvSpPr>
        <xdr:cNvPr id="471" name="円/楕円 470"/>
        <xdr:cNvSpPr/>
      </xdr:nvSpPr>
      <xdr:spPr>
        <a:xfrm>
          <a:off x="21272500" y="182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29430</xdr:rowOff>
    </xdr:from>
    <xdr:ext cx="469744" cy="259045"/>
    <xdr:sp macro="" textlink="">
      <xdr:nvSpPr>
        <xdr:cNvPr id="472" name="n_1mainValue【庁舎】&#10;一人当たり面積"/>
        <xdr:cNvSpPr txBox="1"/>
      </xdr:nvSpPr>
      <xdr:spPr>
        <a:xfrm>
          <a:off x="21075727" y="183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全体的に減価償却率が高くなっている。特に消防施設が８０％を超える結果となっている。これは消防ポンプ付積載車等は適宜更新を行っているものの、各消防詰所の多くが建築後長年経っていること、また、簡易水道があまり整備できていない時期に設置した多くの防火水槽が古くなっていることも理由として挙げられる。しかしながら、消防施設は災害時の拠点になるため、今後は計画的な更新等に努めていく。</a:t>
          </a:r>
          <a:endParaRPr kumimoji="1" lang="en-US" altLang="ja-JP" sz="1300">
            <a:latin typeface="ＭＳ Ｐゴシック"/>
          </a:endParaRPr>
        </a:p>
        <a:p>
          <a:r>
            <a:rPr kumimoji="1" lang="ja-JP" altLang="en-US" sz="1300">
              <a:latin typeface="ＭＳ Ｐゴシック"/>
            </a:rPr>
            <a:t>市民会館は、通称「やまなみホール」と呼ばれる南山城村文化会館を示している。建築後２７年経過し、建物の減価償却が進んでいるだけでなく、内部の設備（空調や照明等、電気・機械設備関係）の多くが更新時期に来ている。当文化会館は指定緊急避難所でもあるため、今後も適切な維持管理等を行い、長寿命化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ゴルフ場・ダム・発電所・鉄道施設が存在していることにより固定資産税収入額が大きいこと及びゴルフ場利用税</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地方税に占める割合は約２割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が収入として計上されることにより財政力指数は類似団体の平均と同程度になっている。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しかし、近年労働力人口の減少による個人住民税の減少及び新規建造物の減少による固定資産税の減少等の税収の減少により財政力指数は低下傾向にある。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安定的な財政運営のためには財政力指数の向上が必要になるため、税財源の確保</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企業誘致・人口減少対策等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については今後も努めなければならない。</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104902</xdr:rowOff>
    </xdr:from>
    <xdr:to>
      <xdr:col>7</xdr:col>
      <xdr:colOff>152400</xdr:colOff>
      <xdr:row>43</xdr:row>
      <xdr:rowOff>104902</xdr:rowOff>
    </xdr:to>
    <xdr:cxnSp macro="">
      <xdr:nvCxnSpPr>
        <xdr:cNvPr id="65" name="直線コネクタ 64"/>
        <xdr:cNvCxnSpPr/>
      </xdr:nvCxnSpPr>
      <xdr:spPr>
        <a:xfrm>
          <a:off x="4114800" y="74772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104902</xdr:rowOff>
    </xdr:from>
    <xdr:to>
      <xdr:col>6</xdr:col>
      <xdr:colOff>0</xdr:colOff>
      <xdr:row>43</xdr:row>
      <xdr:rowOff>104902</xdr:rowOff>
    </xdr:to>
    <xdr:cxnSp macro="">
      <xdr:nvCxnSpPr>
        <xdr:cNvPr id="68" name="直線コネクタ 67"/>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127271</xdr:rowOff>
    </xdr:from>
    <xdr:ext cx="736600" cy="259045"/>
    <xdr:sp macro="" textlink="">
      <xdr:nvSpPr>
        <xdr:cNvPr id="70" name="テキスト ボックス 69"/>
        <xdr:cNvSpPr txBox="1"/>
      </xdr:nvSpPr>
      <xdr:spPr>
        <a:xfrm>
          <a:off x="3733800" y="71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104902</xdr:rowOff>
    </xdr:from>
    <xdr:to>
      <xdr:col>4</xdr:col>
      <xdr:colOff>482600</xdr:colOff>
      <xdr:row>43</xdr:row>
      <xdr:rowOff>104902</xdr:rowOff>
    </xdr:to>
    <xdr:cxnSp macro="">
      <xdr:nvCxnSpPr>
        <xdr:cNvPr id="71" name="直線コネクタ 70"/>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54102</xdr:rowOff>
    </xdr:from>
    <xdr:to>
      <xdr:col>4</xdr:col>
      <xdr:colOff>533400</xdr:colOff>
      <xdr:row>43</xdr:row>
      <xdr:rowOff>155702</xdr:rowOff>
    </xdr:to>
    <xdr:sp macro="" textlink="">
      <xdr:nvSpPr>
        <xdr:cNvPr id="72" name="フローチャート : 判断 71"/>
        <xdr:cNvSpPr/>
      </xdr:nvSpPr>
      <xdr:spPr>
        <a:xfrm>
          <a:off x="3175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140479</xdr:rowOff>
    </xdr:from>
    <xdr:ext cx="762000" cy="259045"/>
    <xdr:sp macro="" textlink="">
      <xdr:nvSpPr>
        <xdr:cNvPr id="73" name="テキスト ボックス 72"/>
        <xdr:cNvSpPr txBox="1"/>
      </xdr:nvSpPr>
      <xdr:spPr>
        <a:xfrm>
          <a:off x="2844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104902</xdr:rowOff>
    </xdr:to>
    <xdr:cxnSp macro="">
      <xdr:nvCxnSpPr>
        <xdr:cNvPr id="74" name="直線コネクタ 73"/>
        <xdr:cNvCxnSpPr/>
      </xdr:nvCxnSpPr>
      <xdr:spPr>
        <a:xfrm>
          <a:off x="1447800" y="74676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34798</xdr:rowOff>
    </xdr:from>
    <xdr:to>
      <xdr:col>3</xdr:col>
      <xdr:colOff>330200</xdr:colOff>
      <xdr:row>43</xdr:row>
      <xdr:rowOff>136398</xdr:rowOff>
    </xdr:to>
    <xdr:sp macro="" textlink="">
      <xdr:nvSpPr>
        <xdr:cNvPr id="75" name="フローチャート : 判断 74"/>
        <xdr:cNvSpPr/>
      </xdr:nvSpPr>
      <xdr:spPr>
        <a:xfrm>
          <a:off x="2286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146575</xdr:rowOff>
    </xdr:from>
    <xdr:ext cx="762000" cy="259045"/>
    <xdr:sp macro="" textlink="">
      <xdr:nvSpPr>
        <xdr:cNvPr id="76" name="テキスト ボックス 75"/>
        <xdr:cNvSpPr txBox="1"/>
      </xdr:nvSpPr>
      <xdr:spPr>
        <a:xfrm>
          <a:off x="1955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77" name="フローチャート : 判断 76"/>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78" name="テキスト ボックス 7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54102</xdr:rowOff>
    </xdr:from>
    <xdr:to>
      <xdr:col>7</xdr:col>
      <xdr:colOff>203200</xdr:colOff>
      <xdr:row>43</xdr:row>
      <xdr:rowOff>155702</xdr:rowOff>
    </xdr:to>
    <xdr:sp macro="" textlink="">
      <xdr:nvSpPr>
        <xdr:cNvPr id="84" name="円/楕円 83"/>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70629</xdr:rowOff>
    </xdr:from>
    <xdr:ext cx="762000" cy="259045"/>
    <xdr:sp macro="" textlink="">
      <xdr:nvSpPr>
        <xdr:cNvPr id="85" name="財政力該当値テキスト"/>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54102</xdr:rowOff>
    </xdr:from>
    <xdr:to>
      <xdr:col>6</xdr:col>
      <xdr:colOff>50800</xdr:colOff>
      <xdr:row>43</xdr:row>
      <xdr:rowOff>155702</xdr:rowOff>
    </xdr:to>
    <xdr:sp macro="" textlink="">
      <xdr:nvSpPr>
        <xdr:cNvPr id="86" name="円/楕円 85"/>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140479</xdr:rowOff>
    </xdr:from>
    <xdr:ext cx="736600" cy="259045"/>
    <xdr:sp macro="" textlink="">
      <xdr:nvSpPr>
        <xdr:cNvPr id="87" name="テキスト ボックス 86"/>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54102</xdr:rowOff>
    </xdr:from>
    <xdr:to>
      <xdr:col>4</xdr:col>
      <xdr:colOff>533400</xdr:colOff>
      <xdr:row>43</xdr:row>
      <xdr:rowOff>155702</xdr:rowOff>
    </xdr:to>
    <xdr:sp macro="" textlink="">
      <xdr:nvSpPr>
        <xdr:cNvPr id="88" name="円/楕円 87"/>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165879</xdr:rowOff>
    </xdr:from>
    <xdr:ext cx="762000" cy="259045"/>
    <xdr:sp macro="" textlink="">
      <xdr:nvSpPr>
        <xdr:cNvPr id="89" name="テキスト ボックス 88"/>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54102</xdr:rowOff>
    </xdr:from>
    <xdr:to>
      <xdr:col>3</xdr:col>
      <xdr:colOff>330200</xdr:colOff>
      <xdr:row>43</xdr:row>
      <xdr:rowOff>155702</xdr:rowOff>
    </xdr:to>
    <xdr:sp macro="" textlink="">
      <xdr:nvSpPr>
        <xdr:cNvPr id="90" name="円/楕円 89"/>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140479</xdr:rowOff>
    </xdr:from>
    <xdr:ext cx="762000" cy="259045"/>
    <xdr:sp macro="" textlink="">
      <xdr:nvSpPr>
        <xdr:cNvPr id="91" name="テキスト ボックス 90"/>
        <xdr:cNvSpPr txBox="1"/>
      </xdr:nvSpPr>
      <xdr:spPr>
        <a:xfrm>
          <a:off x="1955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3" name="テキスト ボックス 92"/>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類似団体の平均よりも高くなっている。これは、経常収支比率に占める割合の中で主に人件費と補助費の比率が高いためである。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人件費については、類似団体と比較して依然として低いが近年地方創生に積極的に取組むため定員を増加させていることにより増加傾向にある。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その後は逓減される</a:t>
          </a:r>
          <a:r>
            <a:rPr lang="ja-JP" altLang="en-US" sz="1100" b="0" i="0" baseline="0">
              <a:solidFill>
                <a:schemeClr val="dk1"/>
              </a:solidFill>
              <a:effectLst/>
              <a:latin typeface="+mn-lt"/>
              <a:ea typeface="+mn-ea"/>
              <a:cs typeface="+mn-cs"/>
            </a:rPr>
            <a:t>見込みである</a:t>
          </a:r>
          <a:r>
            <a:rPr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109220</xdr:rowOff>
    </xdr:from>
    <xdr:to>
      <xdr:col>7</xdr:col>
      <xdr:colOff>152400</xdr:colOff>
      <xdr:row>66</xdr:row>
      <xdr:rowOff>54973</xdr:rowOff>
    </xdr:to>
    <xdr:cxnSp macro="">
      <xdr:nvCxnSpPr>
        <xdr:cNvPr id="130" name="直線コネクタ 129"/>
        <xdr:cNvCxnSpPr/>
      </xdr:nvCxnSpPr>
      <xdr:spPr>
        <a:xfrm flipV="1">
          <a:off x="4114800" y="11253470"/>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54973</xdr:rowOff>
    </xdr:from>
    <xdr:to>
      <xdr:col>6</xdr:col>
      <xdr:colOff>0</xdr:colOff>
      <xdr:row>67</xdr:row>
      <xdr:rowOff>17962</xdr:rowOff>
    </xdr:to>
    <xdr:cxnSp macro="">
      <xdr:nvCxnSpPr>
        <xdr:cNvPr id="133" name="直線コネクタ 132"/>
        <xdr:cNvCxnSpPr/>
      </xdr:nvCxnSpPr>
      <xdr:spPr>
        <a:xfrm flipV="1">
          <a:off x="3225800" y="11370673"/>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31404</xdr:rowOff>
    </xdr:from>
    <xdr:ext cx="736600" cy="259045"/>
    <xdr:sp macro="" textlink="">
      <xdr:nvSpPr>
        <xdr:cNvPr id="135" name="テキスト ボックス 134"/>
        <xdr:cNvSpPr txBox="1"/>
      </xdr:nvSpPr>
      <xdr:spPr>
        <a:xfrm>
          <a:off x="3733800" y="1066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75656</xdr:rowOff>
    </xdr:from>
    <xdr:to>
      <xdr:col>4</xdr:col>
      <xdr:colOff>482600</xdr:colOff>
      <xdr:row>67</xdr:row>
      <xdr:rowOff>17962</xdr:rowOff>
    </xdr:to>
    <xdr:cxnSp macro="">
      <xdr:nvCxnSpPr>
        <xdr:cNvPr id="136" name="直線コネクタ 135"/>
        <xdr:cNvCxnSpPr/>
      </xdr:nvCxnSpPr>
      <xdr:spPr>
        <a:xfrm>
          <a:off x="2336800" y="1139135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81643</xdr:rowOff>
    </xdr:from>
    <xdr:to>
      <xdr:col>4</xdr:col>
      <xdr:colOff>533400</xdr:colOff>
      <xdr:row>65</xdr:row>
      <xdr:rowOff>11793</xdr:rowOff>
    </xdr:to>
    <xdr:sp macro="" textlink="">
      <xdr:nvSpPr>
        <xdr:cNvPr id="137" name="フローチャート : 判断 136"/>
        <xdr:cNvSpPr/>
      </xdr:nvSpPr>
      <xdr:spPr>
        <a:xfrm>
          <a:off x="3175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21970</xdr:rowOff>
    </xdr:from>
    <xdr:ext cx="762000" cy="259045"/>
    <xdr:sp macro="" textlink="">
      <xdr:nvSpPr>
        <xdr:cNvPr id="138" name="テキスト ボックス 137"/>
        <xdr:cNvSpPr txBox="1"/>
      </xdr:nvSpPr>
      <xdr:spPr>
        <a:xfrm>
          <a:off x="2844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40277</xdr:rowOff>
    </xdr:from>
    <xdr:to>
      <xdr:col>3</xdr:col>
      <xdr:colOff>279400</xdr:colOff>
      <xdr:row>66</xdr:row>
      <xdr:rowOff>75656</xdr:rowOff>
    </xdr:to>
    <xdr:cxnSp macro="">
      <xdr:nvCxnSpPr>
        <xdr:cNvPr id="139" name="直線コネクタ 138"/>
        <xdr:cNvCxnSpPr/>
      </xdr:nvCxnSpPr>
      <xdr:spPr>
        <a:xfrm>
          <a:off x="1447800" y="1118452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125549</xdr:rowOff>
    </xdr:from>
    <xdr:to>
      <xdr:col>3</xdr:col>
      <xdr:colOff>330200</xdr:colOff>
      <xdr:row>64</xdr:row>
      <xdr:rowOff>55699</xdr:rowOff>
    </xdr:to>
    <xdr:sp macro="" textlink="">
      <xdr:nvSpPr>
        <xdr:cNvPr id="140" name="フローチャート : 判断 139"/>
        <xdr:cNvSpPr/>
      </xdr:nvSpPr>
      <xdr:spPr>
        <a:xfrm>
          <a:off x="22860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65876</xdr:rowOff>
    </xdr:from>
    <xdr:ext cx="762000" cy="259045"/>
    <xdr:sp macro="" textlink="">
      <xdr:nvSpPr>
        <xdr:cNvPr id="141" name="テキスト ボックス 140"/>
        <xdr:cNvSpPr txBox="1"/>
      </xdr:nvSpPr>
      <xdr:spPr>
        <a:xfrm>
          <a:off x="1955800" y="1069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139337</xdr:rowOff>
    </xdr:from>
    <xdr:to>
      <xdr:col>2</xdr:col>
      <xdr:colOff>127000</xdr:colOff>
      <xdr:row>64</xdr:row>
      <xdr:rowOff>69487</xdr:rowOff>
    </xdr:to>
    <xdr:sp macro="" textlink="">
      <xdr:nvSpPr>
        <xdr:cNvPr id="142" name="フローチャート : 判断 141"/>
        <xdr:cNvSpPr/>
      </xdr:nvSpPr>
      <xdr:spPr>
        <a:xfrm>
          <a:off x="1397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79664</xdr:rowOff>
    </xdr:from>
    <xdr:ext cx="762000" cy="259045"/>
    <xdr:sp macro="" textlink="">
      <xdr:nvSpPr>
        <xdr:cNvPr id="143" name="テキスト ボックス 142"/>
        <xdr:cNvSpPr txBox="1"/>
      </xdr:nvSpPr>
      <xdr:spPr>
        <a:xfrm>
          <a:off x="1066800" y="107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9" name="円/楕円 148"/>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50"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4173</xdr:rowOff>
    </xdr:from>
    <xdr:to>
      <xdr:col>6</xdr:col>
      <xdr:colOff>50800</xdr:colOff>
      <xdr:row>66</xdr:row>
      <xdr:rowOff>105773</xdr:rowOff>
    </xdr:to>
    <xdr:sp macro="" textlink="">
      <xdr:nvSpPr>
        <xdr:cNvPr id="151" name="円/楕円 150"/>
        <xdr:cNvSpPr/>
      </xdr:nvSpPr>
      <xdr:spPr>
        <a:xfrm>
          <a:off x="4064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90550</xdr:rowOff>
    </xdr:from>
    <xdr:ext cx="736600" cy="259045"/>
    <xdr:sp macro="" textlink="">
      <xdr:nvSpPr>
        <xdr:cNvPr id="152" name="テキスト ボックス 151"/>
        <xdr:cNvSpPr txBox="1"/>
      </xdr:nvSpPr>
      <xdr:spPr>
        <a:xfrm>
          <a:off x="3733800" y="1140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138612</xdr:rowOff>
    </xdr:from>
    <xdr:to>
      <xdr:col>4</xdr:col>
      <xdr:colOff>533400</xdr:colOff>
      <xdr:row>67</xdr:row>
      <xdr:rowOff>68762</xdr:rowOff>
    </xdr:to>
    <xdr:sp macro="" textlink="">
      <xdr:nvSpPr>
        <xdr:cNvPr id="153" name="円/楕円 152"/>
        <xdr:cNvSpPr/>
      </xdr:nvSpPr>
      <xdr:spPr>
        <a:xfrm>
          <a:off x="31750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53539</xdr:rowOff>
    </xdr:from>
    <xdr:ext cx="762000" cy="259045"/>
    <xdr:sp macro="" textlink="">
      <xdr:nvSpPr>
        <xdr:cNvPr id="154" name="テキスト ボックス 153"/>
        <xdr:cNvSpPr txBox="1"/>
      </xdr:nvSpPr>
      <xdr:spPr>
        <a:xfrm>
          <a:off x="2844800" y="1154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24856</xdr:rowOff>
    </xdr:from>
    <xdr:to>
      <xdr:col>3</xdr:col>
      <xdr:colOff>330200</xdr:colOff>
      <xdr:row>66</xdr:row>
      <xdr:rowOff>126456</xdr:rowOff>
    </xdr:to>
    <xdr:sp macro="" textlink="">
      <xdr:nvSpPr>
        <xdr:cNvPr id="155" name="円/楕円 154"/>
        <xdr:cNvSpPr/>
      </xdr:nvSpPr>
      <xdr:spPr>
        <a:xfrm>
          <a:off x="2286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111233</xdr:rowOff>
    </xdr:from>
    <xdr:ext cx="762000" cy="259045"/>
    <xdr:sp macro="" textlink="">
      <xdr:nvSpPr>
        <xdr:cNvPr id="156" name="テキスト ボックス 155"/>
        <xdr:cNvSpPr txBox="1"/>
      </xdr:nvSpPr>
      <xdr:spPr>
        <a:xfrm>
          <a:off x="1955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160927</xdr:rowOff>
    </xdr:from>
    <xdr:to>
      <xdr:col>2</xdr:col>
      <xdr:colOff>127000</xdr:colOff>
      <xdr:row>65</xdr:row>
      <xdr:rowOff>91077</xdr:rowOff>
    </xdr:to>
    <xdr:sp macro="" textlink="">
      <xdr:nvSpPr>
        <xdr:cNvPr id="157" name="円/楕円 156"/>
        <xdr:cNvSpPr/>
      </xdr:nvSpPr>
      <xdr:spPr>
        <a:xfrm>
          <a:off x="1397000" y="111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75854</xdr:rowOff>
    </xdr:from>
    <xdr:ext cx="762000" cy="259045"/>
    <xdr:sp macro="" textlink="">
      <xdr:nvSpPr>
        <xdr:cNvPr id="158" name="テキスト ボックス 157"/>
        <xdr:cNvSpPr txBox="1"/>
      </xdr:nvSpPr>
      <xdr:spPr>
        <a:xfrm>
          <a:off x="1066800" y="112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[293,865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地域おこし協力隊等）を増加させたり、指定管理料等の委託費を増加させたり等積極的な施策を展開しているためであ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今後、積極的な事業展開と人件費・物件費の抑制をバランスよく実施することが必要となる。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138468</xdr:rowOff>
    </xdr:from>
    <xdr:to>
      <xdr:col>7</xdr:col>
      <xdr:colOff>152400</xdr:colOff>
      <xdr:row>82</xdr:row>
      <xdr:rowOff>21979</xdr:rowOff>
    </xdr:to>
    <xdr:cxnSp macro="">
      <xdr:nvCxnSpPr>
        <xdr:cNvPr id="194" name="直線コネクタ 193"/>
        <xdr:cNvCxnSpPr/>
      </xdr:nvCxnSpPr>
      <xdr:spPr>
        <a:xfrm>
          <a:off x="4114800" y="14025918"/>
          <a:ext cx="838200" cy="5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120436</xdr:rowOff>
    </xdr:from>
    <xdr:to>
      <xdr:col>6</xdr:col>
      <xdr:colOff>0</xdr:colOff>
      <xdr:row>81</xdr:row>
      <xdr:rowOff>138468</xdr:rowOff>
    </xdr:to>
    <xdr:cxnSp macro="">
      <xdr:nvCxnSpPr>
        <xdr:cNvPr id="197" name="直線コネクタ 196"/>
        <xdr:cNvCxnSpPr/>
      </xdr:nvCxnSpPr>
      <xdr:spPr>
        <a:xfrm>
          <a:off x="3225800" y="14007886"/>
          <a:ext cx="889000" cy="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97348</xdr:rowOff>
    </xdr:from>
    <xdr:to>
      <xdr:col>4</xdr:col>
      <xdr:colOff>482600</xdr:colOff>
      <xdr:row>81</xdr:row>
      <xdr:rowOff>120436</xdr:rowOff>
    </xdr:to>
    <xdr:cxnSp macro="">
      <xdr:nvCxnSpPr>
        <xdr:cNvPr id="200" name="直線コネクタ 199"/>
        <xdr:cNvCxnSpPr/>
      </xdr:nvCxnSpPr>
      <xdr:spPr>
        <a:xfrm>
          <a:off x="2336800" y="13984798"/>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201" name="フローチャート : 判断 200"/>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7338</xdr:rowOff>
    </xdr:from>
    <xdr:ext cx="762000" cy="259045"/>
    <xdr:sp macro="" textlink="">
      <xdr:nvSpPr>
        <xdr:cNvPr id="202" name="テキスト ボックス 201"/>
        <xdr:cNvSpPr txBox="1"/>
      </xdr:nvSpPr>
      <xdr:spPr>
        <a:xfrm>
          <a:off x="2844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93227</xdr:rowOff>
    </xdr:from>
    <xdr:to>
      <xdr:col>3</xdr:col>
      <xdr:colOff>279400</xdr:colOff>
      <xdr:row>81</xdr:row>
      <xdr:rowOff>97348</xdr:rowOff>
    </xdr:to>
    <xdr:cxnSp macro="">
      <xdr:nvCxnSpPr>
        <xdr:cNvPr id="203" name="直線コネクタ 202"/>
        <xdr:cNvCxnSpPr/>
      </xdr:nvCxnSpPr>
      <xdr:spPr>
        <a:xfrm>
          <a:off x="1447800" y="13980677"/>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4" name="フローチャート : 判断 203"/>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155120</xdr:rowOff>
    </xdr:from>
    <xdr:ext cx="762000" cy="259045"/>
    <xdr:sp macro="" textlink="">
      <xdr:nvSpPr>
        <xdr:cNvPr id="205" name="テキスト ボックス 204"/>
        <xdr:cNvSpPr txBox="1"/>
      </xdr:nvSpPr>
      <xdr:spPr>
        <a:xfrm>
          <a:off x="1955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6" name="フローチャート : 判断 205"/>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138409</xdr:rowOff>
    </xdr:from>
    <xdr:ext cx="762000" cy="259045"/>
    <xdr:sp macro="" textlink="">
      <xdr:nvSpPr>
        <xdr:cNvPr id="207" name="テキスト ボックス 206"/>
        <xdr:cNvSpPr txBox="1"/>
      </xdr:nvSpPr>
      <xdr:spPr>
        <a:xfrm>
          <a:off x="1066800" y="1419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142629</xdr:rowOff>
    </xdr:from>
    <xdr:to>
      <xdr:col>7</xdr:col>
      <xdr:colOff>203200</xdr:colOff>
      <xdr:row>82</xdr:row>
      <xdr:rowOff>72779</xdr:rowOff>
    </xdr:to>
    <xdr:sp macro="" textlink="">
      <xdr:nvSpPr>
        <xdr:cNvPr id="213" name="円/楕円 212"/>
        <xdr:cNvSpPr/>
      </xdr:nvSpPr>
      <xdr:spPr>
        <a:xfrm>
          <a:off x="4902200" y="140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63906</xdr:rowOff>
    </xdr:from>
    <xdr:ext cx="762000" cy="259045"/>
    <xdr:sp macro="" textlink="">
      <xdr:nvSpPr>
        <xdr:cNvPr id="214" name="人件費・物件費等の状況該当値テキスト"/>
        <xdr:cNvSpPr txBox="1"/>
      </xdr:nvSpPr>
      <xdr:spPr>
        <a:xfrm>
          <a:off x="5041900" y="1395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293,865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87668</xdr:rowOff>
    </xdr:from>
    <xdr:to>
      <xdr:col>6</xdr:col>
      <xdr:colOff>50800</xdr:colOff>
      <xdr:row>82</xdr:row>
      <xdr:rowOff>17818</xdr:rowOff>
    </xdr:to>
    <xdr:sp macro="" textlink="">
      <xdr:nvSpPr>
        <xdr:cNvPr id="215" name="円/楕円 214"/>
        <xdr:cNvSpPr/>
      </xdr:nvSpPr>
      <xdr:spPr>
        <a:xfrm>
          <a:off x="4064000" y="139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27995</xdr:rowOff>
    </xdr:from>
    <xdr:ext cx="736600" cy="259045"/>
    <xdr:sp macro="" textlink="">
      <xdr:nvSpPr>
        <xdr:cNvPr id="216" name="テキスト ボックス 215"/>
        <xdr:cNvSpPr txBox="1"/>
      </xdr:nvSpPr>
      <xdr:spPr>
        <a:xfrm>
          <a:off x="3733800" y="1374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69636</xdr:rowOff>
    </xdr:from>
    <xdr:to>
      <xdr:col>4</xdr:col>
      <xdr:colOff>533400</xdr:colOff>
      <xdr:row>81</xdr:row>
      <xdr:rowOff>171236</xdr:rowOff>
    </xdr:to>
    <xdr:sp macro="" textlink="">
      <xdr:nvSpPr>
        <xdr:cNvPr id="217" name="円/楕円 216"/>
        <xdr:cNvSpPr/>
      </xdr:nvSpPr>
      <xdr:spPr>
        <a:xfrm>
          <a:off x="3175000" y="139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9963</xdr:rowOff>
    </xdr:from>
    <xdr:ext cx="762000" cy="259045"/>
    <xdr:sp macro="" textlink="">
      <xdr:nvSpPr>
        <xdr:cNvPr id="218" name="テキスト ボックス 217"/>
        <xdr:cNvSpPr txBox="1"/>
      </xdr:nvSpPr>
      <xdr:spPr>
        <a:xfrm>
          <a:off x="2844800" y="1372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46548</xdr:rowOff>
    </xdr:from>
    <xdr:to>
      <xdr:col>3</xdr:col>
      <xdr:colOff>330200</xdr:colOff>
      <xdr:row>81</xdr:row>
      <xdr:rowOff>148148</xdr:rowOff>
    </xdr:to>
    <xdr:sp macro="" textlink="">
      <xdr:nvSpPr>
        <xdr:cNvPr id="219" name="円/楕円 218"/>
        <xdr:cNvSpPr/>
      </xdr:nvSpPr>
      <xdr:spPr>
        <a:xfrm>
          <a:off x="2286000" y="139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158325</xdr:rowOff>
    </xdr:from>
    <xdr:ext cx="762000" cy="259045"/>
    <xdr:sp macro="" textlink="">
      <xdr:nvSpPr>
        <xdr:cNvPr id="220" name="テキスト ボックス 219"/>
        <xdr:cNvSpPr txBox="1"/>
      </xdr:nvSpPr>
      <xdr:spPr>
        <a:xfrm>
          <a:off x="1955800" y="1370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210,247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42427</xdr:rowOff>
    </xdr:from>
    <xdr:to>
      <xdr:col>2</xdr:col>
      <xdr:colOff>127000</xdr:colOff>
      <xdr:row>81</xdr:row>
      <xdr:rowOff>144027</xdr:rowOff>
    </xdr:to>
    <xdr:sp macro="" textlink="">
      <xdr:nvSpPr>
        <xdr:cNvPr id="221" name="円/楕円 220"/>
        <xdr:cNvSpPr/>
      </xdr:nvSpPr>
      <xdr:spPr>
        <a:xfrm>
          <a:off x="1397000" y="139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154204</xdr:rowOff>
    </xdr:from>
    <xdr:ext cx="762000" cy="259045"/>
    <xdr:sp macro="" textlink="">
      <xdr:nvSpPr>
        <xdr:cNvPr id="222" name="テキスト ボックス 221"/>
        <xdr:cNvSpPr txBox="1"/>
      </xdr:nvSpPr>
      <xdr:spPr>
        <a:xfrm>
          <a:off x="1066800" y="1369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平成２４年度は、国家公務員の時限的な給与削減（7.8％）を考慮しなければ９５．６であった。平成２５～２６年度においては、９５％前後の水準でありほぼ横這いであったが平成２７</a:t>
          </a:r>
          <a:r>
            <a:rPr lang="ja-JP" altLang="en-US" sz="1100" b="0" i="0" baseline="0">
              <a:solidFill>
                <a:schemeClr val="dk1"/>
              </a:solidFill>
              <a:effectLst/>
              <a:latin typeface="+mn-lt"/>
              <a:ea typeface="+mn-ea"/>
              <a:cs typeface="+mn-cs"/>
            </a:rPr>
            <a:t>及び２８年度は９６％を上回る水準となった。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類似団体との比較においては、依然平均を上回っている。　今後の給与改定にあたっては近隣町村及び類似団体の実態などを踏まえ一層の適正化に努めるとともに、勤務成績が適切に反映できる給与体系の検討等を実施するように努める。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157226</xdr:rowOff>
    </xdr:to>
    <xdr:cxnSp macro="">
      <xdr:nvCxnSpPr>
        <xdr:cNvPr id="254" name="直線コネクタ 253"/>
        <xdr:cNvCxnSpPr/>
      </xdr:nvCxnSpPr>
      <xdr:spPr>
        <a:xfrm flipV="1">
          <a:off x="16179800" y="14672563"/>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36576</xdr:rowOff>
    </xdr:from>
    <xdr:to>
      <xdr:col>23</xdr:col>
      <xdr:colOff>406400</xdr:colOff>
      <xdr:row>85</xdr:row>
      <xdr:rowOff>157226</xdr:rowOff>
    </xdr:to>
    <xdr:cxnSp macro="">
      <xdr:nvCxnSpPr>
        <xdr:cNvPr id="257" name="直線コネクタ 256"/>
        <xdr:cNvCxnSpPr/>
      </xdr:nvCxnSpPr>
      <xdr:spPr>
        <a:xfrm>
          <a:off x="15290800" y="146098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17272</xdr:rowOff>
    </xdr:from>
    <xdr:to>
      <xdr:col>22</xdr:col>
      <xdr:colOff>203200</xdr:colOff>
      <xdr:row>85</xdr:row>
      <xdr:rowOff>36576</xdr:rowOff>
    </xdr:to>
    <xdr:cxnSp macro="">
      <xdr:nvCxnSpPr>
        <xdr:cNvPr id="260" name="直線コネクタ 259"/>
        <xdr:cNvCxnSpPr/>
      </xdr:nvCxnSpPr>
      <xdr:spPr>
        <a:xfrm>
          <a:off x="14401800" y="145905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80011</xdr:rowOff>
    </xdr:from>
    <xdr:to>
      <xdr:col>22</xdr:col>
      <xdr:colOff>254000</xdr:colOff>
      <xdr:row>85</xdr:row>
      <xdr:rowOff>10161</xdr:rowOff>
    </xdr:to>
    <xdr:sp macro="" textlink="">
      <xdr:nvSpPr>
        <xdr:cNvPr id="261" name="フローチャート : 判断 260"/>
        <xdr:cNvSpPr/>
      </xdr:nvSpPr>
      <xdr:spPr>
        <a:xfrm>
          <a:off x="15240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62" name="テキスト ボックス 261"/>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17272</xdr:rowOff>
    </xdr:from>
    <xdr:to>
      <xdr:col>21</xdr:col>
      <xdr:colOff>0</xdr:colOff>
      <xdr:row>87</xdr:row>
      <xdr:rowOff>94235</xdr:rowOff>
    </xdr:to>
    <xdr:cxnSp macro="">
      <xdr:nvCxnSpPr>
        <xdr:cNvPr id="263" name="直線コネクタ 262"/>
        <xdr:cNvCxnSpPr/>
      </xdr:nvCxnSpPr>
      <xdr:spPr>
        <a:xfrm flipV="1">
          <a:off x="13512800" y="14590522"/>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4" name="フローチャート : 判断 263"/>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5" name="テキスト ボックス 264"/>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94235</xdr:rowOff>
    </xdr:from>
    <xdr:to>
      <xdr:col>19</xdr:col>
      <xdr:colOff>533400</xdr:colOff>
      <xdr:row>87</xdr:row>
      <xdr:rowOff>24385</xdr:rowOff>
    </xdr:to>
    <xdr:sp macro="" textlink="">
      <xdr:nvSpPr>
        <xdr:cNvPr id="266" name="フローチャート : 判断 265"/>
        <xdr:cNvSpPr/>
      </xdr:nvSpPr>
      <xdr:spPr>
        <a:xfrm>
          <a:off x="13462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34562</xdr:rowOff>
    </xdr:from>
    <xdr:ext cx="762000" cy="259045"/>
    <xdr:sp macro="" textlink="">
      <xdr:nvSpPr>
        <xdr:cNvPr id="267" name="テキスト ボックス 266"/>
        <xdr:cNvSpPr txBox="1"/>
      </xdr:nvSpPr>
      <xdr:spPr>
        <a:xfrm>
          <a:off x="13131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4"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157226</xdr:rowOff>
    </xdr:from>
    <xdr:to>
      <xdr:col>22</xdr:col>
      <xdr:colOff>254000</xdr:colOff>
      <xdr:row>85</xdr:row>
      <xdr:rowOff>87376</xdr:rowOff>
    </xdr:to>
    <xdr:sp macro="" textlink="">
      <xdr:nvSpPr>
        <xdr:cNvPr id="277" name="円/楕円 276"/>
        <xdr:cNvSpPr/>
      </xdr:nvSpPr>
      <xdr:spPr>
        <a:xfrm>
          <a:off x="15240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72153</xdr:rowOff>
    </xdr:from>
    <xdr:ext cx="762000" cy="259045"/>
    <xdr:sp macro="" textlink="">
      <xdr:nvSpPr>
        <xdr:cNvPr id="278" name="テキスト ボックス 277"/>
        <xdr:cNvSpPr txBox="1"/>
      </xdr:nvSpPr>
      <xdr:spPr>
        <a:xfrm>
          <a:off x="14909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137922</xdr:rowOff>
    </xdr:from>
    <xdr:to>
      <xdr:col>21</xdr:col>
      <xdr:colOff>50800</xdr:colOff>
      <xdr:row>85</xdr:row>
      <xdr:rowOff>68072</xdr:rowOff>
    </xdr:to>
    <xdr:sp macro="" textlink="">
      <xdr:nvSpPr>
        <xdr:cNvPr id="279" name="円/楕円 278"/>
        <xdr:cNvSpPr/>
      </xdr:nvSpPr>
      <xdr:spPr>
        <a:xfrm>
          <a:off x="14351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52849</xdr:rowOff>
    </xdr:from>
    <xdr:ext cx="762000" cy="259045"/>
    <xdr:sp macro="" textlink="">
      <xdr:nvSpPr>
        <xdr:cNvPr id="280" name="テキスト ボックス 279"/>
        <xdr:cNvSpPr txBox="1"/>
      </xdr:nvSpPr>
      <xdr:spPr>
        <a:xfrm>
          <a:off x="14020800" y="1462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43435</xdr:rowOff>
    </xdr:from>
    <xdr:to>
      <xdr:col>19</xdr:col>
      <xdr:colOff>533400</xdr:colOff>
      <xdr:row>87</xdr:row>
      <xdr:rowOff>145035</xdr:rowOff>
    </xdr:to>
    <xdr:sp macro="" textlink="">
      <xdr:nvSpPr>
        <xdr:cNvPr id="281" name="円/楕円 280"/>
        <xdr:cNvSpPr/>
      </xdr:nvSpPr>
      <xdr:spPr>
        <a:xfrm>
          <a:off x="13462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129812</xdr:rowOff>
    </xdr:from>
    <xdr:ext cx="762000" cy="259045"/>
    <xdr:sp macro="" textlink="">
      <xdr:nvSpPr>
        <xdr:cNvPr id="282" name="テキスト ボックス 281"/>
        <xdr:cNvSpPr txBox="1"/>
      </xdr:nvSpPr>
      <xdr:spPr>
        <a:xfrm>
          <a:off x="13131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a:t>
          </a:r>
          <a:r>
            <a:rPr lang="ja-JP" altLang="en-US" sz="1100" b="0" i="0" baseline="0">
              <a:solidFill>
                <a:schemeClr val="dk1"/>
              </a:solidFill>
              <a:effectLst/>
              <a:latin typeface="+mn-lt"/>
              <a:ea typeface="+mn-ea"/>
              <a:cs typeface="+mn-cs"/>
            </a:rPr>
            <a:t>ものの、全国的な流れである</a:t>
          </a:r>
          <a:r>
            <a:rPr lang="ja-JP" altLang="ja-JP" sz="1100" b="0" i="0" baseline="0">
              <a:solidFill>
                <a:schemeClr val="dk1"/>
              </a:solidFill>
              <a:effectLst/>
              <a:latin typeface="+mn-lt"/>
              <a:ea typeface="+mn-ea"/>
              <a:cs typeface="+mn-cs"/>
            </a:rPr>
            <a:t>人口の減少に歯止めがかからない現状がある。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今後職員数の削減については、行政サービスの質の確保とのバランスを考慮して実施する必要があるが不必要な人員の増員は防止しなければならないと認識している。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8382</xdr:rowOff>
    </xdr:from>
    <xdr:to>
      <xdr:col>24</xdr:col>
      <xdr:colOff>558800</xdr:colOff>
      <xdr:row>61</xdr:row>
      <xdr:rowOff>22860</xdr:rowOff>
    </xdr:to>
    <xdr:cxnSp macro="">
      <xdr:nvCxnSpPr>
        <xdr:cNvPr id="314" name="直線コネクタ 313"/>
        <xdr:cNvCxnSpPr/>
      </xdr:nvCxnSpPr>
      <xdr:spPr>
        <a:xfrm>
          <a:off x="16179800" y="104668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167043</xdr:rowOff>
    </xdr:from>
    <xdr:to>
      <xdr:col>23</xdr:col>
      <xdr:colOff>406400</xdr:colOff>
      <xdr:row>61</xdr:row>
      <xdr:rowOff>8382</xdr:rowOff>
    </xdr:to>
    <xdr:cxnSp macro="">
      <xdr:nvCxnSpPr>
        <xdr:cNvPr id="317" name="直線コネクタ 316"/>
        <xdr:cNvCxnSpPr/>
      </xdr:nvCxnSpPr>
      <xdr:spPr>
        <a:xfrm>
          <a:off x="15290800" y="10454043"/>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18254</xdr:rowOff>
    </xdr:from>
    <xdr:ext cx="736600" cy="259045"/>
    <xdr:sp macro="" textlink="">
      <xdr:nvSpPr>
        <xdr:cNvPr id="319" name="テキスト ボックス 318"/>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140500</xdr:rowOff>
    </xdr:from>
    <xdr:to>
      <xdr:col>22</xdr:col>
      <xdr:colOff>203200</xdr:colOff>
      <xdr:row>60</xdr:row>
      <xdr:rowOff>167043</xdr:rowOff>
    </xdr:to>
    <xdr:cxnSp macro="">
      <xdr:nvCxnSpPr>
        <xdr:cNvPr id="320" name="直線コネクタ 319"/>
        <xdr:cNvCxnSpPr/>
      </xdr:nvCxnSpPr>
      <xdr:spPr>
        <a:xfrm>
          <a:off x="14401800" y="1042750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94399</xdr:rowOff>
    </xdr:from>
    <xdr:to>
      <xdr:col>22</xdr:col>
      <xdr:colOff>254000</xdr:colOff>
      <xdr:row>62</xdr:row>
      <xdr:rowOff>24549</xdr:rowOff>
    </xdr:to>
    <xdr:sp macro="" textlink="">
      <xdr:nvSpPr>
        <xdr:cNvPr id="321" name="フローチャート : 判断 320"/>
        <xdr:cNvSpPr/>
      </xdr:nvSpPr>
      <xdr:spPr>
        <a:xfrm>
          <a:off x="15240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9326</xdr:rowOff>
    </xdr:from>
    <xdr:ext cx="762000" cy="259045"/>
    <xdr:sp macro="" textlink="">
      <xdr:nvSpPr>
        <xdr:cNvPr id="322" name="テキスト ボックス 321"/>
        <xdr:cNvSpPr txBox="1"/>
      </xdr:nvSpPr>
      <xdr:spPr>
        <a:xfrm>
          <a:off x="14909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115405</xdr:rowOff>
    </xdr:from>
    <xdr:to>
      <xdr:col>21</xdr:col>
      <xdr:colOff>0</xdr:colOff>
      <xdr:row>60</xdr:row>
      <xdr:rowOff>140500</xdr:rowOff>
    </xdr:to>
    <xdr:cxnSp macro="">
      <xdr:nvCxnSpPr>
        <xdr:cNvPr id="323" name="直線コネクタ 322"/>
        <xdr:cNvCxnSpPr/>
      </xdr:nvCxnSpPr>
      <xdr:spPr>
        <a:xfrm>
          <a:off x="13512800" y="1040240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78715</xdr:rowOff>
    </xdr:from>
    <xdr:to>
      <xdr:col>21</xdr:col>
      <xdr:colOff>50800</xdr:colOff>
      <xdr:row>62</xdr:row>
      <xdr:rowOff>8865</xdr:rowOff>
    </xdr:to>
    <xdr:sp macro="" textlink="">
      <xdr:nvSpPr>
        <xdr:cNvPr id="324" name="フローチャート : 判断 323"/>
        <xdr:cNvSpPr/>
      </xdr:nvSpPr>
      <xdr:spPr>
        <a:xfrm>
          <a:off x="14351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165092</xdr:rowOff>
    </xdr:from>
    <xdr:ext cx="762000" cy="259045"/>
    <xdr:sp macro="" textlink="">
      <xdr:nvSpPr>
        <xdr:cNvPr id="325" name="テキスト ボックス 324"/>
        <xdr:cNvSpPr txBox="1"/>
      </xdr:nvSpPr>
      <xdr:spPr>
        <a:xfrm>
          <a:off x="14020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84506</xdr:rowOff>
    </xdr:from>
    <xdr:to>
      <xdr:col>19</xdr:col>
      <xdr:colOff>533400</xdr:colOff>
      <xdr:row>62</xdr:row>
      <xdr:rowOff>14656</xdr:rowOff>
    </xdr:to>
    <xdr:sp macro="" textlink="">
      <xdr:nvSpPr>
        <xdr:cNvPr id="326" name="フローチャート : 判断 325"/>
        <xdr:cNvSpPr/>
      </xdr:nvSpPr>
      <xdr:spPr>
        <a:xfrm>
          <a:off x="13462000" y="10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170883</xdr:rowOff>
    </xdr:from>
    <xdr:ext cx="762000" cy="259045"/>
    <xdr:sp macro="" textlink="">
      <xdr:nvSpPr>
        <xdr:cNvPr id="327" name="テキスト ボックス 326"/>
        <xdr:cNvSpPr txBox="1"/>
      </xdr:nvSpPr>
      <xdr:spPr>
        <a:xfrm>
          <a:off x="13131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143510</xdr:rowOff>
    </xdr:from>
    <xdr:to>
      <xdr:col>24</xdr:col>
      <xdr:colOff>609600</xdr:colOff>
      <xdr:row>61</xdr:row>
      <xdr:rowOff>73660</xdr:rowOff>
    </xdr:to>
    <xdr:sp macro="" textlink="">
      <xdr:nvSpPr>
        <xdr:cNvPr id="333" name="円/楕円 332"/>
        <xdr:cNvSpPr/>
      </xdr:nvSpPr>
      <xdr:spPr>
        <a:xfrm>
          <a:off x="16967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160037</xdr:rowOff>
    </xdr:from>
    <xdr:ext cx="762000" cy="259045"/>
    <xdr:sp macro="" textlink="">
      <xdr:nvSpPr>
        <xdr:cNvPr id="334" name="定員管理の状況該当値テキスト"/>
        <xdr:cNvSpPr txBox="1"/>
      </xdr:nvSpPr>
      <xdr:spPr>
        <a:xfrm>
          <a:off x="17106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129032</xdr:rowOff>
    </xdr:from>
    <xdr:to>
      <xdr:col>23</xdr:col>
      <xdr:colOff>457200</xdr:colOff>
      <xdr:row>61</xdr:row>
      <xdr:rowOff>59182</xdr:rowOff>
    </xdr:to>
    <xdr:sp macro="" textlink="">
      <xdr:nvSpPr>
        <xdr:cNvPr id="335" name="円/楕円 334"/>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69359</xdr:rowOff>
    </xdr:from>
    <xdr:ext cx="736600" cy="259045"/>
    <xdr:sp macro="" textlink="">
      <xdr:nvSpPr>
        <xdr:cNvPr id="336" name="テキスト ボックス 335"/>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116243</xdr:rowOff>
    </xdr:from>
    <xdr:to>
      <xdr:col>22</xdr:col>
      <xdr:colOff>254000</xdr:colOff>
      <xdr:row>61</xdr:row>
      <xdr:rowOff>46393</xdr:rowOff>
    </xdr:to>
    <xdr:sp macro="" textlink="">
      <xdr:nvSpPr>
        <xdr:cNvPr id="337" name="円/楕円 336"/>
        <xdr:cNvSpPr/>
      </xdr:nvSpPr>
      <xdr:spPr>
        <a:xfrm>
          <a:off x="15240000" y="104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56570</xdr:rowOff>
    </xdr:from>
    <xdr:ext cx="762000" cy="259045"/>
    <xdr:sp macro="" textlink="">
      <xdr:nvSpPr>
        <xdr:cNvPr id="338" name="テキスト ボックス 337"/>
        <xdr:cNvSpPr txBox="1"/>
      </xdr:nvSpPr>
      <xdr:spPr>
        <a:xfrm>
          <a:off x="14909800" y="10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89700</xdr:rowOff>
    </xdr:from>
    <xdr:to>
      <xdr:col>21</xdr:col>
      <xdr:colOff>50800</xdr:colOff>
      <xdr:row>61</xdr:row>
      <xdr:rowOff>19850</xdr:rowOff>
    </xdr:to>
    <xdr:sp macro="" textlink="">
      <xdr:nvSpPr>
        <xdr:cNvPr id="339" name="円/楕円 338"/>
        <xdr:cNvSpPr/>
      </xdr:nvSpPr>
      <xdr:spPr>
        <a:xfrm>
          <a:off x="14351000" y="10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30027</xdr:rowOff>
    </xdr:from>
    <xdr:ext cx="762000" cy="259045"/>
    <xdr:sp macro="" textlink="">
      <xdr:nvSpPr>
        <xdr:cNvPr id="340" name="テキスト ボックス 339"/>
        <xdr:cNvSpPr txBox="1"/>
      </xdr:nvSpPr>
      <xdr:spPr>
        <a:xfrm>
          <a:off x="14020800" y="1014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64605</xdr:rowOff>
    </xdr:from>
    <xdr:to>
      <xdr:col>19</xdr:col>
      <xdr:colOff>533400</xdr:colOff>
      <xdr:row>60</xdr:row>
      <xdr:rowOff>166205</xdr:rowOff>
    </xdr:to>
    <xdr:sp macro="" textlink="">
      <xdr:nvSpPr>
        <xdr:cNvPr id="341" name="円/楕円 340"/>
        <xdr:cNvSpPr/>
      </xdr:nvSpPr>
      <xdr:spPr>
        <a:xfrm>
          <a:off x="13462000" y="10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4932</xdr:rowOff>
    </xdr:from>
    <xdr:ext cx="762000" cy="259045"/>
    <xdr:sp macro="" textlink="">
      <xdr:nvSpPr>
        <xdr:cNvPr id="342" name="テキスト ボックス 341"/>
        <xdr:cNvSpPr txBox="1"/>
      </xdr:nvSpPr>
      <xdr:spPr>
        <a:xfrm>
          <a:off x="13131800" y="1012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平成１５年度に完成した小学校・保育園・保健センター等の建設地方債に対する元利償還金により実質公債費比率は高い値で推移している。しかし、昨年度と比較すると１．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％の減少となっている。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これは、主に近年の新規起債の抑制及び繰上償還により元利償還金が減少傾向にあること及び交付税算入比率の高い元利償還金が増加したことによる。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しかし減少傾向にはあるが類似団体と比較して依然高い水準にある。</a:t>
          </a:r>
          <a:r>
            <a:rPr lang="ja-JP" altLang="en-US" sz="1100" b="0" i="0" baseline="0">
              <a:solidFill>
                <a:schemeClr val="dk1"/>
              </a:solidFill>
              <a:effectLst/>
              <a:latin typeface="+mn-lt"/>
              <a:ea typeface="+mn-ea"/>
              <a:cs typeface="+mn-cs"/>
            </a:rPr>
            <a:t>また、近年の積極的な事業展開により今後は増加が見込まれる。</a:t>
          </a:r>
          <a:r>
            <a:rPr lang="ja-JP" altLang="ja-JP" sz="1100" b="0" i="0" baseline="0">
              <a:solidFill>
                <a:schemeClr val="dk1"/>
              </a:solidFill>
              <a:effectLst/>
              <a:latin typeface="+mn-lt"/>
              <a:ea typeface="+mn-ea"/>
              <a:cs typeface="+mn-cs"/>
            </a:rPr>
            <a:t>このため、新規事業（地方債対象）を必要最小限に抑え、新規の地方債を極力発行しないことに加え財政状況を考慮しながら繰上償還を実施し償還金を減少させる必要がある。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6096</xdr:rowOff>
    </xdr:to>
    <xdr:cxnSp macro="">
      <xdr:nvCxnSpPr>
        <xdr:cNvPr id="373" name="直線コネクタ 372"/>
        <xdr:cNvCxnSpPr/>
      </xdr:nvCxnSpPr>
      <xdr:spPr>
        <a:xfrm flipV="1">
          <a:off x="16179800" y="715391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64008</xdr:rowOff>
    </xdr:to>
    <xdr:cxnSp macro="">
      <xdr:nvCxnSpPr>
        <xdr:cNvPr id="376" name="直線コネクタ 375"/>
        <xdr:cNvCxnSpPr/>
      </xdr:nvCxnSpPr>
      <xdr:spPr>
        <a:xfrm flipV="1">
          <a:off x="15290800" y="72069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8" name="テキスト ボックス 377"/>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64008</xdr:rowOff>
    </xdr:from>
    <xdr:to>
      <xdr:col>22</xdr:col>
      <xdr:colOff>203200</xdr:colOff>
      <xdr:row>42</xdr:row>
      <xdr:rowOff>165354</xdr:rowOff>
    </xdr:to>
    <xdr:cxnSp macro="">
      <xdr:nvCxnSpPr>
        <xdr:cNvPr id="379" name="直線コネクタ 378"/>
        <xdr:cNvCxnSpPr/>
      </xdr:nvCxnSpPr>
      <xdr:spPr>
        <a:xfrm flipV="1">
          <a:off x="14401800" y="726490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0" name="フローチャート : 判断 379"/>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1" name="テキスト ボックス 380"/>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85598</xdr:rowOff>
    </xdr:to>
    <xdr:cxnSp macro="">
      <xdr:nvCxnSpPr>
        <xdr:cNvPr id="382" name="直線コネクタ 381"/>
        <xdr:cNvCxnSpPr/>
      </xdr:nvCxnSpPr>
      <xdr:spPr>
        <a:xfrm flipV="1">
          <a:off x="13512800" y="736625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3" name="フローチャート : 判断 382"/>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4" name="テキスト ボックス 383"/>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5" name="フローチャート : 判断 384"/>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6" name="テキスト ボックス 385"/>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2" name="円/楕円 39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394" name="円/楕円 393"/>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395" name="テキスト ボックス 394"/>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13208</xdr:rowOff>
    </xdr:from>
    <xdr:to>
      <xdr:col>22</xdr:col>
      <xdr:colOff>254000</xdr:colOff>
      <xdr:row>42</xdr:row>
      <xdr:rowOff>114808</xdr:rowOff>
    </xdr:to>
    <xdr:sp macro="" textlink="">
      <xdr:nvSpPr>
        <xdr:cNvPr id="396" name="円/楕円 395"/>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97" name="テキスト ボックス 396"/>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400" name="円/楕円 399"/>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401" name="テキスト ボックス 400"/>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一般会計においては、主に平成１５年度に完成した小学校・保育園・保健センター等の建設による地方債残高の増による。また簡易水道特別会計においては、主に平成１７年度～平成２２年度に実施した中央簡易水道の統合事業による地方債残高の増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また、対前年度比較においては前年よりも</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％程度改善されている。これは、新規起債発行の抑制及び繰上償還の実施による地方債残高の減少及び交付税算入率の高い起債残高の比率の増加が主な要因である。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しかし、近年地方創生</a:t>
          </a:r>
          <a:r>
            <a:rPr lang="ja-JP" altLang="en-US" sz="1100" b="0" i="0" baseline="0">
              <a:solidFill>
                <a:schemeClr val="dk1"/>
              </a:solidFill>
              <a:effectLst/>
              <a:latin typeface="+mn-lt"/>
              <a:ea typeface="+mn-ea"/>
              <a:cs typeface="+mn-cs"/>
            </a:rPr>
            <a:t>や道の駅整備</a:t>
          </a:r>
          <a:r>
            <a:rPr lang="ja-JP" altLang="ja-JP" sz="1100" b="0" i="0" baseline="0">
              <a:solidFill>
                <a:schemeClr val="dk1"/>
              </a:solidFill>
              <a:effectLst/>
              <a:latin typeface="+mn-lt"/>
              <a:ea typeface="+mn-ea"/>
              <a:cs typeface="+mn-cs"/>
            </a:rPr>
            <a:t>に係る積極的な施策により事業費が増加傾向にある。このため今後の将来負担を適正な範囲に抑えながら事業を執行していく必要がある。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148227</xdr:rowOff>
    </xdr:from>
    <xdr:to>
      <xdr:col>24</xdr:col>
      <xdr:colOff>558800</xdr:colOff>
      <xdr:row>16</xdr:row>
      <xdr:rowOff>152581</xdr:rowOff>
    </xdr:to>
    <xdr:cxnSp macro="">
      <xdr:nvCxnSpPr>
        <xdr:cNvPr id="437" name="直線コネクタ 436"/>
        <xdr:cNvCxnSpPr/>
      </xdr:nvCxnSpPr>
      <xdr:spPr>
        <a:xfrm flipV="1">
          <a:off x="16179800" y="2719977"/>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152581</xdr:rowOff>
    </xdr:from>
    <xdr:to>
      <xdr:col>23</xdr:col>
      <xdr:colOff>406400</xdr:colOff>
      <xdr:row>18</xdr:row>
      <xdr:rowOff>118201</xdr:rowOff>
    </xdr:to>
    <xdr:cxnSp macro="">
      <xdr:nvCxnSpPr>
        <xdr:cNvPr id="440" name="直線コネクタ 439"/>
        <xdr:cNvCxnSpPr/>
      </xdr:nvCxnSpPr>
      <xdr:spPr>
        <a:xfrm flipV="1">
          <a:off x="15290800" y="2895781"/>
          <a:ext cx="889000" cy="30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118201</xdr:rowOff>
    </xdr:from>
    <xdr:to>
      <xdr:col>22</xdr:col>
      <xdr:colOff>203200</xdr:colOff>
      <xdr:row>19</xdr:row>
      <xdr:rowOff>129449</xdr:rowOff>
    </xdr:to>
    <xdr:cxnSp macro="">
      <xdr:nvCxnSpPr>
        <xdr:cNvPr id="443" name="直線コネクタ 442"/>
        <xdr:cNvCxnSpPr/>
      </xdr:nvCxnSpPr>
      <xdr:spPr>
        <a:xfrm flipV="1">
          <a:off x="14401800" y="3204301"/>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129449</xdr:rowOff>
    </xdr:from>
    <xdr:to>
      <xdr:col>21</xdr:col>
      <xdr:colOff>0</xdr:colOff>
      <xdr:row>22</xdr:row>
      <xdr:rowOff>52886</xdr:rowOff>
    </xdr:to>
    <xdr:cxnSp macro="">
      <xdr:nvCxnSpPr>
        <xdr:cNvPr id="446" name="直線コネクタ 445"/>
        <xdr:cNvCxnSpPr/>
      </xdr:nvCxnSpPr>
      <xdr:spPr>
        <a:xfrm flipV="1">
          <a:off x="13512800" y="3386999"/>
          <a:ext cx="889000" cy="43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97427</xdr:rowOff>
    </xdr:from>
    <xdr:to>
      <xdr:col>24</xdr:col>
      <xdr:colOff>609600</xdr:colOff>
      <xdr:row>16</xdr:row>
      <xdr:rowOff>27577</xdr:rowOff>
    </xdr:to>
    <xdr:sp macro="" textlink="">
      <xdr:nvSpPr>
        <xdr:cNvPr id="456" name="円/楕円 455"/>
        <xdr:cNvSpPr/>
      </xdr:nvSpPr>
      <xdr:spPr>
        <a:xfrm>
          <a:off x="169672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69504</xdr:rowOff>
    </xdr:from>
    <xdr:ext cx="762000" cy="259045"/>
    <xdr:sp macro="" textlink="">
      <xdr:nvSpPr>
        <xdr:cNvPr id="457" name="将来負担の状況該当値テキスト"/>
        <xdr:cNvSpPr txBox="1"/>
      </xdr:nvSpPr>
      <xdr:spPr>
        <a:xfrm>
          <a:off x="17106900" y="264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101781</xdr:rowOff>
    </xdr:from>
    <xdr:to>
      <xdr:col>23</xdr:col>
      <xdr:colOff>457200</xdr:colOff>
      <xdr:row>17</xdr:row>
      <xdr:rowOff>31931</xdr:rowOff>
    </xdr:to>
    <xdr:sp macro="" textlink="">
      <xdr:nvSpPr>
        <xdr:cNvPr id="458" name="円/楕円 457"/>
        <xdr:cNvSpPr/>
      </xdr:nvSpPr>
      <xdr:spPr>
        <a:xfrm>
          <a:off x="16129000" y="2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16708</xdr:rowOff>
    </xdr:from>
    <xdr:ext cx="736600" cy="259045"/>
    <xdr:sp macro="" textlink="">
      <xdr:nvSpPr>
        <xdr:cNvPr id="459" name="テキスト ボックス 458"/>
        <xdr:cNvSpPr txBox="1"/>
      </xdr:nvSpPr>
      <xdr:spPr>
        <a:xfrm>
          <a:off x="15798800" y="293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67401</xdr:rowOff>
    </xdr:from>
    <xdr:to>
      <xdr:col>22</xdr:col>
      <xdr:colOff>254000</xdr:colOff>
      <xdr:row>18</xdr:row>
      <xdr:rowOff>169001</xdr:rowOff>
    </xdr:to>
    <xdr:sp macro="" textlink="">
      <xdr:nvSpPr>
        <xdr:cNvPr id="460" name="円/楕円 459"/>
        <xdr:cNvSpPr/>
      </xdr:nvSpPr>
      <xdr:spPr>
        <a:xfrm>
          <a:off x="15240000" y="31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153778</xdr:rowOff>
    </xdr:from>
    <xdr:ext cx="762000" cy="259045"/>
    <xdr:sp macro="" textlink="">
      <xdr:nvSpPr>
        <xdr:cNvPr id="461" name="テキスト ボックス 460"/>
        <xdr:cNvSpPr txBox="1"/>
      </xdr:nvSpPr>
      <xdr:spPr>
        <a:xfrm>
          <a:off x="14909800" y="323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78649</xdr:rowOff>
    </xdr:from>
    <xdr:to>
      <xdr:col>21</xdr:col>
      <xdr:colOff>50800</xdr:colOff>
      <xdr:row>20</xdr:row>
      <xdr:rowOff>8799</xdr:rowOff>
    </xdr:to>
    <xdr:sp macro="" textlink="">
      <xdr:nvSpPr>
        <xdr:cNvPr id="462" name="円/楕円 461"/>
        <xdr:cNvSpPr/>
      </xdr:nvSpPr>
      <xdr:spPr>
        <a:xfrm>
          <a:off x="14351000" y="333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165026</xdr:rowOff>
    </xdr:from>
    <xdr:ext cx="762000" cy="259045"/>
    <xdr:sp macro="" textlink="">
      <xdr:nvSpPr>
        <xdr:cNvPr id="463" name="テキスト ボックス 462"/>
        <xdr:cNvSpPr txBox="1"/>
      </xdr:nvSpPr>
      <xdr:spPr>
        <a:xfrm>
          <a:off x="14020800" y="342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2086</xdr:rowOff>
    </xdr:from>
    <xdr:to>
      <xdr:col>19</xdr:col>
      <xdr:colOff>533400</xdr:colOff>
      <xdr:row>22</xdr:row>
      <xdr:rowOff>103686</xdr:rowOff>
    </xdr:to>
    <xdr:sp macro="" textlink="">
      <xdr:nvSpPr>
        <xdr:cNvPr id="464" name="円/楕円 463"/>
        <xdr:cNvSpPr/>
      </xdr:nvSpPr>
      <xdr:spPr>
        <a:xfrm>
          <a:off x="13462000" y="37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88463</xdr:rowOff>
    </xdr:from>
    <xdr:ext cx="762000" cy="259045"/>
    <xdr:sp macro="" textlink="">
      <xdr:nvSpPr>
        <xdr:cNvPr id="465" name="テキスト ボックス 464"/>
        <xdr:cNvSpPr txBox="1"/>
      </xdr:nvSpPr>
      <xdr:spPr>
        <a:xfrm>
          <a:off x="13131800" y="386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類似団体の平均よりも低い水準にある。この要因は、主に類似団体よりも下回った定員で行政運営を実施しているためである。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給与水準の指標であるラスパイレス指数については、類似団体の平均よりも高いが各種手当てを含めた給与収入に関しては、府内においても低い水準にあるため人件費総額として低く抑えられていると考えられる。</a:t>
          </a:r>
          <a:endParaRPr lang="ja-JP" altLang="ja-JP" sz="1000">
            <a:effectLst/>
          </a:endParaRPr>
        </a:p>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今後人件費の削減については、行政サービスの質の確保とのバランスを考慮して実施する必要があるが不必要な人件費の増額は防止しなければならないと認識している。</a:t>
          </a:r>
          <a:endParaRPr lang="ja-JP" altLang="ja-JP" sz="10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36</xdr:row>
      <xdr:rowOff>76708</xdr:rowOff>
    </xdr:to>
    <xdr:cxnSp macro="">
      <xdr:nvCxnSpPr>
        <xdr:cNvPr id="64" name="直線コネクタ 63"/>
        <xdr:cNvCxnSpPr/>
      </xdr:nvCxnSpPr>
      <xdr:spPr>
        <a:xfrm flipV="1">
          <a:off x="3987800" y="609803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76708</xdr:rowOff>
    </xdr:to>
    <xdr:cxnSp macro="">
      <xdr:nvCxnSpPr>
        <xdr:cNvPr id="67" name="直線コネクタ 66"/>
        <xdr:cNvCxnSpPr/>
      </xdr:nvCxnSpPr>
      <xdr:spPr>
        <a:xfrm>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62992</xdr:rowOff>
    </xdr:to>
    <xdr:cxnSp macro="">
      <xdr:nvCxnSpPr>
        <xdr:cNvPr id="70" name="直線コネクタ 69"/>
        <xdr:cNvCxnSpPr/>
      </xdr:nvCxnSpPr>
      <xdr:spPr>
        <a:xfrm>
          <a:off x="2209800" y="6134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46482</xdr:rowOff>
    </xdr:from>
    <xdr:to>
      <xdr:col>4</xdr:col>
      <xdr:colOff>396875</xdr:colOff>
      <xdr:row>37</xdr:row>
      <xdr:rowOff>148082</xdr:rowOff>
    </xdr:to>
    <xdr:sp macro="" textlink="">
      <xdr:nvSpPr>
        <xdr:cNvPr id="71" name="フローチャート : 判断 70"/>
        <xdr:cNvSpPr/>
      </xdr:nvSpPr>
      <xdr:spPr>
        <a:xfrm>
          <a:off x="3048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72" name="テキスト ボックス 71"/>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97282</xdr:rowOff>
    </xdr:from>
    <xdr:to>
      <xdr:col>3</xdr:col>
      <xdr:colOff>142875</xdr:colOff>
      <xdr:row>35</xdr:row>
      <xdr:rowOff>133858</xdr:rowOff>
    </xdr:to>
    <xdr:cxnSp macro="">
      <xdr:nvCxnSpPr>
        <xdr:cNvPr id="73" name="直線コネクタ 72"/>
        <xdr:cNvCxnSpPr/>
      </xdr:nvCxnSpPr>
      <xdr:spPr>
        <a:xfrm>
          <a:off x="1320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158496</xdr:rowOff>
    </xdr:from>
    <xdr:to>
      <xdr:col>3</xdr:col>
      <xdr:colOff>193675</xdr:colOff>
      <xdr:row>37</xdr:row>
      <xdr:rowOff>88646</xdr:rowOff>
    </xdr:to>
    <xdr:sp macro="" textlink="">
      <xdr:nvSpPr>
        <xdr:cNvPr id="74" name="フローチャート :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46482</xdr:rowOff>
    </xdr:from>
    <xdr:to>
      <xdr:col>7</xdr:col>
      <xdr:colOff>66675</xdr:colOff>
      <xdr:row>35</xdr:row>
      <xdr:rowOff>148082</xdr:rowOff>
    </xdr:to>
    <xdr:sp macro="" textlink="">
      <xdr:nvSpPr>
        <xdr:cNvPr id="83" name="円/楕円 82"/>
        <xdr:cNvSpPr/>
      </xdr:nvSpPr>
      <xdr:spPr>
        <a:xfrm>
          <a:off x="4775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63009</xdr:rowOff>
    </xdr:from>
    <xdr:ext cx="762000" cy="259045"/>
    <xdr:sp macro="" textlink="">
      <xdr:nvSpPr>
        <xdr:cNvPr id="84" name="人件費該当値テキスト"/>
        <xdr:cNvSpPr txBox="1"/>
      </xdr:nvSpPr>
      <xdr:spPr>
        <a:xfrm>
          <a:off x="4914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5" name="円/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46482</xdr:rowOff>
    </xdr:from>
    <xdr:to>
      <xdr:col>1</xdr:col>
      <xdr:colOff>676275</xdr:colOff>
      <xdr:row>35</xdr:row>
      <xdr:rowOff>148082</xdr:rowOff>
    </xdr:to>
    <xdr:sp macro="" textlink="">
      <xdr:nvSpPr>
        <xdr:cNvPr id="91" name="円/楕円 90"/>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158259</xdr:rowOff>
    </xdr:from>
    <xdr:ext cx="762000" cy="259045"/>
    <xdr:sp macro="" textlink="">
      <xdr:nvSpPr>
        <xdr:cNvPr id="92" name="テキスト ボックス 91"/>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類似団体の平均よりも低い水準にある。この要因は、教育費について東部広域連合に事務移管しているため補助費として計上されているためである。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31750</xdr:rowOff>
    </xdr:to>
    <xdr:cxnSp macro="">
      <xdr:nvCxnSpPr>
        <xdr:cNvPr id="125" name="直線コネクタ 124"/>
        <xdr:cNvCxnSpPr/>
      </xdr:nvCxnSpPr>
      <xdr:spPr>
        <a:xfrm>
          <a:off x="15671800" y="2519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14</xdr:row>
      <xdr:rowOff>142240</xdr:rowOff>
    </xdr:to>
    <xdr:cxnSp macro="">
      <xdr:nvCxnSpPr>
        <xdr:cNvPr id="128" name="直線コネクタ 127"/>
        <xdr:cNvCxnSpPr/>
      </xdr:nvCxnSpPr>
      <xdr:spPr>
        <a:xfrm flipV="1">
          <a:off x="14782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142240</xdr:rowOff>
    </xdr:to>
    <xdr:cxnSp macro="">
      <xdr:nvCxnSpPr>
        <xdr:cNvPr id="131" name="直線コネクタ 130"/>
        <xdr:cNvCxnSpPr/>
      </xdr:nvCxnSpPr>
      <xdr:spPr>
        <a:xfrm>
          <a:off x="13893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2" name="フローチャート :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119380</xdr:rowOff>
    </xdr:to>
    <xdr:cxnSp macro="">
      <xdr:nvCxnSpPr>
        <xdr:cNvPr id="134" name="直線コネクタ 133"/>
        <xdr:cNvCxnSpPr/>
      </xdr:nvCxnSpPr>
      <xdr:spPr>
        <a:xfrm>
          <a:off x="13004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4" name="円/楕円 143"/>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5"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2" name="円/楕円 151"/>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3" name="テキスト ボックス 152"/>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扶助が必要な対象者が増加すれば、必然的に扶助費が増加するものであるためその動向は注視したいと考えている。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また単独事業における扶助費については、財政状況を考慮しながら実施する必要があると認識している。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110672</xdr:rowOff>
    </xdr:to>
    <xdr:cxnSp macro="">
      <xdr:nvCxnSpPr>
        <xdr:cNvPr id="187" name="直線コネクタ 186"/>
        <xdr:cNvCxnSpPr/>
      </xdr:nvCxnSpPr>
      <xdr:spPr>
        <a:xfrm>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159657</xdr:rowOff>
    </xdr:to>
    <xdr:cxnSp macro="">
      <xdr:nvCxnSpPr>
        <xdr:cNvPr id="190" name="直線コネクタ 189"/>
        <xdr:cNvCxnSpPr/>
      </xdr:nvCxnSpPr>
      <xdr:spPr>
        <a:xfrm flipV="1">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3" name="直線コネクタ 192"/>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4" name="フローチャート : 判断 193"/>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5" name="テキスト ボックス 194"/>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143328</xdr:rowOff>
    </xdr:to>
    <xdr:cxnSp macro="">
      <xdr:nvCxnSpPr>
        <xdr:cNvPr id="196" name="直線コネクタ 195"/>
        <xdr:cNvCxnSpPr/>
      </xdr:nvCxnSpPr>
      <xdr:spPr>
        <a:xfrm>
          <a:off x="1320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7" name="フローチャート : 判断 196"/>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8" name="テキスト ボックス 197"/>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08" name="円/楕円 207"/>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09" name="テキスト ボックス 208"/>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2" name="円/楕円 211"/>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3" name="テキスト ボックス 212"/>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4" name="円/楕円 213"/>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5" name="テキスト ボックス 214"/>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類似団体の平均よりも高い水準にある。これは、平成１７年度～平成２２年度に実施した中央簡易水道統合事業による簡易水道特別会計への繰出金の増が主な要因である。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簡易水道特別会計への一般会計からの繰出金は、平成２８年度にピークを迎えるため増加傾向にあるがその後は逓減する見込みである。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しかし、新規事業を実施するとこの限りではないため財政状況を考慮しながら計画的に実施しなければならないと認識している。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58</xdr:row>
      <xdr:rowOff>26416</xdr:rowOff>
    </xdr:to>
    <xdr:cxnSp macro="">
      <xdr:nvCxnSpPr>
        <xdr:cNvPr id="245" name="直線コネクタ 244"/>
        <xdr:cNvCxnSpPr/>
      </xdr:nvCxnSpPr>
      <xdr:spPr>
        <a:xfrm>
          <a:off x="15671800" y="99430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170434</xdr:rowOff>
    </xdr:from>
    <xdr:to>
      <xdr:col>22</xdr:col>
      <xdr:colOff>565150</xdr:colOff>
      <xdr:row>58</xdr:row>
      <xdr:rowOff>12700</xdr:rowOff>
    </xdr:to>
    <xdr:cxnSp macro="">
      <xdr:nvCxnSpPr>
        <xdr:cNvPr id="248" name="直線コネクタ 247"/>
        <xdr:cNvCxnSpPr/>
      </xdr:nvCxnSpPr>
      <xdr:spPr>
        <a:xfrm flipV="1">
          <a:off x="14782800" y="99430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9" name="フローチャート : 判断 248"/>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0" name="テキスト ボックス 24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58</xdr:row>
      <xdr:rowOff>12700</xdr:rowOff>
    </xdr:to>
    <xdr:cxnSp macro="">
      <xdr:nvCxnSpPr>
        <xdr:cNvPr id="251" name="直線コネクタ 250"/>
        <xdr:cNvCxnSpPr/>
      </xdr:nvCxnSpPr>
      <xdr:spPr>
        <a:xfrm>
          <a:off x="13893800" y="9869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2" name="フローチャート : 判断 251"/>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133113</xdr:rowOff>
    </xdr:from>
    <xdr:ext cx="762000" cy="259045"/>
    <xdr:sp macro="" textlink="">
      <xdr:nvSpPr>
        <xdr:cNvPr id="253" name="テキスト ボックス 252"/>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5842</xdr:rowOff>
    </xdr:from>
    <xdr:to>
      <xdr:col>20</xdr:col>
      <xdr:colOff>158750</xdr:colOff>
      <xdr:row>57</xdr:row>
      <xdr:rowOff>97282</xdr:rowOff>
    </xdr:to>
    <xdr:cxnSp macro="">
      <xdr:nvCxnSpPr>
        <xdr:cNvPr id="254" name="直線コネクタ 253"/>
        <xdr:cNvCxnSpPr/>
      </xdr:nvCxnSpPr>
      <xdr:spPr>
        <a:xfrm>
          <a:off x="13004800" y="9778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7" name="フローチャート :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147066</xdr:rowOff>
    </xdr:from>
    <xdr:to>
      <xdr:col>24</xdr:col>
      <xdr:colOff>82550</xdr:colOff>
      <xdr:row>58</xdr:row>
      <xdr:rowOff>77216</xdr:rowOff>
    </xdr:to>
    <xdr:sp macro="" textlink="">
      <xdr:nvSpPr>
        <xdr:cNvPr id="264" name="円/楕円 263"/>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119143</xdr:rowOff>
    </xdr:from>
    <xdr:ext cx="762000" cy="259045"/>
    <xdr:sp macro="" textlink="">
      <xdr:nvSpPr>
        <xdr:cNvPr id="265"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119634</xdr:rowOff>
    </xdr:from>
    <xdr:to>
      <xdr:col>22</xdr:col>
      <xdr:colOff>615950</xdr:colOff>
      <xdr:row>58</xdr:row>
      <xdr:rowOff>49784</xdr:rowOff>
    </xdr:to>
    <xdr:sp macro="" textlink="">
      <xdr:nvSpPr>
        <xdr:cNvPr id="266" name="円/楕円 265"/>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34561</xdr:rowOff>
    </xdr:from>
    <xdr:ext cx="736600" cy="259045"/>
    <xdr:sp macro="" textlink="">
      <xdr:nvSpPr>
        <xdr:cNvPr id="267" name="テキスト ボックス 266"/>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8" name="円/楕円 267"/>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9" name="テキスト ボックス 268"/>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46482</xdr:rowOff>
    </xdr:from>
    <xdr:to>
      <xdr:col>20</xdr:col>
      <xdr:colOff>209550</xdr:colOff>
      <xdr:row>57</xdr:row>
      <xdr:rowOff>148082</xdr:rowOff>
    </xdr:to>
    <xdr:sp macro="" textlink="">
      <xdr:nvSpPr>
        <xdr:cNvPr id="270" name="円/楕円 269"/>
        <xdr:cNvSpPr/>
      </xdr:nvSpPr>
      <xdr:spPr>
        <a:xfrm>
          <a:off x="13843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132859</xdr:rowOff>
    </xdr:from>
    <xdr:ext cx="762000" cy="259045"/>
    <xdr:sp macro="" textlink="">
      <xdr:nvSpPr>
        <xdr:cNvPr id="271" name="テキスト ボックス 270"/>
        <xdr:cNvSpPr txBox="1"/>
      </xdr:nvSpPr>
      <xdr:spPr>
        <a:xfrm>
          <a:off x="13512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2" name="円/楕円 271"/>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3" name="テキスト ボックス 272"/>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400">
            <a:effectLst/>
          </a:endParaRPr>
        </a:p>
        <a:p>
          <a:r>
            <a:rPr lang="ja-JP" altLang="ja-JP" sz="1100" b="0" i="0" baseline="0">
              <a:solidFill>
                <a:schemeClr val="dk1"/>
              </a:solidFill>
              <a:effectLst/>
              <a:latin typeface="+mn-lt"/>
              <a:ea typeface="+mn-ea"/>
              <a:cs typeface="+mn-cs"/>
            </a:rPr>
            <a:t>  また、相楽中部消防組合及びゴミ処理に対する負担金（東部広域連合負担金）も高く構成市町村と連携し財政力に見合った負担金になるように努力する必要がある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147574</xdr:rowOff>
    </xdr:from>
    <xdr:to>
      <xdr:col>24</xdr:col>
      <xdr:colOff>31750</xdr:colOff>
      <xdr:row>39</xdr:row>
      <xdr:rowOff>147574</xdr:rowOff>
    </xdr:to>
    <xdr:cxnSp macro="">
      <xdr:nvCxnSpPr>
        <xdr:cNvPr id="303" name="直線コネクタ 302"/>
        <xdr:cNvCxnSpPr/>
      </xdr:nvCxnSpPr>
      <xdr:spPr>
        <a:xfrm>
          <a:off x="15671800" y="68341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147574</xdr:rowOff>
    </xdr:from>
    <xdr:to>
      <xdr:col>22</xdr:col>
      <xdr:colOff>565150</xdr:colOff>
      <xdr:row>40</xdr:row>
      <xdr:rowOff>40132</xdr:rowOff>
    </xdr:to>
    <xdr:cxnSp macro="">
      <xdr:nvCxnSpPr>
        <xdr:cNvPr id="306" name="直線コネクタ 305"/>
        <xdr:cNvCxnSpPr/>
      </xdr:nvCxnSpPr>
      <xdr:spPr>
        <a:xfrm flipV="1">
          <a:off x="14782800" y="68341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7" name="フローチャート : 判断 30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8" name="テキスト ボックス 30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40132</xdr:rowOff>
    </xdr:from>
    <xdr:to>
      <xdr:col>21</xdr:col>
      <xdr:colOff>361950</xdr:colOff>
      <xdr:row>40</xdr:row>
      <xdr:rowOff>44704</xdr:rowOff>
    </xdr:to>
    <xdr:cxnSp macro="">
      <xdr:nvCxnSpPr>
        <xdr:cNvPr id="309" name="直線コネクタ 308"/>
        <xdr:cNvCxnSpPr/>
      </xdr:nvCxnSpPr>
      <xdr:spPr>
        <a:xfrm flipV="1">
          <a:off x="13893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0" name="フローチャート : 判断 30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1" name="テキスト ボックス 31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115570</xdr:rowOff>
    </xdr:from>
    <xdr:to>
      <xdr:col>20</xdr:col>
      <xdr:colOff>158750</xdr:colOff>
      <xdr:row>40</xdr:row>
      <xdr:rowOff>44704</xdr:rowOff>
    </xdr:to>
    <xdr:cxnSp macro="">
      <xdr:nvCxnSpPr>
        <xdr:cNvPr id="312" name="直線コネクタ 311"/>
        <xdr:cNvCxnSpPr/>
      </xdr:nvCxnSpPr>
      <xdr:spPr>
        <a:xfrm>
          <a:off x="13004800" y="6802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3" name="フローチャート :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5" name="フローチャート :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6" name="テキスト ボックス 315"/>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96774</xdr:rowOff>
    </xdr:from>
    <xdr:to>
      <xdr:col>24</xdr:col>
      <xdr:colOff>82550</xdr:colOff>
      <xdr:row>40</xdr:row>
      <xdr:rowOff>26924</xdr:rowOff>
    </xdr:to>
    <xdr:sp macro="" textlink="">
      <xdr:nvSpPr>
        <xdr:cNvPr id="322" name="円/楕円 321"/>
        <xdr:cNvSpPr/>
      </xdr:nvSpPr>
      <xdr:spPr>
        <a:xfrm>
          <a:off x="16459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68851</xdr:rowOff>
    </xdr:from>
    <xdr:ext cx="762000" cy="259045"/>
    <xdr:sp macro="" textlink="">
      <xdr:nvSpPr>
        <xdr:cNvPr id="323" name="補助費等該当値テキスト"/>
        <xdr:cNvSpPr txBox="1"/>
      </xdr:nvSpPr>
      <xdr:spPr>
        <a:xfrm>
          <a:off x="16598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96774</xdr:rowOff>
    </xdr:from>
    <xdr:to>
      <xdr:col>22</xdr:col>
      <xdr:colOff>615950</xdr:colOff>
      <xdr:row>40</xdr:row>
      <xdr:rowOff>26924</xdr:rowOff>
    </xdr:to>
    <xdr:sp macro="" textlink="">
      <xdr:nvSpPr>
        <xdr:cNvPr id="324" name="円/楕円 323"/>
        <xdr:cNvSpPr/>
      </xdr:nvSpPr>
      <xdr:spPr>
        <a:xfrm>
          <a:off x="15621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11701</xdr:rowOff>
    </xdr:from>
    <xdr:ext cx="736600" cy="259045"/>
    <xdr:sp macro="" textlink="">
      <xdr:nvSpPr>
        <xdr:cNvPr id="325" name="テキスト ボックス 324"/>
        <xdr:cNvSpPr txBox="1"/>
      </xdr:nvSpPr>
      <xdr:spPr>
        <a:xfrm>
          <a:off x="15290800" y="686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160782</xdr:rowOff>
    </xdr:from>
    <xdr:to>
      <xdr:col>21</xdr:col>
      <xdr:colOff>412750</xdr:colOff>
      <xdr:row>40</xdr:row>
      <xdr:rowOff>90932</xdr:rowOff>
    </xdr:to>
    <xdr:sp macro="" textlink="">
      <xdr:nvSpPr>
        <xdr:cNvPr id="326" name="円/楕円 325"/>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75709</xdr:rowOff>
    </xdr:from>
    <xdr:ext cx="762000" cy="259045"/>
    <xdr:sp macro="" textlink="">
      <xdr:nvSpPr>
        <xdr:cNvPr id="327" name="テキスト ボックス 326"/>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165354</xdr:rowOff>
    </xdr:from>
    <xdr:to>
      <xdr:col>20</xdr:col>
      <xdr:colOff>209550</xdr:colOff>
      <xdr:row>40</xdr:row>
      <xdr:rowOff>95504</xdr:rowOff>
    </xdr:to>
    <xdr:sp macro="" textlink="">
      <xdr:nvSpPr>
        <xdr:cNvPr id="328" name="円/楕円 327"/>
        <xdr:cNvSpPr/>
      </xdr:nvSpPr>
      <xdr:spPr>
        <a:xfrm>
          <a:off x="13843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80281</xdr:rowOff>
    </xdr:from>
    <xdr:ext cx="762000" cy="259045"/>
    <xdr:sp macro="" textlink="">
      <xdr:nvSpPr>
        <xdr:cNvPr id="329" name="テキスト ボックス 328"/>
        <xdr:cNvSpPr txBox="1"/>
      </xdr:nvSpPr>
      <xdr:spPr>
        <a:xfrm>
          <a:off x="13512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0" name="円/楕円 329"/>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1" name="テキスト ボックス 330"/>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昨年度までは、</a:t>
          </a:r>
          <a:r>
            <a:rPr lang="ja-JP" altLang="ja-JP" sz="1100" b="0" i="0" baseline="0">
              <a:solidFill>
                <a:schemeClr val="dk1"/>
              </a:solidFill>
              <a:effectLst/>
              <a:latin typeface="+mn-lt"/>
              <a:ea typeface="+mn-ea"/>
              <a:cs typeface="+mn-cs"/>
            </a:rPr>
            <a:t>平成１５年度に完成した小学校・保育園・保健センターの建設地方債の元利償還金に</a:t>
          </a:r>
          <a:r>
            <a:rPr lang="ja-JP" altLang="en-US" sz="1100" b="0" i="0" baseline="0">
              <a:solidFill>
                <a:schemeClr val="dk1"/>
              </a:solidFill>
              <a:effectLst/>
              <a:latin typeface="+mn-lt"/>
              <a:ea typeface="+mn-ea"/>
              <a:cs typeface="+mn-cs"/>
            </a:rPr>
            <a:t>よる影響で類似団体の平均よりも高い水準にあった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しかし、</a:t>
          </a:r>
          <a:r>
            <a:rPr lang="ja-JP" altLang="en-US" sz="1100" b="0" i="0" baseline="0">
              <a:solidFill>
                <a:schemeClr val="dk1"/>
              </a:solidFill>
              <a:effectLst/>
              <a:latin typeface="+mn-lt"/>
              <a:ea typeface="+mn-ea"/>
              <a:cs typeface="+mn-cs"/>
            </a:rPr>
            <a:t>近年の起債の抑制等により、</a:t>
          </a:r>
          <a:r>
            <a:rPr lang="ja-JP" altLang="ja-JP" sz="1100" b="0" i="0" baseline="0">
              <a:solidFill>
                <a:schemeClr val="dk1"/>
              </a:solidFill>
              <a:effectLst/>
              <a:latin typeface="+mn-lt"/>
              <a:ea typeface="+mn-ea"/>
              <a:cs typeface="+mn-cs"/>
            </a:rPr>
            <a:t>過去に実施した公共事業の負債による負担が着実に減少していることを示している。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建設改良事業については、事業精査を十分に実施した上で取り組みたいと考え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92711</xdr:rowOff>
    </xdr:from>
    <xdr:to>
      <xdr:col>7</xdr:col>
      <xdr:colOff>15875</xdr:colOff>
      <xdr:row>76</xdr:row>
      <xdr:rowOff>165100</xdr:rowOff>
    </xdr:to>
    <xdr:cxnSp macro="">
      <xdr:nvCxnSpPr>
        <xdr:cNvPr id="363" name="直線コネクタ 362"/>
        <xdr:cNvCxnSpPr/>
      </xdr:nvCxnSpPr>
      <xdr:spPr>
        <a:xfrm flipV="1">
          <a:off x="3987800" y="131229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62230</xdr:rowOff>
    </xdr:to>
    <xdr:cxnSp macro="">
      <xdr:nvCxnSpPr>
        <xdr:cNvPr id="366" name="直線コネクタ 365"/>
        <xdr:cNvCxnSpPr/>
      </xdr:nvCxnSpPr>
      <xdr:spPr>
        <a:xfrm flipV="1">
          <a:off x="3098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7" name="フローチャート : 判断 366"/>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8" name="テキスト ボックス 367"/>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104139</xdr:rowOff>
    </xdr:to>
    <xdr:cxnSp macro="">
      <xdr:nvCxnSpPr>
        <xdr:cNvPr id="369" name="直線コネクタ 368"/>
        <xdr:cNvCxnSpPr/>
      </xdr:nvCxnSpPr>
      <xdr:spPr>
        <a:xfrm flipV="1">
          <a:off x="2209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70" name="フローチャート : 判断 369"/>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1" name="テキスト ボックス 370"/>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88900</xdr:rowOff>
    </xdr:from>
    <xdr:to>
      <xdr:col>3</xdr:col>
      <xdr:colOff>142875</xdr:colOff>
      <xdr:row>77</xdr:row>
      <xdr:rowOff>104139</xdr:rowOff>
    </xdr:to>
    <xdr:cxnSp macro="">
      <xdr:nvCxnSpPr>
        <xdr:cNvPr id="372" name="直線コネクタ 371"/>
        <xdr:cNvCxnSpPr/>
      </xdr:nvCxnSpPr>
      <xdr:spPr>
        <a:xfrm>
          <a:off x="1320800" y="132905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3" name="フローチャート : 判断 372"/>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4" name="テキスト ボックス 37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5" name="フローチャート : 判断 374"/>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6" name="テキスト ボックス 37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41911</xdr:rowOff>
    </xdr:from>
    <xdr:to>
      <xdr:col>7</xdr:col>
      <xdr:colOff>66675</xdr:colOff>
      <xdr:row>76</xdr:row>
      <xdr:rowOff>143511</xdr:rowOff>
    </xdr:to>
    <xdr:sp macro="" textlink="">
      <xdr:nvSpPr>
        <xdr:cNvPr id="382" name="円/楕円 381"/>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58437</xdr:rowOff>
    </xdr:from>
    <xdr:ext cx="762000" cy="259045"/>
    <xdr:sp macro="" textlink="">
      <xdr:nvSpPr>
        <xdr:cNvPr id="383" name="公債費該当値テキスト"/>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4" name="円/楕円 383"/>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5" name="テキスト ボックス 384"/>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6" name="円/楕円 38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7" name="テキスト ボックス 386"/>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53339</xdr:rowOff>
    </xdr:from>
    <xdr:to>
      <xdr:col>3</xdr:col>
      <xdr:colOff>193675</xdr:colOff>
      <xdr:row>77</xdr:row>
      <xdr:rowOff>154939</xdr:rowOff>
    </xdr:to>
    <xdr:sp macro="" textlink="">
      <xdr:nvSpPr>
        <xdr:cNvPr id="388" name="円/楕円 387"/>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139716</xdr:rowOff>
    </xdr:from>
    <xdr:ext cx="762000" cy="259045"/>
    <xdr:sp macro="" textlink="">
      <xdr:nvSpPr>
        <xdr:cNvPr id="389" name="テキスト ボックス 388"/>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90" name="円/楕円 389"/>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91" name="テキスト ボックス 390"/>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類似団体の平均よりも高い水準にある。これは、物件費・人件費においては経常収支比率が低い数値に抑えられているが、補助費において著しく高いことによる。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今後、構成市町村とも連携を実施し財政力に見合った負担金になるように努める必要がある。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経年変化においては、平成2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65.8</a:t>
          </a:r>
          <a:r>
            <a:rPr lang="ja-JP" altLang="ja-JP" sz="1100" b="0" i="0" baseline="0">
              <a:solidFill>
                <a:schemeClr val="dk1"/>
              </a:solidFill>
              <a:effectLst/>
              <a:latin typeface="+mn-lt"/>
              <a:ea typeface="+mn-ea"/>
              <a:cs typeface="+mn-cs"/>
            </a:rPr>
            <a:t>）よりも平成2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72.2</a:t>
          </a:r>
          <a:r>
            <a:rPr lang="ja-JP" altLang="ja-JP" sz="1100" b="0" i="0" baseline="0">
              <a:solidFill>
                <a:schemeClr val="dk1"/>
              </a:solidFill>
              <a:effectLst/>
              <a:latin typeface="+mn-lt"/>
              <a:ea typeface="+mn-ea"/>
              <a:cs typeface="+mn-cs"/>
            </a:rPr>
            <a:t>）が上昇した。これは主に経常的な一般財源の総額（地方交付税や臨時財政対策債の発行）が本村の個別要因により減少したことによるものである。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133531</xdr:rowOff>
    </xdr:from>
    <xdr:to>
      <xdr:col>24</xdr:col>
      <xdr:colOff>31750</xdr:colOff>
      <xdr:row>79</xdr:row>
      <xdr:rowOff>11068</xdr:rowOff>
    </xdr:to>
    <xdr:cxnSp macro="">
      <xdr:nvCxnSpPr>
        <xdr:cNvPr id="426" name="直線コネクタ 425"/>
        <xdr:cNvCxnSpPr/>
      </xdr:nvCxnSpPr>
      <xdr:spPr>
        <a:xfrm flipV="1">
          <a:off x="15671800" y="13506631"/>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11068</xdr:rowOff>
    </xdr:from>
    <xdr:to>
      <xdr:col>22</xdr:col>
      <xdr:colOff>565150</xdr:colOff>
      <xdr:row>79</xdr:row>
      <xdr:rowOff>79648</xdr:rowOff>
    </xdr:to>
    <xdr:cxnSp macro="">
      <xdr:nvCxnSpPr>
        <xdr:cNvPr id="429" name="直線コネクタ 428"/>
        <xdr:cNvCxnSpPr/>
      </xdr:nvCxnSpPr>
      <xdr:spPr>
        <a:xfrm flipV="1">
          <a:off x="14782800" y="135556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1" name="テキスト ボックス 430"/>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107406</xdr:rowOff>
    </xdr:from>
    <xdr:to>
      <xdr:col>21</xdr:col>
      <xdr:colOff>361950</xdr:colOff>
      <xdr:row>79</xdr:row>
      <xdr:rowOff>79648</xdr:rowOff>
    </xdr:to>
    <xdr:cxnSp macro="">
      <xdr:nvCxnSpPr>
        <xdr:cNvPr id="432" name="直線コネクタ 431"/>
        <xdr:cNvCxnSpPr/>
      </xdr:nvCxnSpPr>
      <xdr:spPr>
        <a:xfrm>
          <a:off x="13893800" y="1348050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3" name="フローチャート : 判断 432"/>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4" name="テキスト ボックス 433"/>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95976</xdr:rowOff>
    </xdr:from>
    <xdr:to>
      <xdr:col>20</xdr:col>
      <xdr:colOff>158750</xdr:colOff>
      <xdr:row>78</xdr:row>
      <xdr:rowOff>107406</xdr:rowOff>
    </xdr:to>
    <xdr:cxnSp macro="">
      <xdr:nvCxnSpPr>
        <xdr:cNvPr id="435" name="直線コネクタ 434"/>
        <xdr:cNvCxnSpPr/>
      </xdr:nvCxnSpPr>
      <xdr:spPr>
        <a:xfrm>
          <a:off x="13004800" y="1329762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6" name="フローチャート : 判断 435"/>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7" name="テキスト ボックス 436"/>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8" name="フローチャート : 判断 437"/>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9" name="テキスト ボックス 438"/>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82731</xdr:rowOff>
    </xdr:from>
    <xdr:to>
      <xdr:col>24</xdr:col>
      <xdr:colOff>82550</xdr:colOff>
      <xdr:row>79</xdr:row>
      <xdr:rowOff>12881</xdr:rowOff>
    </xdr:to>
    <xdr:sp macro="" textlink="">
      <xdr:nvSpPr>
        <xdr:cNvPr id="445" name="円/楕円 444"/>
        <xdr:cNvSpPr/>
      </xdr:nvSpPr>
      <xdr:spPr>
        <a:xfrm>
          <a:off x="16459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54808</xdr:rowOff>
    </xdr:from>
    <xdr:ext cx="762000" cy="259045"/>
    <xdr:sp macro="" textlink="">
      <xdr:nvSpPr>
        <xdr:cNvPr id="446" name="公債費以外該当値テキスト"/>
        <xdr:cNvSpPr txBox="1"/>
      </xdr:nvSpPr>
      <xdr:spPr>
        <a:xfrm>
          <a:off x="16598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131718</xdr:rowOff>
    </xdr:from>
    <xdr:to>
      <xdr:col>22</xdr:col>
      <xdr:colOff>615950</xdr:colOff>
      <xdr:row>79</xdr:row>
      <xdr:rowOff>61868</xdr:rowOff>
    </xdr:to>
    <xdr:sp macro="" textlink="">
      <xdr:nvSpPr>
        <xdr:cNvPr id="447" name="円/楕円 446"/>
        <xdr:cNvSpPr/>
      </xdr:nvSpPr>
      <xdr:spPr>
        <a:xfrm>
          <a:off x="15621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46645</xdr:rowOff>
    </xdr:from>
    <xdr:ext cx="736600" cy="259045"/>
    <xdr:sp macro="" textlink="">
      <xdr:nvSpPr>
        <xdr:cNvPr id="448" name="テキスト ボックス 447"/>
        <xdr:cNvSpPr txBox="1"/>
      </xdr:nvSpPr>
      <xdr:spPr>
        <a:xfrm>
          <a:off x="15290800" y="13591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28848</xdr:rowOff>
    </xdr:from>
    <xdr:to>
      <xdr:col>21</xdr:col>
      <xdr:colOff>412750</xdr:colOff>
      <xdr:row>79</xdr:row>
      <xdr:rowOff>130448</xdr:rowOff>
    </xdr:to>
    <xdr:sp macro="" textlink="">
      <xdr:nvSpPr>
        <xdr:cNvPr id="449" name="円/楕円 448"/>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115225</xdr:rowOff>
    </xdr:from>
    <xdr:ext cx="762000" cy="259045"/>
    <xdr:sp macro="" textlink="">
      <xdr:nvSpPr>
        <xdr:cNvPr id="450" name="テキスト ボックス 449"/>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56606</xdr:rowOff>
    </xdr:from>
    <xdr:to>
      <xdr:col>20</xdr:col>
      <xdr:colOff>209550</xdr:colOff>
      <xdr:row>78</xdr:row>
      <xdr:rowOff>158206</xdr:rowOff>
    </xdr:to>
    <xdr:sp macro="" textlink="">
      <xdr:nvSpPr>
        <xdr:cNvPr id="451" name="円/楕円 450"/>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142983</xdr:rowOff>
    </xdr:from>
    <xdr:ext cx="762000" cy="259045"/>
    <xdr:sp macro="" textlink="">
      <xdr:nvSpPr>
        <xdr:cNvPr id="452" name="テキスト ボックス 451"/>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45176</xdr:rowOff>
    </xdr:from>
    <xdr:to>
      <xdr:col>19</xdr:col>
      <xdr:colOff>6350</xdr:colOff>
      <xdr:row>77</xdr:row>
      <xdr:rowOff>146776</xdr:rowOff>
    </xdr:to>
    <xdr:sp macro="" textlink="">
      <xdr:nvSpPr>
        <xdr:cNvPr id="453" name="円/楕円 452"/>
        <xdr:cNvSpPr/>
      </xdr:nvSpPr>
      <xdr:spPr>
        <a:xfrm>
          <a:off x="12954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131553</xdr:rowOff>
    </xdr:from>
    <xdr:ext cx="762000" cy="259045"/>
    <xdr:sp macro="" textlink="">
      <xdr:nvSpPr>
        <xdr:cNvPr id="454" name="テキスト ボックス 453"/>
        <xdr:cNvSpPr txBox="1"/>
      </xdr:nvSpPr>
      <xdr:spPr>
        <a:xfrm>
          <a:off x="12623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京都府南山城村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58537</xdr:rowOff>
    </xdr:from>
    <xdr:to>
      <xdr:col>4</xdr:col>
      <xdr:colOff>1117600</xdr:colOff>
      <xdr:row>17</xdr:row>
      <xdr:rowOff>59790</xdr:rowOff>
    </xdr:to>
    <xdr:cxnSp macro="">
      <xdr:nvCxnSpPr>
        <xdr:cNvPr id="47" name="直線コネクタ 46"/>
        <xdr:cNvCxnSpPr/>
      </xdr:nvCxnSpPr>
      <xdr:spPr bwMode="auto">
        <a:xfrm>
          <a:off x="5003800" y="3020812"/>
          <a:ext cx="647700" cy="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58537</xdr:rowOff>
    </xdr:from>
    <xdr:to>
      <xdr:col>4</xdr:col>
      <xdr:colOff>469900</xdr:colOff>
      <xdr:row>17</xdr:row>
      <xdr:rowOff>86573</xdr:rowOff>
    </xdr:to>
    <xdr:cxnSp macro="">
      <xdr:nvCxnSpPr>
        <xdr:cNvPr id="50" name="直線コネクタ 49"/>
        <xdr:cNvCxnSpPr/>
      </xdr:nvCxnSpPr>
      <xdr:spPr bwMode="auto">
        <a:xfrm flipV="1">
          <a:off x="4305300" y="3020812"/>
          <a:ext cx="698500" cy="2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25384</xdr:rowOff>
    </xdr:from>
    <xdr:ext cx="736600" cy="259045"/>
    <xdr:sp macro="" textlink="">
      <xdr:nvSpPr>
        <xdr:cNvPr id="52" name="テキスト ボックス 51"/>
        <xdr:cNvSpPr txBox="1"/>
      </xdr:nvSpPr>
      <xdr:spPr>
        <a:xfrm>
          <a:off x="4622800" y="264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86573</xdr:rowOff>
    </xdr:from>
    <xdr:to>
      <xdr:col>3</xdr:col>
      <xdr:colOff>904875</xdr:colOff>
      <xdr:row>17</xdr:row>
      <xdr:rowOff>125673</xdr:rowOff>
    </xdr:to>
    <xdr:cxnSp macro="">
      <xdr:nvCxnSpPr>
        <xdr:cNvPr id="53" name="直線コネクタ 52"/>
        <xdr:cNvCxnSpPr/>
      </xdr:nvCxnSpPr>
      <xdr:spPr bwMode="auto">
        <a:xfrm flipV="1">
          <a:off x="3606800" y="3048848"/>
          <a:ext cx="698500" cy="3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24465</xdr:rowOff>
    </xdr:from>
    <xdr:ext cx="762000" cy="259045"/>
    <xdr:sp macro="" textlink="">
      <xdr:nvSpPr>
        <xdr:cNvPr id="55" name="テキスト ボックス 54"/>
        <xdr:cNvSpPr txBox="1"/>
      </xdr:nvSpPr>
      <xdr:spPr>
        <a:xfrm>
          <a:off x="3924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125673</xdr:rowOff>
    </xdr:from>
    <xdr:to>
      <xdr:col>3</xdr:col>
      <xdr:colOff>206375</xdr:colOff>
      <xdr:row>17</xdr:row>
      <xdr:rowOff>160420</xdr:rowOff>
    </xdr:to>
    <xdr:cxnSp macro="">
      <xdr:nvCxnSpPr>
        <xdr:cNvPr id="56" name="直線コネクタ 55"/>
        <xdr:cNvCxnSpPr/>
      </xdr:nvCxnSpPr>
      <xdr:spPr bwMode="auto">
        <a:xfrm flipV="1">
          <a:off x="2908300" y="3087948"/>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46157</xdr:rowOff>
    </xdr:from>
    <xdr:ext cx="762000" cy="259045"/>
    <xdr:sp macro="" textlink="">
      <xdr:nvSpPr>
        <xdr:cNvPr id="58" name="テキスト ボックス 57"/>
        <xdr:cNvSpPr txBox="1"/>
      </xdr:nvSpPr>
      <xdr:spPr>
        <a:xfrm>
          <a:off x="32258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49686</xdr:rowOff>
    </xdr:from>
    <xdr:ext cx="762000" cy="259045"/>
    <xdr:sp macro="" textlink="">
      <xdr:nvSpPr>
        <xdr:cNvPr id="60" name="テキスト ボックス 59"/>
        <xdr:cNvSpPr txBox="1"/>
      </xdr:nvSpPr>
      <xdr:spPr>
        <a:xfrm>
          <a:off x="2527300" y="26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8990</xdr:rowOff>
    </xdr:from>
    <xdr:to>
      <xdr:col>5</xdr:col>
      <xdr:colOff>34925</xdr:colOff>
      <xdr:row>17</xdr:row>
      <xdr:rowOff>110590</xdr:rowOff>
    </xdr:to>
    <xdr:sp macro="" textlink="">
      <xdr:nvSpPr>
        <xdr:cNvPr id="66" name="円/楕円 65"/>
        <xdr:cNvSpPr/>
      </xdr:nvSpPr>
      <xdr:spPr bwMode="auto">
        <a:xfrm>
          <a:off x="5600700" y="297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152517</xdr:rowOff>
    </xdr:from>
    <xdr:ext cx="762000" cy="259045"/>
    <xdr:sp macro="" textlink="">
      <xdr:nvSpPr>
        <xdr:cNvPr id="67" name="人口1人当たり決算額の推移該当値テキスト130"/>
        <xdr:cNvSpPr txBox="1"/>
      </xdr:nvSpPr>
      <xdr:spPr>
        <a:xfrm>
          <a:off x="5740400" y="294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200,234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7737</xdr:rowOff>
    </xdr:from>
    <xdr:to>
      <xdr:col>4</xdr:col>
      <xdr:colOff>520700</xdr:colOff>
      <xdr:row>17</xdr:row>
      <xdr:rowOff>109337</xdr:rowOff>
    </xdr:to>
    <xdr:sp macro="" textlink="">
      <xdr:nvSpPr>
        <xdr:cNvPr id="68" name="円/楕円 67"/>
        <xdr:cNvSpPr/>
      </xdr:nvSpPr>
      <xdr:spPr bwMode="auto">
        <a:xfrm>
          <a:off x="4953000" y="297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94114</xdr:rowOff>
    </xdr:from>
    <xdr:ext cx="736600" cy="259045"/>
    <xdr:sp macro="" textlink="">
      <xdr:nvSpPr>
        <xdr:cNvPr id="69" name="テキスト ボックス 68"/>
        <xdr:cNvSpPr txBox="1"/>
      </xdr:nvSpPr>
      <xdr:spPr>
        <a:xfrm>
          <a:off x="4622800" y="3056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35773</xdr:rowOff>
    </xdr:from>
    <xdr:to>
      <xdr:col>3</xdr:col>
      <xdr:colOff>955675</xdr:colOff>
      <xdr:row>17</xdr:row>
      <xdr:rowOff>137373</xdr:rowOff>
    </xdr:to>
    <xdr:sp macro="" textlink="">
      <xdr:nvSpPr>
        <xdr:cNvPr id="70" name="円/楕円 69"/>
        <xdr:cNvSpPr/>
      </xdr:nvSpPr>
      <xdr:spPr bwMode="auto">
        <a:xfrm>
          <a:off x="4254500" y="2998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122150</xdr:rowOff>
    </xdr:from>
    <xdr:ext cx="762000" cy="259045"/>
    <xdr:sp macro="" textlink="">
      <xdr:nvSpPr>
        <xdr:cNvPr id="71" name="テキスト ボックス 70"/>
        <xdr:cNvSpPr txBox="1"/>
      </xdr:nvSpPr>
      <xdr:spPr>
        <a:xfrm>
          <a:off x="3924300" y="308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74873</xdr:rowOff>
    </xdr:from>
    <xdr:to>
      <xdr:col>3</xdr:col>
      <xdr:colOff>257175</xdr:colOff>
      <xdr:row>18</xdr:row>
      <xdr:rowOff>5023</xdr:rowOff>
    </xdr:to>
    <xdr:sp macro="" textlink="">
      <xdr:nvSpPr>
        <xdr:cNvPr id="72" name="円/楕円 71"/>
        <xdr:cNvSpPr/>
      </xdr:nvSpPr>
      <xdr:spPr bwMode="auto">
        <a:xfrm>
          <a:off x="3556000" y="303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161250</xdr:rowOff>
    </xdr:from>
    <xdr:ext cx="762000" cy="259045"/>
    <xdr:sp macro="" textlink="">
      <xdr:nvSpPr>
        <xdr:cNvPr id="73" name="テキスト ボックス 72"/>
        <xdr:cNvSpPr txBox="1"/>
      </xdr:nvSpPr>
      <xdr:spPr>
        <a:xfrm>
          <a:off x="3225800" y="31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109620</xdr:rowOff>
    </xdr:from>
    <xdr:to>
      <xdr:col>2</xdr:col>
      <xdr:colOff>692150</xdr:colOff>
      <xdr:row>18</xdr:row>
      <xdr:rowOff>39770</xdr:rowOff>
    </xdr:to>
    <xdr:sp macro="" textlink="">
      <xdr:nvSpPr>
        <xdr:cNvPr id="74" name="円/楕円 73"/>
        <xdr:cNvSpPr/>
      </xdr:nvSpPr>
      <xdr:spPr bwMode="auto">
        <a:xfrm>
          <a:off x="2857500" y="307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24547</xdr:rowOff>
    </xdr:from>
    <xdr:ext cx="762000" cy="259045"/>
    <xdr:sp macro="" textlink="">
      <xdr:nvSpPr>
        <xdr:cNvPr id="75" name="テキスト ボックス 74"/>
        <xdr:cNvSpPr txBox="1"/>
      </xdr:nvSpPr>
      <xdr:spPr>
        <a:xfrm>
          <a:off x="2527300" y="315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232814</xdr:rowOff>
    </xdr:from>
    <xdr:to>
      <xdr:col>4</xdr:col>
      <xdr:colOff>1117600</xdr:colOff>
      <xdr:row>35</xdr:row>
      <xdr:rowOff>233564</xdr:rowOff>
    </xdr:to>
    <xdr:cxnSp macro="">
      <xdr:nvCxnSpPr>
        <xdr:cNvPr id="106" name="直線コネクタ 105"/>
        <xdr:cNvCxnSpPr/>
      </xdr:nvCxnSpPr>
      <xdr:spPr bwMode="auto">
        <a:xfrm flipV="1">
          <a:off x="5003800" y="6843164"/>
          <a:ext cx="6477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233564</xdr:rowOff>
    </xdr:from>
    <xdr:to>
      <xdr:col>4</xdr:col>
      <xdr:colOff>469900</xdr:colOff>
      <xdr:row>35</xdr:row>
      <xdr:rowOff>237213</xdr:rowOff>
    </xdr:to>
    <xdr:cxnSp macro="">
      <xdr:nvCxnSpPr>
        <xdr:cNvPr id="109" name="直線コネクタ 108"/>
        <xdr:cNvCxnSpPr/>
      </xdr:nvCxnSpPr>
      <xdr:spPr bwMode="auto">
        <a:xfrm flipV="1">
          <a:off x="4305300" y="6843914"/>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1" name="テキスト ボックス 110"/>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187702</xdr:rowOff>
    </xdr:from>
    <xdr:to>
      <xdr:col>3</xdr:col>
      <xdr:colOff>904875</xdr:colOff>
      <xdr:row>35</xdr:row>
      <xdr:rowOff>237213</xdr:rowOff>
    </xdr:to>
    <xdr:cxnSp macro="">
      <xdr:nvCxnSpPr>
        <xdr:cNvPr id="112" name="直線コネクタ 111"/>
        <xdr:cNvCxnSpPr/>
      </xdr:nvCxnSpPr>
      <xdr:spPr bwMode="auto">
        <a:xfrm>
          <a:off x="3606800" y="6798052"/>
          <a:ext cx="698500" cy="4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3" name="フローチャート : 判断 112"/>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4" name="テキスト ボックス 113"/>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179126</xdr:rowOff>
    </xdr:from>
    <xdr:to>
      <xdr:col>3</xdr:col>
      <xdr:colOff>206375</xdr:colOff>
      <xdr:row>35</xdr:row>
      <xdr:rowOff>187702</xdr:rowOff>
    </xdr:to>
    <xdr:cxnSp macro="">
      <xdr:nvCxnSpPr>
        <xdr:cNvPr id="115" name="直線コネクタ 114"/>
        <xdr:cNvCxnSpPr/>
      </xdr:nvCxnSpPr>
      <xdr:spPr bwMode="auto">
        <a:xfrm>
          <a:off x="2908300" y="6789476"/>
          <a:ext cx="698500" cy="8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16" name="フローチャート : 判断 115"/>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17" name="テキスト ボックス 116"/>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18" name="フローチャート : 判断 117"/>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19" name="テキスト ボックス 118"/>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182014</xdr:rowOff>
    </xdr:from>
    <xdr:to>
      <xdr:col>5</xdr:col>
      <xdr:colOff>34925</xdr:colOff>
      <xdr:row>35</xdr:row>
      <xdr:rowOff>283614</xdr:rowOff>
    </xdr:to>
    <xdr:sp macro="" textlink="">
      <xdr:nvSpPr>
        <xdr:cNvPr id="125" name="円/楕円 124"/>
        <xdr:cNvSpPr/>
      </xdr:nvSpPr>
      <xdr:spPr bwMode="auto">
        <a:xfrm>
          <a:off x="5600700" y="679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154091</xdr:rowOff>
    </xdr:from>
    <xdr:ext cx="762000" cy="259045"/>
    <xdr:sp macro="" textlink="">
      <xdr:nvSpPr>
        <xdr:cNvPr id="126" name="人口1人当たり決算額の推移該当値テキスト445"/>
        <xdr:cNvSpPr txBox="1"/>
      </xdr:nvSpPr>
      <xdr:spPr>
        <a:xfrm>
          <a:off x="5740400" y="676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182764</xdr:rowOff>
    </xdr:from>
    <xdr:to>
      <xdr:col>4</xdr:col>
      <xdr:colOff>520700</xdr:colOff>
      <xdr:row>35</xdr:row>
      <xdr:rowOff>284364</xdr:rowOff>
    </xdr:to>
    <xdr:sp macro="" textlink="">
      <xdr:nvSpPr>
        <xdr:cNvPr id="127" name="円/楕円 126"/>
        <xdr:cNvSpPr/>
      </xdr:nvSpPr>
      <xdr:spPr bwMode="auto">
        <a:xfrm>
          <a:off x="4953000" y="679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294541</xdr:rowOff>
    </xdr:from>
    <xdr:ext cx="736600" cy="259045"/>
    <xdr:sp macro="" textlink="">
      <xdr:nvSpPr>
        <xdr:cNvPr id="128" name="テキスト ボックス 127"/>
        <xdr:cNvSpPr txBox="1"/>
      </xdr:nvSpPr>
      <xdr:spPr>
        <a:xfrm>
          <a:off x="4622800" y="65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186413</xdr:rowOff>
    </xdr:from>
    <xdr:to>
      <xdr:col>3</xdr:col>
      <xdr:colOff>955675</xdr:colOff>
      <xdr:row>35</xdr:row>
      <xdr:rowOff>288013</xdr:rowOff>
    </xdr:to>
    <xdr:sp macro="" textlink="">
      <xdr:nvSpPr>
        <xdr:cNvPr id="129" name="円/楕円 128"/>
        <xdr:cNvSpPr/>
      </xdr:nvSpPr>
      <xdr:spPr bwMode="auto">
        <a:xfrm>
          <a:off x="4254500" y="679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272790</xdr:rowOff>
    </xdr:from>
    <xdr:ext cx="762000" cy="259045"/>
    <xdr:sp macro="" textlink="">
      <xdr:nvSpPr>
        <xdr:cNvPr id="130" name="テキスト ボックス 129"/>
        <xdr:cNvSpPr txBox="1"/>
      </xdr:nvSpPr>
      <xdr:spPr>
        <a:xfrm>
          <a:off x="3924300" y="688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136902</xdr:rowOff>
    </xdr:from>
    <xdr:to>
      <xdr:col>3</xdr:col>
      <xdr:colOff>257175</xdr:colOff>
      <xdr:row>35</xdr:row>
      <xdr:rowOff>238502</xdr:rowOff>
    </xdr:to>
    <xdr:sp macro="" textlink="">
      <xdr:nvSpPr>
        <xdr:cNvPr id="131" name="円/楕円 130"/>
        <xdr:cNvSpPr/>
      </xdr:nvSpPr>
      <xdr:spPr bwMode="auto">
        <a:xfrm>
          <a:off x="3556000" y="67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248679</xdr:rowOff>
    </xdr:from>
    <xdr:ext cx="762000" cy="259045"/>
    <xdr:sp macro="" textlink="">
      <xdr:nvSpPr>
        <xdr:cNvPr id="132" name="テキスト ボックス 131"/>
        <xdr:cNvSpPr txBox="1"/>
      </xdr:nvSpPr>
      <xdr:spPr>
        <a:xfrm>
          <a:off x="3225800" y="651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128326</xdr:rowOff>
    </xdr:from>
    <xdr:to>
      <xdr:col>2</xdr:col>
      <xdr:colOff>692150</xdr:colOff>
      <xdr:row>35</xdr:row>
      <xdr:rowOff>229926</xdr:rowOff>
    </xdr:to>
    <xdr:sp macro="" textlink="">
      <xdr:nvSpPr>
        <xdr:cNvPr id="133" name="円/楕円 132"/>
        <xdr:cNvSpPr/>
      </xdr:nvSpPr>
      <xdr:spPr bwMode="auto">
        <a:xfrm>
          <a:off x="2857500" y="6738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240103</xdr:rowOff>
    </xdr:from>
    <xdr:ext cx="762000" cy="259045"/>
    <xdr:sp macro="" textlink="">
      <xdr:nvSpPr>
        <xdr:cNvPr id="134" name="テキスト ボックス 133"/>
        <xdr:cNvSpPr txBox="1"/>
      </xdr:nvSpPr>
      <xdr:spPr>
        <a:xfrm>
          <a:off x="2527300" y="650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134014</xdr:rowOff>
    </xdr:from>
    <xdr:to>
      <xdr:col>6</xdr:col>
      <xdr:colOff>511175</xdr:colOff>
      <xdr:row>39</xdr:row>
      <xdr:rowOff>4476</xdr:rowOff>
    </xdr:to>
    <xdr:cxnSp macro="">
      <xdr:nvCxnSpPr>
        <xdr:cNvPr id="63" name="直線コネクタ 62"/>
        <xdr:cNvCxnSpPr/>
      </xdr:nvCxnSpPr>
      <xdr:spPr>
        <a:xfrm>
          <a:off x="3797300" y="6649114"/>
          <a:ext cx="8382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134014</xdr:rowOff>
    </xdr:from>
    <xdr:to>
      <xdr:col>5</xdr:col>
      <xdr:colOff>358775</xdr:colOff>
      <xdr:row>38</xdr:row>
      <xdr:rowOff>157358</xdr:rowOff>
    </xdr:to>
    <xdr:cxnSp macro="">
      <xdr:nvCxnSpPr>
        <xdr:cNvPr id="66" name="直線コネクタ 65"/>
        <xdr:cNvCxnSpPr/>
      </xdr:nvCxnSpPr>
      <xdr:spPr>
        <a:xfrm flipV="1">
          <a:off x="2908300" y="6649114"/>
          <a:ext cx="889000" cy="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66432</xdr:rowOff>
    </xdr:from>
    <xdr:to>
      <xdr:col>5</xdr:col>
      <xdr:colOff>409575</xdr:colOff>
      <xdr:row>37</xdr:row>
      <xdr:rowOff>168032</xdr:rowOff>
    </xdr:to>
    <xdr:sp macro="" textlink="">
      <xdr:nvSpPr>
        <xdr:cNvPr id="67" name="フローチャート : 判断 66"/>
        <xdr:cNvSpPr/>
      </xdr:nvSpPr>
      <xdr:spPr>
        <a:xfrm>
          <a:off x="3746500" y="641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13109</xdr:rowOff>
    </xdr:from>
    <xdr:ext cx="599010" cy="259045"/>
    <xdr:sp macro="" textlink="">
      <xdr:nvSpPr>
        <xdr:cNvPr id="68" name="テキスト ボックス 67"/>
        <xdr:cNvSpPr txBox="1"/>
      </xdr:nvSpPr>
      <xdr:spPr>
        <a:xfrm>
          <a:off x="3497794" y="618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157358</xdr:rowOff>
    </xdr:from>
    <xdr:to>
      <xdr:col>4</xdr:col>
      <xdr:colOff>155575</xdr:colOff>
      <xdr:row>39</xdr:row>
      <xdr:rowOff>33551</xdr:rowOff>
    </xdr:to>
    <xdr:cxnSp macro="">
      <xdr:nvCxnSpPr>
        <xdr:cNvPr id="69" name="直線コネクタ 68"/>
        <xdr:cNvCxnSpPr/>
      </xdr:nvCxnSpPr>
      <xdr:spPr>
        <a:xfrm flipV="1">
          <a:off x="2019300" y="6672458"/>
          <a:ext cx="889000" cy="4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29711</xdr:rowOff>
    </xdr:from>
    <xdr:to>
      <xdr:col>2</xdr:col>
      <xdr:colOff>638175</xdr:colOff>
      <xdr:row>39</xdr:row>
      <xdr:rowOff>33551</xdr:rowOff>
    </xdr:to>
    <xdr:cxnSp macro="">
      <xdr:nvCxnSpPr>
        <xdr:cNvPr id="72" name="直線コネクタ 71"/>
        <xdr:cNvCxnSpPr/>
      </xdr:nvCxnSpPr>
      <xdr:spPr>
        <a:xfrm>
          <a:off x="1130300" y="671626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125126</xdr:rowOff>
    </xdr:from>
    <xdr:to>
      <xdr:col>6</xdr:col>
      <xdr:colOff>561975</xdr:colOff>
      <xdr:row>39</xdr:row>
      <xdr:rowOff>55276</xdr:rowOff>
    </xdr:to>
    <xdr:sp macro="" textlink="">
      <xdr:nvSpPr>
        <xdr:cNvPr id="82" name="円/楕円 81"/>
        <xdr:cNvSpPr/>
      </xdr:nvSpPr>
      <xdr:spPr>
        <a:xfrm>
          <a:off x="4584700" y="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103553</xdr:rowOff>
    </xdr:from>
    <xdr:ext cx="599010" cy="259045"/>
    <xdr:sp macro="" textlink="">
      <xdr:nvSpPr>
        <xdr:cNvPr id="83" name="人件費該当値テキスト"/>
        <xdr:cNvSpPr txBox="1"/>
      </xdr:nvSpPr>
      <xdr:spPr>
        <a:xfrm>
          <a:off x="4686300" y="661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83214</xdr:rowOff>
    </xdr:from>
    <xdr:to>
      <xdr:col>5</xdr:col>
      <xdr:colOff>409575</xdr:colOff>
      <xdr:row>39</xdr:row>
      <xdr:rowOff>13364</xdr:rowOff>
    </xdr:to>
    <xdr:sp macro="" textlink="">
      <xdr:nvSpPr>
        <xdr:cNvPr id="84" name="円/楕円 83"/>
        <xdr:cNvSpPr/>
      </xdr:nvSpPr>
      <xdr:spPr>
        <a:xfrm>
          <a:off x="3746500" y="65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4491</xdr:rowOff>
    </xdr:from>
    <xdr:ext cx="599010" cy="259045"/>
    <xdr:sp macro="" textlink="">
      <xdr:nvSpPr>
        <xdr:cNvPr id="85" name="テキスト ボックス 84"/>
        <xdr:cNvSpPr txBox="1"/>
      </xdr:nvSpPr>
      <xdr:spPr>
        <a:xfrm>
          <a:off x="3497794" y="669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106558</xdr:rowOff>
    </xdr:from>
    <xdr:to>
      <xdr:col>4</xdr:col>
      <xdr:colOff>206375</xdr:colOff>
      <xdr:row>39</xdr:row>
      <xdr:rowOff>36708</xdr:rowOff>
    </xdr:to>
    <xdr:sp macro="" textlink="">
      <xdr:nvSpPr>
        <xdr:cNvPr id="86" name="円/楕円 85"/>
        <xdr:cNvSpPr/>
      </xdr:nvSpPr>
      <xdr:spPr>
        <a:xfrm>
          <a:off x="2857500" y="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27835</xdr:rowOff>
    </xdr:from>
    <xdr:ext cx="599010" cy="259045"/>
    <xdr:sp macro="" textlink="">
      <xdr:nvSpPr>
        <xdr:cNvPr id="87" name="テキスト ボックス 86"/>
        <xdr:cNvSpPr txBox="1"/>
      </xdr:nvSpPr>
      <xdr:spPr>
        <a:xfrm>
          <a:off x="2608794" y="671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134,593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154201</xdr:rowOff>
    </xdr:from>
    <xdr:to>
      <xdr:col>3</xdr:col>
      <xdr:colOff>3175</xdr:colOff>
      <xdr:row>39</xdr:row>
      <xdr:rowOff>84351</xdr:rowOff>
    </xdr:to>
    <xdr:sp macro="" textlink="">
      <xdr:nvSpPr>
        <xdr:cNvPr id="88" name="円/楕円 87"/>
        <xdr:cNvSpPr/>
      </xdr:nvSpPr>
      <xdr:spPr>
        <a:xfrm>
          <a:off x="1968500" y="66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75478</xdr:rowOff>
    </xdr:from>
    <xdr:ext cx="599010" cy="259045"/>
    <xdr:sp macro="" textlink="">
      <xdr:nvSpPr>
        <xdr:cNvPr id="89" name="テキスト ボックス 88"/>
        <xdr:cNvSpPr txBox="1"/>
      </xdr:nvSpPr>
      <xdr:spPr>
        <a:xfrm>
          <a:off x="1719794" y="676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150361</xdr:rowOff>
    </xdr:from>
    <xdr:to>
      <xdr:col>1</xdr:col>
      <xdr:colOff>485775</xdr:colOff>
      <xdr:row>39</xdr:row>
      <xdr:rowOff>80511</xdr:rowOff>
    </xdr:to>
    <xdr:sp macro="" textlink="">
      <xdr:nvSpPr>
        <xdr:cNvPr id="90" name="円/楕円 89"/>
        <xdr:cNvSpPr/>
      </xdr:nvSpPr>
      <xdr:spPr>
        <a:xfrm>
          <a:off x="10795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71638</xdr:rowOff>
    </xdr:from>
    <xdr:ext cx="599010" cy="259045"/>
    <xdr:sp macro="" textlink="">
      <xdr:nvSpPr>
        <xdr:cNvPr id="91" name="テキスト ボックス 90"/>
        <xdr:cNvSpPr txBox="1"/>
      </xdr:nvSpPr>
      <xdr:spPr>
        <a:xfrm>
          <a:off x="830794" y="675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3100</xdr:rowOff>
    </xdr:from>
    <xdr:to>
      <xdr:col>6</xdr:col>
      <xdr:colOff>511175</xdr:colOff>
      <xdr:row>58</xdr:row>
      <xdr:rowOff>86884</xdr:rowOff>
    </xdr:to>
    <xdr:cxnSp macro="">
      <xdr:nvCxnSpPr>
        <xdr:cNvPr id="122" name="直線コネクタ 121"/>
        <xdr:cNvCxnSpPr/>
      </xdr:nvCxnSpPr>
      <xdr:spPr>
        <a:xfrm flipV="1">
          <a:off x="3797300" y="9947200"/>
          <a:ext cx="8382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86884</xdr:rowOff>
    </xdr:from>
    <xdr:to>
      <xdr:col>5</xdr:col>
      <xdr:colOff>358775</xdr:colOff>
      <xdr:row>58</xdr:row>
      <xdr:rowOff>101795</xdr:rowOff>
    </xdr:to>
    <xdr:cxnSp macro="">
      <xdr:nvCxnSpPr>
        <xdr:cNvPr id="125" name="直線コネクタ 124"/>
        <xdr:cNvCxnSpPr/>
      </xdr:nvCxnSpPr>
      <xdr:spPr>
        <a:xfrm flipV="1">
          <a:off x="2908300" y="1003098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6" name="フローチャート : 判断 125"/>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7" name="テキスト ボックス 126"/>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101795</xdr:rowOff>
    </xdr:from>
    <xdr:to>
      <xdr:col>4</xdr:col>
      <xdr:colOff>155575</xdr:colOff>
      <xdr:row>58</xdr:row>
      <xdr:rowOff>116195</xdr:rowOff>
    </xdr:to>
    <xdr:cxnSp macro="">
      <xdr:nvCxnSpPr>
        <xdr:cNvPr id="128" name="直線コネクタ 127"/>
        <xdr:cNvCxnSpPr/>
      </xdr:nvCxnSpPr>
      <xdr:spPr>
        <a:xfrm flipV="1">
          <a:off x="2019300" y="10045895"/>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14647</xdr:rowOff>
    </xdr:from>
    <xdr:ext cx="599010" cy="259045"/>
    <xdr:sp macro="" textlink="">
      <xdr:nvSpPr>
        <xdr:cNvPr id="130" name="テキスト ボックス 129"/>
        <xdr:cNvSpPr txBox="1"/>
      </xdr:nvSpPr>
      <xdr:spPr>
        <a:xfrm>
          <a:off x="2608794"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116195</xdr:rowOff>
    </xdr:from>
    <xdr:to>
      <xdr:col>2</xdr:col>
      <xdr:colOff>638175</xdr:colOff>
      <xdr:row>58</xdr:row>
      <xdr:rowOff>120707</xdr:rowOff>
    </xdr:to>
    <xdr:cxnSp macro="">
      <xdr:nvCxnSpPr>
        <xdr:cNvPr id="131" name="直線コネクタ 130"/>
        <xdr:cNvCxnSpPr/>
      </xdr:nvCxnSpPr>
      <xdr:spPr>
        <a:xfrm flipV="1">
          <a:off x="1130300" y="10060295"/>
          <a:ext cx="889000" cy="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32930</xdr:rowOff>
    </xdr:from>
    <xdr:ext cx="599010" cy="259045"/>
    <xdr:sp macro="" textlink="">
      <xdr:nvSpPr>
        <xdr:cNvPr id="133" name="テキスト ボックス 132"/>
        <xdr:cNvSpPr txBox="1"/>
      </xdr:nvSpPr>
      <xdr:spPr>
        <a:xfrm>
          <a:off x="1719794"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54923</xdr:rowOff>
    </xdr:from>
    <xdr:ext cx="599010" cy="259045"/>
    <xdr:sp macro="" textlink="">
      <xdr:nvSpPr>
        <xdr:cNvPr id="135" name="テキスト ボックス 134"/>
        <xdr:cNvSpPr txBox="1"/>
      </xdr:nvSpPr>
      <xdr:spPr>
        <a:xfrm>
          <a:off x="830794" y="96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123750</xdr:rowOff>
    </xdr:from>
    <xdr:to>
      <xdr:col>6</xdr:col>
      <xdr:colOff>561975</xdr:colOff>
      <xdr:row>58</xdr:row>
      <xdr:rowOff>53900</xdr:rowOff>
    </xdr:to>
    <xdr:sp macro="" textlink="">
      <xdr:nvSpPr>
        <xdr:cNvPr id="141" name="円/楕円 140"/>
        <xdr:cNvSpPr/>
      </xdr:nvSpPr>
      <xdr:spPr>
        <a:xfrm>
          <a:off x="4584700" y="98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102177</xdr:rowOff>
    </xdr:from>
    <xdr:ext cx="599010" cy="259045"/>
    <xdr:sp macro="" textlink="">
      <xdr:nvSpPr>
        <xdr:cNvPr id="142" name="物件費該当値テキスト"/>
        <xdr:cNvSpPr txBox="1"/>
      </xdr:nvSpPr>
      <xdr:spPr>
        <a:xfrm>
          <a:off x="4686300" y="987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36084</xdr:rowOff>
    </xdr:from>
    <xdr:to>
      <xdr:col>5</xdr:col>
      <xdr:colOff>409575</xdr:colOff>
      <xdr:row>58</xdr:row>
      <xdr:rowOff>137684</xdr:rowOff>
    </xdr:to>
    <xdr:sp macro="" textlink="">
      <xdr:nvSpPr>
        <xdr:cNvPr id="143" name="円/楕円 142"/>
        <xdr:cNvSpPr/>
      </xdr:nvSpPr>
      <xdr:spPr>
        <a:xfrm>
          <a:off x="3746500" y="99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128811</xdr:rowOff>
    </xdr:from>
    <xdr:ext cx="599010" cy="259045"/>
    <xdr:sp macro="" textlink="">
      <xdr:nvSpPr>
        <xdr:cNvPr id="144" name="テキスト ボックス 143"/>
        <xdr:cNvSpPr txBox="1"/>
      </xdr:nvSpPr>
      <xdr:spPr>
        <a:xfrm>
          <a:off x="3497794" y="1007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50995</xdr:rowOff>
    </xdr:from>
    <xdr:to>
      <xdr:col>4</xdr:col>
      <xdr:colOff>206375</xdr:colOff>
      <xdr:row>58</xdr:row>
      <xdr:rowOff>152595</xdr:rowOff>
    </xdr:to>
    <xdr:sp macro="" textlink="">
      <xdr:nvSpPr>
        <xdr:cNvPr id="145" name="円/楕円 144"/>
        <xdr:cNvSpPr/>
      </xdr:nvSpPr>
      <xdr:spPr>
        <a:xfrm>
          <a:off x="2857500" y="99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143722</xdr:rowOff>
    </xdr:from>
    <xdr:ext cx="599010" cy="259045"/>
    <xdr:sp macro="" textlink="">
      <xdr:nvSpPr>
        <xdr:cNvPr id="146" name="テキスト ボックス 145"/>
        <xdr:cNvSpPr txBox="1"/>
      </xdr:nvSpPr>
      <xdr:spPr>
        <a:xfrm>
          <a:off x="2608794" y="1008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65395</xdr:rowOff>
    </xdr:from>
    <xdr:to>
      <xdr:col>3</xdr:col>
      <xdr:colOff>3175</xdr:colOff>
      <xdr:row>58</xdr:row>
      <xdr:rowOff>166995</xdr:rowOff>
    </xdr:to>
    <xdr:sp macro="" textlink="">
      <xdr:nvSpPr>
        <xdr:cNvPr id="147" name="円/楕円 146"/>
        <xdr:cNvSpPr/>
      </xdr:nvSpPr>
      <xdr:spPr>
        <a:xfrm>
          <a:off x="1968500" y="100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158122</xdr:rowOff>
    </xdr:from>
    <xdr:ext cx="534377" cy="259045"/>
    <xdr:sp macro="" textlink="">
      <xdr:nvSpPr>
        <xdr:cNvPr id="148" name="テキスト ボックス 147"/>
        <xdr:cNvSpPr txBox="1"/>
      </xdr:nvSpPr>
      <xdr:spPr>
        <a:xfrm>
          <a:off x="1752111" y="101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69907</xdr:rowOff>
    </xdr:from>
    <xdr:to>
      <xdr:col>1</xdr:col>
      <xdr:colOff>485775</xdr:colOff>
      <xdr:row>59</xdr:row>
      <xdr:rowOff>57</xdr:rowOff>
    </xdr:to>
    <xdr:sp macro="" textlink="">
      <xdr:nvSpPr>
        <xdr:cNvPr id="149" name="円/楕円 148"/>
        <xdr:cNvSpPr/>
      </xdr:nvSpPr>
      <xdr:spPr>
        <a:xfrm>
          <a:off x="1079500" y="1001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162634</xdr:rowOff>
    </xdr:from>
    <xdr:ext cx="534377" cy="259045"/>
    <xdr:sp macro="" textlink="">
      <xdr:nvSpPr>
        <xdr:cNvPr id="150" name="テキスト ボックス 149"/>
        <xdr:cNvSpPr txBox="1"/>
      </xdr:nvSpPr>
      <xdr:spPr>
        <a:xfrm>
          <a:off x="863111" y="101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170892</xdr:rowOff>
    </xdr:from>
    <xdr:to>
      <xdr:col>6</xdr:col>
      <xdr:colOff>511175</xdr:colOff>
      <xdr:row>79</xdr:row>
      <xdr:rowOff>2476</xdr:rowOff>
    </xdr:to>
    <xdr:cxnSp macro="">
      <xdr:nvCxnSpPr>
        <xdr:cNvPr id="179" name="直線コネクタ 178"/>
        <xdr:cNvCxnSpPr/>
      </xdr:nvCxnSpPr>
      <xdr:spPr>
        <a:xfrm>
          <a:off x="3797300" y="13543992"/>
          <a:ext cx="8382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170892</xdr:rowOff>
    </xdr:from>
    <xdr:to>
      <xdr:col>5</xdr:col>
      <xdr:colOff>358775</xdr:colOff>
      <xdr:row>79</xdr:row>
      <xdr:rowOff>14515</xdr:rowOff>
    </xdr:to>
    <xdr:cxnSp macro="">
      <xdr:nvCxnSpPr>
        <xdr:cNvPr id="182" name="直線コネクタ 181"/>
        <xdr:cNvCxnSpPr/>
      </xdr:nvCxnSpPr>
      <xdr:spPr>
        <a:xfrm flipV="1">
          <a:off x="2908300" y="13543992"/>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3" name="フローチャート : 判断 182"/>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51973</xdr:rowOff>
    </xdr:from>
    <xdr:ext cx="534377" cy="259045"/>
    <xdr:sp macro="" textlink="">
      <xdr:nvSpPr>
        <xdr:cNvPr id="184" name="テキスト ボックス 183"/>
        <xdr:cNvSpPr txBox="1"/>
      </xdr:nvSpPr>
      <xdr:spPr>
        <a:xfrm>
          <a:off x="3530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14515</xdr:rowOff>
    </xdr:from>
    <xdr:to>
      <xdr:col>4</xdr:col>
      <xdr:colOff>155575</xdr:colOff>
      <xdr:row>79</xdr:row>
      <xdr:rowOff>23558</xdr:rowOff>
    </xdr:to>
    <xdr:cxnSp macro="">
      <xdr:nvCxnSpPr>
        <xdr:cNvPr id="185" name="直線コネクタ 184"/>
        <xdr:cNvCxnSpPr/>
      </xdr:nvCxnSpPr>
      <xdr:spPr>
        <a:xfrm flipV="1">
          <a:off x="2019300" y="13559065"/>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95580</xdr:rowOff>
    </xdr:from>
    <xdr:to>
      <xdr:col>4</xdr:col>
      <xdr:colOff>206375</xdr:colOff>
      <xdr:row>78</xdr:row>
      <xdr:rowOff>25730</xdr:rowOff>
    </xdr:to>
    <xdr:sp macro="" textlink="">
      <xdr:nvSpPr>
        <xdr:cNvPr id="186" name="フローチャート : 判断 185"/>
        <xdr:cNvSpPr/>
      </xdr:nvSpPr>
      <xdr:spPr>
        <a:xfrm>
          <a:off x="2857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42257</xdr:rowOff>
    </xdr:from>
    <xdr:ext cx="534377" cy="259045"/>
    <xdr:sp macro="" textlink="">
      <xdr:nvSpPr>
        <xdr:cNvPr id="187" name="テキスト ボックス 186"/>
        <xdr:cNvSpPr txBox="1"/>
      </xdr:nvSpPr>
      <xdr:spPr>
        <a:xfrm>
          <a:off x="2641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15951</xdr:rowOff>
    </xdr:from>
    <xdr:to>
      <xdr:col>2</xdr:col>
      <xdr:colOff>638175</xdr:colOff>
      <xdr:row>79</xdr:row>
      <xdr:rowOff>23558</xdr:rowOff>
    </xdr:to>
    <xdr:cxnSp macro="">
      <xdr:nvCxnSpPr>
        <xdr:cNvPr id="188" name="直線コネクタ 187"/>
        <xdr:cNvCxnSpPr/>
      </xdr:nvCxnSpPr>
      <xdr:spPr>
        <a:xfrm>
          <a:off x="1130300" y="13560501"/>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117539</xdr:rowOff>
    </xdr:from>
    <xdr:to>
      <xdr:col>3</xdr:col>
      <xdr:colOff>3175</xdr:colOff>
      <xdr:row>78</xdr:row>
      <xdr:rowOff>47689</xdr:rowOff>
    </xdr:to>
    <xdr:sp macro="" textlink="">
      <xdr:nvSpPr>
        <xdr:cNvPr id="189" name="フローチャート : 判断 188"/>
        <xdr:cNvSpPr/>
      </xdr:nvSpPr>
      <xdr:spPr>
        <a:xfrm>
          <a:off x="1968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64216</xdr:rowOff>
    </xdr:from>
    <xdr:ext cx="534377" cy="259045"/>
    <xdr:sp macro="" textlink="">
      <xdr:nvSpPr>
        <xdr:cNvPr id="190" name="テキスト ボックス 189"/>
        <xdr:cNvSpPr txBox="1"/>
      </xdr:nvSpPr>
      <xdr:spPr>
        <a:xfrm>
          <a:off x="1752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137630</xdr:rowOff>
    </xdr:from>
    <xdr:to>
      <xdr:col>1</xdr:col>
      <xdr:colOff>485775</xdr:colOff>
      <xdr:row>78</xdr:row>
      <xdr:rowOff>67780</xdr:rowOff>
    </xdr:to>
    <xdr:sp macro="" textlink="">
      <xdr:nvSpPr>
        <xdr:cNvPr id="191" name="フローチャート : 判断 190"/>
        <xdr:cNvSpPr/>
      </xdr:nvSpPr>
      <xdr:spPr>
        <a:xfrm>
          <a:off x="1079500" y="1333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84307</xdr:rowOff>
    </xdr:from>
    <xdr:ext cx="534377" cy="259045"/>
    <xdr:sp macro="" textlink="">
      <xdr:nvSpPr>
        <xdr:cNvPr id="192" name="テキスト ボックス 191"/>
        <xdr:cNvSpPr txBox="1"/>
      </xdr:nvSpPr>
      <xdr:spPr>
        <a:xfrm>
          <a:off x="863111" y="1311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123126</xdr:rowOff>
    </xdr:from>
    <xdr:to>
      <xdr:col>6</xdr:col>
      <xdr:colOff>561975</xdr:colOff>
      <xdr:row>79</xdr:row>
      <xdr:rowOff>53276</xdr:rowOff>
    </xdr:to>
    <xdr:sp macro="" textlink="">
      <xdr:nvSpPr>
        <xdr:cNvPr id="198" name="円/楕円 197"/>
        <xdr:cNvSpPr/>
      </xdr:nvSpPr>
      <xdr:spPr>
        <a:xfrm>
          <a:off x="4584700" y="134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38053</xdr:rowOff>
    </xdr:from>
    <xdr:ext cx="469744" cy="259045"/>
    <xdr:sp macro="" textlink="">
      <xdr:nvSpPr>
        <xdr:cNvPr id="199" name="維持補修費該当値テキスト"/>
        <xdr:cNvSpPr txBox="1"/>
      </xdr:nvSpPr>
      <xdr:spPr>
        <a:xfrm>
          <a:off x="4686300" y="134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120092</xdr:rowOff>
    </xdr:from>
    <xdr:to>
      <xdr:col>5</xdr:col>
      <xdr:colOff>409575</xdr:colOff>
      <xdr:row>79</xdr:row>
      <xdr:rowOff>50242</xdr:rowOff>
    </xdr:to>
    <xdr:sp macro="" textlink="">
      <xdr:nvSpPr>
        <xdr:cNvPr id="200" name="円/楕円 199"/>
        <xdr:cNvSpPr/>
      </xdr:nvSpPr>
      <xdr:spPr>
        <a:xfrm>
          <a:off x="3746500" y="134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41369</xdr:rowOff>
    </xdr:from>
    <xdr:ext cx="469744" cy="259045"/>
    <xdr:sp macro="" textlink="">
      <xdr:nvSpPr>
        <xdr:cNvPr id="201" name="テキスト ボックス 200"/>
        <xdr:cNvSpPr txBox="1"/>
      </xdr:nvSpPr>
      <xdr:spPr>
        <a:xfrm>
          <a:off x="3562427" y="135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135165</xdr:rowOff>
    </xdr:from>
    <xdr:to>
      <xdr:col>4</xdr:col>
      <xdr:colOff>206375</xdr:colOff>
      <xdr:row>79</xdr:row>
      <xdr:rowOff>65315</xdr:rowOff>
    </xdr:to>
    <xdr:sp macro="" textlink="">
      <xdr:nvSpPr>
        <xdr:cNvPr id="202" name="円/楕円 201"/>
        <xdr:cNvSpPr/>
      </xdr:nvSpPr>
      <xdr:spPr>
        <a:xfrm>
          <a:off x="2857500" y="135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56442</xdr:rowOff>
    </xdr:from>
    <xdr:ext cx="469744" cy="259045"/>
    <xdr:sp macro="" textlink="">
      <xdr:nvSpPr>
        <xdr:cNvPr id="203" name="テキスト ボックス 202"/>
        <xdr:cNvSpPr txBox="1"/>
      </xdr:nvSpPr>
      <xdr:spPr>
        <a:xfrm>
          <a:off x="2673427" y="136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144208</xdr:rowOff>
    </xdr:from>
    <xdr:to>
      <xdr:col>3</xdr:col>
      <xdr:colOff>3175</xdr:colOff>
      <xdr:row>79</xdr:row>
      <xdr:rowOff>74358</xdr:rowOff>
    </xdr:to>
    <xdr:sp macro="" textlink="">
      <xdr:nvSpPr>
        <xdr:cNvPr id="204" name="円/楕円 203"/>
        <xdr:cNvSpPr/>
      </xdr:nvSpPr>
      <xdr:spPr>
        <a:xfrm>
          <a:off x="1968500" y="135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65485</xdr:rowOff>
    </xdr:from>
    <xdr:ext cx="469744" cy="259045"/>
    <xdr:sp macro="" textlink="">
      <xdr:nvSpPr>
        <xdr:cNvPr id="205" name="テキスト ボックス 204"/>
        <xdr:cNvSpPr txBox="1"/>
      </xdr:nvSpPr>
      <xdr:spPr>
        <a:xfrm>
          <a:off x="1784427" y="1361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136601</xdr:rowOff>
    </xdr:from>
    <xdr:to>
      <xdr:col>1</xdr:col>
      <xdr:colOff>485775</xdr:colOff>
      <xdr:row>79</xdr:row>
      <xdr:rowOff>66751</xdr:rowOff>
    </xdr:to>
    <xdr:sp macro="" textlink="">
      <xdr:nvSpPr>
        <xdr:cNvPr id="206" name="円/楕円 205"/>
        <xdr:cNvSpPr/>
      </xdr:nvSpPr>
      <xdr:spPr>
        <a:xfrm>
          <a:off x="1079500" y="135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57878</xdr:rowOff>
    </xdr:from>
    <xdr:ext cx="469744" cy="259045"/>
    <xdr:sp macro="" textlink="">
      <xdr:nvSpPr>
        <xdr:cNvPr id="207" name="テキスト ボックス 206"/>
        <xdr:cNvSpPr txBox="1"/>
      </xdr:nvSpPr>
      <xdr:spPr>
        <a:xfrm>
          <a:off x="895427" y="1360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129446</xdr:rowOff>
    </xdr:from>
    <xdr:to>
      <xdr:col>6</xdr:col>
      <xdr:colOff>511175</xdr:colOff>
      <xdr:row>98</xdr:row>
      <xdr:rowOff>161527</xdr:rowOff>
    </xdr:to>
    <xdr:cxnSp macro="">
      <xdr:nvCxnSpPr>
        <xdr:cNvPr id="239" name="直線コネクタ 238"/>
        <xdr:cNvCxnSpPr/>
      </xdr:nvCxnSpPr>
      <xdr:spPr>
        <a:xfrm>
          <a:off x="3797300" y="16931546"/>
          <a:ext cx="8382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82169</xdr:rowOff>
    </xdr:from>
    <xdr:to>
      <xdr:col>5</xdr:col>
      <xdr:colOff>358775</xdr:colOff>
      <xdr:row>98</xdr:row>
      <xdr:rowOff>129446</xdr:rowOff>
    </xdr:to>
    <xdr:cxnSp macro="">
      <xdr:nvCxnSpPr>
        <xdr:cNvPr id="242" name="直線コネクタ 241"/>
        <xdr:cNvCxnSpPr/>
      </xdr:nvCxnSpPr>
      <xdr:spPr>
        <a:xfrm>
          <a:off x="2908300" y="16884269"/>
          <a:ext cx="889000" cy="4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3" name="フローチャート : 判断 242"/>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4" name="テキスト ボックス 243"/>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82169</xdr:rowOff>
    </xdr:from>
    <xdr:to>
      <xdr:col>4</xdr:col>
      <xdr:colOff>155575</xdr:colOff>
      <xdr:row>98</xdr:row>
      <xdr:rowOff>127606</xdr:rowOff>
    </xdr:to>
    <xdr:cxnSp macro="">
      <xdr:nvCxnSpPr>
        <xdr:cNvPr id="245" name="直線コネクタ 244"/>
        <xdr:cNvCxnSpPr/>
      </xdr:nvCxnSpPr>
      <xdr:spPr>
        <a:xfrm flipV="1">
          <a:off x="2019300" y="16884269"/>
          <a:ext cx="889000" cy="4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39348</xdr:rowOff>
    </xdr:from>
    <xdr:to>
      <xdr:col>4</xdr:col>
      <xdr:colOff>206375</xdr:colOff>
      <xdr:row>97</xdr:row>
      <xdr:rowOff>140948</xdr:rowOff>
    </xdr:to>
    <xdr:sp macro="" textlink="">
      <xdr:nvSpPr>
        <xdr:cNvPr id="246" name="フローチャート : 判断 245"/>
        <xdr:cNvSpPr/>
      </xdr:nvSpPr>
      <xdr:spPr>
        <a:xfrm>
          <a:off x="2857500" y="16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157475</xdr:rowOff>
    </xdr:from>
    <xdr:ext cx="534377" cy="259045"/>
    <xdr:sp macro="" textlink="">
      <xdr:nvSpPr>
        <xdr:cNvPr id="247" name="テキスト ボックス 246"/>
        <xdr:cNvSpPr txBox="1"/>
      </xdr:nvSpPr>
      <xdr:spPr>
        <a:xfrm>
          <a:off x="2641111" y="16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127606</xdr:rowOff>
    </xdr:from>
    <xdr:to>
      <xdr:col>2</xdr:col>
      <xdr:colOff>638175</xdr:colOff>
      <xdr:row>98</xdr:row>
      <xdr:rowOff>152316</xdr:rowOff>
    </xdr:to>
    <xdr:cxnSp macro="">
      <xdr:nvCxnSpPr>
        <xdr:cNvPr id="248" name="直線コネクタ 247"/>
        <xdr:cNvCxnSpPr/>
      </xdr:nvCxnSpPr>
      <xdr:spPr>
        <a:xfrm flipV="1">
          <a:off x="1130300" y="1692970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95540</xdr:rowOff>
    </xdr:from>
    <xdr:to>
      <xdr:col>3</xdr:col>
      <xdr:colOff>3175</xdr:colOff>
      <xdr:row>98</xdr:row>
      <xdr:rowOff>25690</xdr:rowOff>
    </xdr:to>
    <xdr:sp macro="" textlink="">
      <xdr:nvSpPr>
        <xdr:cNvPr id="249" name="フローチャート : 判断 248"/>
        <xdr:cNvSpPr/>
      </xdr:nvSpPr>
      <xdr:spPr>
        <a:xfrm>
          <a:off x="1968500" y="167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42217</xdr:rowOff>
    </xdr:from>
    <xdr:ext cx="534377" cy="259045"/>
    <xdr:sp macro="" textlink="">
      <xdr:nvSpPr>
        <xdr:cNvPr id="250" name="テキスト ボックス 249"/>
        <xdr:cNvSpPr txBox="1"/>
      </xdr:nvSpPr>
      <xdr:spPr>
        <a:xfrm>
          <a:off x="1752111" y="16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102464</xdr:rowOff>
    </xdr:from>
    <xdr:to>
      <xdr:col>1</xdr:col>
      <xdr:colOff>485775</xdr:colOff>
      <xdr:row>98</xdr:row>
      <xdr:rowOff>32614</xdr:rowOff>
    </xdr:to>
    <xdr:sp macro="" textlink="">
      <xdr:nvSpPr>
        <xdr:cNvPr id="251" name="フローチャート : 判断 250"/>
        <xdr:cNvSpPr/>
      </xdr:nvSpPr>
      <xdr:spPr>
        <a:xfrm>
          <a:off x="1079500" y="167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49141</xdr:rowOff>
    </xdr:from>
    <xdr:ext cx="534377" cy="259045"/>
    <xdr:sp macro="" textlink="">
      <xdr:nvSpPr>
        <xdr:cNvPr id="252" name="テキスト ボックス 251"/>
        <xdr:cNvSpPr txBox="1"/>
      </xdr:nvSpPr>
      <xdr:spPr>
        <a:xfrm>
          <a:off x="863111" y="165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110727</xdr:rowOff>
    </xdr:from>
    <xdr:to>
      <xdr:col>6</xdr:col>
      <xdr:colOff>561975</xdr:colOff>
      <xdr:row>99</xdr:row>
      <xdr:rowOff>40877</xdr:rowOff>
    </xdr:to>
    <xdr:sp macro="" textlink="">
      <xdr:nvSpPr>
        <xdr:cNvPr id="258" name="円/楕円 257"/>
        <xdr:cNvSpPr/>
      </xdr:nvSpPr>
      <xdr:spPr>
        <a:xfrm>
          <a:off x="4584700" y="169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89154</xdr:rowOff>
    </xdr:from>
    <xdr:ext cx="534377" cy="259045"/>
    <xdr:sp macro="" textlink="">
      <xdr:nvSpPr>
        <xdr:cNvPr id="259" name="扶助費該当値テキスト"/>
        <xdr:cNvSpPr txBox="1"/>
      </xdr:nvSpPr>
      <xdr:spPr>
        <a:xfrm>
          <a:off x="4686300" y="168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78646</xdr:rowOff>
    </xdr:from>
    <xdr:to>
      <xdr:col>5</xdr:col>
      <xdr:colOff>409575</xdr:colOff>
      <xdr:row>99</xdr:row>
      <xdr:rowOff>8796</xdr:rowOff>
    </xdr:to>
    <xdr:sp macro="" textlink="">
      <xdr:nvSpPr>
        <xdr:cNvPr id="260" name="円/楕円 259"/>
        <xdr:cNvSpPr/>
      </xdr:nvSpPr>
      <xdr:spPr>
        <a:xfrm>
          <a:off x="3746500" y="168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171373</xdr:rowOff>
    </xdr:from>
    <xdr:ext cx="534377" cy="259045"/>
    <xdr:sp macro="" textlink="">
      <xdr:nvSpPr>
        <xdr:cNvPr id="261" name="テキスト ボックス 260"/>
        <xdr:cNvSpPr txBox="1"/>
      </xdr:nvSpPr>
      <xdr:spPr>
        <a:xfrm>
          <a:off x="3530111" y="1697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31369</xdr:rowOff>
    </xdr:from>
    <xdr:to>
      <xdr:col>4</xdr:col>
      <xdr:colOff>206375</xdr:colOff>
      <xdr:row>98</xdr:row>
      <xdr:rowOff>132969</xdr:rowOff>
    </xdr:to>
    <xdr:sp macro="" textlink="">
      <xdr:nvSpPr>
        <xdr:cNvPr id="262" name="円/楕円 261"/>
        <xdr:cNvSpPr/>
      </xdr:nvSpPr>
      <xdr:spPr>
        <a:xfrm>
          <a:off x="2857500" y="168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124096</xdr:rowOff>
    </xdr:from>
    <xdr:ext cx="534377" cy="259045"/>
    <xdr:sp macro="" textlink="">
      <xdr:nvSpPr>
        <xdr:cNvPr id="263" name="テキスト ボックス 262"/>
        <xdr:cNvSpPr txBox="1"/>
      </xdr:nvSpPr>
      <xdr:spPr>
        <a:xfrm>
          <a:off x="2641111" y="169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76806</xdr:rowOff>
    </xdr:from>
    <xdr:to>
      <xdr:col>3</xdr:col>
      <xdr:colOff>3175</xdr:colOff>
      <xdr:row>99</xdr:row>
      <xdr:rowOff>6956</xdr:rowOff>
    </xdr:to>
    <xdr:sp macro="" textlink="">
      <xdr:nvSpPr>
        <xdr:cNvPr id="264" name="円/楕円 263"/>
        <xdr:cNvSpPr/>
      </xdr:nvSpPr>
      <xdr:spPr>
        <a:xfrm>
          <a:off x="1968500" y="168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169533</xdr:rowOff>
    </xdr:from>
    <xdr:ext cx="534377" cy="259045"/>
    <xdr:sp macro="" textlink="">
      <xdr:nvSpPr>
        <xdr:cNvPr id="265" name="テキスト ボックス 264"/>
        <xdr:cNvSpPr txBox="1"/>
      </xdr:nvSpPr>
      <xdr:spPr>
        <a:xfrm>
          <a:off x="1752111" y="1697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101516</xdr:rowOff>
    </xdr:from>
    <xdr:to>
      <xdr:col>1</xdr:col>
      <xdr:colOff>485775</xdr:colOff>
      <xdr:row>99</xdr:row>
      <xdr:rowOff>31666</xdr:rowOff>
    </xdr:to>
    <xdr:sp macro="" textlink="">
      <xdr:nvSpPr>
        <xdr:cNvPr id="266" name="円/楕円 265"/>
        <xdr:cNvSpPr/>
      </xdr:nvSpPr>
      <xdr:spPr>
        <a:xfrm>
          <a:off x="1079500" y="169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22793</xdr:rowOff>
    </xdr:from>
    <xdr:ext cx="534377" cy="259045"/>
    <xdr:sp macro="" textlink="">
      <xdr:nvSpPr>
        <xdr:cNvPr id="267" name="テキスト ボックス 266"/>
        <xdr:cNvSpPr txBox="1"/>
      </xdr:nvSpPr>
      <xdr:spPr>
        <a:xfrm>
          <a:off x="863111" y="1699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1932</xdr:rowOff>
    </xdr:from>
    <xdr:to>
      <xdr:col>15</xdr:col>
      <xdr:colOff>180975</xdr:colOff>
      <xdr:row>36</xdr:row>
      <xdr:rowOff>7442</xdr:rowOff>
    </xdr:to>
    <xdr:cxnSp macro="">
      <xdr:nvCxnSpPr>
        <xdr:cNvPr id="298" name="直線コネクタ 297"/>
        <xdr:cNvCxnSpPr/>
      </xdr:nvCxnSpPr>
      <xdr:spPr>
        <a:xfrm flipV="1">
          <a:off x="9639300" y="6174132"/>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7442</xdr:rowOff>
    </xdr:from>
    <xdr:to>
      <xdr:col>14</xdr:col>
      <xdr:colOff>28575</xdr:colOff>
      <xdr:row>36</xdr:row>
      <xdr:rowOff>83899</xdr:rowOff>
    </xdr:to>
    <xdr:cxnSp macro="">
      <xdr:nvCxnSpPr>
        <xdr:cNvPr id="301" name="直線コネクタ 300"/>
        <xdr:cNvCxnSpPr/>
      </xdr:nvCxnSpPr>
      <xdr:spPr>
        <a:xfrm flipV="1">
          <a:off x="8750300" y="6179642"/>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2" name="フローチャート : 判断 301"/>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303" name="テキスト ボックス 302"/>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52150</xdr:rowOff>
    </xdr:from>
    <xdr:to>
      <xdr:col>12</xdr:col>
      <xdr:colOff>511175</xdr:colOff>
      <xdr:row>36</xdr:row>
      <xdr:rowOff>83899</xdr:rowOff>
    </xdr:to>
    <xdr:cxnSp macro="">
      <xdr:nvCxnSpPr>
        <xdr:cNvPr id="304" name="直線コネクタ 303"/>
        <xdr:cNvCxnSpPr/>
      </xdr:nvCxnSpPr>
      <xdr:spPr>
        <a:xfrm>
          <a:off x="7861300" y="6224350"/>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305" name="フローチャート : 判断 304"/>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306" name="テキスト ボックス 305"/>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52150</xdr:rowOff>
    </xdr:from>
    <xdr:to>
      <xdr:col>11</xdr:col>
      <xdr:colOff>307975</xdr:colOff>
      <xdr:row>36</xdr:row>
      <xdr:rowOff>84362</xdr:rowOff>
    </xdr:to>
    <xdr:cxnSp macro="">
      <xdr:nvCxnSpPr>
        <xdr:cNvPr id="307" name="直線コネクタ 306"/>
        <xdr:cNvCxnSpPr/>
      </xdr:nvCxnSpPr>
      <xdr:spPr>
        <a:xfrm flipV="1">
          <a:off x="6972300" y="6224350"/>
          <a:ext cx="889000" cy="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308" name="フローチャート : 判断 307"/>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309" name="テキスト ボックス 308"/>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310" name="フローチャート : 判断 309"/>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311" name="テキスト ボックス 310"/>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122582</xdr:rowOff>
    </xdr:from>
    <xdr:to>
      <xdr:col>15</xdr:col>
      <xdr:colOff>231775</xdr:colOff>
      <xdr:row>36</xdr:row>
      <xdr:rowOff>52732</xdr:rowOff>
    </xdr:to>
    <xdr:sp macro="" textlink="">
      <xdr:nvSpPr>
        <xdr:cNvPr id="317" name="円/楕円 316"/>
        <xdr:cNvSpPr/>
      </xdr:nvSpPr>
      <xdr:spPr>
        <a:xfrm>
          <a:off x="10426700" y="61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145459</xdr:rowOff>
    </xdr:from>
    <xdr:ext cx="599010" cy="259045"/>
    <xdr:sp macro="" textlink="">
      <xdr:nvSpPr>
        <xdr:cNvPr id="318" name="補助費等該当値テキスト"/>
        <xdr:cNvSpPr txBox="1"/>
      </xdr:nvSpPr>
      <xdr:spPr>
        <a:xfrm>
          <a:off x="10528300" y="597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187,186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128092</xdr:rowOff>
    </xdr:from>
    <xdr:to>
      <xdr:col>14</xdr:col>
      <xdr:colOff>79375</xdr:colOff>
      <xdr:row>36</xdr:row>
      <xdr:rowOff>58242</xdr:rowOff>
    </xdr:to>
    <xdr:sp macro="" textlink="">
      <xdr:nvSpPr>
        <xdr:cNvPr id="319" name="円/楕円 318"/>
        <xdr:cNvSpPr/>
      </xdr:nvSpPr>
      <xdr:spPr>
        <a:xfrm>
          <a:off x="9588500" y="61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74769</xdr:rowOff>
    </xdr:from>
    <xdr:ext cx="599010" cy="259045"/>
    <xdr:sp macro="" textlink="">
      <xdr:nvSpPr>
        <xdr:cNvPr id="320" name="テキスト ボックス 319"/>
        <xdr:cNvSpPr txBox="1"/>
      </xdr:nvSpPr>
      <xdr:spPr>
        <a:xfrm>
          <a:off x="9339794" y="590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33099</xdr:rowOff>
    </xdr:from>
    <xdr:to>
      <xdr:col>12</xdr:col>
      <xdr:colOff>561975</xdr:colOff>
      <xdr:row>36</xdr:row>
      <xdr:rowOff>134699</xdr:rowOff>
    </xdr:to>
    <xdr:sp macro="" textlink="">
      <xdr:nvSpPr>
        <xdr:cNvPr id="321" name="円/楕円 320"/>
        <xdr:cNvSpPr/>
      </xdr:nvSpPr>
      <xdr:spPr>
        <a:xfrm>
          <a:off x="8699500" y="62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151226</xdr:rowOff>
    </xdr:from>
    <xdr:ext cx="599010" cy="259045"/>
    <xdr:sp macro="" textlink="">
      <xdr:nvSpPr>
        <xdr:cNvPr id="322" name="テキスト ボックス 321"/>
        <xdr:cNvSpPr txBox="1"/>
      </xdr:nvSpPr>
      <xdr:spPr>
        <a:xfrm>
          <a:off x="8450794" y="598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1350</xdr:rowOff>
    </xdr:from>
    <xdr:to>
      <xdr:col>11</xdr:col>
      <xdr:colOff>358775</xdr:colOff>
      <xdr:row>36</xdr:row>
      <xdr:rowOff>102950</xdr:rowOff>
    </xdr:to>
    <xdr:sp macro="" textlink="">
      <xdr:nvSpPr>
        <xdr:cNvPr id="323" name="円/楕円 322"/>
        <xdr:cNvSpPr/>
      </xdr:nvSpPr>
      <xdr:spPr>
        <a:xfrm>
          <a:off x="7810500" y="61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119477</xdr:rowOff>
    </xdr:from>
    <xdr:ext cx="599010" cy="259045"/>
    <xdr:sp macro="" textlink="">
      <xdr:nvSpPr>
        <xdr:cNvPr id="324" name="テキスト ボックス 323"/>
        <xdr:cNvSpPr txBox="1"/>
      </xdr:nvSpPr>
      <xdr:spPr>
        <a:xfrm>
          <a:off x="7561794" y="59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33562</xdr:rowOff>
    </xdr:from>
    <xdr:to>
      <xdr:col>10</xdr:col>
      <xdr:colOff>155575</xdr:colOff>
      <xdr:row>36</xdr:row>
      <xdr:rowOff>135162</xdr:rowOff>
    </xdr:to>
    <xdr:sp macro="" textlink="">
      <xdr:nvSpPr>
        <xdr:cNvPr id="325" name="円/楕円 324"/>
        <xdr:cNvSpPr/>
      </xdr:nvSpPr>
      <xdr:spPr>
        <a:xfrm>
          <a:off x="6921500" y="6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151689</xdr:rowOff>
    </xdr:from>
    <xdr:ext cx="599010" cy="259045"/>
    <xdr:sp macro="" textlink="">
      <xdr:nvSpPr>
        <xdr:cNvPr id="326" name="テキスト ボックス 325"/>
        <xdr:cNvSpPr txBox="1"/>
      </xdr:nvSpPr>
      <xdr:spPr>
        <a:xfrm>
          <a:off x="6672794" y="5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58516</xdr:rowOff>
    </xdr:from>
    <xdr:to>
      <xdr:col>15</xdr:col>
      <xdr:colOff>180975</xdr:colOff>
      <xdr:row>58</xdr:row>
      <xdr:rowOff>166639</xdr:rowOff>
    </xdr:to>
    <xdr:cxnSp macro="">
      <xdr:nvCxnSpPr>
        <xdr:cNvPr id="355" name="直線コネクタ 354"/>
        <xdr:cNvCxnSpPr/>
      </xdr:nvCxnSpPr>
      <xdr:spPr>
        <a:xfrm flipV="1">
          <a:off x="9639300" y="10002616"/>
          <a:ext cx="838200" cy="10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166639</xdr:rowOff>
    </xdr:from>
    <xdr:to>
      <xdr:col>14</xdr:col>
      <xdr:colOff>28575</xdr:colOff>
      <xdr:row>59</xdr:row>
      <xdr:rowOff>9744</xdr:rowOff>
    </xdr:to>
    <xdr:cxnSp macro="">
      <xdr:nvCxnSpPr>
        <xdr:cNvPr id="358" name="直線コネクタ 357"/>
        <xdr:cNvCxnSpPr/>
      </xdr:nvCxnSpPr>
      <xdr:spPr>
        <a:xfrm flipV="1">
          <a:off x="8750300" y="1011073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59" name="フローチャート : 判断 358"/>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0" name="テキスト ボックス 359"/>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140341</xdr:rowOff>
    </xdr:from>
    <xdr:to>
      <xdr:col>12</xdr:col>
      <xdr:colOff>511175</xdr:colOff>
      <xdr:row>59</xdr:row>
      <xdr:rowOff>9744</xdr:rowOff>
    </xdr:to>
    <xdr:cxnSp macro="">
      <xdr:nvCxnSpPr>
        <xdr:cNvPr id="361" name="直線コネクタ 360"/>
        <xdr:cNvCxnSpPr/>
      </xdr:nvCxnSpPr>
      <xdr:spPr>
        <a:xfrm>
          <a:off x="7861300" y="10084441"/>
          <a:ext cx="889000" cy="4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62" name="フローチャート : 判断 361"/>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63" name="テキスト ボックス 362"/>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140341</xdr:rowOff>
    </xdr:from>
    <xdr:to>
      <xdr:col>11</xdr:col>
      <xdr:colOff>307975</xdr:colOff>
      <xdr:row>59</xdr:row>
      <xdr:rowOff>23850</xdr:rowOff>
    </xdr:to>
    <xdr:cxnSp macro="">
      <xdr:nvCxnSpPr>
        <xdr:cNvPr id="364" name="直線コネクタ 363"/>
        <xdr:cNvCxnSpPr/>
      </xdr:nvCxnSpPr>
      <xdr:spPr>
        <a:xfrm flipV="1">
          <a:off x="6972300" y="10084441"/>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65" name="フローチャート : 判断 364"/>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66" name="テキスト ボックス 365"/>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67" name="フローチャート : 判断 366"/>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68" name="テキスト ボックス 367"/>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7716</xdr:rowOff>
    </xdr:from>
    <xdr:to>
      <xdr:col>15</xdr:col>
      <xdr:colOff>231775</xdr:colOff>
      <xdr:row>58</xdr:row>
      <xdr:rowOff>109316</xdr:rowOff>
    </xdr:to>
    <xdr:sp macro="" textlink="">
      <xdr:nvSpPr>
        <xdr:cNvPr id="374" name="円/楕円 373"/>
        <xdr:cNvSpPr/>
      </xdr:nvSpPr>
      <xdr:spPr>
        <a:xfrm>
          <a:off x="10426700" y="99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30593</xdr:rowOff>
    </xdr:from>
    <xdr:ext cx="599010" cy="259045"/>
    <xdr:sp macro="" textlink="">
      <xdr:nvSpPr>
        <xdr:cNvPr id="375" name="普通建設事業費該当値テキスト"/>
        <xdr:cNvSpPr txBox="1"/>
      </xdr:nvSpPr>
      <xdr:spPr>
        <a:xfrm>
          <a:off x="10528300" y="980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413,082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115839</xdr:rowOff>
    </xdr:from>
    <xdr:to>
      <xdr:col>14</xdr:col>
      <xdr:colOff>79375</xdr:colOff>
      <xdr:row>59</xdr:row>
      <xdr:rowOff>45989</xdr:rowOff>
    </xdr:to>
    <xdr:sp macro="" textlink="">
      <xdr:nvSpPr>
        <xdr:cNvPr id="376" name="円/楕円 375"/>
        <xdr:cNvSpPr/>
      </xdr:nvSpPr>
      <xdr:spPr>
        <a:xfrm>
          <a:off x="9588500" y="100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37116</xdr:rowOff>
    </xdr:from>
    <xdr:ext cx="599010" cy="259045"/>
    <xdr:sp macro="" textlink="">
      <xdr:nvSpPr>
        <xdr:cNvPr id="377" name="テキスト ボックス 376"/>
        <xdr:cNvSpPr txBox="1"/>
      </xdr:nvSpPr>
      <xdr:spPr>
        <a:xfrm>
          <a:off x="9339794" y="1015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130394</xdr:rowOff>
    </xdr:from>
    <xdr:to>
      <xdr:col>12</xdr:col>
      <xdr:colOff>561975</xdr:colOff>
      <xdr:row>59</xdr:row>
      <xdr:rowOff>60544</xdr:rowOff>
    </xdr:to>
    <xdr:sp macro="" textlink="">
      <xdr:nvSpPr>
        <xdr:cNvPr id="378" name="円/楕円 377"/>
        <xdr:cNvSpPr/>
      </xdr:nvSpPr>
      <xdr:spPr>
        <a:xfrm>
          <a:off x="8699500" y="100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51671</xdr:rowOff>
    </xdr:from>
    <xdr:ext cx="534377" cy="259045"/>
    <xdr:sp macro="" textlink="">
      <xdr:nvSpPr>
        <xdr:cNvPr id="379" name="テキスト ボックス 378"/>
        <xdr:cNvSpPr txBox="1"/>
      </xdr:nvSpPr>
      <xdr:spPr>
        <a:xfrm>
          <a:off x="8483111" y="101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89541</xdr:rowOff>
    </xdr:from>
    <xdr:to>
      <xdr:col>11</xdr:col>
      <xdr:colOff>358775</xdr:colOff>
      <xdr:row>59</xdr:row>
      <xdr:rowOff>19691</xdr:rowOff>
    </xdr:to>
    <xdr:sp macro="" textlink="">
      <xdr:nvSpPr>
        <xdr:cNvPr id="380" name="円/楕円 379"/>
        <xdr:cNvSpPr/>
      </xdr:nvSpPr>
      <xdr:spPr>
        <a:xfrm>
          <a:off x="7810500" y="100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10818</xdr:rowOff>
    </xdr:from>
    <xdr:ext cx="599010" cy="259045"/>
    <xdr:sp macro="" textlink="">
      <xdr:nvSpPr>
        <xdr:cNvPr id="381" name="テキスト ボックス 380"/>
        <xdr:cNvSpPr txBox="1"/>
      </xdr:nvSpPr>
      <xdr:spPr>
        <a:xfrm>
          <a:off x="7561794" y="1012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144500</xdr:rowOff>
    </xdr:from>
    <xdr:to>
      <xdr:col>10</xdr:col>
      <xdr:colOff>155575</xdr:colOff>
      <xdr:row>59</xdr:row>
      <xdr:rowOff>74650</xdr:rowOff>
    </xdr:to>
    <xdr:sp macro="" textlink="">
      <xdr:nvSpPr>
        <xdr:cNvPr id="382" name="円/楕円 381"/>
        <xdr:cNvSpPr/>
      </xdr:nvSpPr>
      <xdr:spPr>
        <a:xfrm>
          <a:off x="6921500" y="100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65777</xdr:rowOff>
    </xdr:from>
    <xdr:ext cx="534377" cy="259045"/>
    <xdr:sp macro="" textlink="">
      <xdr:nvSpPr>
        <xdr:cNvPr id="383" name="テキスト ボックス 382"/>
        <xdr:cNvSpPr txBox="1"/>
      </xdr:nvSpPr>
      <xdr:spPr>
        <a:xfrm>
          <a:off x="6705111" y="101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116072</xdr:rowOff>
    </xdr:from>
    <xdr:to>
      <xdr:col>15</xdr:col>
      <xdr:colOff>180975</xdr:colOff>
      <xdr:row>78</xdr:row>
      <xdr:rowOff>106555</xdr:rowOff>
    </xdr:to>
    <xdr:cxnSp macro="">
      <xdr:nvCxnSpPr>
        <xdr:cNvPr id="412" name="直線コネクタ 411"/>
        <xdr:cNvCxnSpPr/>
      </xdr:nvCxnSpPr>
      <xdr:spPr>
        <a:xfrm flipV="1">
          <a:off x="9639300" y="13146272"/>
          <a:ext cx="838200" cy="3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106555</xdr:rowOff>
    </xdr:from>
    <xdr:to>
      <xdr:col>14</xdr:col>
      <xdr:colOff>28575</xdr:colOff>
      <xdr:row>79</xdr:row>
      <xdr:rowOff>12619</xdr:rowOff>
    </xdr:to>
    <xdr:cxnSp macro="">
      <xdr:nvCxnSpPr>
        <xdr:cNvPr id="415" name="直線コネクタ 414"/>
        <xdr:cNvCxnSpPr/>
      </xdr:nvCxnSpPr>
      <xdr:spPr>
        <a:xfrm flipV="1">
          <a:off x="8750300" y="13479655"/>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6" name="フローチャート : 判断 415"/>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7" name="テキスト ボックス 416"/>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3115</xdr:rowOff>
    </xdr:from>
    <xdr:to>
      <xdr:col>12</xdr:col>
      <xdr:colOff>561975</xdr:colOff>
      <xdr:row>78</xdr:row>
      <xdr:rowOff>104715</xdr:rowOff>
    </xdr:to>
    <xdr:sp macro="" textlink="">
      <xdr:nvSpPr>
        <xdr:cNvPr id="418" name="フローチャート : 判断 417"/>
        <xdr:cNvSpPr/>
      </xdr:nvSpPr>
      <xdr:spPr>
        <a:xfrm>
          <a:off x="8699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121242</xdr:rowOff>
    </xdr:from>
    <xdr:ext cx="599010" cy="259045"/>
    <xdr:sp macro="" textlink="">
      <xdr:nvSpPr>
        <xdr:cNvPr id="419" name="テキスト ボックス 418"/>
        <xdr:cNvSpPr txBox="1"/>
      </xdr:nvSpPr>
      <xdr:spPr>
        <a:xfrm>
          <a:off x="8450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65272</xdr:rowOff>
    </xdr:from>
    <xdr:to>
      <xdr:col>15</xdr:col>
      <xdr:colOff>231775</xdr:colOff>
      <xdr:row>76</xdr:row>
      <xdr:rowOff>166872</xdr:rowOff>
    </xdr:to>
    <xdr:sp macro="" textlink="">
      <xdr:nvSpPr>
        <xdr:cNvPr id="425" name="円/楕円 424"/>
        <xdr:cNvSpPr/>
      </xdr:nvSpPr>
      <xdr:spPr>
        <a:xfrm>
          <a:off x="10426700" y="130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88149</xdr:rowOff>
    </xdr:from>
    <xdr:ext cx="599010" cy="259045"/>
    <xdr:sp macro="" textlink="">
      <xdr:nvSpPr>
        <xdr:cNvPr id="426" name="普通建設事業費 （ うち新規整備　）該当値テキスト"/>
        <xdr:cNvSpPr txBox="1"/>
      </xdr:nvSpPr>
      <xdr:spPr>
        <a:xfrm>
          <a:off x="10528300" y="1294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348,605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55755</xdr:rowOff>
    </xdr:from>
    <xdr:to>
      <xdr:col>14</xdr:col>
      <xdr:colOff>79375</xdr:colOff>
      <xdr:row>78</xdr:row>
      <xdr:rowOff>157355</xdr:rowOff>
    </xdr:to>
    <xdr:sp macro="" textlink="">
      <xdr:nvSpPr>
        <xdr:cNvPr id="427" name="円/楕円 426"/>
        <xdr:cNvSpPr/>
      </xdr:nvSpPr>
      <xdr:spPr>
        <a:xfrm>
          <a:off x="9588500" y="134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148482</xdr:rowOff>
    </xdr:from>
    <xdr:ext cx="534377" cy="259045"/>
    <xdr:sp macro="" textlink="">
      <xdr:nvSpPr>
        <xdr:cNvPr id="428" name="テキスト ボックス 427"/>
        <xdr:cNvSpPr txBox="1"/>
      </xdr:nvSpPr>
      <xdr:spPr>
        <a:xfrm>
          <a:off x="9372111" y="135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133269</xdr:rowOff>
    </xdr:from>
    <xdr:to>
      <xdr:col>12</xdr:col>
      <xdr:colOff>561975</xdr:colOff>
      <xdr:row>79</xdr:row>
      <xdr:rowOff>63419</xdr:rowOff>
    </xdr:to>
    <xdr:sp macro="" textlink="">
      <xdr:nvSpPr>
        <xdr:cNvPr id="429" name="円/楕円 428"/>
        <xdr:cNvSpPr/>
      </xdr:nvSpPr>
      <xdr:spPr>
        <a:xfrm>
          <a:off x="8699500" y="13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54546</xdr:rowOff>
    </xdr:from>
    <xdr:ext cx="534377" cy="259045"/>
    <xdr:sp macro="" textlink="">
      <xdr:nvSpPr>
        <xdr:cNvPr id="430" name="テキスト ボックス 429"/>
        <xdr:cNvSpPr txBox="1"/>
      </xdr:nvSpPr>
      <xdr:spPr>
        <a:xfrm>
          <a:off x="8483111" y="13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34953</xdr:rowOff>
    </xdr:from>
    <xdr:to>
      <xdr:col>15</xdr:col>
      <xdr:colOff>180975</xdr:colOff>
      <xdr:row>99</xdr:row>
      <xdr:rowOff>42574</xdr:rowOff>
    </xdr:to>
    <xdr:cxnSp macro="">
      <xdr:nvCxnSpPr>
        <xdr:cNvPr id="459" name="直線コネクタ 458"/>
        <xdr:cNvCxnSpPr/>
      </xdr:nvCxnSpPr>
      <xdr:spPr>
        <a:xfrm>
          <a:off x="9639300" y="17008503"/>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19583</xdr:rowOff>
    </xdr:from>
    <xdr:to>
      <xdr:col>14</xdr:col>
      <xdr:colOff>28575</xdr:colOff>
      <xdr:row>99</xdr:row>
      <xdr:rowOff>34953</xdr:rowOff>
    </xdr:to>
    <xdr:cxnSp macro="">
      <xdr:nvCxnSpPr>
        <xdr:cNvPr id="462" name="直線コネクタ 461"/>
        <xdr:cNvCxnSpPr/>
      </xdr:nvCxnSpPr>
      <xdr:spPr>
        <a:xfrm>
          <a:off x="8750300" y="16993133"/>
          <a:ext cx="8890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3" name="フローチャート : 判断 462"/>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4" name="テキスト ボックス 463"/>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114686</xdr:rowOff>
    </xdr:from>
    <xdr:to>
      <xdr:col>12</xdr:col>
      <xdr:colOff>561975</xdr:colOff>
      <xdr:row>99</xdr:row>
      <xdr:rowOff>44836</xdr:rowOff>
    </xdr:to>
    <xdr:sp macro="" textlink="">
      <xdr:nvSpPr>
        <xdr:cNvPr id="465" name="フローチャート : 判断 464"/>
        <xdr:cNvSpPr/>
      </xdr:nvSpPr>
      <xdr:spPr>
        <a:xfrm>
          <a:off x="8699500" y="1691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61363</xdr:rowOff>
    </xdr:from>
    <xdr:ext cx="599010" cy="259045"/>
    <xdr:sp macro="" textlink="">
      <xdr:nvSpPr>
        <xdr:cNvPr id="466" name="テキスト ボックス 465"/>
        <xdr:cNvSpPr txBox="1"/>
      </xdr:nvSpPr>
      <xdr:spPr>
        <a:xfrm>
          <a:off x="8450794" y="1669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163224</xdr:rowOff>
    </xdr:from>
    <xdr:to>
      <xdr:col>15</xdr:col>
      <xdr:colOff>231775</xdr:colOff>
      <xdr:row>99</xdr:row>
      <xdr:rowOff>93374</xdr:rowOff>
    </xdr:to>
    <xdr:sp macro="" textlink="">
      <xdr:nvSpPr>
        <xdr:cNvPr id="472" name="円/楕円 471"/>
        <xdr:cNvSpPr/>
      </xdr:nvSpPr>
      <xdr:spPr>
        <a:xfrm>
          <a:off x="10426700" y="16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469744" cy="259045"/>
    <xdr:sp macro="" textlink="">
      <xdr:nvSpPr>
        <xdr:cNvPr id="473" name="普通建設事業費 （ うち更新整備　）該当値テキスト"/>
        <xdr:cNvSpPr txBox="1"/>
      </xdr:nvSpPr>
      <xdr:spPr>
        <a:xfrm>
          <a:off x="10528300" y="1688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155603</xdr:rowOff>
    </xdr:from>
    <xdr:to>
      <xdr:col>14</xdr:col>
      <xdr:colOff>79375</xdr:colOff>
      <xdr:row>99</xdr:row>
      <xdr:rowOff>85753</xdr:rowOff>
    </xdr:to>
    <xdr:sp macro="" textlink="">
      <xdr:nvSpPr>
        <xdr:cNvPr id="474" name="円/楕円 473"/>
        <xdr:cNvSpPr/>
      </xdr:nvSpPr>
      <xdr:spPr>
        <a:xfrm>
          <a:off x="9588500" y="16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76880</xdr:rowOff>
    </xdr:from>
    <xdr:ext cx="534377" cy="259045"/>
    <xdr:sp macro="" textlink="">
      <xdr:nvSpPr>
        <xdr:cNvPr id="475" name="テキスト ボックス 474"/>
        <xdr:cNvSpPr txBox="1"/>
      </xdr:nvSpPr>
      <xdr:spPr>
        <a:xfrm>
          <a:off x="9372111" y="170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140233</xdr:rowOff>
    </xdr:from>
    <xdr:to>
      <xdr:col>12</xdr:col>
      <xdr:colOff>561975</xdr:colOff>
      <xdr:row>99</xdr:row>
      <xdr:rowOff>70383</xdr:rowOff>
    </xdr:to>
    <xdr:sp macro="" textlink="">
      <xdr:nvSpPr>
        <xdr:cNvPr id="476" name="円/楕円 475"/>
        <xdr:cNvSpPr/>
      </xdr:nvSpPr>
      <xdr:spPr>
        <a:xfrm>
          <a:off x="8699500" y="169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61510</xdr:rowOff>
    </xdr:from>
    <xdr:ext cx="534377" cy="259045"/>
    <xdr:sp macro="" textlink="">
      <xdr:nvSpPr>
        <xdr:cNvPr id="477" name="テキスト ボックス 476"/>
        <xdr:cNvSpPr txBox="1"/>
      </xdr:nvSpPr>
      <xdr:spPr>
        <a:xfrm>
          <a:off x="8483111" y="170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163379</xdr:rowOff>
    </xdr:from>
    <xdr:to>
      <xdr:col>23</xdr:col>
      <xdr:colOff>517525</xdr:colOff>
      <xdr:row>39</xdr:row>
      <xdr:rowOff>14534</xdr:rowOff>
    </xdr:to>
    <xdr:cxnSp macro="">
      <xdr:nvCxnSpPr>
        <xdr:cNvPr id="506" name="直線コネクタ 505"/>
        <xdr:cNvCxnSpPr/>
      </xdr:nvCxnSpPr>
      <xdr:spPr>
        <a:xfrm>
          <a:off x="15481300" y="6678479"/>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32269</xdr:rowOff>
    </xdr:from>
    <xdr:to>
      <xdr:col>22</xdr:col>
      <xdr:colOff>365125</xdr:colOff>
      <xdr:row>38</xdr:row>
      <xdr:rowOff>163379</xdr:rowOff>
    </xdr:to>
    <xdr:cxnSp macro="">
      <xdr:nvCxnSpPr>
        <xdr:cNvPr id="509" name="直線コネクタ 508"/>
        <xdr:cNvCxnSpPr/>
      </xdr:nvCxnSpPr>
      <xdr:spPr>
        <a:xfrm>
          <a:off x="14592300" y="6547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0" name="フローチャート : 判断 509"/>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47475</xdr:rowOff>
    </xdr:from>
    <xdr:ext cx="534377" cy="259045"/>
    <xdr:sp macro="" textlink="">
      <xdr:nvSpPr>
        <xdr:cNvPr id="511" name="テキスト ボックス 510"/>
        <xdr:cNvSpPr txBox="1"/>
      </xdr:nvSpPr>
      <xdr:spPr>
        <a:xfrm>
          <a:off x="15214111" y="639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32269</xdr:rowOff>
    </xdr:from>
    <xdr:to>
      <xdr:col>21</xdr:col>
      <xdr:colOff>161925</xdr:colOff>
      <xdr:row>38</xdr:row>
      <xdr:rowOff>101360</xdr:rowOff>
    </xdr:to>
    <xdr:cxnSp macro="">
      <xdr:nvCxnSpPr>
        <xdr:cNvPr id="512" name="直線コネクタ 511"/>
        <xdr:cNvCxnSpPr/>
      </xdr:nvCxnSpPr>
      <xdr:spPr>
        <a:xfrm flipV="1">
          <a:off x="13703300" y="6547369"/>
          <a:ext cx="889000" cy="6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110857</xdr:rowOff>
    </xdr:from>
    <xdr:to>
      <xdr:col>21</xdr:col>
      <xdr:colOff>212725</xdr:colOff>
      <xdr:row>39</xdr:row>
      <xdr:rowOff>41007</xdr:rowOff>
    </xdr:to>
    <xdr:sp macro="" textlink="">
      <xdr:nvSpPr>
        <xdr:cNvPr id="513" name="フローチャート : 判断 512"/>
        <xdr:cNvSpPr/>
      </xdr:nvSpPr>
      <xdr:spPr>
        <a:xfrm>
          <a:off x="14541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32134</xdr:rowOff>
    </xdr:from>
    <xdr:ext cx="534377" cy="259045"/>
    <xdr:sp macro="" textlink="">
      <xdr:nvSpPr>
        <xdr:cNvPr id="514" name="テキスト ボックス 513"/>
        <xdr:cNvSpPr txBox="1"/>
      </xdr:nvSpPr>
      <xdr:spPr>
        <a:xfrm>
          <a:off x="14325111" y="671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101360</xdr:rowOff>
    </xdr:from>
    <xdr:to>
      <xdr:col>19</xdr:col>
      <xdr:colOff>644525</xdr:colOff>
      <xdr:row>39</xdr:row>
      <xdr:rowOff>34678</xdr:rowOff>
    </xdr:to>
    <xdr:cxnSp macro="">
      <xdr:nvCxnSpPr>
        <xdr:cNvPr id="515" name="直線コネクタ 514"/>
        <xdr:cNvCxnSpPr/>
      </xdr:nvCxnSpPr>
      <xdr:spPr>
        <a:xfrm flipV="1">
          <a:off x="12814300" y="6616460"/>
          <a:ext cx="889000" cy="10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105344</xdr:rowOff>
    </xdr:from>
    <xdr:to>
      <xdr:col>20</xdr:col>
      <xdr:colOff>9525</xdr:colOff>
      <xdr:row>39</xdr:row>
      <xdr:rowOff>35494</xdr:rowOff>
    </xdr:to>
    <xdr:sp macro="" textlink="">
      <xdr:nvSpPr>
        <xdr:cNvPr id="516" name="フローチャート : 判断 515"/>
        <xdr:cNvSpPr/>
      </xdr:nvSpPr>
      <xdr:spPr>
        <a:xfrm>
          <a:off x="13652500" y="662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26621</xdr:rowOff>
    </xdr:from>
    <xdr:ext cx="534377" cy="259045"/>
    <xdr:sp macro="" textlink="">
      <xdr:nvSpPr>
        <xdr:cNvPr id="517" name="テキスト ボックス 516"/>
        <xdr:cNvSpPr txBox="1"/>
      </xdr:nvSpPr>
      <xdr:spPr>
        <a:xfrm>
          <a:off x="13436111" y="67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69717</xdr:rowOff>
    </xdr:from>
    <xdr:to>
      <xdr:col>18</xdr:col>
      <xdr:colOff>492125</xdr:colOff>
      <xdr:row>38</xdr:row>
      <xdr:rowOff>171317</xdr:rowOff>
    </xdr:to>
    <xdr:sp macro="" textlink="">
      <xdr:nvSpPr>
        <xdr:cNvPr id="518" name="フローチャート : 判断 517"/>
        <xdr:cNvSpPr/>
      </xdr:nvSpPr>
      <xdr:spPr>
        <a:xfrm>
          <a:off x="12763500" y="65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16394</xdr:rowOff>
    </xdr:from>
    <xdr:ext cx="534377" cy="259045"/>
    <xdr:sp macro="" textlink="">
      <xdr:nvSpPr>
        <xdr:cNvPr id="519" name="テキスト ボックス 518"/>
        <xdr:cNvSpPr txBox="1"/>
      </xdr:nvSpPr>
      <xdr:spPr>
        <a:xfrm>
          <a:off x="12547111" y="6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135184</xdr:rowOff>
    </xdr:from>
    <xdr:to>
      <xdr:col>23</xdr:col>
      <xdr:colOff>568325</xdr:colOff>
      <xdr:row>39</xdr:row>
      <xdr:rowOff>65334</xdr:rowOff>
    </xdr:to>
    <xdr:sp macro="" textlink="">
      <xdr:nvSpPr>
        <xdr:cNvPr id="525" name="円/楕円 524"/>
        <xdr:cNvSpPr/>
      </xdr:nvSpPr>
      <xdr:spPr>
        <a:xfrm>
          <a:off x="16268700" y="665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72631</xdr:rowOff>
    </xdr:from>
    <xdr:ext cx="469744" cy="259045"/>
    <xdr:sp macro="" textlink="">
      <xdr:nvSpPr>
        <xdr:cNvPr id="526" name="災害復旧事業費該当値テキスト"/>
        <xdr:cNvSpPr txBox="1"/>
      </xdr:nvSpPr>
      <xdr:spPr>
        <a:xfrm>
          <a:off x="16370300" y="658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112579</xdr:rowOff>
    </xdr:from>
    <xdr:to>
      <xdr:col>22</xdr:col>
      <xdr:colOff>415925</xdr:colOff>
      <xdr:row>39</xdr:row>
      <xdr:rowOff>42729</xdr:rowOff>
    </xdr:to>
    <xdr:sp macro="" textlink="">
      <xdr:nvSpPr>
        <xdr:cNvPr id="527" name="円/楕円 526"/>
        <xdr:cNvSpPr/>
      </xdr:nvSpPr>
      <xdr:spPr>
        <a:xfrm>
          <a:off x="15430500" y="66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33856</xdr:rowOff>
    </xdr:from>
    <xdr:ext cx="534377" cy="259045"/>
    <xdr:sp macro="" textlink="">
      <xdr:nvSpPr>
        <xdr:cNvPr id="528" name="テキスト ボックス 527"/>
        <xdr:cNvSpPr txBox="1"/>
      </xdr:nvSpPr>
      <xdr:spPr>
        <a:xfrm>
          <a:off x="15214111" y="67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152919</xdr:rowOff>
    </xdr:from>
    <xdr:to>
      <xdr:col>21</xdr:col>
      <xdr:colOff>212725</xdr:colOff>
      <xdr:row>38</xdr:row>
      <xdr:rowOff>83069</xdr:rowOff>
    </xdr:to>
    <xdr:sp macro="" textlink="">
      <xdr:nvSpPr>
        <xdr:cNvPr id="529" name="円/楕円 528"/>
        <xdr:cNvSpPr/>
      </xdr:nvSpPr>
      <xdr:spPr>
        <a:xfrm>
          <a:off x="14541500" y="649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99596</xdr:rowOff>
    </xdr:from>
    <xdr:ext cx="534377" cy="259045"/>
    <xdr:sp macro="" textlink="">
      <xdr:nvSpPr>
        <xdr:cNvPr id="530" name="テキスト ボックス 529"/>
        <xdr:cNvSpPr txBox="1"/>
      </xdr:nvSpPr>
      <xdr:spPr>
        <a:xfrm>
          <a:off x="14325111" y="62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50560</xdr:rowOff>
    </xdr:from>
    <xdr:to>
      <xdr:col>20</xdr:col>
      <xdr:colOff>9525</xdr:colOff>
      <xdr:row>38</xdr:row>
      <xdr:rowOff>152160</xdr:rowOff>
    </xdr:to>
    <xdr:sp macro="" textlink="">
      <xdr:nvSpPr>
        <xdr:cNvPr id="531" name="円/楕円 530"/>
        <xdr:cNvSpPr/>
      </xdr:nvSpPr>
      <xdr:spPr>
        <a:xfrm>
          <a:off x="13652500" y="65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168687</xdr:rowOff>
    </xdr:from>
    <xdr:ext cx="534377" cy="259045"/>
    <xdr:sp macro="" textlink="">
      <xdr:nvSpPr>
        <xdr:cNvPr id="532" name="テキスト ボックス 531"/>
        <xdr:cNvSpPr txBox="1"/>
      </xdr:nvSpPr>
      <xdr:spPr>
        <a:xfrm>
          <a:off x="13436111" y="63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155328</xdr:rowOff>
    </xdr:from>
    <xdr:to>
      <xdr:col>18</xdr:col>
      <xdr:colOff>492125</xdr:colOff>
      <xdr:row>39</xdr:row>
      <xdr:rowOff>85478</xdr:rowOff>
    </xdr:to>
    <xdr:sp macro="" textlink="">
      <xdr:nvSpPr>
        <xdr:cNvPr id="533" name="円/楕円 532"/>
        <xdr:cNvSpPr/>
      </xdr:nvSpPr>
      <xdr:spPr>
        <a:xfrm>
          <a:off x="12763500" y="66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76605</xdr:rowOff>
    </xdr:from>
    <xdr:ext cx="469744" cy="259045"/>
    <xdr:sp macro="" textlink="">
      <xdr:nvSpPr>
        <xdr:cNvPr id="534" name="テキスト ボックス 533"/>
        <xdr:cNvSpPr txBox="1"/>
      </xdr:nvSpPr>
      <xdr:spPr>
        <a:xfrm>
          <a:off x="12579427" y="676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5" name="フローチャート :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68" name="フローチャート :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71" name="フローチャート :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84786</xdr:rowOff>
    </xdr:from>
    <xdr:to>
      <xdr:col>18</xdr:col>
      <xdr:colOff>492125</xdr:colOff>
      <xdr:row>59</xdr:row>
      <xdr:rowOff>14936</xdr:rowOff>
    </xdr:to>
    <xdr:sp macro="" textlink="">
      <xdr:nvSpPr>
        <xdr:cNvPr id="573" name="フローチャート : 判断 572"/>
        <xdr:cNvSpPr/>
      </xdr:nvSpPr>
      <xdr:spPr>
        <a:xfrm>
          <a:off x="12763500" y="100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31463</xdr:rowOff>
    </xdr:from>
    <xdr:ext cx="313932" cy="259045"/>
    <xdr:sp macro="" textlink="">
      <xdr:nvSpPr>
        <xdr:cNvPr id="574" name="テキスト ボックス 573"/>
        <xdr:cNvSpPr txBox="1"/>
      </xdr:nvSpPr>
      <xdr:spPr>
        <a:xfrm>
          <a:off x="12657333" y="9804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3" name="テキスト ボックス 582"/>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5" name="テキスト ボックス 584"/>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87" name="テキスト ボックス 58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65760</xdr:rowOff>
    </xdr:from>
    <xdr:to>
      <xdr:col>23</xdr:col>
      <xdr:colOff>517525</xdr:colOff>
      <xdr:row>78</xdr:row>
      <xdr:rowOff>78691</xdr:rowOff>
    </xdr:to>
    <xdr:cxnSp macro="">
      <xdr:nvCxnSpPr>
        <xdr:cNvPr id="618" name="直線コネクタ 617"/>
        <xdr:cNvCxnSpPr/>
      </xdr:nvCxnSpPr>
      <xdr:spPr>
        <a:xfrm>
          <a:off x="15481300" y="13438860"/>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64345</xdr:rowOff>
    </xdr:from>
    <xdr:to>
      <xdr:col>22</xdr:col>
      <xdr:colOff>365125</xdr:colOff>
      <xdr:row>78</xdr:row>
      <xdr:rowOff>65760</xdr:rowOff>
    </xdr:to>
    <xdr:cxnSp macro="">
      <xdr:nvCxnSpPr>
        <xdr:cNvPr id="621" name="直線コネクタ 620"/>
        <xdr:cNvCxnSpPr/>
      </xdr:nvCxnSpPr>
      <xdr:spPr>
        <a:xfrm>
          <a:off x="14592300" y="1343744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2" name="フローチャート : 判断 621"/>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130398</xdr:rowOff>
    </xdr:from>
    <xdr:ext cx="599010" cy="259045"/>
    <xdr:sp macro="" textlink="">
      <xdr:nvSpPr>
        <xdr:cNvPr id="623" name="テキスト ボックス 622"/>
        <xdr:cNvSpPr txBox="1"/>
      </xdr:nvSpPr>
      <xdr:spPr>
        <a:xfrm>
          <a:off x="15181794" y="131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64345</xdr:rowOff>
    </xdr:from>
    <xdr:to>
      <xdr:col>21</xdr:col>
      <xdr:colOff>161925</xdr:colOff>
      <xdr:row>78</xdr:row>
      <xdr:rowOff>73526</xdr:rowOff>
    </xdr:to>
    <xdr:cxnSp macro="">
      <xdr:nvCxnSpPr>
        <xdr:cNvPr id="624" name="直線コネクタ 623"/>
        <xdr:cNvCxnSpPr/>
      </xdr:nvCxnSpPr>
      <xdr:spPr>
        <a:xfrm flipV="1">
          <a:off x="13703300" y="13437445"/>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159897</xdr:rowOff>
    </xdr:from>
    <xdr:to>
      <xdr:col>21</xdr:col>
      <xdr:colOff>212725</xdr:colOff>
      <xdr:row>78</xdr:row>
      <xdr:rowOff>90047</xdr:rowOff>
    </xdr:to>
    <xdr:sp macro="" textlink="">
      <xdr:nvSpPr>
        <xdr:cNvPr id="625" name="フローチャート : 判断 624"/>
        <xdr:cNvSpPr/>
      </xdr:nvSpPr>
      <xdr:spPr>
        <a:xfrm>
          <a:off x="14541500" y="1336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106574</xdr:rowOff>
    </xdr:from>
    <xdr:ext cx="599010" cy="259045"/>
    <xdr:sp macro="" textlink="">
      <xdr:nvSpPr>
        <xdr:cNvPr id="626" name="テキスト ボックス 625"/>
        <xdr:cNvSpPr txBox="1"/>
      </xdr:nvSpPr>
      <xdr:spPr>
        <a:xfrm>
          <a:off x="14292794" y="1313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161356</xdr:rowOff>
    </xdr:from>
    <xdr:to>
      <xdr:col>19</xdr:col>
      <xdr:colOff>644525</xdr:colOff>
      <xdr:row>78</xdr:row>
      <xdr:rowOff>73526</xdr:rowOff>
    </xdr:to>
    <xdr:cxnSp macro="">
      <xdr:nvCxnSpPr>
        <xdr:cNvPr id="627" name="直線コネクタ 626"/>
        <xdr:cNvCxnSpPr/>
      </xdr:nvCxnSpPr>
      <xdr:spPr>
        <a:xfrm>
          <a:off x="12814300" y="13363006"/>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158166</xdr:rowOff>
    </xdr:from>
    <xdr:to>
      <xdr:col>20</xdr:col>
      <xdr:colOff>9525</xdr:colOff>
      <xdr:row>78</xdr:row>
      <xdr:rowOff>88316</xdr:rowOff>
    </xdr:to>
    <xdr:sp macro="" textlink="">
      <xdr:nvSpPr>
        <xdr:cNvPr id="628" name="フローチャート : 判断 627"/>
        <xdr:cNvSpPr/>
      </xdr:nvSpPr>
      <xdr:spPr>
        <a:xfrm>
          <a:off x="13652500" y="1335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104843</xdr:rowOff>
    </xdr:from>
    <xdr:ext cx="599010" cy="259045"/>
    <xdr:sp macro="" textlink="">
      <xdr:nvSpPr>
        <xdr:cNvPr id="629" name="テキスト ボックス 628"/>
        <xdr:cNvSpPr txBox="1"/>
      </xdr:nvSpPr>
      <xdr:spPr>
        <a:xfrm>
          <a:off x="13403794" y="1313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149267</xdr:rowOff>
    </xdr:from>
    <xdr:to>
      <xdr:col>18</xdr:col>
      <xdr:colOff>492125</xdr:colOff>
      <xdr:row>78</xdr:row>
      <xdr:rowOff>79417</xdr:rowOff>
    </xdr:to>
    <xdr:sp macro="" textlink="">
      <xdr:nvSpPr>
        <xdr:cNvPr id="630" name="フローチャート : 判断 629"/>
        <xdr:cNvSpPr/>
      </xdr:nvSpPr>
      <xdr:spPr>
        <a:xfrm>
          <a:off x="12763500" y="1335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70544</xdr:rowOff>
    </xdr:from>
    <xdr:ext cx="599010" cy="259045"/>
    <xdr:sp macro="" textlink="">
      <xdr:nvSpPr>
        <xdr:cNvPr id="631" name="テキスト ボックス 630"/>
        <xdr:cNvSpPr txBox="1"/>
      </xdr:nvSpPr>
      <xdr:spPr>
        <a:xfrm>
          <a:off x="12514794" y="1344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27891</xdr:rowOff>
    </xdr:from>
    <xdr:to>
      <xdr:col>23</xdr:col>
      <xdr:colOff>568325</xdr:colOff>
      <xdr:row>78</xdr:row>
      <xdr:rowOff>129491</xdr:rowOff>
    </xdr:to>
    <xdr:sp macro="" textlink="">
      <xdr:nvSpPr>
        <xdr:cNvPr id="637" name="円/楕円 636"/>
        <xdr:cNvSpPr/>
      </xdr:nvSpPr>
      <xdr:spPr>
        <a:xfrm>
          <a:off x="16268700" y="1340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6318</xdr:rowOff>
    </xdr:from>
    <xdr:ext cx="599010" cy="259045"/>
    <xdr:sp macro="" textlink="">
      <xdr:nvSpPr>
        <xdr:cNvPr id="638" name="公債費該当値テキスト"/>
        <xdr:cNvSpPr txBox="1"/>
      </xdr:nvSpPr>
      <xdr:spPr>
        <a:xfrm>
          <a:off x="16370300" y="1337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14960</xdr:rowOff>
    </xdr:from>
    <xdr:to>
      <xdr:col>22</xdr:col>
      <xdr:colOff>415925</xdr:colOff>
      <xdr:row>78</xdr:row>
      <xdr:rowOff>116560</xdr:rowOff>
    </xdr:to>
    <xdr:sp macro="" textlink="">
      <xdr:nvSpPr>
        <xdr:cNvPr id="639" name="円/楕円 638"/>
        <xdr:cNvSpPr/>
      </xdr:nvSpPr>
      <xdr:spPr>
        <a:xfrm>
          <a:off x="15430500" y="133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107687</xdr:rowOff>
    </xdr:from>
    <xdr:ext cx="599010" cy="259045"/>
    <xdr:sp macro="" textlink="">
      <xdr:nvSpPr>
        <xdr:cNvPr id="640" name="テキスト ボックス 639"/>
        <xdr:cNvSpPr txBox="1"/>
      </xdr:nvSpPr>
      <xdr:spPr>
        <a:xfrm>
          <a:off x="15181794" y="1348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13545</xdr:rowOff>
    </xdr:from>
    <xdr:to>
      <xdr:col>21</xdr:col>
      <xdr:colOff>212725</xdr:colOff>
      <xdr:row>78</xdr:row>
      <xdr:rowOff>115145</xdr:rowOff>
    </xdr:to>
    <xdr:sp macro="" textlink="">
      <xdr:nvSpPr>
        <xdr:cNvPr id="641" name="円/楕円 640"/>
        <xdr:cNvSpPr/>
      </xdr:nvSpPr>
      <xdr:spPr>
        <a:xfrm>
          <a:off x="14541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106272</xdr:rowOff>
    </xdr:from>
    <xdr:ext cx="599010" cy="259045"/>
    <xdr:sp macro="" textlink="">
      <xdr:nvSpPr>
        <xdr:cNvPr id="642" name="テキスト ボックス 641"/>
        <xdr:cNvSpPr txBox="1"/>
      </xdr:nvSpPr>
      <xdr:spPr>
        <a:xfrm>
          <a:off x="14292794" y="1347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22726</xdr:rowOff>
    </xdr:from>
    <xdr:to>
      <xdr:col>20</xdr:col>
      <xdr:colOff>9525</xdr:colOff>
      <xdr:row>78</xdr:row>
      <xdr:rowOff>124326</xdr:rowOff>
    </xdr:to>
    <xdr:sp macro="" textlink="">
      <xdr:nvSpPr>
        <xdr:cNvPr id="643" name="円/楕円 642"/>
        <xdr:cNvSpPr/>
      </xdr:nvSpPr>
      <xdr:spPr>
        <a:xfrm>
          <a:off x="13652500" y="133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115453</xdr:rowOff>
    </xdr:from>
    <xdr:ext cx="599010" cy="259045"/>
    <xdr:sp macro="" textlink="">
      <xdr:nvSpPr>
        <xdr:cNvPr id="644" name="テキスト ボックス 643"/>
        <xdr:cNvSpPr txBox="1"/>
      </xdr:nvSpPr>
      <xdr:spPr>
        <a:xfrm>
          <a:off x="13403794" y="1348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110556</xdr:rowOff>
    </xdr:from>
    <xdr:to>
      <xdr:col>18</xdr:col>
      <xdr:colOff>492125</xdr:colOff>
      <xdr:row>78</xdr:row>
      <xdr:rowOff>40706</xdr:rowOff>
    </xdr:to>
    <xdr:sp macro="" textlink="">
      <xdr:nvSpPr>
        <xdr:cNvPr id="645" name="円/楕円 644"/>
        <xdr:cNvSpPr/>
      </xdr:nvSpPr>
      <xdr:spPr>
        <a:xfrm>
          <a:off x="12763500" y="133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57233</xdr:rowOff>
    </xdr:from>
    <xdr:ext cx="599010" cy="259045"/>
    <xdr:sp macro="" textlink="">
      <xdr:nvSpPr>
        <xdr:cNvPr id="646" name="テキスト ボックス 645"/>
        <xdr:cNvSpPr txBox="1"/>
      </xdr:nvSpPr>
      <xdr:spPr>
        <a:xfrm>
          <a:off x="12514794" y="130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119842</xdr:rowOff>
    </xdr:from>
    <xdr:to>
      <xdr:col>23</xdr:col>
      <xdr:colOff>517525</xdr:colOff>
      <xdr:row>98</xdr:row>
      <xdr:rowOff>120362</xdr:rowOff>
    </xdr:to>
    <xdr:cxnSp macro="">
      <xdr:nvCxnSpPr>
        <xdr:cNvPr id="673" name="直線コネクタ 672"/>
        <xdr:cNvCxnSpPr/>
      </xdr:nvCxnSpPr>
      <xdr:spPr>
        <a:xfrm>
          <a:off x="15481300" y="16921942"/>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119842</xdr:rowOff>
    </xdr:from>
    <xdr:to>
      <xdr:col>22</xdr:col>
      <xdr:colOff>365125</xdr:colOff>
      <xdr:row>98</xdr:row>
      <xdr:rowOff>120351</xdr:rowOff>
    </xdr:to>
    <xdr:cxnSp macro="">
      <xdr:nvCxnSpPr>
        <xdr:cNvPr id="676" name="直線コネクタ 675"/>
        <xdr:cNvCxnSpPr/>
      </xdr:nvCxnSpPr>
      <xdr:spPr>
        <a:xfrm flipV="1">
          <a:off x="14592300" y="16921942"/>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107683</xdr:rowOff>
    </xdr:from>
    <xdr:to>
      <xdr:col>22</xdr:col>
      <xdr:colOff>415925</xdr:colOff>
      <xdr:row>98</xdr:row>
      <xdr:rowOff>37833</xdr:rowOff>
    </xdr:to>
    <xdr:sp macro="" textlink="">
      <xdr:nvSpPr>
        <xdr:cNvPr id="677" name="フローチャート : 判断 676"/>
        <xdr:cNvSpPr/>
      </xdr:nvSpPr>
      <xdr:spPr>
        <a:xfrm>
          <a:off x="15430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54360</xdr:rowOff>
    </xdr:from>
    <xdr:ext cx="599010" cy="259045"/>
    <xdr:sp macro="" textlink="">
      <xdr:nvSpPr>
        <xdr:cNvPr id="678" name="テキスト ボックス 677"/>
        <xdr:cNvSpPr txBox="1"/>
      </xdr:nvSpPr>
      <xdr:spPr>
        <a:xfrm>
          <a:off x="15181794"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117690</xdr:rowOff>
    </xdr:from>
    <xdr:to>
      <xdr:col>21</xdr:col>
      <xdr:colOff>161925</xdr:colOff>
      <xdr:row>98</xdr:row>
      <xdr:rowOff>120351</xdr:rowOff>
    </xdr:to>
    <xdr:cxnSp macro="">
      <xdr:nvCxnSpPr>
        <xdr:cNvPr id="679" name="直線コネクタ 678"/>
        <xdr:cNvCxnSpPr/>
      </xdr:nvCxnSpPr>
      <xdr:spPr>
        <a:xfrm>
          <a:off x="13703300" y="16919790"/>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35505</xdr:rowOff>
    </xdr:from>
    <xdr:to>
      <xdr:col>21</xdr:col>
      <xdr:colOff>212725</xdr:colOff>
      <xdr:row>98</xdr:row>
      <xdr:rowOff>137105</xdr:rowOff>
    </xdr:to>
    <xdr:sp macro="" textlink="">
      <xdr:nvSpPr>
        <xdr:cNvPr id="680" name="フローチャート : 判断 679"/>
        <xdr:cNvSpPr/>
      </xdr:nvSpPr>
      <xdr:spPr>
        <a:xfrm>
          <a:off x="14541500" y="168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153632</xdr:rowOff>
    </xdr:from>
    <xdr:ext cx="534377" cy="259045"/>
    <xdr:sp macro="" textlink="">
      <xdr:nvSpPr>
        <xdr:cNvPr id="681" name="テキスト ボックス 680"/>
        <xdr:cNvSpPr txBox="1"/>
      </xdr:nvSpPr>
      <xdr:spPr>
        <a:xfrm>
          <a:off x="14325111" y="1661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117690</xdr:rowOff>
    </xdr:from>
    <xdr:to>
      <xdr:col>19</xdr:col>
      <xdr:colOff>644525</xdr:colOff>
      <xdr:row>98</xdr:row>
      <xdr:rowOff>139015</xdr:rowOff>
    </xdr:to>
    <xdr:cxnSp macro="">
      <xdr:nvCxnSpPr>
        <xdr:cNvPr id="682" name="直線コネクタ 681"/>
        <xdr:cNvCxnSpPr/>
      </xdr:nvCxnSpPr>
      <xdr:spPr>
        <a:xfrm flipV="1">
          <a:off x="12814300" y="1691979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169622</xdr:rowOff>
    </xdr:from>
    <xdr:to>
      <xdr:col>20</xdr:col>
      <xdr:colOff>9525</xdr:colOff>
      <xdr:row>98</xdr:row>
      <xdr:rowOff>99772</xdr:rowOff>
    </xdr:to>
    <xdr:sp macro="" textlink="">
      <xdr:nvSpPr>
        <xdr:cNvPr id="683" name="フローチャート : 判断 682"/>
        <xdr:cNvSpPr/>
      </xdr:nvSpPr>
      <xdr:spPr>
        <a:xfrm>
          <a:off x="13652500" y="168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116299</xdr:rowOff>
    </xdr:from>
    <xdr:ext cx="534377" cy="259045"/>
    <xdr:sp macro="" textlink="">
      <xdr:nvSpPr>
        <xdr:cNvPr id="684" name="テキスト ボックス 683"/>
        <xdr:cNvSpPr txBox="1"/>
      </xdr:nvSpPr>
      <xdr:spPr>
        <a:xfrm>
          <a:off x="13436111" y="165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157184</xdr:rowOff>
    </xdr:from>
    <xdr:to>
      <xdr:col>18</xdr:col>
      <xdr:colOff>492125</xdr:colOff>
      <xdr:row>98</xdr:row>
      <xdr:rowOff>87334</xdr:rowOff>
    </xdr:to>
    <xdr:sp macro="" textlink="">
      <xdr:nvSpPr>
        <xdr:cNvPr id="685" name="フローチャート : 判断 684"/>
        <xdr:cNvSpPr/>
      </xdr:nvSpPr>
      <xdr:spPr>
        <a:xfrm>
          <a:off x="12763500" y="167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103861</xdr:rowOff>
    </xdr:from>
    <xdr:ext cx="599010" cy="259045"/>
    <xdr:sp macro="" textlink="">
      <xdr:nvSpPr>
        <xdr:cNvPr id="686" name="テキスト ボックス 685"/>
        <xdr:cNvSpPr txBox="1"/>
      </xdr:nvSpPr>
      <xdr:spPr>
        <a:xfrm>
          <a:off x="12514794" y="165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69562</xdr:rowOff>
    </xdr:from>
    <xdr:to>
      <xdr:col>23</xdr:col>
      <xdr:colOff>568325</xdr:colOff>
      <xdr:row>98</xdr:row>
      <xdr:rowOff>171162</xdr:rowOff>
    </xdr:to>
    <xdr:sp macro="" textlink="">
      <xdr:nvSpPr>
        <xdr:cNvPr id="692" name="円/楕円 691"/>
        <xdr:cNvSpPr/>
      </xdr:nvSpPr>
      <xdr:spPr>
        <a:xfrm>
          <a:off x="16268700" y="1687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69042</xdr:rowOff>
    </xdr:from>
    <xdr:to>
      <xdr:col>22</xdr:col>
      <xdr:colOff>415925</xdr:colOff>
      <xdr:row>98</xdr:row>
      <xdr:rowOff>170642</xdr:rowOff>
    </xdr:to>
    <xdr:sp macro="" textlink="">
      <xdr:nvSpPr>
        <xdr:cNvPr id="694" name="円/楕円 693"/>
        <xdr:cNvSpPr/>
      </xdr:nvSpPr>
      <xdr:spPr>
        <a:xfrm>
          <a:off x="154305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161769</xdr:rowOff>
    </xdr:from>
    <xdr:ext cx="534377" cy="259045"/>
    <xdr:sp macro="" textlink="">
      <xdr:nvSpPr>
        <xdr:cNvPr id="695" name="テキスト ボックス 694"/>
        <xdr:cNvSpPr txBox="1"/>
      </xdr:nvSpPr>
      <xdr:spPr>
        <a:xfrm>
          <a:off x="15214111" y="169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69551</xdr:rowOff>
    </xdr:from>
    <xdr:to>
      <xdr:col>21</xdr:col>
      <xdr:colOff>212725</xdr:colOff>
      <xdr:row>98</xdr:row>
      <xdr:rowOff>171151</xdr:rowOff>
    </xdr:to>
    <xdr:sp macro="" textlink="">
      <xdr:nvSpPr>
        <xdr:cNvPr id="696" name="円/楕円 695"/>
        <xdr:cNvSpPr/>
      </xdr:nvSpPr>
      <xdr:spPr>
        <a:xfrm>
          <a:off x="14541500" y="168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162278</xdr:rowOff>
    </xdr:from>
    <xdr:ext cx="534377" cy="259045"/>
    <xdr:sp macro="" textlink="">
      <xdr:nvSpPr>
        <xdr:cNvPr id="697" name="テキスト ボックス 696"/>
        <xdr:cNvSpPr txBox="1"/>
      </xdr:nvSpPr>
      <xdr:spPr>
        <a:xfrm>
          <a:off x="14325111" y="1696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66890</xdr:rowOff>
    </xdr:from>
    <xdr:to>
      <xdr:col>20</xdr:col>
      <xdr:colOff>9525</xdr:colOff>
      <xdr:row>98</xdr:row>
      <xdr:rowOff>168490</xdr:rowOff>
    </xdr:to>
    <xdr:sp macro="" textlink="">
      <xdr:nvSpPr>
        <xdr:cNvPr id="698" name="円/楕円 697"/>
        <xdr:cNvSpPr/>
      </xdr:nvSpPr>
      <xdr:spPr>
        <a:xfrm>
          <a:off x="13652500" y="168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159617</xdr:rowOff>
    </xdr:from>
    <xdr:ext cx="534377" cy="259045"/>
    <xdr:sp macro="" textlink="">
      <xdr:nvSpPr>
        <xdr:cNvPr id="699" name="テキスト ボックス 698"/>
        <xdr:cNvSpPr txBox="1"/>
      </xdr:nvSpPr>
      <xdr:spPr>
        <a:xfrm>
          <a:off x="13436111" y="169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88215</xdr:rowOff>
    </xdr:from>
    <xdr:to>
      <xdr:col>18</xdr:col>
      <xdr:colOff>492125</xdr:colOff>
      <xdr:row>99</xdr:row>
      <xdr:rowOff>18365</xdr:rowOff>
    </xdr:to>
    <xdr:sp macro="" textlink="">
      <xdr:nvSpPr>
        <xdr:cNvPr id="700" name="円/楕円 699"/>
        <xdr:cNvSpPr/>
      </xdr:nvSpPr>
      <xdr:spPr>
        <a:xfrm>
          <a:off x="12763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9492</xdr:rowOff>
    </xdr:from>
    <xdr:ext cx="378565" cy="259045"/>
    <xdr:sp macro="" textlink="">
      <xdr:nvSpPr>
        <xdr:cNvPr id="701" name="テキスト ボックス 700"/>
        <xdr:cNvSpPr txBox="1"/>
      </xdr:nvSpPr>
      <xdr:spPr>
        <a:xfrm>
          <a:off x="12625017" y="1698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56833</xdr:rowOff>
    </xdr:from>
    <xdr:to>
      <xdr:col>32</xdr:col>
      <xdr:colOff>187325</xdr:colOff>
      <xdr:row>38</xdr:row>
      <xdr:rowOff>150825</xdr:rowOff>
    </xdr:to>
    <xdr:cxnSp macro="">
      <xdr:nvCxnSpPr>
        <xdr:cNvPr id="730" name="直線コネクタ 729"/>
        <xdr:cNvCxnSpPr/>
      </xdr:nvCxnSpPr>
      <xdr:spPr>
        <a:xfrm flipV="1">
          <a:off x="21323300" y="6400483"/>
          <a:ext cx="838200" cy="26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150825</xdr:rowOff>
    </xdr:from>
    <xdr:to>
      <xdr:col>31</xdr:col>
      <xdr:colOff>34925</xdr:colOff>
      <xdr:row>39</xdr:row>
      <xdr:rowOff>44450</xdr:rowOff>
    </xdr:to>
    <xdr:cxnSp macro="">
      <xdr:nvCxnSpPr>
        <xdr:cNvPr id="733" name="直線コネクタ 732"/>
        <xdr:cNvCxnSpPr/>
      </xdr:nvCxnSpPr>
      <xdr:spPr>
        <a:xfrm flipV="1">
          <a:off x="20434300" y="6665925"/>
          <a:ext cx="8890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4" name="フローチャート : 判断 733"/>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43628</xdr:rowOff>
    </xdr:from>
    <xdr:ext cx="469744" cy="259045"/>
    <xdr:sp macro="" textlink="">
      <xdr:nvSpPr>
        <xdr:cNvPr id="735" name="テキスト ボックス 734"/>
        <xdr:cNvSpPr txBox="1"/>
      </xdr:nvSpPr>
      <xdr:spPr>
        <a:xfrm>
          <a:off x="21088427" y="673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7" name="フローチャート : 判断 736"/>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8" name="テキスト ボックス 737"/>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40" name="フローチャート : 判断 739"/>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41" name="テキスト ボックス 740"/>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42" name="フローチャート : 判断 741"/>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30167</xdr:rowOff>
    </xdr:from>
    <xdr:ext cx="469744" cy="259045"/>
    <xdr:sp macro="" textlink="">
      <xdr:nvSpPr>
        <xdr:cNvPr id="743" name="テキスト ボックス 742"/>
        <xdr:cNvSpPr txBox="1"/>
      </xdr:nvSpPr>
      <xdr:spPr>
        <a:xfrm>
          <a:off x="18421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6033</xdr:rowOff>
    </xdr:from>
    <xdr:to>
      <xdr:col>32</xdr:col>
      <xdr:colOff>238125</xdr:colOff>
      <xdr:row>37</xdr:row>
      <xdr:rowOff>107633</xdr:rowOff>
    </xdr:to>
    <xdr:sp macro="" textlink="">
      <xdr:nvSpPr>
        <xdr:cNvPr id="749" name="円/楕円 748"/>
        <xdr:cNvSpPr/>
      </xdr:nvSpPr>
      <xdr:spPr>
        <a:xfrm>
          <a:off x="221107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28910</xdr:rowOff>
    </xdr:from>
    <xdr:ext cx="469744" cy="259045"/>
    <xdr:sp macro="" textlink="">
      <xdr:nvSpPr>
        <xdr:cNvPr id="750" name="投資及び出資金該当値テキスト"/>
        <xdr:cNvSpPr txBox="1"/>
      </xdr:nvSpPr>
      <xdr:spPr>
        <a:xfrm>
          <a:off x="22212300" y="620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100025</xdr:rowOff>
    </xdr:from>
    <xdr:to>
      <xdr:col>31</xdr:col>
      <xdr:colOff>85725</xdr:colOff>
      <xdr:row>39</xdr:row>
      <xdr:rowOff>30175</xdr:rowOff>
    </xdr:to>
    <xdr:sp macro="" textlink="">
      <xdr:nvSpPr>
        <xdr:cNvPr id="751" name="円/楕円 750"/>
        <xdr:cNvSpPr/>
      </xdr:nvSpPr>
      <xdr:spPr>
        <a:xfrm>
          <a:off x="21272500" y="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46702</xdr:rowOff>
    </xdr:from>
    <xdr:ext cx="469744" cy="259045"/>
    <xdr:sp macro="" textlink="">
      <xdr:nvSpPr>
        <xdr:cNvPr id="752" name="テキスト ボックス 751"/>
        <xdr:cNvSpPr txBox="1"/>
      </xdr:nvSpPr>
      <xdr:spPr>
        <a:xfrm>
          <a:off x="21088427" y="639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89" name="フローチャート : 判断 788"/>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80908</xdr:rowOff>
    </xdr:from>
    <xdr:ext cx="469744" cy="259045"/>
    <xdr:sp macro="" textlink="">
      <xdr:nvSpPr>
        <xdr:cNvPr id="790" name="テキスト ボックス 789"/>
        <xdr:cNvSpPr txBox="1"/>
      </xdr:nvSpPr>
      <xdr:spPr>
        <a:xfrm>
          <a:off x="21088427"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29738</xdr:rowOff>
    </xdr:from>
    <xdr:to>
      <xdr:col>29</xdr:col>
      <xdr:colOff>568325</xdr:colOff>
      <xdr:row>57</xdr:row>
      <xdr:rowOff>131338</xdr:rowOff>
    </xdr:to>
    <xdr:sp macro="" textlink="">
      <xdr:nvSpPr>
        <xdr:cNvPr id="792" name="フローチャート : 判断 791"/>
        <xdr:cNvSpPr/>
      </xdr:nvSpPr>
      <xdr:spPr>
        <a:xfrm>
          <a:off x="20383500" y="980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147865</xdr:rowOff>
    </xdr:from>
    <xdr:ext cx="534377" cy="259045"/>
    <xdr:sp macro="" textlink="">
      <xdr:nvSpPr>
        <xdr:cNvPr id="793" name="テキスト ボックス 792"/>
        <xdr:cNvSpPr txBox="1"/>
      </xdr:nvSpPr>
      <xdr:spPr>
        <a:xfrm>
          <a:off x="20167111" y="95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70772</xdr:rowOff>
    </xdr:from>
    <xdr:to>
      <xdr:col>28</xdr:col>
      <xdr:colOff>365125</xdr:colOff>
      <xdr:row>58</xdr:row>
      <xdr:rowOff>922</xdr:rowOff>
    </xdr:to>
    <xdr:sp macro="" textlink="">
      <xdr:nvSpPr>
        <xdr:cNvPr id="795" name="フローチャート : 判断 794"/>
        <xdr:cNvSpPr/>
      </xdr:nvSpPr>
      <xdr:spPr>
        <a:xfrm>
          <a:off x="19494500" y="984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17449</xdr:rowOff>
    </xdr:from>
    <xdr:ext cx="469744" cy="259045"/>
    <xdr:sp macro="" textlink="">
      <xdr:nvSpPr>
        <xdr:cNvPr id="796" name="テキスト ボックス 795"/>
        <xdr:cNvSpPr txBox="1"/>
      </xdr:nvSpPr>
      <xdr:spPr>
        <a:xfrm>
          <a:off x="19310427" y="96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99690</xdr:rowOff>
    </xdr:from>
    <xdr:to>
      <xdr:col>27</xdr:col>
      <xdr:colOff>161925</xdr:colOff>
      <xdr:row>58</xdr:row>
      <xdr:rowOff>29840</xdr:rowOff>
    </xdr:to>
    <xdr:sp macro="" textlink="">
      <xdr:nvSpPr>
        <xdr:cNvPr id="797" name="フローチャート : 判断 796"/>
        <xdr:cNvSpPr/>
      </xdr:nvSpPr>
      <xdr:spPr>
        <a:xfrm>
          <a:off x="18605500" y="987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46367</xdr:rowOff>
    </xdr:from>
    <xdr:ext cx="469744" cy="259045"/>
    <xdr:sp macro="" textlink="">
      <xdr:nvSpPr>
        <xdr:cNvPr id="798" name="テキスト ボックス 797"/>
        <xdr:cNvSpPr txBox="1"/>
      </xdr:nvSpPr>
      <xdr:spPr>
        <a:xfrm>
          <a:off x="18421427" y="964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127593</xdr:rowOff>
    </xdr:from>
    <xdr:to>
      <xdr:col>32</xdr:col>
      <xdr:colOff>187325</xdr:colOff>
      <xdr:row>75</xdr:row>
      <xdr:rowOff>134223</xdr:rowOff>
    </xdr:to>
    <xdr:cxnSp macro="">
      <xdr:nvCxnSpPr>
        <xdr:cNvPr id="840" name="直線コネクタ 839"/>
        <xdr:cNvCxnSpPr/>
      </xdr:nvCxnSpPr>
      <xdr:spPr>
        <a:xfrm flipV="1">
          <a:off x="21323300" y="12986343"/>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134223</xdr:rowOff>
    </xdr:from>
    <xdr:to>
      <xdr:col>31</xdr:col>
      <xdr:colOff>34925</xdr:colOff>
      <xdr:row>75</xdr:row>
      <xdr:rowOff>166159</xdr:rowOff>
    </xdr:to>
    <xdr:cxnSp macro="">
      <xdr:nvCxnSpPr>
        <xdr:cNvPr id="843" name="直線コネクタ 842"/>
        <xdr:cNvCxnSpPr/>
      </xdr:nvCxnSpPr>
      <xdr:spPr>
        <a:xfrm flipV="1">
          <a:off x="20434300" y="12992973"/>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4" name="フローチャート : 判断 843"/>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14409</xdr:rowOff>
    </xdr:from>
    <xdr:ext cx="599010" cy="259045"/>
    <xdr:sp macro="" textlink="">
      <xdr:nvSpPr>
        <xdr:cNvPr id="845" name="テキスト ボックス 844"/>
        <xdr:cNvSpPr txBox="1"/>
      </xdr:nvSpPr>
      <xdr:spPr>
        <a:xfrm>
          <a:off x="21023794" y="1270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166159</xdr:rowOff>
    </xdr:from>
    <xdr:to>
      <xdr:col>29</xdr:col>
      <xdr:colOff>517525</xdr:colOff>
      <xdr:row>76</xdr:row>
      <xdr:rowOff>14537</xdr:rowOff>
    </xdr:to>
    <xdr:cxnSp macro="">
      <xdr:nvCxnSpPr>
        <xdr:cNvPr id="846" name="直線コネクタ 845"/>
        <xdr:cNvCxnSpPr/>
      </xdr:nvCxnSpPr>
      <xdr:spPr>
        <a:xfrm flipV="1">
          <a:off x="19545300" y="13024909"/>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70315</xdr:rowOff>
    </xdr:from>
    <xdr:to>
      <xdr:col>29</xdr:col>
      <xdr:colOff>568325</xdr:colOff>
      <xdr:row>76</xdr:row>
      <xdr:rowOff>465</xdr:rowOff>
    </xdr:to>
    <xdr:sp macro="" textlink="">
      <xdr:nvSpPr>
        <xdr:cNvPr id="847" name="フローチャート : 判断 846"/>
        <xdr:cNvSpPr/>
      </xdr:nvSpPr>
      <xdr:spPr>
        <a:xfrm>
          <a:off x="20383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16992</xdr:rowOff>
    </xdr:from>
    <xdr:ext cx="599010" cy="259045"/>
    <xdr:sp macro="" textlink="">
      <xdr:nvSpPr>
        <xdr:cNvPr id="848" name="テキスト ボックス 847"/>
        <xdr:cNvSpPr txBox="1"/>
      </xdr:nvSpPr>
      <xdr:spPr>
        <a:xfrm>
          <a:off x="20134794"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14537</xdr:rowOff>
    </xdr:from>
    <xdr:to>
      <xdr:col>28</xdr:col>
      <xdr:colOff>314325</xdr:colOff>
      <xdr:row>76</xdr:row>
      <xdr:rowOff>84736</xdr:rowOff>
    </xdr:to>
    <xdr:cxnSp macro="">
      <xdr:nvCxnSpPr>
        <xdr:cNvPr id="849" name="直線コネクタ 848"/>
        <xdr:cNvCxnSpPr/>
      </xdr:nvCxnSpPr>
      <xdr:spPr>
        <a:xfrm flipV="1">
          <a:off x="18656300" y="13044737"/>
          <a:ext cx="8890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90848</xdr:rowOff>
    </xdr:from>
    <xdr:to>
      <xdr:col>28</xdr:col>
      <xdr:colOff>365125</xdr:colOff>
      <xdr:row>76</xdr:row>
      <xdr:rowOff>20997</xdr:rowOff>
    </xdr:to>
    <xdr:sp macro="" textlink="">
      <xdr:nvSpPr>
        <xdr:cNvPr id="850" name="フローチャート : 判断 849"/>
        <xdr:cNvSpPr/>
      </xdr:nvSpPr>
      <xdr:spPr>
        <a:xfrm>
          <a:off x="19494500" y="129495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37525</xdr:rowOff>
    </xdr:from>
    <xdr:ext cx="599010" cy="259045"/>
    <xdr:sp macro="" textlink="">
      <xdr:nvSpPr>
        <xdr:cNvPr id="851" name="テキスト ボックス 850"/>
        <xdr:cNvSpPr txBox="1"/>
      </xdr:nvSpPr>
      <xdr:spPr>
        <a:xfrm>
          <a:off x="19245794" y="1272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52370</xdr:rowOff>
    </xdr:from>
    <xdr:to>
      <xdr:col>27</xdr:col>
      <xdr:colOff>161925</xdr:colOff>
      <xdr:row>75</xdr:row>
      <xdr:rowOff>153969</xdr:rowOff>
    </xdr:to>
    <xdr:sp macro="" textlink="">
      <xdr:nvSpPr>
        <xdr:cNvPr id="852" name="フローチャート : 判断 851"/>
        <xdr:cNvSpPr/>
      </xdr:nvSpPr>
      <xdr:spPr>
        <a:xfrm>
          <a:off x="18605500" y="1291112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170497</xdr:rowOff>
    </xdr:from>
    <xdr:ext cx="599010" cy="259045"/>
    <xdr:sp macro="" textlink="">
      <xdr:nvSpPr>
        <xdr:cNvPr id="853" name="テキスト ボックス 852"/>
        <xdr:cNvSpPr txBox="1"/>
      </xdr:nvSpPr>
      <xdr:spPr>
        <a:xfrm>
          <a:off x="18356794" y="1268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76793</xdr:rowOff>
    </xdr:from>
    <xdr:to>
      <xdr:col>32</xdr:col>
      <xdr:colOff>238125</xdr:colOff>
      <xdr:row>76</xdr:row>
      <xdr:rowOff>6942</xdr:rowOff>
    </xdr:to>
    <xdr:sp macro="" textlink="">
      <xdr:nvSpPr>
        <xdr:cNvPr id="859" name="円/楕円 858"/>
        <xdr:cNvSpPr/>
      </xdr:nvSpPr>
      <xdr:spPr>
        <a:xfrm>
          <a:off x="22110700" y="1293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99670</xdr:rowOff>
    </xdr:from>
    <xdr:ext cx="599010" cy="259045"/>
    <xdr:sp macro="" textlink="">
      <xdr:nvSpPr>
        <xdr:cNvPr id="860" name="繰出金該当値テキスト"/>
        <xdr:cNvSpPr txBox="1"/>
      </xdr:nvSpPr>
      <xdr:spPr>
        <a:xfrm>
          <a:off x="22212300" y="1278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83423</xdr:rowOff>
    </xdr:from>
    <xdr:to>
      <xdr:col>31</xdr:col>
      <xdr:colOff>85725</xdr:colOff>
      <xdr:row>76</xdr:row>
      <xdr:rowOff>13573</xdr:rowOff>
    </xdr:to>
    <xdr:sp macro="" textlink="">
      <xdr:nvSpPr>
        <xdr:cNvPr id="861" name="円/楕円 860"/>
        <xdr:cNvSpPr/>
      </xdr:nvSpPr>
      <xdr:spPr>
        <a:xfrm>
          <a:off x="21272500" y="129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4700</xdr:rowOff>
    </xdr:from>
    <xdr:ext cx="599010" cy="259045"/>
    <xdr:sp macro="" textlink="">
      <xdr:nvSpPr>
        <xdr:cNvPr id="862" name="テキスト ボックス 861"/>
        <xdr:cNvSpPr txBox="1"/>
      </xdr:nvSpPr>
      <xdr:spPr>
        <a:xfrm>
          <a:off x="21023794" y="1303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115358</xdr:rowOff>
    </xdr:from>
    <xdr:to>
      <xdr:col>29</xdr:col>
      <xdr:colOff>568325</xdr:colOff>
      <xdr:row>76</xdr:row>
      <xdr:rowOff>45507</xdr:rowOff>
    </xdr:to>
    <xdr:sp macro="" textlink="">
      <xdr:nvSpPr>
        <xdr:cNvPr id="863" name="円/楕円 862"/>
        <xdr:cNvSpPr/>
      </xdr:nvSpPr>
      <xdr:spPr>
        <a:xfrm>
          <a:off x="20383500" y="129741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36636</xdr:rowOff>
    </xdr:from>
    <xdr:ext cx="599010" cy="259045"/>
    <xdr:sp macro="" textlink="">
      <xdr:nvSpPr>
        <xdr:cNvPr id="864" name="テキスト ボックス 863"/>
        <xdr:cNvSpPr txBox="1"/>
      </xdr:nvSpPr>
      <xdr:spPr>
        <a:xfrm>
          <a:off x="20134794" y="1306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106,713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135187</xdr:rowOff>
    </xdr:from>
    <xdr:to>
      <xdr:col>28</xdr:col>
      <xdr:colOff>365125</xdr:colOff>
      <xdr:row>76</xdr:row>
      <xdr:rowOff>65337</xdr:rowOff>
    </xdr:to>
    <xdr:sp macro="" textlink="">
      <xdr:nvSpPr>
        <xdr:cNvPr id="865" name="円/楕円 864"/>
        <xdr:cNvSpPr/>
      </xdr:nvSpPr>
      <xdr:spPr>
        <a:xfrm>
          <a:off x="19494500" y="129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56464</xdr:rowOff>
    </xdr:from>
    <xdr:ext cx="599010" cy="259045"/>
    <xdr:sp macro="" textlink="">
      <xdr:nvSpPr>
        <xdr:cNvPr id="866" name="テキスト ボックス 865"/>
        <xdr:cNvSpPr txBox="1"/>
      </xdr:nvSpPr>
      <xdr:spPr>
        <a:xfrm>
          <a:off x="19245794" y="130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33936</xdr:rowOff>
    </xdr:from>
    <xdr:to>
      <xdr:col>27</xdr:col>
      <xdr:colOff>161925</xdr:colOff>
      <xdr:row>76</xdr:row>
      <xdr:rowOff>135536</xdr:rowOff>
    </xdr:to>
    <xdr:sp macro="" textlink="">
      <xdr:nvSpPr>
        <xdr:cNvPr id="867" name="円/楕円 866"/>
        <xdr:cNvSpPr/>
      </xdr:nvSpPr>
      <xdr:spPr>
        <a:xfrm>
          <a:off x="18605500" y="130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126663</xdr:rowOff>
    </xdr:from>
    <xdr:ext cx="534377" cy="259045"/>
    <xdr:sp macro="" textlink="">
      <xdr:nvSpPr>
        <xdr:cNvPr id="868" name="テキスト ボックス 867"/>
        <xdr:cNvSpPr txBox="1"/>
      </xdr:nvSpPr>
      <xdr:spPr>
        <a:xfrm>
          <a:off x="18389111" y="131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住民一人当たりの性質別のコストは、人件費・物件費が低く補助費が高い傾向にある。また公債費については、近年低減傾向にある。</a:t>
          </a:r>
          <a:endParaRPr lang="ja-JP" altLang="ja-JP" sz="1100">
            <a:effectLst/>
          </a:endParaRPr>
        </a:p>
        <a:p>
          <a:r>
            <a:rPr kumimoji="1" lang="ja-JP" altLang="ja-JP" sz="1100">
              <a:solidFill>
                <a:schemeClr val="dk1"/>
              </a:solidFill>
              <a:effectLst/>
              <a:latin typeface="+mn-lt"/>
              <a:ea typeface="+mn-ea"/>
              <a:cs typeface="+mn-cs"/>
            </a:rPr>
            <a:t>人件費については、</a:t>
          </a:r>
          <a:r>
            <a:rPr lang="ja-JP" altLang="ja-JP" sz="1100" b="0" i="0" baseline="0">
              <a:solidFill>
                <a:schemeClr val="dk1"/>
              </a:solidFill>
              <a:effectLst/>
              <a:latin typeface="+mn-lt"/>
              <a:ea typeface="+mn-ea"/>
              <a:cs typeface="+mn-cs"/>
            </a:rPr>
            <a:t>類似団体よりも下回った定員で行政運営を実施しているため低い傾向にある。</a:t>
          </a:r>
          <a:endParaRPr lang="ja-JP" altLang="ja-JP" sz="1100">
            <a:effectLst/>
          </a:endParaRPr>
        </a:p>
        <a:p>
          <a:r>
            <a:rPr lang="ja-JP" altLang="ja-JP" sz="1100" b="0" i="0" baseline="0">
              <a:solidFill>
                <a:schemeClr val="dk1"/>
              </a:solidFill>
              <a:effectLst/>
              <a:latin typeface="+mn-lt"/>
              <a:ea typeface="+mn-ea"/>
              <a:cs typeface="+mn-cs"/>
            </a:rPr>
            <a:t>物件費については、行政サービスについて一部事務組合等に事務移管している割合が高いため低くなる。</a:t>
          </a:r>
          <a:endParaRPr lang="ja-JP" altLang="ja-JP" sz="1100">
            <a:effectLst/>
          </a:endParaRPr>
        </a:p>
        <a:p>
          <a:r>
            <a:rPr kumimoji="1" lang="ja-JP" altLang="ja-JP" sz="1100" b="0" i="0" baseline="0">
              <a:solidFill>
                <a:schemeClr val="dk1"/>
              </a:solidFill>
              <a:effectLst/>
              <a:latin typeface="+mn-lt"/>
              <a:ea typeface="+mn-ea"/>
              <a:cs typeface="+mn-cs"/>
            </a:rPr>
            <a:t>補助費については、</a:t>
          </a:r>
          <a:r>
            <a:rPr lang="ja-JP" altLang="ja-JP" sz="1100" b="0" i="0" baseline="0">
              <a:solidFill>
                <a:schemeClr val="dk1"/>
              </a:solidFill>
              <a:effectLst/>
              <a:latin typeface="+mn-lt"/>
              <a:ea typeface="+mn-ea"/>
              <a:cs typeface="+mn-cs"/>
            </a:rPr>
            <a:t>広域連合や一部事務組合等に事務移管（消防・病院・教育委員会・ごみ・し尿処理等）している割合が高いため高くなる。</a:t>
          </a:r>
          <a:endParaRPr lang="ja-JP" altLang="ja-JP" sz="1100">
            <a:effectLst/>
          </a:endParaRPr>
        </a:p>
        <a:p>
          <a:r>
            <a:rPr kumimoji="1" lang="ja-JP" altLang="ja-JP" sz="1100">
              <a:solidFill>
                <a:schemeClr val="dk1"/>
              </a:solidFill>
              <a:effectLst/>
              <a:latin typeface="+mn-lt"/>
              <a:ea typeface="+mn-ea"/>
              <a:cs typeface="+mn-cs"/>
            </a:rPr>
            <a:t>普通建設事業費については、低位で推移しているが平成２８年度については大型事業（道の駅整備事業）を</a:t>
          </a:r>
          <a:r>
            <a:rPr kumimoji="1" lang="ja-JP" altLang="en-US" sz="1100">
              <a:solidFill>
                <a:schemeClr val="dk1"/>
              </a:solidFill>
              <a:effectLst/>
              <a:latin typeface="+mn-lt"/>
              <a:ea typeface="+mn-ea"/>
              <a:cs typeface="+mn-cs"/>
            </a:rPr>
            <a:t>実施したため平均より上回る結果となった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災害復旧事業費については、平成２５年度に比較的大規模な水害があったため平成２５～２６年度にかけて経費が多くなっている。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投資及び出資金については、平成２７年度及び平成２８年度に株式会社南山城へ出資</a:t>
          </a:r>
          <a:r>
            <a:rPr kumimoji="1" lang="ja-JP" altLang="en-US" sz="1100">
              <a:solidFill>
                <a:schemeClr val="dk1"/>
              </a:solidFill>
              <a:effectLst/>
              <a:latin typeface="ＭＳ Ｐゴシック"/>
              <a:ea typeface="+mn-ea"/>
              <a:cs typeface="+mn-cs"/>
            </a:rPr>
            <a:t>したことによる。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2,882
2,861
64.11
3,558,962
3,449,735
102,411
1,682,657
2,541,795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23.6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25972</xdr:rowOff>
    </xdr:from>
    <xdr:to>
      <xdr:col>6</xdr:col>
      <xdr:colOff>511175</xdr:colOff>
      <xdr:row>37</xdr:row>
      <xdr:rowOff>57366</xdr:rowOff>
    </xdr:to>
    <xdr:cxnSp macro="">
      <xdr:nvCxnSpPr>
        <xdr:cNvPr id="60" name="直線コネクタ 59"/>
        <xdr:cNvCxnSpPr/>
      </xdr:nvCxnSpPr>
      <xdr:spPr>
        <a:xfrm>
          <a:off x="3797300" y="6369622"/>
          <a:ext cx="8382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25972</xdr:rowOff>
    </xdr:from>
    <xdr:to>
      <xdr:col>5</xdr:col>
      <xdr:colOff>358775</xdr:colOff>
      <xdr:row>37</xdr:row>
      <xdr:rowOff>46565</xdr:rowOff>
    </xdr:to>
    <xdr:cxnSp macro="">
      <xdr:nvCxnSpPr>
        <xdr:cNvPr id="63" name="直線コネクタ 62"/>
        <xdr:cNvCxnSpPr/>
      </xdr:nvCxnSpPr>
      <xdr:spPr>
        <a:xfrm flipV="1">
          <a:off x="2908300" y="6369622"/>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60456</xdr:rowOff>
    </xdr:from>
    <xdr:ext cx="534377" cy="259045"/>
    <xdr:sp macro="" textlink="">
      <xdr:nvSpPr>
        <xdr:cNvPr id="65" name="テキスト ボックス 64"/>
        <xdr:cNvSpPr txBox="1"/>
      </xdr:nvSpPr>
      <xdr:spPr>
        <a:xfrm>
          <a:off x="3530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46565</xdr:rowOff>
    </xdr:from>
    <xdr:to>
      <xdr:col>4</xdr:col>
      <xdr:colOff>155575</xdr:colOff>
      <xdr:row>37</xdr:row>
      <xdr:rowOff>63595</xdr:rowOff>
    </xdr:to>
    <xdr:cxnSp macro="">
      <xdr:nvCxnSpPr>
        <xdr:cNvPr id="66" name="直線コネクタ 65"/>
        <xdr:cNvCxnSpPr/>
      </xdr:nvCxnSpPr>
      <xdr:spPr>
        <a:xfrm flipV="1">
          <a:off x="2019300" y="6390215"/>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122581</xdr:rowOff>
    </xdr:from>
    <xdr:to>
      <xdr:col>4</xdr:col>
      <xdr:colOff>206375</xdr:colOff>
      <xdr:row>37</xdr:row>
      <xdr:rowOff>52731</xdr:rowOff>
    </xdr:to>
    <xdr:sp macro="" textlink="">
      <xdr:nvSpPr>
        <xdr:cNvPr id="67" name="フローチャート : 判断 66"/>
        <xdr:cNvSpPr/>
      </xdr:nvSpPr>
      <xdr:spPr>
        <a:xfrm>
          <a:off x="2857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69258</xdr:rowOff>
    </xdr:from>
    <xdr:ext cx="534377" cy="259045"/>
    <xdr:sp macro="" textlink="">
      <xdr:nvSpPr>
        <xdr:cNvPr id="68" name="テキスト ボックス 67"/>
        <xdr:cNvSpPr txBox="1"/>
      </xdr:nvSpPr>
      <xdr:spPr>
        <a:xfrm>
          <a:off x="2641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63595</xdr:rowOff>
    </xdr:from>
    <xdr:to>
      <xdr:col>2</xdr:col>
      <xdr:colOff>638175</xdr:colOff>
      <xdr:row>37</xdr:row>
      <xdr:rowOff>68796</xdr:rowOff>
    </xdr:to>
    <xdr:cxnSp macro="">
      <xdr:nvCxnSpPr>
        <xdr:cNvPr id="69" name="直線コネクタ 68"/>
        <xdr:cNvCxnSpPr/>
      </xdr:nvCxnSpPr>
      <xdr:spPr>
        <a:xfrm flipV="1">
          <a:off x="1130300" y="6407245"/>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129515</xdr:rowOff>
    </xdr:from>
    <xdr:to>
      <xdr:col>3</xdr:col>
      <xdr:colOff>3175</xdr:colOff>
      <xdr:row>37</xdr:row>
      <xdr:rowOff>59665</xdr:rowOff>
    </xdr:to>
    <xdr:sp macro="" textlink="">
      <xdr:nvSpPr>
        <xdr:cNvPr id="70" name="フローチャート : 判断 69"/>
        <xdr:cNvSpPr/>
      </xdr:nvSpPr>
      <xdr:spPr>
        <a:xfrm>
          <a:off x="1968500" y="63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76192</xdr:rowOff>
    </xdr:from>
    <xdr:ext cx="534377" cy="259045"/>
    <xdr:sp macro="" textlink="">
      <xdr:nvSpPr>
        <xdr:cNvPr id="71" name="テキスト ボックス 70"/>
        <xdr:cNvSpPr txBox="1"/>
      </xdr:nvSpPr>
      <xdr:spPr>
        <a:xfrm>
          <a:off x="1752111" y="60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119971</xdr:rowOff>
    </xdr:from>
    <xdr:to>
      <xdr:col>1</xdr:col>
      <xdr:colOff>485775</xdr:colOff>
      <xdr:row>37</xdr:row>
      <xdr:rowOff>50121</xdr:rowOff>
    </xdr:to>
    <xdr:sp macro="" textlink="">
      <xdr:nvSpPr>
        <xdr:cNvPr id="72" name="フローチャート : 判断 71"/>
        <xdr:cNvSpPr/>
      </xdr:nvSpPr>
      <xdr:spPr>
        <a:xfrm>
          <a:off x="1079500" y="62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66648</xdr:rowOff>
    </xdr:from>
    <xdr:ext cx="534377" cy="259045"/>
    <xdr:sp macro="" textlink="">
      <xdr:nvSpPr>
        <xdr:cNvPr id="73" name="テキスト ボックス 72"/>
        <xdr:cNvSpPr txBox="1"/>
      </xdr:nvSpPr>
      <xdr:spPr>
        <a:xfrm>
          <a:off x="863111" y="60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6566</xdr:rowOff>
    </xdr:from>
    <xdr:to>
      <xdr:col>6</xdr:col>
      <xdr:colOff>561975</xdr:colOff>
      <xdr:row>37</xdr:row>
      <xdr:rowOff>108166</xdr:rowOff>
    </xdr:to>
    <xdr:sp macro="" textlink="">
      <xdr:nvSpPr>
        <xdr:cNvPr id="79" name="円/楕円 78"/>
        <xdr:cNvSpPr/>
      </xdr:nvSpPr>
      <xdr:spPr>
        <a:xfrm>
          <a:off x="45847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156443</xdr:rowOff>
    </xdr:from>
    <xdr:ext cx="534377" cy="259045"/>
    <xdr:sp macro="" textlink="">
      <xdr:nvSpPr>
        <xdr:cNvPr id="80" name="議会費該当値テキスト"/>
        <xdr:cNvSpPr txBox="1"/>
      </xdr:nvSpPr>
      <xdr:spPr>
        <a:xfrm>
          <a:off x="4686300" y="63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146622</xdr:rowOff>
    </xdr:from>
    <xdr:to>
      <xdr:col>5</xdr:col>
      <xdr:colOff>409575</xdr:colOff>
      <xdr:row>37</xdr:row>
      <xdr:rowOff>76772</xdr:rowOff>
    </xdr:to>
    <xdr:sp macro="" textlink="">
      <xdr:nvSpPr>
        <xdr:cNvPr id="81" name="円/楕円 80"/>
        <xdr:cNvSpPr/>
      </xdr:nvSpPr>
      <xdr:spPr>
        <a:xfrm>
          <a:off x="3746500" y="63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67899</xdr:rowOff>
    </xdr:from>
    <xdr:ext cx="534377" cy="259045"/>
    <xdr:sp macro="" textlink="">
      <xdr:nvSpPr>
        <xdr:cNvPr id="82" name="テキスト ボックス 81"/>
        <xdr:cNvSpPr txBox="1"/>
      </xdr:nvSpPr>
      <xdr:spPr>
        <a:xfrm>
          <a:off x="3530111" y="64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167215</xdr:rowOff>
    </xdr:from>
    <xdr:to>
      <xdr:col>4</xdr:col>
      <xdr:colOff>206375</xdr:colOff>
      <xdr:row>37</xdr:row>
      <xdr:rowOff>97365</xdr:rowOff>
    </xdr:to>
    <xdr:sp macro="" textlink="">
      <xdr:nvSpPr>
        <xdr:cNvPr id="83" name="円/楕円 82"/>
        <xdr:cNvSpPr/>
      </xdr:nvSpPr>
      <xdr:spPr>
        <a:xfrm>
          <a:off x="2857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88492</xdr:rowOff>
    </xdr:from>
    <xdr:ext cx="534377" cy="259045"/>
    <xdr:sp macro="" textlink="">
      <xdr:nvSpPr>
        <xdr:cNvPr id="84" name="テキスト ボックス 83"/>
        <xdr:cNvSpPr txBox="1"/>
      </xdr:nvSpPr>
      <xdr:spPr>
        <a:xfrm>
          <a:off x="2641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12795</xdr:rowOff>
    </xdr:from>
    <xdr:to>
      <xdr:col>3</xdr:col>
      <xdr:colOff>3175</xdr:colOff>
      <xdr:row>37</xdr:row>
      <xdr:rowOff>114395</xdr:rowOff>
    </xdr:to>
    <xdr:sp macro="" textlink="">
      <xdr:nvSpPr>
        <xdr:cNvPr id="85" name="円/楕円 84"/>
        <xdr:cNvSpPr/>
      </xdr:nvSpPr>
      <xdr:spPr>
        <a:xfrm>
          <a:off x="1968500" y="635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105522</xdr:rowOff>
    </xdr:from>
    <xdr:ext cx="534377" cy="259045"/>
    <xdr:sp macro="" textlink="">
      <xdr:nvSpPr>
        <xdr:cNvPr id="86" name="テキスト ボックス 85"/>
        <xdr:cNvSpPr txBox="1"/>
      </xdr:nvSpPr>
      <xdr:spPr>
        <a:xfrm>
          <a:off x="1752111" y="64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17996</xdr:rowOff>
    </xdr:from>
    <xdr:to>
      <xdr:col>1</xdr:col>
      <xdr:colOff>485775</xdr:colOff>
      <xdr:row>37</xdr:row>
      <xdr:rowOff>119596</xdr:rowOff>
    </xdr:to>
    <xdr:sp macro="" textlink="">
      <xdr:nvSpPr>
        <xdr:cNvPr id="87" name="円/楕円 86"/>
        <xdr:cNvSpPr/>
      </xdr:nvSpPr>
      <xdr:spPr>
        <a:xfrm>
          <a:off x="1079500" y="6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110723</xdr:rowOff>
    </xdr:from>
    <xdr:ext cx="534377" cy="259045"/>
    <xdr:sp macro="" textlink="">
      <xdr:nvSpPr>
        <xdr:cNvPr id="88" name="テキスト ボックス 87"/>
        <xdr:cNvSpPr txBox="1"/>
      </xdr:nvSpPr>
      <xdr:spPr>
        <a:xfrm>
          <a:off x="863111" y="64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34237</xdr:rowOff>
    </xdr:from>
    <xdr:to>
      <xdr:col>6</xdr:col>
      <xdr:colOff>511175</xdr:colOff>
      <xdr:row>58</xdr:row>
      <xdr:rowOff>65806</xdr:rowOff>
    </xdr:to>
    <xdr:cxnSp macro="">
      <xdr:nvCxnSpPr>
        <xdr:cNvPr id="117" name="直線コネクタ 116"/>
        <xdr:cNvCxnSpPr/>
      </xdr:nvCxnSpPr>
      <xdr:spPr>
        <a:xfrm flipV="1">
          <a:off x="3797300" y="9978337"/>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60893</xdr:rowOff>
    </xdr:from>
    <xdr:to>
      <xdr:col>5</xdr:col>
      <xdr:colOff>358775</xdr:colOff>
      <xdr:row>58</xdr:row>
      <xdr:rowOff>65806</xdr:rowOff>
    </xdr:to>
    <xdr:cxnSp macro="">
      <xdr:nvCxnSpPr>
        <xdr:cNvPr id="120" name="直線コネクタ 119"/>
        <xdr:cNvCxnSpPr/>
      </xdr:nvCxnSpPr>
      <xdr:spPr>
        <a:xfrm>
          <a:off x="2908300" y="10004993"/>
          <a:ext cx="889000" cy="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37925</xdr:rowOff>
    </xdr:from>
    <xdr:to>
      <xdr:col>5</xdr:col>
      <xdr:colOff>409575</xdr:colOff>
      <xdr:row>57</xdr:row>
      <xdr:rowOff>139525</xdr:rowOff>
    </xdr:to>
    <xdr:sp macro="" textlink="">
      <xdr:nvSpPr>
        <xdr:cNvPr id="121" name="フローチャート : 判断 120"/>
        <xdr:cNvSpPr/>
      </xdr:nvSpPr>
      <xdr:spPr>
        <a:xfrm>
          <a:off x="3746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156052</xdr:rowOff>
    </xdr:from>
    <xdr:ext cx="599010" cy="259045"/>
    <xdr:sp macro="" textlink="">
      <xdr:nvSpPr>
        <xdr:cNvPr id="122" name="テキスト ボックス 121"/>
        <xdr:cNvSpPr txBox="1"/>
      </xdr:nvSpPr>
      <xdr:spPr>
        <a:xfrm>
          <a:off x="3497794" y="95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25384</xdr:rowOff>
    </xdr:from>
    <xdr:to>
      <xdr:col>4</xdr:col>
      <xdr:colOff>155575</xdr:colOff>
      <xdr:row>58</xdr:row>
      <xdr:rowOff>60893</xdr:rowOff>
    </xdr:to>
    <xdr:cxnSp macro="">
      <xdr:nvCxnSpPr>
        <xdr:cNvPr id="123" name="直線コネクタ 122"/>
        <xdr:cNvCxnSpPr/>
      </xdr:nvCxnSpPr>
      <xdr:spPr>
        <a:xfrm>
          <a:off x="2019300" y="9969484"/>
          <a:ext cx="889000" cy="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140086</xdr:rowOff>
    </xdr:from>
    <xdr:to>
      <xdr:col>4</xdr:col>
      <xdr:colOff>206375</xdr:colOff>
      <xdr:row>58</xdr:row>
      <xdr:rowOff>70236</xdr:rowOff>
    </xdr:to>
    <xdr:sp macro="" textlink="">
      <xdr:nvSpPr>
        <xdr:cNvPr id="124" name="フローチャート : 判断 123"/>
        <xdr:cNvSpPr/>
      </xdr:nvSpPr>
      <xdr:spPr>
        <a:xfrm>
          <a:off x="2857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86763</xdr:rowOff>
    </xdr:from>
    <xdr:ext cx="599010" cy="259045"/>
    <xdr:sp macro="" textlink="">
      <xdr:nvSpPr>
        <xdr:cNvPr id="125" name="テキスト ボックス 124"/>
        <xdr:cNvSpPr txBox="1"/>
      </xdr:nvSpPr>
      <xdr:spPr>
        <a:xfrm>
          <a:off x="2608794"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25384</xdr:rowOff>
    </xdr:from>
    <xdr:to>
      <xdr:col>2</xdr:col>
      <xdr:colOff>638175</xdr:colOff>
      <xdr:row>58</xdr:row>
      <xdr:rowOff>97996</xdr:rowOff>
    </xdr:to>
    <xdr:cxnSp macro="">
      <xdr:nvCxnSpPr>
        <xdr:cNvPr id="126" name="直線コネクタ 125"/>
        <xdr:cNvCxnSpPr/>
      </xdr:nvCxnSpPr>
      <xdr:spPr>
        <a:xfrm flipV="1">
          <a:off x="1130300" y="9969484"/>
          <a:ext cx="889000" cy="7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122724</xdr:rowOff>
    </xdr:from>
    <xdr:to>
      <xdr:col>3</xdr:col>
      <xdr:colOff>3175</xdr:colOff>
      <xdr:row>58</xdr:row>
      <xdr:rowOff>52874</xdr:rowOff>
    </xdr:to>
    <xdr:sp macro="" textlink="">
      <xdr:nvSpPr>
        <xdr:cNvPr id="127" name="フローチャート : 判断 126"/>
        <xdr:cNvSpPr/>
      </xdr:nvSpPr>
      <xdr:spPr>
        <a:xfrm>
          <a:off x="1968500" y="98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69401</xdr:rowOff>
    </xdr:from>
    <xdr:ext cx="599010" cy="259045"/>
    <xdr:sp macro="" textlink="">
      <xdr:nvSpPr>
        <xdr:cNvPr id="128" name="テキスト ボックス 127"/>
        <xdr:cNvSpPr txBox="1"/>
      </xdr:nvSpPr>
      <xdr:spPr>
        <a:xfrm>
          <a:off x="1719794" y="96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132531</xdr:rowOff>
    </xdr:from>
    <xdr:to>
      <xdr:col>1</xdr:col>
      <xdr:colOff>485775</xdr:colOff>
      <xdr:row>58</xdr:row>
      <xdr:rowOff>62681</xdr:rowOff>
    </xdr:to>
    <xdr:sp macro="" textlink="">
      <xdr:nvSpPr>
        <xdr:cNvPr id="129" name="フローチャート : 判断 128"/>
        <xdr:cNvSpPr/>
      </xdr:nvSpPr>
      <xdr:spPr>
        <a:xfrm>
          <a:off x="1079500" y="990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79208</xdr:rowOff>
    </xdr:from>
    <xdr:ext cx="599010" cy="259045"/>
    <xdr:sp macro="" textlink="">
      <xdr:nvSpPr>
        <xdr:cNvPr id="130" name="テキスト ボックス 129"/>
        <xdr:cNvSpPr txBox="1"/>
      </xdr:nvSpPr>
      <xdr:spPr>
        <a:xfrm>
          <a:off x="830794" y="968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154887</xdr:rowOff>
    </xdr:from>
    <xdr:to>
      <xdr:col>6</xdr:col>
      <xdr:colOff>561975</xdr:colOff>
      <xdr:row>58</xdr:row>
      <xdr:rowOff>85037</xdr:rowOff>
    </xdr:to>
    <xdr:sp macro="" textlink="">
      <xdr:nvSpPr>
        <xdr:cNvPr id="136" name="円/楕円 135"/>
        <xdr:cNvSpPr/>
      </xdr:nvSpPr>
      <xdr:spPr>
        <a:xfrm>
          <a:off x="4584700" y="99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111556</xdr:rowOff>
    </xdr:from>
    <xdr:ext cx="599010" cy="259045"/>
    <xdr:sp macro="" textlink="">
      <xdr:nvSpPr>
        <xdr:cNvPr id="137" name="総務費該当値テキスト"/>
        <xdr:cNvSpPr txBox="1"/>
      </xdr:nvSpPr>
      <xdr:spPr>
        <a:xfrm>
          <a:off x="4686300" y="988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238,402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15006</xdr:rowOff>
    </xdr:from>
    <xdr:to>
      <xdr:col>5</xdr:col>
      <xdr:colOff>409575</xdr:colOff>
      <xdr:row>58</xdr:row>
      <xdr:rowOff>116606</xdr:rowOff>
    </xdr:to>
    <xdr:sp macro="" textlink="">
      <xdr:nvSpPr>
        <xdr:cNvPr id="138" name="円/楕円 137"/>
        <xdr:cNvSpPr/>
      </xdr:nvSpPr>
      <xdr:spPr>
        <a:xfrm>
          <a:off x="3746500" y="99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107733</xdr:rowOff>
    </xdr:from>
    <xdr:ext cx="599010" cy="259045"/>
    <xdr:sp macro="" textlink="">
      <xdr:nvSpPr>
        <xdr:cNvPr id="139" name="テキスト ボックス 138"/>
        <xdr:cNvSpPr txBox="1"/>
      </xdr:nvSpPr>
      <xdr:spPr>
        <a:xfrm>
          <a:off x="3497794" y="100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10093</xdr:rowOff>
    </xdr:from>
    <xdr:to>
      <xdr:col>4</xdr:col>
      <xdr:colOff>206375</xdr:colOff>
      <xdr:row>58</xdr:row>
      <xdr:rowOff>111693</xdr:rowOff>
    </xdr:to>
    <xdr:sp macro="" textlink="">
      <xdr:nvSpPr>
        <xdr:cNvPr id="140" name="円/楕円 139"/>
        <xdr:cNvSpPr/>
      </xdr:nvSpPr>
      <xdr:spPr>
        <a:xfrm>
          <a:off x="2857500" y="99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102820</xdr:rowOff>
    </xdr:from>
    <xdr:ext cx="599010" cy="259045"/>
    <xdr:sp macro="" textlink="">
      <xdr:nvSpPr>
        <xdr:cNvPr id="141" name="テキスト ボックス 140"/>
        <xdr:cNvSpPr txBox="1"/>
      </xdr:nvSpPr>
      <xdr:spPr>
        <a:xfrm>
          <a:off x="2608794" y="1004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146034</xdr:rowOff>
    </xdr:from>
    <xdr:to>
      <xdr:col>3</xdr:col>
      <xdr:colOff>3175</xdr:colOff>
      <xdr:row>58</xdr:row>
      <xdr:rowOff>76184</xdr:rowOff>
    </xdr:to>
    <xdr:sp macro="" textlink="">
      <xdr:nvSpPr>
        <xdr:cNvPr id="142" name="円/楕円 141"/>
        <xdr:cNvSpPr/>
      </xdr:nvSpPr>
      <xdr:spPr>
        <a:xfrm>
          <a:off x="1968500" y="99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67311</xdr:rowOff>
    </xdr:from>
    <xdr:ext cx="599010" cy="259045"/>
    <xdr:sp macro="" textlink="">
      <xdr:nvSpPr>
        <xdr:cNvPr id="143" name="テキスト ボックス 142"/>
        <xdr:cNvSpPr txBox="1"/>
      </xdr:nvSpPr>
      <xdr:spPr>
        <a:xfrm>
          <a:off x="1719794" y="1001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47196</xdr:rowOff>
    </xdr:from>
    <xdr:to>
      <xdr:col>1</xdr:col>
      <xdr:colOff>485775</xdr:colOff>
      <xdr:row>58</xdr:row>
      <xdr:rowOff>148796</xdr:rowOff>
    </xdr:to>
    <xdr:sp macro="" textlink="">
      <xdr:nvSpPr>
        <xdr:cNvPr id="144" name="円/楕円 143"/>
        <xdr:cNvSpPr/>
      </xdr:nvSpPr>
      <xdr:spPr>
        <a:xfrm>
          <a:off x="1079500" y="999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139923</xdr:rowOff>
    </xdr:from>
    <xdr:ext cx="599010" cy="259045"/>
    <xdr:sp macro="" textlink="">
      <xdr:nvSpPr>
        <xdr:cNvPr id="145" name="テキスト ボックス 144"/>
        <xdr:cNvSpPr txBox="1"/>
      </xdr:nvSpPr>
      <xdr:spPr>
        <a:xfrm>
          <a:off x="830794" y="100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139511</xdr:rowOff>
    </xdr:from>
    <xdr:to>
      <xdr:col>6</xdr:col>
      <xdr:colOff>511175</xdr:colOff>
      <xdr:row>76</xdr:row>
      <xdr:rowOff>158699</xdr:rowOff>
    </xdr:to>
    <xdr:cxnSp macro="">
      <xdr:nvCxnSpPr>
        <xdr:cNvPr id="172" name="直線コネクタ 171"/>
        <xdr:cNvCxnSpPr/>
      </xdr:nvCxnSpPr>
      <xdr:spPr>
        <a:xfrm flipV="1">
          <a:off x="3797300" y="13169711"/>
          <a:ext cx="8382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158699</xdr:rowOff>
    </xdr:from>
    <xdr:to>
      <xdr:col>5</xdr:col>
      <xdr:colOff>358775</xdr:colOff>
      <xdr:row>76</xdr:row>
      <xdr:rowOff>158793</xdr:rowOff>
    </xdr:to>
    <xdr:cxnSp macro="">
      <xdr:nvCxnSpPr>
        <xdr:cNvPr id="175" name="直線コネクタ 174"/>
        <xdr:cNvCxnSpPr/>
      </xdr:nvCxnSpPr>
      <xdr:spPr>
        <a:xfrm flipV="1">
          <a:off x="2908300" y="13188899"/>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7" name="テキスト ボックス 176"/>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158793</xdr:rowOff>
    </xdr:from>
    <xdr:to>
      <xdr:col>4</xdr:col>
      <xdr:colOff>155575</xdr:colOff>
      <xdr:row>77</xdr:row>
      <xdr:rowOff>15112</xdr:rowOff>
    </xdr:to>
    <xdr:cxnSp macro="">
      <xdr:nvCxnSpPr>
        <xdr:cNvPr id="178" name="直線コネクタ 177"/>
        <xdr:cNvCxnSpPr/>
      </xdr:nvCxnSpPr>
      <xdr:spPr>
        <a:xfrm flipV="1">
          <a:off x="2019300" y="13188993"/>
          <a:ext cx="8890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154414</xdr:rowOff>
    </xdr:from>
    <xdr:to>
      <xdr:col>4</xdr:col>
      <xdr:colOff>206375</xdr:colOff>
      <xdr:row>76</xdr:row>
      <xdr:rowOff>84564</xdr:rowOff>
    </xdr:to>
    <xdr:sp macro="" textlink="">
      <xdr:nvSpPr>
        <xdr:cNvPr id="179" name="フローチャート : 判断 178"/>
        <xdr:cNvSpPr/>
      </xdr:nvSpPr>
      <xdr:spPr>
        <a:xfrm>
          <a:off x="2857500" y="1301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101092</xdr:rowOff>
    </xdr:from>
    <xdr:ext cx="599010" cy="259045"/>
    <xdr:sp macro="" textlink="">
      <xdr:nvSpPr>
        <xdr:cNvPr id="180" name="テキスト ボックス 179"/>
        <xdr:cNvSpPr txBox="1"/>
      </xdr:nvSpPr>
      <xdr:spPr>
        <a:xfrm>
          <a:off x="2608794" y="1278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15112</xdr:rowOff>
    </xdr:from>
    <xdr:to>
      <xdr:col>2</xdr:col>
      <xdr:colOff>638175</xdr:colOff>
      <xdr:row>77</xdr:row>
      <xdr:rowOff>33999</xdr:rowOff>
    </xdr:to>
    <xdr:cxnSp macro="">
      <xdr:nvCxnSpPr>
        <xdr:cNvPr id="181" name="直線コネクタ 180"/>
        <xdr:cNvCxnSpPr/>
      </xdr:nvCxnSpPr>
      <xdr:spPr>
        <a:xfrm flipV="1">
          <a:off x="1130300" y="13216762"/>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1095</xdr:rowOff>
    </xdr:from>
    <xdr:to>
      <xdr:col>3</xdr:col>
      <xdr:colOff>3175</xdr:colOff>
      <xdr:row>76</xdr:row>
      <xdr:rowOff>102695</xdr:rowOff>
    </xdr:to>
    <xdr:sp macro="" textlink="">
      <xdr:nvSpPr>
        <xdr:cNvPr id="182" name="フローチャート : 判断 181"/>
        <xdr:cNvSpPr/>
      </xdr:nvSpPr>
      <xdr:spPr>
        <a:xfrm>
          <a:off x="196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119222</xdr:rowOff>
    </xdr:from>
    <xdr:ext cx="599010" cy="259045"/>
    <xdr:sp macro="" textlink="">
      <xdr:nvSpPr>
        <xdr:cNvPr id="183" name="テキスト ボックス 182"/>
        <xdr:cNvSpPr txBox="1"/>
      </xdr:nvSpPr>
      <xdr:spPr>
        <a:xfrm>
          <a:off x="1719794" y="128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154108</xdr:rowOff>
    </xdr:from>
    <xdr:to>
      <xdr:col>1</xdr:col>
      <xdr:colOff>485775</xdr:colOff>
      <xdr:row>76</xdr:row>
      <xdr:rowOff>84258</xdr:rowOff>
    </xdr:to>
    <xdr:sp macro="" textlink="">
      <xdr:nvSpPr>
        <xdr:cNvPr id="184" name="フローチャート : 判断 183"/>
        <xdr:cNvSpPr/>
      </xdr:nvSpPr>
      <xdr:spPr>
        <a:xfrm>
          <a:off x="1079500" y="1301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100785</xdr:rowOff>
    </xdr:from>
    <xdr:ext cx="599010" cy="259045"/>
    <xdr:sp macro="" textlink="">
      <xdr:nvSpPr>
        <xdr:cNvPr id="185" name="テキスト ボックス 184"/>
        <xdr:cNvSpPr txBox="1"/>
      </xdr:nvSpPr>
      <xdr:spPr>
        <a:xfrm>
          <a:off x="830794" y="1278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88711</xdr:rowOff>
    </xdr:from>
    <xdr:to>
      <xdr:col>6</xdr:col>
      <xdr:colOff>561975</xdr:colOff>
      <xdr:row>77</xdr:row>
      <xdr:rowOff>18861</xdr:rowOff>
    </xdr:to>
    <xdr:sp macro="" textlink="">
      <xdr:nvSpPr>
        <xdr:cNvPr id="191" name="円/楕円 190"/>
        <xdr:cNvSpPr/>
      </xdr:nvSpPr>
      <xdr:spPr>
        <a:xfrm>
          <a:off x="4584700" y="13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3638</xdr:rowOff>
    </xdr:from>
    <xdr:ext cx="599010" cy="259045"/>
    <xdr:sp macro="" textlink="">
      <xdr:nvSpPr>
        <xdr:cNvPr id="192" name="民生費該当値テキスト"/>
        <xdr:cNvSpPr txBox="1"/>
      </xdr:nvSpPr>
      <xdr:spPr>
        <a:xfrm>
          <a:off x="4686300" y="130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107899</xdr:rowOff>
    </xdr:from>
    <xdr:to>
      <xdr:col>5</xdr:col>
      <xdr:colOff>409575</xdr:colOff>
      <xdr:row>77</xdr:row>
      <xdr:rowOff>38049</xdr:rowOff>
    </xdr:to>
    <xdr:sp macro="" textlink="">
      <xdr:nvSpPr>
        <xdr:cNvPr id="193" name="円/楕円 192"/>
        <xdr:cNvSpPr/>
      </xdr:nvSpPr>
      <xdr:spPr>
        <a:xfrm>
          <a:off x="3746500" y="131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29176</xdr:rowOff>
    </xdr:from>
    <xdr:ext cx="599010" cy="259045"/>
    <xdr:sp macro="" textlink="">
      <xdr:nvSpPr>
        <xdr:cNvPr id="194" name="テキスト ボックス 193"/>
        <xdr:cNvSpPr txBox="1"/>
      </xdr:nvSpPr>
      <xdr:spPr>
        <a:xfrm>
          <a:off x="3497794" y="132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107993</xdr:rowOff>
    </xdr:from>
    <xdr:to>
      <xdr:col>4</xdr:col>
      <xdr:colOff>206375</xdr:colOff>
      <xdr:row>77</xdr:row>
      <xdr:rowOff>38143</xdr:rowOff>
    </xdr:to>
    <xdr:sp macro="" textlink="">
      <xdr:nvSpPr>
        <xdr:cNvPr id="195" name="円/楕円 194"/>
        <xdr:cNvSpPr/>
      </xdr:nvSpPr>
      <xdr:spPr>
        <a:xfrm>
          <a:off x="2857500" y="131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29270</xdr:rowOff>
    </xdr:from>
    <xdr:ext cx="599010" cy="259045"/>
    <xdr:sp macro="" textlink="">
      <xdr:nvSpPr>
        <xdr:cNvPr id="196" name="テキスト ボックス 195"/>
        <xdr:cNvSpPr txBox="1"/>
      </xdr:nvSpPr>
      <xdr:spPr>
        <a:xfrm>
          <a:off x="2608794" y="1323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141,648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135762</xdr:rowOff>
    </xdr:from>
    <xdr:to>
      <xdr:col>3</xdr:col>
      <xdr:colOff>3175</xdr:colOff>
      <xdr:row>77</xdr:row>
      <xdr:rowOff>65912</xdr:rowOff>
    </xdr:to>
    <xdr:sp macro="" textlink="">
      <xdr:nvSpPr>
        <xdr:cNvPr id="197" name="円/楕円 196"/>
        <xdr:cNvSpPr/>
      </xdr:nvSpPr>
      <xdr:spPr>
        <a:xfrm>
          <a:off x="1968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57039</xdr:rowOff>
    </xdr:from>
    <xdr:ext cx="599010" cy="259045"/>
    <xdr:sp macro="" textlink="">
      <xdr:nvSpPr>
        <xdr:cNvPr id="198" name="テキスト ボックス 197"/>
        <xdr:cNvSpPr txBox="1"/>
      </xdr:nvSpPr>
      <xdr:spPr>
        <a:xfrm>
          <a:off x="1719794" y="1325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154649</xdr:rowOff>
    </xdr:from>
    <xdr:to>
      <xdr:col>1</xdr:col>
      <xdr:colOff>485775</xdr:colOff>
      <xdr:row>77</xdr:row>
      <xdr:rowOff>84799</xdr:rowOff>
    </xdr:to>
    <xdr:sp macro="" textlink="">
      <xdr:nvSpPr>
        <xdr:cNvPr id="199" name="円/楕円 198"/>
        <xdr:cNvSpPr/>
      </xdr:nvSpPr>
      <xdr:spPr>
        <a:xfrm>
          <a:off x="1079500" y="131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75926</xdr:rowOff>
    </xdr:from>
    <xdr:ext cx="599010" cy="259045"/>
    <xdr:sp macro="" textlink="">
      <xdr:nvSpPr>
        <xdr:cNvPr id="200" name="テキスト ボックス 199"/>
        <xdr:cNvSpPr txBox="1"/>
      </xdr:nvSpPr>
      <xdr:spPr>
        <a:xfrm>
          <a:off x="830794" y="1327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117500</xdr:rowOff>
    </xdr:from>
    <xdr:to>
      <xdr:col>6</xdr:col>
      <xdr:colOff>511175</xdr:colOff>
      <xdr:row>96</xdr:row>
      <xdr:rowOff>124811</xdr:rowOff>
    </xdr:to>
    <xdr:cxnSp macro="">
      <xdr:nvCxnSpPr>
        <xdr:cNvPr id="229" name="直線コネクタ 228"/>
        <xdr:cNvCxnSpPr/>
      </xdr:nvCxnSpPr>
      <xdr:spPr>
        <a:xfrm>
          <a:off x="3797300" y="16576700"/>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117500</xdr:rowOff>
    </xdr:from>
    <xdr:to>
      <xdr:col>5</xdr:col>
      <xdr:colOff>358775</xdr:colOff>
      <xdr:row>96</xdr:row>
      <xdr:rowOff>129307</xdr:rowOff>
    </xdr:to>
    <xdr:cxnSp macro="">
      <xdr:nvCxnSpPr>
        <xdr:cNvPr id="232" name="直線コネクタ 231"/>
        <xdr:cNvCxnSpPr/>
      </xdr:nvCxnSpPr>
      <xdr:spPr>
        <a:xfrm flipV="1">
          <a:off x="2908300" y="16576700"/>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128956</xdr:rowOff>
    </xdr:from>
    <xdr:ext cx="599010" cy="259045"/>
    <xdr:sp macro="" textlink="">
      <xdr:nvSpPr>
        <xdr:cNvPr id="234" name="テキスト ボックス 233"/>
        <xdr:cNvSpPr txBox="1"/>
      </xdr:nvSpPr>
      <xdr:spPr>
        <a:xfrm>
          <a:off x="3497794"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98597</xdr:rowOff>
    </xdr:from>
    <xdr:to>
      <xdr:col>4</xdr:col>
      <xdr:colOff>155575</xdr:colOff>
      <xdr:row>96</xdr:row>
      <xdr:rowOff>129307</xdr:rowOff>
    </xdr:to>
    <xdr:cxnSp macro="">
      <xdr:nvCxnSpPr>
        <xdr:cNvPr id="235" name="直線コネクタ 234"/>
        <xdr:cNvCxnSpPr/>
      </xdr:nvCxnSpPr>
      <xdr:spPr>
        <a:xfrm>
          <a:off x="2019300" y="16557797"/>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40162</xdr:rowOff>
    </xdr:from>
    <xdr:to>
      <xdr:col>4</xdr:col>
      <xdr:colOff>206375</xdr:colOff>
      <xdr:row>96</xdr:row>
      <xdr:rowOff>141762</xdr:rowOff>
    </xdr:to>
    <xdr:sp macro="" textlink="">
      <xdr:nvSpPr>
        <xdr:cNvPr id="236" name="フローチャート : 判断 235"/>
        <xdr:cNvSpPr/>
      </xdr:nvSpPr>
      <xdr:spPr>
        <a:xfrm>
          <a:off x="2857500" y="1649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158289</xdr:rowOff>
    </xdr:from>
    <xdr:ext cx="599010" cy="259045"/>
    <xdr:sp macro="" textlink="">
      <xdr:nvSpPr>
        <xdr:cNvPr id="237" name="テキスト ボックス 236"/>
        <xdr:cNvSpPr txBox="1"/>
      </xdr:nvSpPr>
      <xdr:spPr>
        <a:xfrm>
          <a:off x="2608794" y="1627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98597</xdr:rowOff>
    </xdr:from>
    <xdr:to>
      <xdr:col>2</xdr:col>
      <xdr:colOff>638175</xdr:colOff>
      <xdr:row>96</xdr:row>
      <xdr:rowOff>135181</xdr:rowOff>
    </xdr:to>
    <xdr:cxnSp macro="">
      <xdr:nvCxnSpPr>
        <xdr:cNvPr id="238" name="直線コネクタ 237"/>
        <xdr:cNvCxnSpPr/>
      </xdr:nvCxnSpPr>
      <xdr:spPr>
        <a:xfrm flipV="1">
          <a:off x="1130300" y="16557797"/>
          <a:ext cx="889000" cy="3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83207</xdr:rowOff>
    </xdr:from>
    <xdr:to>
      <xdr:col>3</xdr:col>
      <xdr:colOff>3175</xdr:colOff>
      <xdr:row>97</xdr:row>
      <xdr:rowOff>13357</xdr:rowOff>
    </xdr:to>
    <xdr:sp macro="" textlink="">
      <xdr:nvSpPr>
        <xdr:cNvPr id="239" name="フローチャート : 判断 238"/>
        <xdr:cNvSpPr/>
      </xdr:nvSpPr>
      <xdr:spPr>
        <a:xfrm>
          <a:off x="1968500" y="1654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4484</xdr:rowOff>
    </xdr:from>
    <xdr:ext cx="599010" cy="259045"/>
    <xdr:sp macro="" textlink="">
      <xdr:nvSpPr>
        <xdr:cNvPr id="240" name="テキスト ボックス 239"/>
        <xdr:cNvSpPr txBox="1"/>
      </xdr:nvSpPr>
      <xdr:spPr>
        <a:xfrm>
          <a:off x="1719794" y="166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89860</xdr:rowOff>
    </xdr:from>
    <xdr:to>
      <xdr:col>1</xdr:col>
      <xdr:colOff>485775</xdr:colOff>
      <xdr:row>97</xdr:row>
      <xdr:rowOff>20010</xdr:rowOff>
    </xdr:to>
    <xdr:sp macro="" textlink="">
      <xdr:nvSpPr>
        <xdr:cNvPr id="241" name="フローチャート : 判断 240"/>
        <xdr:cNvSpPr/>
      </xdr:nvSpPr>
      <xdr:spPr>
        <a:xfrm>
          <a:off x="1079500" y="165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11137</xdr:rowOff>
    </xdr:from>
    <xdr:ext cx="599010" cy="259045"/>
    <xdr:sp macro="" textlink="">
      <xdr:nvSpPr>
        <xdr:cNvPr id="242" name="テキスト ボックス 241"/>
        <xdr:cNvSpPr txBox="1"/>
      </xdr:nvSpPr>
      <xdr:spPr>
        <a:xfrm>
          <a:off x="830794" y="1664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74011</xdr:rowOff>
    </xdr:from>
    <xdr:to>
      <xdr:col>6</xdr:col>
      <xdr:colOff>561975</xdr:colOff>
      <xdr:row>97</xdr:row>
      <xdr:rowOff>4161</xdr:rowOff>
    </xdr:to>
    <xdr:sp macro="" textlink="">
      <xdr:nvSpPr>
        <xdr:cNvPr id="248" name="円/楕円 247"/>
        <xdr:cNvSpPr/>
      </xdr:nvSpPr>
      <xdr:spPr>
        <a:xfrm>
          <a:off x="4584700" y="165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96888</xdr:rowOff>
    </xdr:from>
    <xdr:ext cx="599010" cy="259045"/>
    <xdr:sp macro="" textlink="">
      <xdr:nvSpPr>
        <xdr:cNvPr id="249" name="衛生費該当値テキスト"/>
        <xdr:cNvSpPr txBox="1"/>
      </xdr:nvSpPr>
      <xdr:spPr>
        <a:xfrm>
          <a:off x="4686300" y="163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113,908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66700</xdr:rowOff>
    </xdr:from>
    <xdr:to>
      <xdr:col>5</xdr:col>
      <xdr:colOff>409575</xdr:colOff>
      <xdr:row>96</xdr:row>
      <xdr:rowOff>168300</xdr:rowOff>
    </xdr:to>
    <xdr:sp macro="" textlink="">
      <xdr:nvSpPr>
        <xdr:cNvPr id="250" name="円/楕円 249"/>
        <xdr:cNvSpPr/>
      </xdr:nvSpPr>
      <xdr:spPr>
        <a:xfrm>
          <a:off x="3746500" y="165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159427</xdr:rowOff>
    </xdr:from>
    <xdr:ext cx="599010" cy="259045"/>
    <xdr:sp macro="" textlink="">
      <xdr:nvSpPr>
        <xdr:cNvPr id="251" name="テキスト ボックス 250"/>
        <xdr:cNvSpPr txBox="1"/>
      </xdr:nvSpPr>
      <xdr:spPr>
        <a:xfrm>
          <a:off x="3497794" y="166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78507</xdr:rowOff>
    </xdr:from>
    <xdr:to>
      <xdr:col>4</xdr:col>
      <xdr:colOff>206375</xdr:colOff>
      <xdr:row>97</xdr:row>
      <xdr:rowOff>8657</xdr:rowOff>
    </xdr:to>
    <xdr:sp macro="" textlink="">
      <xdr:nvSpPr>
        <xdr:cNvPr id="252" name="円/楕円 251"/>
        <xdr:cNvSpPr/>
      </xdr:nvSpPr>
      <xdr:spPr>
        <a:xfrm>
          <a:off x="2857500" y="165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171234</xdr:rowOff>
    </xdr:from>
    <xdr:ext cx="599010" cy="259045"/>
    <xdr:sp macro="" textlink="">
      <xdr:nvSpPr>
        <xdr:cNvPr id="253" name="テキスト ボックス 252"/>
        <xdr:cNvSpPr txBox="1"/>
      </xdr:nvSpPr>
      <xdr:spPr>
        <a:xfrm>
          <a:off x="2608794" y="1663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47797</xdr:rowOff>
    </xdr:from>
    <xdr:to>
      <xdr:col>3</xdr:col>
      <xdr:colOff>3175</xdr:colOff>
      <xdr:row>96</xdr:row>
      <xdr:rowOff>149397</xdr:rowOff>
    </xdr:to>
    <xdr:sp macro="" textlink="">
      <xdr:nvSpPr>
        <xdr:cNvPr id="254" name="円/楕円 253"/>
        <xdr:cNvSpPr/>
      </xdr:nvSpPr>
      <xdr:spPr>
        <a:xfrm>
          <a:off x="19685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165924</xdr:rowOff>
    </xdr:from>
    <xdr:ext cx="599010" cy="259045"/>
    <xdr:sp macro="" textlink="">
      <xdr:nvSpPr>
        <xdr:cNvPr id="255" name="テキスト ボックス 254"/>
        <xdr:cNvSpPr txBox="1"/>
      </xdr:nvSpPr>
      <xdr:spPr>
        <a:xfrm>
          <a:off x="1719794" y="1628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84381</xdr:rowOff>
    </xdr:from>
    <xdr:to>
      <xdr:col>1</xdr:col>
      <xdr:colOff>485775</xdr:colOff>
      <xdr:row>97</xdr:row>
      <xdr:rowOff>14531</xdr:rowOff>
    </xdr:to>
    <xdr:sp macro="" textlink="">
      <xdr:nvSpPr>
        <xdr:cNvPr id="256" name="円/楕円 255"/>
        <xdr:cNvSpPr/>
      </xdr:nvSpPr>
      <xdr:spPr>
        <a:xfrm>
          <a:off x="1079500" y="1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31058</xdr:rowOff>
    </xdr:from>
    <xdr:ext cx="599010" cy="259045"/>
    <xdr:sp macro="" textlink="">
      <xdr:nvSpPr>
        <xdr:cNvPr id="257" name="テキスト ボックス 256"/>
        <xdr:cNvSpPr txBox="1"/>
      </xdr:nvSpPr>
      <xdr:spPr>
        <a:xfrm>
          <a:off x="830794" y="1631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69842</xdr:rowOff>
    </xdr:from>
    <xdr:ext cx="469744" cy="259045"/>
    <xdr:sp macro="" textlink="">
      <xdr:nvSpPr>
        <xdr:cNvPr id="291" name="テキスト ボックス 290"/>
        <xdr:cNvSpPr txBox="1"/>
      </xdr:nvSpPr>
      <xdr:spPr>
        <a:xfrm>
          <a:off x="9404427"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135115</xdr:rowOff>
    </xdr:from>
    <xdr:to>
      <xdr:col>12</xdr:col>
      <xdr:colOff>561975</xdr:colOff>
      <xdr:row>39</xdr:row>
      <xdr:rowOff>65265</xdr:rowOff>
    </xdr:to>
    <xdr:sp macro="" textlink="">
      <xdr:nvSpPr>
        <xdr:cNvPr id="293" name="フローチャート : 判断 292"/>
        <xdr:cNvSpPr/>
      </xdr:nvSpPr>
      <xdr:spPr>
        <a:xfrm>
          <a:off x="8699500" y="66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81792</xdr:rowOff>
    </xdr:from>
    <xdr:ext cx="469744" cy="259045"/>
    <xdr:sp macro="" textlink="">
      <xdr:nvSpPr>
        <xdr:cNvPr id="294" name="テキスト ボックス 293"/>
        <xdr:cNvSpPr txBox="1"/>
      </xdr:nvSpPr>
      <xdr:spPr>
        <a:xfrm>
          <a:off x="8515427"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119735</xdr:rowOff>
    </xdr:from>
    <xdr:to>
      <xdr:col>11</xdr:col>
      <xdr:colOff>358775</xdr:colOff>
      <xdr:row>39</xdr:row>
      <xdr:rowOff>49885</xdr:rowOff>
    </xdr:to>
    <xdr:sp macro="" textlink="">
      <xdr:nvSpPr>
        <xdr:cNvPr id="296" name="フローチャート : 判断 295"/>
        <xdr:cNvSpPr/>
      </xdr:nvSpPr>
      <xdr:spPr>
        <a:xfrm>
          <a:off x="7810500" y="663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66413</xdr:rowOff>
    </xdr:from>
    <xdr:ext cx="469744" cy="259045"/>
    <xdr:sp macro="" textlink="">
      <xdr:nvSpPr>
        <xdr:cNvPr id="297" name="テキスト ボックス 296"/>
        <xdr:cNvSpPr txBox="1"/>
      </xdr:nvSpPr>
      <xdr:spPr>
        <a:xfrm>
          <a:off x="7626427" y="64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106414</xdr:rowOff>
    </xdr:from>
    <xdr:to>
      <xdr:col>10</xdr:col>
      <xdr:colOff>155575</xdr:colOff>
      <xdr:row>39</xdr:row>
      <xdr:rowOff>36564</xdr:rowOff>
    </xdr:to>
    <xdr:sp macro="" textlink="">
      <xdr:nvSpPr>
        <xdr:cNvPr id="298" name="フローチャート : 判断 297"/>
        <xdr:cNvSpPr/>
      </xdr:nvSpPr>
      <xdr:spPr>
        <a:xfrm>
          <a:off x="6921500" y="66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53090</xdr:rowOff>
    </xdr:from>
    <xdr:ext cx="469744" cy="259045"/>
    <xdr:sp macro="" textlink="">
      <xdr:nvSpPr>
        <xdr:cNvPr id="299" name="テキスト ボックス 298"/>
        <xdr:cNvSpPr txBox="1"/>
      </xdr:nvSpPr>
      <xdr:spPr>
        <a:xfrm>
          <a:off x="6737427" y="639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63357</xdr:rowOff>
    </xdr:from>
    <xdr:to>
      <xdr:col>15</xdr:col>
      <xdr:colOff>180975</xdr:colOff>
      <xdr:row>59</xdr:row>
      <xdr:rowOff>562</xdr:rowOff>
    </xdr:to>
    <xdr:cxnSp macro="">
      <xdr:nvCxnSpPr>
        <xdr:cNvPr id="343" name="直線コネクタ 342"/>
        <xdr:cNvCxnSpPr/>
      </xdr:nvCxnSpPr>
      <xdr:spPr>
        <a:xfrm flipV="1">
          <a:off x="9639300" y="10007457"/>
          <a:ext cx="838200" cy="10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562</xdr:rowOff>
    </xdr:from>
    <xdr:to>
      <xdr:col>14</xdr:col>
      <xdr:colOff>28575</xdr:colOff>
      <xdr:row>59</xdr:row>
      <xdr:rowOff>25388</xdr:rowOff>
    </xdr:to>
    <xdr:cxnSp macro="">
      <xdr:nvCxnSpPr>
        <xdr:cNvPr id="346" name="直線コネクタ 345"/>
        <xdr:cNvCxnSpPr/>
      </xdr:nvCxnSpPr>
      <xdr:spPr>
        <a:xfrm flipV="1">
          <a:off x="8750300" y="10116112"/>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48686</xdr:rowOff>
    </xdr:from>
    <xdr:ext cx="534377" cy="259045"/>
    <xdr:sp macro="" textlink="">
      <xdr:nvSpPr>
        <xdr:cNvPr id="348" name="テキスト ボックス 347"/>
        <xdr:cNvSpPr txBox="1"/>
      </xdr:nvSpPr>
      <xdr:spPr>
        <a:xfrm>
          <a:off x="9372111" y="101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13569</xdr:rowOff>
    </xdr:from>
    <xdr:to>
      <xdr:col>12</xdr:col>
      <xdr:colOff>511175</xdr:colOff>
      <xdr:row>59</xdr:row>
      <xdr:rowOff>25388</xdr:rowOff>
    </xdr:to>
    <xdr:cxnSp macro="">
      <xdr:nvCxnSpPr>
        <xdr:cNvPr id="349" name="直線コネクタ 348"/>
        <xdr:cNvCxnSpPr/>
      </xdr:nvCxnSpPr>
      <xdr:spPr>
        <a:xfrm>
          <a:off x="7861300" y="1012911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126618</xdr:rowOff>
    </xdr:from>
    <xdr:to>
      <xdr:col>12</xdr:col>
      <xdr:colOff>561975</xdr:colOff>
      <xdr:row>59</xdr:row>
      <xdr:rowOff>56768</xdr:rowOff>
    </xdr:to>
    <xdr:sp macro="" textlink="">
      <xdr:nvSpPr>
        <xdr:cNvPr id="350" name="フローチャート : 判断 349"/>
        <xdr:cNvSpPr/>
      </xdr:nvSpPr>
      <xdr:spPr>
        <a:xfrm>
          <a:off x="8699500" y="1007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73295</xdr:rowOff>
    </xdr:from>
    <xdr:ext cx="599010" cy="259045"/>
    <xdr:sp macro="" textlink="">
      <xdr:nvSpPr>
        <xdr:cNvPr id="351" name="テキスト ボックス 350"/>
        <xdr:cNvSpPr txBox="1"/>
      </xdr:nvSpPr>
      <xdr:spPr>
        <a:xfrm>
          <a:off x="8450794" y="98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13569</xdr:rowOff>
    </xdr:from>
    <xdr:to>
      <xdr:col>11</xdr:col>
      <xdr:colOff>307975</xdr:colOff>
      <xdr:row>59</xdr:row>
      <xdr:rowOff>33952</xdr:rowOff>
    </xdr:to>
    <xdr:cxnSp macro="">
      <xdr:nvCxnSpPr>
        <xdr:cNvPr id="352" name="直線コネクタ 351"/>
        <xdr:cNvCxnSpPr/>
      </xdr:nvCxnSpPr>
      <xdr:spPr>
        <a:xfrm flipV="1">
          <a:off x="6972300" y="1012911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128829</xdr:rowOff>
    </xdr:from>
    <xdr:to>
      <xdr:col>11</xdr:col>
      <xdr:colOff>358775</xdr:colOff>
      <xdr:row>59</xdr:row>
      <xdr:rowOff>58979</xdr:rowOff>
    </xdr:to>
    <xdr:sp macro="" textlink="">
      <xdr:nvSpPr>
        <xdr:cNvPr id="353" name="フローチャート : 判断 352"/>
        <xdr:cNvSpPr/>
      </xdr:nvSpPr>
      <xdr:spPr>
        <a:xfrm>
          <a:off x="7810500" y="100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75506</xdr:rowOff>
    </xdr:from>
    <xdr:ext cx="534377" cy="259045"/>
    <xdr:sp macro="" textlink="">
      <xdr:nvSpPr>
        <xdr:cNvPr id="354" name="テキスト ボックス 353"/>
        <xdr:cNvSpPr txBox="1"/>
      </xdr:nvSpPr>
      <xdr:spPr>
        <a:xfrm>
          <a:off x="7594111" y="98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133638</xdr:rowOff>
    </xdr:from>
    <xdr:to>
      <xdr:col>10</xdr:col>
      <xdr:colOff>155575</xdr:colOff>
      <xdr:row>59</xdr:row>
      <xdr:rowOff>63788</xdr:rowOff>
    </xdr:to>
    <xdr:sp macro="" textlink="">
      <xdr:nvSpPr>
        <xdr:cNvPr id="355" name="フローチャート : 判断 354"/>
        <xdr:cNvSpPr/>
      </xdr:nvSpPr>
      <xdr:spPr>
        <a:xfrm>
          <a:off x="6921500" y="1007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80315</xdr:rowOff>
    </xdr:from>
    <xdr:ext cx="534377" cy="259045"/>
    <xdr:sp macro="" textlink="">
      <xdr:nvSpPr>
        <xdr:cNvPr id="356" name="テキスト ボックス 355"/>
        <xdr:cNvSpPr txBox="1"/>
      </xdr:nvSpPr>
      <xdr:spPr>
        <a:xfrm>
          <a:off x="6705111" y="98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12557</xdr:rowOff>
    </xdr:from>
    <xdr:to>
      <xdr:col>15</xdr:col>
      <xdr:colOff>231775</xdr:colOff>
      <xdr:row>58</xdr:row>
      <xdr:rowOff>114157</xdr:rowOff>
    </xdr:to>
    <xdr:sp macro="" textlink="">
      <xdr:nvSpPr>
        <xdr:cNvPr id="362" name="円/楕円 361"/>
        <xdr:cNvSpPr/>
      </xdr:nvSpPr>
      <xdr:spPr>
        <a:xfrm>
          <a:off x="10426700" y="995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35434</xdr:rowOff>
    </xdr:from>
    <xdr:ext cx="599010" cy="259045"/>
    <xdr:sp macro="" textlink="">
      <xdr:nvSpPr>
        <xdr:cNvPr id="363" name="農林水産業費該当値テキスト"/>
        <xdr:cNvSpPr txBox="1"/>
      </xdr:nvSpPr>
      <xdr:spPr>
        <a:xfrm>
          <a:off x="10528300" y="980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121212</xdr:rowOff>
    </xdr:from>
    <xdr:to>
      <xdr:col>14</xdr:col>
      <xdr:colOff>79375</xdr:colOff>
      <xdr:row>59</xdr:row>
      <xdr:rowOff>51362</xdr:rowOff>
    </xdr:to>
    <xdr:sp macro="" textlink="">
      <xdr:nvSpPr>
        <xdr:cNvPr id="364" name="円/楕円 363"/>
        <xdr:cNvSpPr/>
      </xdr:nvSpPr>
      <xdr:spPr>
        <a:xfrm>
          <a:off x="9588500" y="100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67889</xdr:rowOff>
    </xdr:from>
    <xdr:ext cx="599010" cy="259045"/>
    <xdr:sp macro="" textlink="">
      <xdr:nvSpPr>
        <xdr:cNvPr id="365" name="テキスト ボックス 364"/>
        <xdr:cNvSpPr txBox="1"/>
      </xdr:nvSpPr>
      <xdr:spPr>
        <a:xfrm>
          <a:off x="9339794" y="984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146038</xdr:rowOff>
    </xdr:from>
    <xdr:to>
      <xdr:col>12</xdr:col>
      <xdr:colOff>561975</xdr:colOff>
      <xdr:row>59</xdr:row>
      <xdr:rowOff>76188</xdr:rowOff>
    </xdr:to>
    <xdr:sp macro="" textlink="">
      <xdr:nvSpPr>
        <xdr:cNvPr id="366" name="円/楕円 365"/>
        <xdr:cNvSpPr/>
      </xdr:nvSpPr>
      <xdr:spPr>
        <a:xfrm>
          <a:off x="8699500" y="100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67315</xdr:rowOff>
    </xdr:from>
    <xdr:ext cx="534377" cy="259045"/>
    <xdr:sp macro="" textlink="">
      <xdr:nvSpPr>
        <xdr:cNvPr id="367" name="テキスト ボックス 366"/>
        <xdr:cNvSpPr txBox="1"/>
      </xdr:nvSpPr>
      <xdr:spPr>
        <a:xfrm>
          <a:off x="8483111" y="101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134219</xdr:rowOff>
    </xdr:from>
    <xdr:to>
      <xdr:col>11</xdr:col>
      <xdr:colOff>358775</xdr:colOff>
      <xdr:row>59</xdr:row>
      <xdr:rowOff>64369</xdr:rowOff>
    </xdr:to>
    <xdr:sp macro="" textlink="">
      <xdr:nvSpPr>
        <xdr:cNvPr id="368" name="円/楕円 367"/>
        <xdr:cNvSpPr/>
      </xdr:nvSpPr>
      <xdr:spPr>
        <a:xfrm>
          <a:off x="7810500" y="100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55496</xdr:rowOff>
    </xdr:from>
    <xdr:ext cx="534377" cy="259045"/>
    <xdr:sp macro="" textlink="">
      <xdr:nvSpPr>
        <xdr:cNvPr id="369" name="テキスト ボックス 368"/>
        <xdr:cNvSpPr txBox="1"/>
      </xdr:nvSpPr>
      <xdr:spPr>
        <a:xfrm>
          <a:off x="7594111" y="1017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154602</xdr:rowOff>
    </xdr:from>
    <xdr:to>
      <xdr:col>10</xdr:col>
      <xdr:colOff>155575</xdr:colOff>
      <xdr:row>59</xdr:row>
      <xdr:rowOff>84752</xdr:rowOff>
    </xdr:to>
    <xdr:sp macro="" textlink="">
      <xdr:nvSpPr>
        <xdr:cNvPr id="370" name="円/楕円 369"/>
        <xdr:cNvSpPr/>
      </xdr:nvSpPr>
      <xdr:spPr>
        <a:xfrm>
          <a:off x="6921500" y="100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75879</xdr:rowOff>
    </xdr:from>
    <xdr:ext cx="534377" cy="259045"/>
    <xdr:sp macro="" textlink="">
      <xdr:nvSpPr>
        <xdr:cNvPr id="371" name="テキスト ボックス 370"/>
        <xdr:cNvSpPr txBox="1"/>
      </xdr:nvSpPr>
      <xdr:spPr>
        <a:xfrm>
          <a:off x="6705111" y="101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25397</xdr:rowOff>
    </xdr:from>
    <xdr:to>
      <xdr:col>15</xdr:col>
      <xdr:colOff>180975</xdr:colOff>
      <xdr:row>79</xdr:row>
      <xdr:rowOff>40731</xdr:rowOff>
    </xdr:to>
    <xdr:cxnSp macro="">
      <xdr:nvCxnSpPr>
        <xdr:cNvPr id="400" name="直線コネクタ 399"/>
        <xdr:cNvCxnSpPr/>
      </xdr:nvCxnSpPr>
      <xdr:spPr>
        <a:xfrm flipV="1">
          <a:off x="9639300" y="13569947"/>
          <a:ext cx="838200" cy="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38171</xdr:rowOff>
    </xdr:from>
    <xdr:to>
      <xdr:col>14</xdr:col>
      <xdr:colOff>28575</xdr:colOff>
      <xdr:row>79</xdr:row>
      <xdr:rowOff>40731</xdr:rowOff>
    </xdr:to>
    <xdr:cxnSp macro="">
      <xdr:nvCxnSpPr>
        <xdr:cNvPr id="403" name="直線コネクタ 402"/>
        <xdr:cNvCxnSpPr/>
      </xdr:nvCxnSpPr>
      <xdr:spPr>
        <a:xfrm>
          <a:off x="8750300" y="13582721"/>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58803</xdr:rowOff>
    </xdr:from>
    <xdr:ext cx="534377" cy="259045"/>
    <xdr:sp macro="" textlink="">
      <xdr:nvSpPr>
        <xdr:cNvPr id="405" name="テキスト ボックス 404"/>
        <xdr:cNvSpPr txBox="1"/>
      </xdr:nvSpPr>
      <xdr:spPr>
        <a:xfrm>
          <a:off x="9372111" y="130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38171</xdr:rowOff>
    </xdr:from>
    <xdr:to>
      <xdr:col>12</xdr:col>
      <xdr:colOff>511175</xdr:colOff>
      <xdr:row>79</xdr:row>
      <xdr:rowOff>39870</xdr:rowOff>
    </xdr:to>
    <xdr:cxnSp macro="">
      <xdr:nvCxnSpPr>
        <xdr:cNvPr id="406" name="直線コネクタ 405"/>
        <xdr:cNvCxnSpPr/>
      </xdr:nvCxnSpPr>
      <xdr:spPr>
        <a:xfrm flipV="1">
          <a:off x="7861300" y="1358272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124699</xdr:rowOff>
    </xdr:from>
    <xdr:to>
      <xdr:col>12</xdr:col>
      <xdr:colOff>561975</xdr:colOff>
      <xdr:row>78</xdr:row>
      <xdr:rowOff>54849</xdr:rowOff>
    </xdr:to>
    <xdr:sp macro="" textlink="">
      <xdr:nvSpPr>
        <xdr:cNvPr id="407" name="フローチャート : 判断 406"/>
        <xdr:cNvSpPr/>
      </xdr:nvSpPr>
      <xdr:spPr>
        <a:xfrm>
          <a:off x="8699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71376</xdr:rowOff>
    </xdr:from>
    <xdr:ext cx="534377" cy="259045"/>
    <xdr:sp macro="" textlink="">
      <xdr:nvSpPr>
        <xdr:cNvPr id="408" name="テキスト ボックス 407"/>
        <xdr:cNvSpPr txBox="1"/>
      </xdr:nvSpPr>
      <xdr:spPr>
        <a:xfrm>
          <a:off x="8483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39870</xdr:rowOff>
    </xdr:from>
    <xdr:to>
      <xdr:col>11</xdr:col>
      <xdr:colOff>307975</xdr:colOff>
      <xdr:row>79</xdr:row>
      <xdr:rowOff>41230</xdr:rowOff>
    </xdr:to>
    <xdr:cxnSp macro="">
      <xdr:nvCxnSpPr>
        <xdr:cNvPr id="409" name="直線コネクタ 408"/>
        <xdr:cNvCxnSpPr/>
      </xdr:nvCxnSpPr>
      <xdr:spPr>
        <a:xfrm flipV="1">
          <a:off x="6972300" y="1358442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134727</xdr:rowOff>
    </xdr:from>
    <xdr:to>
      <xdr:col>11</xdr:col>
      <xdr:colOff>358775</xdr:colOff>
      <xdr:row>78</xdr:row>
      <xdr:rowOff>64877</xdr:rowOff>
    </xdr:to>
    <xdr:sp macro="" textlink="">
      <xdr:nvSpPr>
        <xdr:cNvPr id="410" name="フローチャート : 判断 409"/>
        <xdr:cNvSpPr/>
      </xdr:nvSpPr>
      <xdr:spPr>
        <a:xfrm>
          <a:off x="7810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81404</xdr:rowOff>
    </xdr:from>
    <xdr:ext cx="534377" cy="259045"/>
    <xdr:sp macro="" textlink="">
      <xdr:nvSpPr>
        <xdr:cNvPr id="411" name="テキスト ボックス 410"/>
        <xdr:cNvSpPr txBox="1"/>
      </xdr:nvSpPr>
      <xdr:spPr>
        <a:xfrm>
          <a:off x="7594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156257</xdr:rowOff>
    </xdr:from>
    <xdr:to>
      <xdr:col>10</xdr:col>
      <xdr:colOff>155575</xdr:colOff>
      <xdr:row>78</xdr:row>
      <xdr:rowOff>86407</xdr:rowOff>
    </xdr:to>
    <xdr:sp macro="" textlink="">
      <xdr:nvSpPr>
        <xdr:cNvPr id="412" name="フローチャート : 判断 411"/>
        <xdr:cNvSpPr/>
      </xdr:nvSpPr>
      <xdr:spPr>
        <a:xfrm>
          <a:off x="6921500" y="1335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102934</xdr:rowOff>
    </xdr:from>
    <xdr:ext cx="534377" cy="259045"/>
    <xdr:sp macro="" textlink="">
      <xdr:nvSpPr>
        <xdr:cNvPr id="413" name="テキスト ボックス 412"/>
        <xdr:cNvSpPr txBox="1"/>
      </xdr:nvSpPr>
      <xdr:spPr>
        <a:xfrm>
          <a:off x="6705111" y="13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146047</xdr:rowOff>
    </xdr:from>
    <xdr:to>
      <xdr:col>15</xdr:col>
      <xdr:colOff>231775</xdr:colOff>
      <xdr:row>79</xdr:row>
      <xdr:rowOff>76197</xdr:rowOff>
    </xdr:to>
    <xdr:sp macro="" textlink="">
      <xdr:nvSpPr>
        <xdr:cNvPr id="419" name="円/楕円 418"/>
        <xdr:cNvSpPr/>
      </xdr:nvSpPr>
      <xdr:spPr>
        <a:xfrm>
          <a:off x="10426700" y="1351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60974</xdr:rowOff>
    </xdr:from>
    <xdr:ext cx="469744" cy="259045"/>
    <xdr:sp macro="" textlink="">
      <xdr:nvSpPr>
        <xdr:cNvPr id="420" name="商工費該当値テキスト"/>
        <xdr:cNvSpPr txBox="1"/>
      </xdr:nvSpPr>
      <xdr:spPr>
        <a:xfrm>
          <a:off x="10528300" y="1343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161381</xdr:rowOff>
    </xdr:from>
    <xdr:to>
      <xdr:col>14</xdr:col>
      <xdr:colOff>79375</xdr:colOff>
      <xdr:row>79</xdr:row>
      <xdr:rowOff>91531</xdr:rowOff>
    </xdr:to>
    <xdr:sp macro="" textlink="">
      <xdr:nvSpPr>
        <xdr:cNvPr id="421" name="円/楕円 420"/>
        <xdr:cNvSpPr/>
      </xdr:nvSpPr>
      <xdr:spPr>
        <a:xfrm>
          <a:off x="9588500" y="135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82658</xdr:rowOff>
    </xdr:from>
    <xdr:ext cx="378565" cy="259045"/>
    <xdr:sp macro="" textlink="">
      <xdr:nvSpPr>
        <xdr:cNvPr id="422" name="テキスト ボックス 421"/>
        <xdr:cNvSpPr txBox="1"/>
      </xdr:nvSpPr>
      <xdr:spPr>
        <a:xfrm>
          <a:off x="9450017" y="1362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158821</xdr:rowOff>
    </xdr:from>
    <xdr:to>
      <xdr:col>12</xdr:col>
      <xdr:colOff>561975</xdr:colOff>
      <xdr:row>79</xdr:row>
      <xdr:rowOff>88971</xdr:rowOff>
    </xdr:to>
    <xdr:sp macro="" textlink="">
      <xdr:nvSpPr>
        <xdr:cNvPr id="423" name="円/楕円 422"/>
        <xdr:cNvSpPr/>
      </xdr:nvSpPr>
      <xdr:spPr>
        <a:xfrm>
          <a:off x="8699500" y="135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80098</xdr:rowOff>
    </xdr:from>
    <xdr:ext cx="469744" cy="259045"/>
    <xdr:sp macro="" textlink="">
      <xdr:nvSpPr>
        <xdr:cNvPr id="424" name="テキスト ボックス 423"/>
        <xdr:cNvSpPr txBox="1"/>
      </xdr:nvSpPr>
      <xdr:spPr>
        <a:xfrm>
          <a:off x="8515427" y="1362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160520</xdr:rowOff>
    </xdr:from>
    <xdr:to>
      <xdr:col>11</xdr:col>
      <xdr:colOff>358775</xdr:colOff>
      <xdr:row>79</xdr:row>
      <xdr:rowOff>90670</xdr:rowOff>
    </xdr:to>
    <xdr:sp macro="" textlink="">
      <xdr:nvSpPr>
        <xdr:cNvPr id="425" name="円/楕円 424"/>
        <xdr:cNvSpPr/>
      </xdr:nvSpPr>
      <xdr:spPr>
        <a:xfrm>
          <a:off x="7810500" y="135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81797</xdr:rowOff>
    </xdr:from>
    <xdr:ext cx="469744" cy="259045"/>
    <xdr:sp macro="" textlink="">
      <xdr:nvSpPr>
        <xdr:cNvPr id="426" name="テキスト ボックス 425"/>
        <xdr:cNvSpPr txBox="1"/>
      </xdr:nvSpPr>
      <xdr:spPr>
        <a:xfrm>
          <a:off x="7626427" y="1362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161880</xdr:rowOff>
    </xdr:from>
    <xdr:to>
      <xdr:col>10</xdr:col>
      <xdr:colOff>155575</xdr:colOff>
      <xdr:row>79</xdr:row>
      <xdr:rowOff>92030</xdr:rowOff>
    </xdr:to>
    <xdr:sp macro="" textlink="">
      <xdr:nvSpPr>
        <xdr:cNvPr id="427" name="円/楕円 426"/>
        <xdr:cNvSpPr/>
      </xdr:nvSpPr>
      <xdr:spPr>
        <a:xfrm>
          <a:off x="6921500" y="13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83157</xdr:rowOff>
    </xdr:from>
    <xdr:ext cx="378565" cy="259045"/>
    <xdr:sp macro="" textlink="">
      <xdr:nvSpPr>
        <xdr:cNvPr id="428" name="テキスト ボックス 427"/>
        <xdr:cNvSpPr txBox="1"/>
      </xdr:nvSpPr>
      <xdr:spPr>
        <a:xfrm>
          <a:off x="6783017" y="1362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116974</xdr:rowOff>
    </xdr:from>
    <xdr:to>
      <xdr:col>15</xdr:col>
      <xdr:colOff>180975</xdr:colOff>
      <xdr:row>98</xdr:row>
      <xdr:rowOff>117963</xdr:rowOff>
    </xdr:to>
    <xdr:cxnSp macro="">
      <xdr:nvCxnSpPr>
        <xdr:cNvPr id="455" name="直線コネクタ 454"/>
        <xdr:cNvCxnSpPr/>
      </xdr:nvCxnSpPr>
      <xdr:spPr>
        <a:xfrm flipV="1">
          <a:off x="9639300" y="16919074"/>
          <a:ext cx="8382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117963</xdr:rowOff>
    </xdr:from>
    <xdr:to>
      <xdr:col>14</xdr:col>
      <xdr:colOff>28575</xdr:colOff>
      <xdr:row>98</xdr:row>
      <xdr:rowOff>119667</xdr:rowOff>
    </xdr:to>
    <xdr:cxnSp macro="">
      <xdr:nvCxnSpPr>
        <xdr:cNvPr id="458" name="直線コネクタ 457"/>
        <xdr:cNvCxnSpPr/>
      </xdr:nvCxnSpPr>
      <xdr:spPr>
        <a:xfrm flipV="1">
          <a:off x="8750300" y="16920063"/>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138912</xdr:rowOff>
    </xdr:from>
    <xdr:ext cx="599010" cy="259045"/>
    <xdr:sp macro="" textlink="">
      <xdr:nvSpPr>
        <xdr:cNvPr id="460" name="テキスト ボックス 459"/>
        <xdr:cNvSpPr txBox="1"/>
      </xdr:nvSpPr>
      <xdr:spPr>
        <a:xfrm>
          <a:off x="9339794" y="1659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116780</xdr:rowOff>
    </xdr:from>
    <xdr:to>
      <xdr:col>12</xdr:col>
      <xdr:colOff>511175</xdr:colOff>
      <xdr:row>98</xdr:row>
      <xdr:rowOff>119667</xdr:rowOff>
    </xdr:to>
    <xdr:cxnSp macro="">
      <xdr:nvCxnSpPr>
        <xdr:cNvPr id="461" name="直線コネクタ 460"/>
        <xdr:cNvCxnSpPr/>
      </xdr:nvCxnSpPr>
      <xdr:spPr>
        <a:xfrm>
          <a:off x="7861300" y="16918880"/>
          <a:ext cx="8890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20872</xdr:rowOff>
    </xdr:from>
    <xdr:to>
      <xdr:col>12</xdr:col>
      <xdr:colOff>561975</xdr:colOff>
      <xdr:row>98</xdr:row>
      <xdr:rowOff>122472</xdr:rowOff>
    </xdr:to>
    <xdr:sp macro="" textlink="">
      <xdr:nvSpPr>
        <xdr:cNvPr id="462" name="フローチャート : 判断 461"/>
        <xdr:cNvSpPr/>
      </xdr:nvSpPr>
      <xdr:spPr>
        <a:xfrm>
          <a:off x="8699500" y="168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138999</xdr:rowOff>
    </xdr:from>
    <xdr:ext cx="599010" cy="259045"/>
    <xdr:sp macro="" textlink="">
      <xdr:nvSpPr>
        <xdr:cNvPr id="463" name="テキスト ボックス 462"/>
        <xdr:cNvSpPr txBox="1"/>
      </xdr:nvSpPr>
      <xdr:spPr>
        <a:xfrm>
          <a:off x="8450794" y="165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116780</xdr:rowOff>
    </xdr:from>
    <xdr:to>
      <xdr:col>11</xdr:col>
      <xdr:colOff>307975</xdr:colOff>
      <xdr:row>98</xdr:row>
      <xdr:rowOff>122510</xdr:rowOff>
    </xdr:to>
    <xdr:cxnSp macro="">
      <xdr:nvCxnSpPr>
        <xdr:cNvPr id="464" name="直線コネクタ 463"/>
        <xdr:cNvCxnSpPr/>
      </xdr:nvCxnSpPr>
      <xdr:spPr>
        <a:xfrm flipV="1">
          <a:off x="6972300" y="16918880"/>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28122</xdr:rowOff>
    </xdr:from>
    <xdr:to>
      <xdr:col>11</xdr:col>
      <xdr:colOff>358775</xdr:colOff>
      <xdr:row>98</xdr:row>
      <xdr:rowOff>129722</xdr:rowOff>
    </xdr:to>
    <xdr:sp macro="" textlink="">
      <xdr:nvSpPr>
        <xdr:cNvPr id="465" name="フローチャート : 判断 464"/>
        <xdr:cNvSpPr/>
      </xdr:nvSpPr>
      <xdr:spPr>
        <a:xfrm>
          <a:off x="7810500" y="1683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146249</xdr:rowOff>
    </xdr:from>
    <xdr:ext cx="599010" cy="259045"/>
    <xdr:sp macro="" textlink="">
      <xdr:nvSpPr>
        <xdr:cNvPr id="466" name="テキスト ボックス 465"/>
        <xdr:cNvSpPr txBox="1"/>
      </xdr:nvSpPr>
      <xdr:spPr>
        <a:xfrm>
          <a:off x="7561794" y="1660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37122</xdr:rowOff>
    </xdr:from>
    <xdr:to>
      <xdr:col>10</xdr:col>
      <xdr:colOff>155575</xdr:colOff>
      <xdr:row>98</xdr:row>
      <xdr:rowOff>138722</xdr:rowOff>
    </xdr:to>
    <xdr:sp macro="" textlink="">
      <xdr:nvSpPr>
        <xdr:cNvPr id="467" name="フローチャート : 判断 466"/>
        <xdr:cNvSpPr/>
      </xdr:nvSpPr>
      <xdr:spPr>
        <a:xfrm>
          <a:off x="6921500" y="1683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155249</xdr:rowOff>
    </xdr:from>
    <xdr:ext cx="599010" cy="259045"/>
    <xdr:sp macro="" textlink="">
      <xdr:nvSpPr>
        <xdr:cNvPr id="468" name="テキスト ボックス 467"/>
        <xdr:cNvSpPr txBox="1"/>
      </xdr:nvSpPr>
      <xdr:spPr>
        <a:xfrm>
          <a:off x="6672794" y="1661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66174</xdr:rowOff>
    </xdr:from>
    <xdr:to>
      <xdr:col>15</xdr:col>
      <xdr:colOff>231775</xdr:colOff>
      <xdr:row>98</xdr:row>
      <xdr:rowOff>167774</xdr:rowOff>
    </xdr:to>
    <xdr:sp macro="" textlink="">
      <xdr:nvSpPr>
        <xdr:cNvPr id="474" name="円/楕円 473"/>
        <xdr:cNvSpPr/>
      </xdr:nvSpPr>
      <xdr:spPr>
        <a:xfrm>
          <a:off x="10426700" y="168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67163</xdr:rowOff>
    </xdr:from>
    <xdr:to>
      <xdr:col>14</xdr:col>
      <xdr:colOff>79375</xdr:colOff>
      <xdr:row>98</xdr:row>
      <xdr:rowOff>168763</xdr:rowOff>
    </xdr:to>
    <xdr:sp macro="" textlink="">
      <xdr:nvSpPr>
        <xdr:cNvPr id="476" name="円/楕円 475"/>
        <xdr:cNvSpPr/>
      </xdr:nvSpPr>
      <xdr:spPr>
        <a:xfrm>
          <a:off x="95885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159890</xdr:rowOff>
    </xdr:from>
    <xdr:ext cx="534377" cy="259045"/>
    <xdr:sp macro="" textlink="">
      <xdr:nvSpPr>
        <xdr:cNvPr id="477" name="テキスト ボックス 476"/>
        <xdr:cNvSpPr txBox="1"/>
      </xdr:nvSpPr>
      <xdr:spPr>
        <a:xfrm>
          <a:off x="9372111" y="169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68867</xdr:rowOff>
    </xdr:from>
    <xdr:to>
      <xdr:col>12</xdr:col>
      <xdr:colOff>561975</xdr:colOff>
      <xdr:row>98</xdr:row>
      <xdr:rowOff>170467</xdr:rowOff>
    </xdr:to>
    <xdr:sp macro="" textlink="">
      <xdr:nvSpPr>
        <xdr:cNvPr id="478" name="円/楕円 477"/>
        <xdr:cNvSpPr/>
      </xdr:nvSpPr>
      <xdr:spPr>
        <a:xfrm>
          <a:off x="8699500" y="168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161594</xdr:rowOff>
    </xdr:from>
    <xdr:ext cx="534377" cy="259045"/>
    <xdr:sp macro="" textlink="">
      <xdr:nvSpPr>
        <xdr:cNvPr id="479" name="テキスト ボックス 478"/>
        <xdr:cNvSpPr txBox="1"/>
      </xdr:nvSpPr>
      <xdr:spPr>
        <a:xfrm>
          <a:off x="8483111" y="1696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65980</xdr:rowOff>
    </xdr:from>
    <xdr:to>
      <xdr:col>11</xdr:col>
      <xdr:colOff>358775</xdr:colOff>
      <xdr:row>98</xdr:row>
      <xdr:rowOff>167580</xdr:rowOff>
    </xdr:to>
    <xdr:sp macro="" textlink="">
      <xdr:nvSpPr>
        <xdr:cNvPr id="480" name="円/楕円 479"/>
        <xdr:cNvSpPr/>
      </xdr:nvSpPr>
      <xdr:spPr>
        <a:xfrm>
          <a:off x="7810500" y="1686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158707</xdr:rowOff>
    </xdr:from>
    <xdr:ext cx="534377" cy="259045"/>
    <xdr:sp macro="" textlink="">
      <xdr:nvSpPr>
        <xdr:cNvPr id="481" name="テキスト ボックス 480"/>
        <xdr:cNvSpPr txBox="1"/>
      </xdr:nvSpPr>
      <xdr:spPr>
        <a:xfrm>
          <a:off x="7594111" y="1696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71710</xdr:rowOff>
    </xdr:from>
    <xdr:to>
      <xdr:col>10</xdr:col>
      <xdr:colOff>155575</xdr:colOff>
      <xdr:row>99</xdr:row>
      <xdr:rowOff>1860</xdr:rowOff>
    </xdr:to>
    <xdr:sp macro="" textlink="">
      <xdr:nvSpPr>
        <xdr:cNvPr id="482" name="円/楕円 481"/>
        <xdr:cNvSpPr/>
      </xdr:nvSpPr>
      <xdr:spPr>
        <a:xfrm>
          <a:off x="6921500" y="1687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164437</xdr:rowOff>
    </xdr:from>
    <xdr:ext cx="534377" cy="259045"/>
    <xdr:sp macro="" textlink="">
      <xdr:nvSpPr>
        <xdr:cNvPr id="483" name="テキスト ボックス 482"/>
        <xdr:cNvSpPr txBox="1"/>
      </xdr:nvSpPr>
      <xdr:spPr>
        <a:xfrm>
          <a:off x="6705111" y="1696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104625</xdr:rowOff>
    </xdr:from>
    <xdr:to>
      <xdr:col>23</xdr:col>
      <xdr:colOff>517525</xdr:colOff>
      <xdr:row>37</xdr:row>
      <xdr:rowOff>47521</xdr:rowOff>
    </xdr:to>
    <xdr:cxnSp macro="">
      <xdr:nvCxnSpPr>
        <xdr:cNvPr id="512" name="直線コネクタ 511"/>
        <xdr:cNvCxnSpPr/>
      </xdr:nvCxnSpPr>
      <xdr:spPr>
        <a:xfrm>
          <a:off x="15481300" y="6276825"/>
          <a:ext cx="838200" cy="1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104625</xdr:rowOff>
    </xdr:from>
    <xdr:to>
      <xdr:col>22</xdr:col>
      <xdr:colOff>365125</xdr:colOff>
      <xdr:row>37</xdr:row>
      <xdr:rowOff>42751</xdr:rowOff>
    </xdr:to>
    <xdr:cxnSp macro="">
      <xdr:nvCxnSpPr>
        <xdr:cNvPr id="515" name="直線コネクタ 514"/>
        <xdr:cNvCxnSpPr/>
      </xdr:nvCxnSpPr>
      <xdr:spPr>
        <a:xfrm flipV="1">
          <a:off x="14592300" y="6276825"/>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117957</xdr:rowOff>
    </xdr:from>
    <xdr:ext cx="534377" cy="259045"/>
    <xdr:sp macro="" textlink="">
      <xdr:nvSpPr>
        <xdr:cNvPr id="517" name="テキスト ボックス 516"/>
        <xdr:cNvSpPr txBox="1"/>
      </xdr:nvSpPr>
      <xdr:spPr>
        <a:xfrm>
          <a:off x="15214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102903</xdr:rowOff>
    </xdr:from>
    <xdr:to>
      <xdr:col>21</xdr:col>
      <xdr:colOff>161925</xdr:colOff>
      <xdr:row>37</xdr:row>
      <xdr:rowOff>42751</xdr:rowOff>
    </xdr:to>
    <xdr:cxnSp macro="">
      <xdr:nvCxnSpPr>
        <xdr:cNvPr id="518" name="直線コネクタ 517"/>
        <xdr:cNvCxnSpPr/>
      </xdr:nvCxnSpPr>
      <xdr:spPr>
        <a:xfrm>
          <a:off x="13703300" y="6275103"/>
          <a:ext cx="889000" cy="1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25250</xdr:rowOff>
    </xdr:from>
    <xdr:to>
      <xdr:col>21</xdr:col>
      <xdr:colOff>212725</xdr:colOff>
      <xdr:row>36</xdr:row>
      <xdr:rowOff>126850</xdr:rowOff>
    </xdr:to>
    <xdr:sp macro="" textlink="">
      <xdr:nvSpPr>
        <xdr:cNvPr id="519" name="フローチャート : 判断 518"/>
        <xdr:cNvSpPr/>
      </xdr:nvSpPr>
      <xdr:spPr>
        <a:xfrm>
          <a:off x="14541500" y="619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143377</xdr:rowOff>
    </xdr:from>
    <xdr:ext cx="534377" cy="259045"/>
    <xdr:sp macro="" textlink="">
      <xdr:nvSpPr>
        <xdr:cNvPr id="520" name="テキスト ボックス 519"/>
        <xdr:cNvSpPr txBox="1"/>
      </xdr:nvSpPr>
      <xdr:spPr>
        <a:xfrm>
          <a:off x="14325111" y="597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102903</xdr:rowOff>
    </xdr:from>
    <xdr:to>
      <xdr:col>19</xdr:col>
      <xdr:colOff>644525</xdr:colOff>
      <xdr:row>37</xdr:row>
      <xdr:rowOff>46180</xdr:rowOff>
    </xdr:to>
    <xdr:cxnSp macro="">
      <xdr:nvCxnSpPr>
        <xdr:cNvPr id="521" name="直線コネクタ 520"/>
        <xdr:cNvCxnSpPr/>
      </xdr:nvCxnSpPr>
      <xdr:spPr>
        <a:xfrm flipV="1">
          <a:off x="12814300" y="6275103"/>
          <a:ext cx="889000" cy="1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30523</xdr:rowOff>
    </xdr:from>
    <xdr:to>
      <xdr:col>20</xdr:col>
      <xdr:colOff>9525</xdr:colOff>
      <xdr:row>36</xdr:row>
      <xdr:rowOff>132123</xdr:rowOff>
    </xdr:to>
    <xdr:sp macro="" textlink="">
      <xdr:nvSpPr>
        <xdr:cNvPr id="522" name="フローチャート : 判断 521"/>
        <xdr:cNvSpPr/>
      </xdr:nvSpPr>
      <xdr:spPr>
        <a:xfrm>
          <a:off x="13652500" y="620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148650</xdr:rowOff>
    </xdr:from>
    <xdr:ext cx="534377" cy="259045"/>
    <xdr:sp macro="" textlink="">
      <xdr:nvSpPr>
        <xdr:cNvPr id="523" name="テキスト ボックス 522"/>
        <xdr:cNvSpPr txBox="1"/>
      </xdr:nvSpPr>
      <xdr:spPr>
        <a:xfrm>
          <a:off x="13436111" y="59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85959</xdr:rowOff>
    </xdr:from>
    <xdr:to>
      <xdr:col>18</xdr:col>
      <xdr:colOff>492125</xdr:colOff>
      <xdr:row>37</xdr:row>
      <xdr:rowOff>16109</xdr:rowOff>
    </xdr:to>
    <xdr:sp macro="" textlink="">
      <xdr:nvSpPr>
        <xdr:cNvPr id="524" name="フローチャート : 判断 523"/>
        <xdr:cNvSpPr/>
      </xdr:nvSpPr>
      <xdr:spPr>
        <a:xfrm>
          <a:off x="12763500" y="625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32636</xdr:rowOff>
    </xdr:from>
    <xdr:ext cx="534377" cy="259045"/>
    <xdr:sp macro="" textlink="">
      <xdr:nvSpPr>
        <xdr:cNvPr id="525" name="テキスト ボックス 524"/>
        <xdr:cNvSpPr txBox="1"/>
      </xdr:nvSpPr>
      <xdr:spPr>
        <a:xfrm>
          <a:off x="12547111" y="60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168171</xdr:rowOff>
    </xdr:from>
    <xdr:to>
      <xdr:col>23</xdr:col>
      <xdr:colOff>568325</xdr:colOff>
      <xdr:row>37</xdr:row>
      <xdr:rowOff>98321</xdr:rowOff>
    </xdr:to>
    <xdr:sp macro="" textlink="">
      <xdr:nvSpPr>
        <xdr:cNvPr id="531" name="円/楕円 530"/>
        <xdr:cNvSpPr/>
      </xdr:nvSpPr>
      <xdr:spPr>
        <a:xfrm>
          <a:off x="16268700" y="63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146598</xdr:rowOff>
    </xdr:from>
    <xdr:ext cx="534377" cy="259045"/>
    <xdr:sp macro="" textlink="">
      <xdr:nvSpPr>
        <xdr:cNvPr id="532" name="消防費該当値テキスト"/>
        <xdr:cNvSpPr txBox="1"/>
      </xdr:nvSpPr>
      <xdr:spPr>
        <a:xfrm>
          <a:off x="16370300" y="631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53825</xdr:rowOff>
    </xdr:from>
    <xdr:to>
      <xdr:col>22</xdr:col>
      <xdr:colOff>415925</xdr:colOff>
      <xdr:row>36</xdr:row>
      <xdr:rowOff>155425</xdr:rowOff>
    </xdr:to>
    <xdr:sp macro="" textlink="">
      <xdr:nvSpPr>
        <xdr:cNvPr id="533" name="円/楕円 532"/>
        <xdr:cNvSpPr/>
      </xdr:nvSpPr>
      <xdr:spPr>
        <a:xfrm>
          <a:off x="15430500" y="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146552</xdr:rowOff>
    </xdr:from>
    <xdr:ext cx="534377" cy="259045"/>
    <xdr:sp macro="" textlink="">
      <xdr:nvSpPr>
        <xdr:cNvPr id="534" name="テキスト ボックス 533"/>
        <xdr:cNvSpPr txBox="1"/>
      </xdr:nvSpPr>
      <xdr:spPr>
        <a:xfrm>
          <a:off x="15214111" y="63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163401</xdr:rowOff>
    </xdr:from>
    <xdr:to>
      <xdr:col>21</xdr:col>
      <xdr:colOff>212725</xdr:colOff>
      <xdr:row>37</xdr:row>
      <xdr:rowOff>93551</xdr:rowOff>
    </xdr:to>
    <xdr:sp macro="" textlink="">
      <xdr:nvSpPr>
        <xdr:cNvPr id="535" name="円/楕円 534"/>
        <xdr:cNvSpPr/>
      </xdr:nvSpPr>
      <xdr:spPr>
        <a:xfrm>
          <a:off x="14541500" y="63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84678</xdr:rowOff>
    </xdr:from>
    <xdr:ext cx="534377" cy="259045"/>
    <xdr:sp macro="" textlink="">
      <xdr:nvSpPr>
        <xdr:cNvPr id="536" name="テキスト ボックス 535"/>
        <xdr:cNvSpPr txBox="1"/>
      </xdr:nvSpPr>
      <xdr:spPr>
        <a:xfrm>
          <a:off x="14325111" y="64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52103</xdr:rowOff>
    </xdr:from>
    <xdr:to>
      <xdr:col>20</xdr:col>
      <xdr:colOff>9525</xdr:colOff>
      <xdr:row>36</xdr:row>
      <xdr:rowOff>153703</xdr:rowOff>
    </xdr:to>
    <xdr:sp macro="" textlink="">
      <xdr:nvSpPr>
        <xdr:cNvPr id="537" name="円/楕円 536"/>
        <xdr:cNvSpPr/>
      </xdr:nvSpPr>
      <xdr:spPr>
        <a:xfrm>
          <a:off x="13652500" y="62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144830</xdr:rowOff>
    </xdr:from>
    <xdr:ext cx="534377" cy="259045"/>
    <xdr:sp macro="" textlink="">
      <xdr:nvSpPr>
        <xdr:cNvPr id="538" name="テキスト ボックス 537"/>
        <xdr:cNvSpPr txBox="1"/>
      </xdr:nvSpPr>
      <xdr:spPr>
        <a:xfrm>
          <a:off x="13436111" y="63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166830</xdr:rowOff>
    </xdr:from>
    <xdr:to>
      <xdr:col>18</xdr:col>
      <xdr:colOff>492125</xdr:colOff>
      <xdr:row>37</xdr:row>
      <xdr:rowOff>96980</xdr:rowOff>
    </xdr:to>
    <xdr:sp macro="" textlink="">
      <xdr:nvSpPr>
        <xdr:cNvPr id="539" name="円/楕円 538"/>
        <xdr:cNvSpPr/>
      </xdr:nvSpPr>
      <xdr:spPr>
        <a:xfrm>
          <a:off x="12763500" y="63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88107</xdr:rowOff>
    </xdr:from>
    <xdr:ext cx="534377" cy="259045"/>
    <xdr:sp macro="" textlink="">
      <xdr:nvSpPr>
        <xdr:cNvPr id="540" name="テキスト ボックス 539"/>
        <xdr:cNvSpPr txBox="1"/>
      </xdr:nvSpPr>
      <xdr:spPr>
        <a:xfrm>
          <a:off x="12547111" y="64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98350</xdr:rowOff>
    </xdr:from>
    <xdr:to>
      <xdr:col>23</xdr:col>
      <xdr:colOff>517525</xdr:colOff>
      <xdr:row>58</xdr:row>
      <xdr:rowOff>109759</xdr:rowOff>
    </xdr:to>
    <xdr:cxnSp macro="">
      <xdr:nvCxnSpPr>
        <xdr:cNvPr id="569" name="直線コネクタ 568"/>
        <xdr:cNvCxnSpPr/>
      </xdr:nvCxnSpPr>
      <xdr:spPr>
        <a:xfrm flipV="1">
          <a:off x="15481300" y="10042450"/>
          <a:ext cx="8382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109759</xdr:rowOff>
    </xdr:from>
    <xdr:to>
      <xdr:col>22</xdr:col>
      <xdr:colOff>365125</xdr:colOff>
      <xdr:row>58</xdr:row>
      <xdr:rowOff>116657</xdr:rowOff>
    </xdr:to>
    <xdr:cxnSp macro="">
      <xdr:nvCxnSpPr>
        <xdr:cNvPr id="572" name="直線コネクタ 571"/>
        <xdr:cNvCxnSpPr/>
      </xdr:nvCxnSpPr>
      <xdr:spPr>
        <a:xfrm flipV="1">
          <a:off x="14592300" y="1005385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4" name="テキスト ボックス 573"/>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116657</xdr:rowOff>
    </xdr:from>
    <xdr:to>
      <xdr:col>21</xdr:col>
      <xdr:colOff>161925</xdr:colOff>
      <xdr:row>58</xdr:row>
      <xdr:rowOff>127868</xdr:rowOff>
    </xdr:to>
    <xdr:cxnSp macro="">
      <xdr:nvCxnSpPr>
        <xdr:cNvPr id="575" name="直線コネクタ 574"/>
        <xdr:cNvCxnSpPr/>
      </xdr:nvCxnSpPr>
      <xdr:spPr>
        <a:xfrm flipV="1">
          <a:off x="13703300" y="10060757"/>
          <a:ext cx="889000" cy="1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75342</xdr:rowOff>
    </xdr:from>
    <xdr:to>
      <xdr:col>21</xdr:col>
      <xdr:colOff>212725</xdr:colOff>
      <xdr:row>58</xdr:row>
      <xdr:rowOff>5492</xdr:rowOff>
    </xdr:to>
    <xdr:sp macro="" textlink="">
      <xdr:nvSpPr>
        <xdr:cNvPr id="576" name="フローチャート : 判断 575"/>
        <xdr:cNvSpPr/>
      </xdr:nvSpPr>
      <xdr:spPr>
        <a:xfrm>
          <a:off x="14541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22019</xdr:rowOff>
    </xdr:from>
    <xdr:ext cx="599010" cy="259045"/>
    <xdr:sp macro="" textlink="">
      <xdr:nvSpPr>
        <xdr:cNvPr id="577" name="テキスト ボックス 576"/>
        <xdr:cNvSpPr txBox="1"/>
      </xdr:nvSpPr>
      <xdr:spPr>
        <a:xfrm>
          <a:off x="14292794"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127868</xdr:rowOff>
    </xdr:from>
    <xdr:to>
      <xdr:col>19</xdr:col>
      <xdr:colOff>644525</xdr:colOff>
      <xdr:row>58</xdr:row>
      <xdr:rowOff>130097</xdr:rowOff>
    </xdr:to>
    <xdr:cxnSp macro="">
      <xdr:nvCxnSpPr>
        <xdr:cNvPr id="578" name="直線コネクタ 577"/>
        <xdr:cNvCxnSpPr/>
      </xdr:nvCxnSpPr>
      <xdr:spPr>
        <a:xfrm flipV="1">
          <a:off x="12814300" y="10071968"/>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128225</xdr:rowOff>
    </xdr:from>
    <xdr:to>
      <xdr:col>20</xdr:col>
      <xdr:colOff>9525</xdr:colOff>
      <xdr:row>58</xdr:row>
      <xdr:rowOff>58375</xdr:rowOff>
    </xdr:to>
    <xdr:sp macro="" textlink="">
      <xdr:nvSpPr>
        <xdr:cNvPr id="579" name="フローチャート : 判断 578"/>
        <xdr:cNvSpPr/>
      </xdr:nvSpPr>
      <xdr:spPr>
        <a:xfrm>
          <a:off x="13652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74902</xdr:rowOff>
    </xdr:from>
    <xdr:ext cx="599010" cy="259045"/>
    <xdr:sp macro="" textlink="">
      <xdr:nvSpPr>
        <xdr:cNvPr id="580" name="テキスト ボックス 579"/>
        <xdr:cNvSpPr txBox="1"/>
      </xdr:nvSpPr>
      <xdr:spPr>
        <a:xfrm>
          <a:off x="13403794"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133787</xdr:rowOff>
    </xdr:from>
    <xdr:to>
      <xdr:col>18</xdr:col>
      <xdr:colOff>492125</xdr:colOff>
      <xdr:row>58</xdr:row>
      <xdr:rowOff>63937</xdr:rowOff>
    </xdr:to>
    <xdr:sp macro="" textlink="">
      <xdr:nvSpPr>
        <xdr:cNvPr id="581" name="フローチャート : 判断 580"/>
        <xdr:cNvSpPr/>
      </xdr:nvSpPr>
      <xdr:spPr>
        <a:xfrm>
          <a:off x="12763500" y="990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80464</xdr:rowOff>
    </xdr:from>
    <xdr:ext cx="599010" cy="259045"/>
    <xdr:sp macro="" textlink="">
      <xdr:nvSpPr>
        <xdr:cNvPr id="582" name="テキスト ボックス 581"/>
        <xdr:cNvSpPr txBox="1"/>
      </xdr:nvSpPr>
      <xdr:spPr>
        <a:xfrm>
          <a:off x="12514794" y="968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47550</xdr:rowOff>
    </xdr:from>
    <xdr:to>
      <xdr:col>23</xdr:col>
      <xdr:colOff>568325</xdr:colOff>
      <xdr:row>58</xdr:row>
      <xdr:rowOff>149150</xdr:rowOff>
    </xdr:to>
    <xdr:sp macro="" textlink="">
      <xdr:nvSpPr>
        <xdr:cNvPr id="588" name="円/楕円 587"/>
        <xdr:cNvSpPr/>
      </xdr:nvSpPr>
      <xdr:spPr>
        <a:xfrm>
          <a:off x="16268700" y="99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133927</xdr:rowOff>
    </xdr:from>
    <xdr:ext cx="534377" cy="259045"/>
    <xdr:sp macro="" textlink="">
      <xdr:nvSpPr>
        <xdr:cNvPr id="589" name="教育費該当値テキスト"/>
        <xdr:cNvSpPr txBox="1"/>
      </xdr:nvSpPr>
      <xdr:spPr>
        <a:xfrm>
          <a:off x="16370300" y="99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58959</xdr:rowOff>
    </xdr:from>
    <xdr:to>
      <xdr:col>22</xdr:col>
      <xdr:colOff>415925</xdr:colOff>
      <xdr:row>58</xdr:row>
      <xdr:rowOff>160559</xdr:rowOff>
    </xdr:to>
    <xdr:sp macro="" textlink="">
      <xdr:nvSpPr>
        <xdr:cNvPr id="590" name="円/楕円 589"/>
        <xdr:cNvSpPr/>
      </xdr:nvSpPr>
      <xdr:spPr>
        <a:xfrm>
          <a:off x="15430500" y="100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151686</xdr:rowOff>
    </xdr:from>
    <xdr:ext cx="534377" cy="259045"/>
    <xdr:sp macro="" textlink="">
      <xdr:nvSpPr>
        <xdr:cNvPr id="591" name="テキスト ボックス 590"/>
        <xdr:cNvSpPr txBox="1"/>
      </xdr:nvSpPr>
      <xdr:spPr>
        <a:xfrm>
          <a:off x="15214111" y="100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65857</xdr:rowOff>
    </xdr:from>
    <xdr:to>
      <xdr:col>21</xdr:col>
      <xdr:colOff>212725</xdr:colOff>
      <xdr:row>58</xdr:row>
      <xdr:rowOff>167457</xdr:rowOff>
    </xdr:to>
    <xdr:sp macro="" textlink="">
      <xdr:nvSpPr>
        <xdr:cNvPr id="592" name="円/楕円 591"/>
        <xdr:cNvSpPr/>
      </xdr:nvSpPr>
      <xdr:spPr>
        <a:xfrm>
          <a:off x="14541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158584</xdr:rowOff>
    </xdr:from>
    <xdr:ext cx="534377" cy="259045"/>
    <xdr:sp macro="" textlink="">
      <xdr:nvSpPr>
        <xdr:cNvPr id="593" name="テキスト ボックス 592"/>
        <xdr:cNvSpPr txBox="1"/>
      </xdr:nvSpPr>
      <xdr:spPr>
        <a:xfrm>
          <a:off x="14325111" y="101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77068</xdr:rowOff>
    </xdr:from>
    <xdr:to>
      <xdr:col>20</xdr:col>
      <xdr:colOff>9525</xdr:colOff>
      <xdr:row>59</xdr:row>
      <xdr:rowOff>7218</xdr:rowOff>
    </xdr:to>
    <xdr:sp macro="" textlink="">
      <xdr:nvSpPr>
        <xdr:cNvPr id="594" name="円/楕円 593"/>
        <xdr:cNvSpPr/>
      </xdr:nvSpPr>
      <xdr:spPr>
        <a:xfrm>
          <a:off x="13652500" y="100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169795</xdr:rowOff>
    </xdr:from>
    <xdr:ext cx="534377" cy="259045"/>
    <xdr:sp macro="" textlink="">
      <xdr:nvSpPr>
        <xdr:cNvPr id="595" name="テキスト ボックス 594"/>
        <xdr:cNvSpPr txBox="1"/>
      </xdr:nvSpPr>
      <xdr:spPr>
        <a:xfrm>
          <a:off x="13436111" y="10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79297</xdr:rowOff>
    </xdr:from>
    <xdr:to>
      <xdr:col>18</xdr:col>
      <xdr:colOff>492125</xdr:colOff>
      <xdr:row>59</xdr:row>
      <xdr:rowOff>9447</xdr:rowOff>
    </xdr:to>
    <xdr:sp macro="" textlink="">
      <xdr:nvSpPr>
        <xdr:cNvPr id="596" name="円/楕円 595"/>
        <xdr:cNvSpPr/>
      </xdr:nvSpPr>
      <xdr:spPr>
        <a:xfrm>
          <a:off x="12763500" y="100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574</xdr:rowOff>
    </xdr:from>
    <xdr:ext cx="534377" cy="259045"/>
    <xdr:sp macro="" textlink="">
      <xdr:nvSpPr>
        <xdr:cNvPr id="597" name="テキスト ボックス 596"/>
        <xdr:cNvSpPr txBox="1"/>
      </xdr:nvSpPr>
      <xdr:spPr>
        <a:xfrm>
          <a:off x="12547111" y="1011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163379</xdr:rowOff>
    </xdr:from>
    <xdr:to>
      <xdr:col>23</xdr:col>
      <xdr:colOff>517525</xdr:colOff>
      <xdr:row>79</xdr:row>
      <xdr:rowOff>14534</xdr:rowOff>
    </xdr:to>
    <xdr:cxnSp macro="">
      <xdr:nvCxnSpPr>
        <xdr:cNvPr id="626" name="直線コネクタ 625"/>
        <xdr:cNvCxnSpPr/>
      </xdr:nvCxnSpPr>
      <xdr:spPr>
        <a:xfrm>
          <a:off x="15481300" y="13536479"/>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32269</xdr:rowOff>
    </xdr:from>
    <xdr:to>
      <xdr:col>22</xdr:col>
      <xdr:colOff>365125</xdr:colOff>
      <xdr:row>78</xdr:row>
      <xdr:rowOff>163379</xdr:rowOff>
    </xdr:to>
    <xdr:cxnSp macro="">
      <xdr:nvCxnSpPr>
        <xdr:cNvPr id="629" name="直線コネクタ 628"/>
        <xdr:cNvCxnSpPr/>
      </xdr:nvCxnSpPr>
      <xdr:spPr>
        <a:xfrm>
          <a:off x="14592300" y="13405369"/>
          <a:ext cx="889000" cy="1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47468</xdr:rowOff>
    </xdr:from>
    <xdr:ext cx="534377" cy="259045"/>
    <xdr:sp macro="" textlink="">
      <xdr:nvSpPr>
        <xdr:cNvPr id="631" name="テキスト ボックス 630"/>
        <xdr:cNvSpPr txBox="1"/>
      </xdr:nvSpPr>
      <xdr:spPr>
        <a:xfrm>
          <a:off x="15214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32269</xdr:rowOff>
    </xdr:from>
    <xdr:to>
      <xdr:col>21</xdr:col>
      <xdr:colOff>161925</xdr:colOff>
      <xdr:row>78</xdr:row>
      <xdr:rowOff>101360</xdr:rowOff>
    </xdr:to>
    <xdr:cxnSp macro="">
      <xdr:nvCxnSpPr>
        <xdr:cNvPr id="632" name="直線コネクタ 631"/>
        <xdr:cNvCxnSpPr/>
      </xdr:nvCxnSpPr>
      <xdr:spPr>
        <a:xfrm flipV="1">
          <a:off x="13703300" y="13405369"/>
          <a:ext cx="889000" cy="6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110857</xdr:rowOff>
    </xdr:from>
    <xdr:to>
      <xdr:col>21</xdr:col>
      <xdr:colOff>212725</xdr:colOff>
      <xdr:row>79</xdr:row>
      <xdr:rowOff>41007</xdr:rowOff>
    </xdr:to>
    <xdr:sp macro="" textlink="">
      <xdr:nvSpPr>
        <xdr:cNvPr id="633" name="フローチャート : 判断 632"/>
        <xdr:cNvSpPr/>
      </xdr:nvSpPr>
      <xdr:spPr>
        <a:xfrm>
          <a:off x="14541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32134</xdr:rowOff>
    </xdr:from>
    <xdr:ext cx="534377" cy="259045"/>
    <xdr:sp macro="" textlink="">
      <xdr:nvSpPr>
        <xdr:cNvPr id="634" name="テキスト ボックス 633"/>
        <xdr:cNvSpPr txBox="1"/>
      </xdr:nvSpPr>
      <xdr:spPr>
        <a:xfrm>
          <a:off x="14325111" y="135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101360</xdr:rowOff>
    </xdr:from>
    <xdr:to>
      <xdr:col>19</xdr:col>
      <xdr:colOff>644525</xdr:colOff>
      <xdr:row>79</xdr:row>
      <xdr:rowOff>34677</xdr:rowOff>
    </xdr:to>
    <xdr:cxnSp macro="">
      <xdr:nvCxnSpPr>
        <xdr:cNvPr id="635" name="直線コネクタ 634"/>
        <xdr:cNvCxnSpPr/>
      </xdr:nvCxnSpPr>
      <xdr:spPr>
        <a:xfrm flipV="1">
          <a:off x="12814300" y="13474460"/>
          <a:ext cx="889000" cy="10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105344</xdr:rowOff>
    </xdr:from>
    <xdr:to>
      <xdr:col>20</xdr:col>
      <xdr:colOff>9525</xdr:colOff>
      <xdr:row>79</xdr:row>
      <xdr:rowOff>35494</xdr:rowOff>
    </xdr:to>
    <xdr:sp macro="" textlink="">
      <xdr:nvSpPr>
        <xdr:cNvPr id="636" name="フローチャート : 判断 635"/>
        <xdr:cNvSpPr/>
      </xdr:nvSpPr>
      <xdr:spPr>
        <a:xfrm>
          <a:off x="13652500" y="1347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26621</xdr:rowOff>
    </xdr:from>
    <xdr:ext cx="534377" cy="259045"/>
    <xdr:sp macro="" textlink="">
      <xdr:nvSpPr>
        <xdr:cNvPr id="637" name="テキスト ボックス 636"/>
        <xdr:cNvSpPr txBox="1"/>
      </xdr:nvSpPr>
      <xdr:spPr>
        <a:xfrm>
          <a:off x="13436111" y="1357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69714</xdr:rowOff>
    </xdr:from>
    <xdr:to>
      <xdr:col>18</xdr:col>
      <xdr:colOff>492125</xdr:colOff>
      <xdr:row>78</xdr:row>
      <xdr:rowOff>171314</xdr:rowOff>
    </xdr:to>
    <xdr:sp macro="" textlink="">
      <xdr:nvSpPr>
        <xdr:cNvPr id="638" name="フローチャート : 判断 637"/>
        <xdr:cNvSpPr/>
      </xdr:nvSpPr>
      <xdr:spPr>
        <a:xfrm>
          <a:off x="12763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16391</xdr:rowOff>
    </xdr:from>
    <xdr:ext cx="534377" cy="259045"/>
    <xdr:sp macro="" textlink="">
      <xdr:nvSpPr>
        <xdr:cNvPr id="639" name="テキスト ボックス 638"/>
        <xdr:cNvSpPr txBox="1"/>
      </xdr:nvSpPr>
      <xdr:spPr>
        <a:xfrm>
          <a:off x="12547111" y="13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135184</xdr:rowOff>
    </xdr:from>
    <xdr:to>
      <xdr:col>23</xdr:col>
      <xdr:colOff>568325</xdr:colOff>
      <xdr:row>79</xdr:row>
      <xdr:rowOff>65334</xdr:rowOff>
    </xdr:to>
    <xdr:sp macro="" textlink="">
      <xdr:nvSpPr>
        <xdr:cNvPr id="645" name="円/楕円 644"/>
        <xdr:cNvSpPr/>
      </xdr:nvSpPr>
      <xdr:spPr>
        <a:xfrm>
          <a:off x="16268700" y="135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112579</xdr:rowOff>
    </xdr:from>
    <xdr:to>
      <xdr:col>22</xdr:col>
      <xdr:colOff>415925</xdr:colOff>
      <xdr:row>79</xdr:row>
      <xdr:rowOff>42729</xdr:rowOff>
    </xdr:to>
    <xdr:sp macro="" textlink="">
      <xdr:nvSpPr>
        <xdr:cNvPr id="647" name="円/楕円 646"/>
        <xdr:cNvSpPr/>
      </xdr:nvSpPr>
      <xdr:spPr>
        <a:xfrm>
          <a:off x="15430500" y="134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33856</xdr:rowOff>
    </xdr:from>
    <xdr:ext cx="534377" cy="259045"/>
    <xdr:sp macro="" textlink="">
      <xdr:nvSpPr>
        <xdr:cNvPr id="648" name="テキスト ボックス 647"/>
        <xdr:cNvSpPr txBox="1"/>
      </xdr:nvSpPr>
      <xdr:spPr>
        <a:xfrm>
          <a:off x="15214111" y="135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152919</xdr:rowOff>
    </xdr:from>
    <xdr:to>
      <xdr:col>21</xdr:col>
      <xdr:colOff>212725</xdr:colOff>
      <xdr:row>78</xdr:row>
      <xdr:rowOff>83069</xdr:rowOff>
    </xdr:to>
    <xdr:sp macro="" textlink="">
      <xdr:nvSpPr>
        <xdr:cNvPr id="649" name="円/楕円 648"/>
        <xdr:cNvSpPr/>
      </xdr:nvSpPr>
      <xdr:spPr>
        <a:xfrm>
          <a:off x="14541500" y="133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99596</xdr:rowOff>
    </xdr:from>
    <xdr:ext cx="534377" cy="259045"/>
    <xdr:sp macro="" textlink="">
      <xdr:nvSpPr>
        <xdr:cNvPr id="650" name="テキスト ボックス 649"/>
        <xdr:cNvSpPr txBox="1"/>
      </xdr:nvSpPr>
      <xdr:spPr>
        <a:xfrm>
          <a:off x="14325111" y="131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50560</xdr:rowOff>
    </xdr:from>
    <xdr:to>
      <xdr:col>20</xdr:col>
      <xdr:colOff>9525</xdr:colOff>
      <xdr:row>78</xdr:row>
      <xdr:rowOff>152160</xdr:rowOff>
    </xdr:to>
    <xdr:sp macro="" textlink="">
      <xdr:nvSpPr>
        <xdr:cNvPr id="651" name="円/楕円 650"/>
        <xdr:cNvSpPr/>
      </xdr:nvSpPr>
      <xdr:spPr>
        <a:xfrm>
          <a:off x="13652500" y="13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168687</xdr:rowOff>
    </xdr:from>
    <xdr:ext cx="534377" cy="259045"/>
    <xdr:sp macro="" textlink="">
      <xdr:nvSpPr>
        <xdr:cNvPr id="652" name="テキスト ボックス 651"/>
        <xdr:cNvSpPr txBox="1"/>
      </xdr:nvSpPr>
      <xdr:spPr>
        <a:xfrm>
          <a:off x="13436111" y="13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155327</xdr:rowOff>
    </xdr:from>
    <xdr:to>
      <xdr:col>18</xdr:col>
      <xdr:colOff>492125</xdr:colOff>
      <xdr:row>79</xdr:row>
      <xdr:rowOff>85477</xdr:rowOff>
    </xdr:to>
    <xdr:sp macro="" textlink="">
      <xdr:nvSpPr>
        <xdr:cNvPr id="653" name="円/楕円 652"/>
        <xdr:cNvSpPr/>
      </xdr:nvSpPr>
      <xdr:spPr>
        <a:xfrm>
          <a:off x="12763500" y="135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76604</xdr:rowOff>
    </xdr:from>
    <xdr:ext cx="469744" cy="259045"/>
    <xdr:sp macro="" textlink="">
      <xdr:nvSpPr>
        <xdr:cNvPr id="654" name="テキスト ボックス 653"/>
        <xdr:cNvSpPr txBox="1"/>
      </xdr:nvSpPr>
      <xdr:spPr>
        <a:xfrm>
          <a:off x="12579427" y="136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65760</xdr:rowOff>
    </xdr:from>
    <xdr:to>
      <xdr:col>23</xdr:col>
      <xdr:colOff>517525</xdr:colOff>
      <xdr:row>98</xdr:row>
      <xdr:rowOff>78691</xdr:rowOff>
    </xdr:to>
    <xdr:cxnSp macro="">
      <xdr:nvCxnSpPr>
        <xdr:cNvPr id="683" name="直線コネクタ 682"/>
        <xdr:cNvCxnSpPr/>
      </xdr:nvCxnSpPr>
      <xdr:spPr>
        <a:xfrm>
          <a:off x="15481300" y="16867860"/>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64345</xdr:rowOff>
    </xdr:from>
    <xdr:to>
      <xdr:col>22</xdr:col>
      <xdr:colOff>365125</xdr:colOff>
      <xdr:row>98</xdr:row>
      <xdr:rowOff>65760</xdr:rowOff>
    </xdr:to>
    <xdr:cxnSp macro="">
      <xdr:nvCxnSpPr>
        <xdr:cNvPr id="686" name="直線コネクタ 685"/>
        <xdr:cNvCxnSpPr/>
      </xdr:nvCxnSpPr>
      <xdr:spPr>
        <a:xfrm>
          <a:off x="14592300" y="1686644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130398</xdr:rowOff>
    </xdr:from>
    <xdr:ext cx="599010" cy="259045"/>
    <xdr:sp macro="" textlink="">
      <xdr:nvSpPr>
        <xdr:cNvPr id="688" name="テキスト ボックス 687"/>
        <xdr:cNvSpPr txBox="1"/>
      </xdr:nvSpPr>
      <xdr:spPr>
        <a:xfrm>
          <a:off x="15181794" y="16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64345</xdr:rowOff>
    </xdr:from>
    <xdr:to>
      <xdr:col>21</xdr:col>
      <xdr:colOff>161925</xdr:colOff>
      <xdr:row>98</xdr:row>
      <xdr:rowOff>73526</xdr:rowOff>
    </xdr:to>
    <xdr:cxnSp macro="">
      <xdr:nvCxnSpPr>
        <xdr:cNvPr id="689" name="直線コネクタ 688"/>
        <xdr:cNvCxnSpPr/>
      </xdr:nvCxnSpPr>
      <xdr:spPr>
        <a:xfrm flipV="1">
          <a:off x="13703300" y="16866445"/>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159852</xdr:rowOff>
    </xdr:from>
    <xdr:to>
      <xdr:col>21</xdr:col>
      <xdr:colOff>212725</xdr:colOff>
      <xdr:row>98</xdr:row>
      <xdr:rowOff>90002</xdr:rowOff>
    </xdr:to>
    <xdr:sp macro="" textlink="">
      <xdr:nvSpPr>
        <xdr:cNvPr id="690" name="フローチャート : 判断 689"/>
        <xdr:cNvSpPr/>
      </xdr:nvSpPr>
      <xdr:spPr>
        <a:xfrm>
          <a:off x="14541500" y="167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106529</xdr:rowOff>
    </xdr:from>
    <xdr:ext cx="599010" cy="259045"/>
    <xdr:sp macro="" textlink="">
      <xdr:nvSpPr>
        <xdr:cNvPr id="691" name="テキスト ボックス 690"/>
        <xdr:cNvSpPr txBox="1"/>
      </xdr:nvSpPr>
      <xdr:spPr>
        <a:xfrm>
          <a:off x="14292794" y="1656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161356</xdr:rowOff>
    </xdr:from>
    <xdr:to>
      <xdr:col>19</xdr:col>
      <xdr:colOff>644525</xdr:colOff>
      <xdr:row>98</xdr:row>
      <xdr:rowOff>73526</xdr:rowOff>
    </xdr:to>
    <xdr:cxnSp macro="">
      <xdr:nvCxnSpPr>
        <xdr:cNvPr id="692" name="直線コネクタ 691"/>
        <xdr:cNvCxnSpPr/>
      </xdr:nvCxnSpPr>
      <xdr:spPr>
        <a:xfrm>
          <a:off x="12814300" y="16792006"/>
          <a:ext cx="8890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158090</xdr:rowOff>
    </xdr:from>
    <xdr:to>
      <xdr:col>20</xdr:col>
      <xdr:colOff>9525</xdr:colOff>
      <xdr:row>98</xdr:row>
      <xdr:rowOff>88240</xdr:rowOff>
    </xdr:to>
    <xdr:sp macro="" textlink="">
      <xdr:nvSpPr>
        <xdr:cNvPr id="693" name="フローチャート : 判断 692"/>
        <xdr:cNvSpPr/>
      </xdr:nvSpPr>
      <xdr:spPr>
        <a:xfrm>
          <a:off x="13652500" y="167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104767</xdr:rowOff>
    </xdr:from>
    <xdr:ext cx="599010" cy="259045"/>
    <xdr:sp macro="" textlink="">
      <xdr:nvSpPr>
        <xdr:cNvPr id="694" name="テキスト ボックス 693"/>
        <xdr:cNvSpPr txBox="1"/>
      </xdr:nvSpPr>
      <xdr:spPr>
        <a:xfrm>
          <a:off x="13403794" y="1656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149175</xdr:rowOff>
    </xdr:from>
    <xdr:to>
      <xdr:col>18</xdr:col>
      <xdr:colOff>492125</xdr:colOff>
      <xdr:row>98</xdr:row>
      <xdr:rowOff>79325</xdr:rowOff>
    </xdr:to>
    <xdr:sp macro="" textlink="">
      <xdr:nvSpPr>
        <xdr:cNvPr id="695" name="フローチャート : 判断 694"/>
        <xdr:cNvSpPr/>
      </xdr:nvSpPr>
      <xdr:spPr>
        <a:xfrm>
          <a:off x="12763500" y="167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70452</xdr:rowOff>
    </xdr:from>
    <xdr:ext cx="599010" cy="259045"/>
    <xdr:sp macro="" textlink="">
      <xdr:nvSpPr>
        <xdr:cNvPr id="696" name="テキスト ボックス 695"/>
        <xdr:cNvSpPr txBox="1"/>
      </xdr:nvSpPr>
      <xdr:spPr>
        <a:xfrm>
          <a:off x="12514794" y="168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27891</xdr:rowOff>
    </xdr:from>
    <xdr:to>
      <xdr:col>23</xdr:col>
      <xdr:colOff>568325</xdr:colOff>
      <xdr:row>98</xdr:row>
      <xdr:rowOff>129491</xdr:rowOff>
    </xdr:to>
    <xdr:sp macro="" textlink="">
      <xdr:nvSpPr>
        <xdr:cNvPr id="702" name="円/楕円 701"/>
        <xdr:cNvSpPr/>
      </xdr:nvSpPr>
      <xdr:spPr>
        <a:xfrm>
          <a:off x="16268700" y="168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6318</xdr:rowOff>
    </xdr:from>
    <xdr:ext cx="599010" cy="259045"/>
    <xdr:sp macro="" textlink="">
      <xdr:nvSpPr>
        <xdr:cNvPr id="703" name="公債費該当値テキスト"/>
        <xdr:cNvSpPr txBox="1"/>
      </xdr:nvSpPr>
      <xdr:spPr>
        <a:xfrm>
          <a:off x="16370300" y="168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14960</xdr:rowOff>
    </xdr:from>
    <xdr:to>
      <xdr:col>22</xdr:col>
      <xdr:colOff>415925</xdr:colOff>
      <xdr:row>98</xdr:row>
      <xdr:rowOff>116560</xdr:rowOff>
    </xdr:to>
    <xdr:sp macro="" textlink="">
      <xdr:nvSpPr>
        <xdr:cNvPr id="704" name="円/楕円 703"/>
        <xdr:cNvSpPr/>
      </xdr:nvSpPr>
      <xdr:spPr>
        <a:xfrm>
          <a:off x="15430500" y="168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107687</xdr:rowOff>
    </xdr:from>
    <xdr:ext cx="599010" cy="259045"/>
    <xdr:sp macro="" textlink="">
      <xdr:nvSpPr>
        <xdr:cNvPr id="705" name="テキスト ボックス 704"/>
        <xdr:cNvSpPr txBox="1"/>
      </xdr:nvSpPr>
      <xdr:spPr>
        <a:xfrm>
          <a:off x="15181794" y="1690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13545</xdr:rowOff>
    </xdr:from>
    <xdr:to>
      <xdr:col>21</xdr:col>
      <xdr:colOff>212725</xdr:colOff>
      <xdr:row>98</xdr:row>
      <xdr:rowOff>115145</xdr:rowOff>
    </xdr:to>
    <xdr:sp macro="" textlink="">
      <xdr:nvSpPr>
        <xdr:cNvPr id="706" name="円/楕円 705"/>
        <xdr:cNvSpPr/>
      </xdr:nvSpPr>
      <xdr:spPr>
        <a:xfrm>
          <a:off x="14541500" y="16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106272</xdr:rowOff>
    </xdr:from>
    <xdr:ext cx="599010" cy="259045"/>
    <xdr:sp macro="" textlink="">
      <xdr:nvSpPr>
        <xdr:cNvPr id="707" name="テキスト ボックス 706"/>
        <xdr:cNvSpPr txBox="1"/>
      </xdr:nvSpPr>
      <xdr:spPr>
        <a:xfrm>
          <a:off x="14292794" y="1690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22726</xdr:rowOff>
    </xdr:from>
    <xdr:to>
      <xdr:col>20</xdr:col>
      <xdr:colOff>9525</xdr:colOff>
      <xdr:row>98</xdr:row>
      <xdr:rowOff>124326</xdr:rowOff>
    </xdr:to>
    <xdr:sp macro="" textlink="">
      <xdr:nvSpPr>
        <xdr:cNvPr id="708" name="円/楕円 707"/>
        <xdr:cNvSpPr/>
      </xdr:nvSpPr>
      <xdr:spPr>
        <a:xfrm>
          <a:off x="13652500" y="168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115453</xdr:rowOff>
    </xdr:from>
    <xdr:ext cx="599010" cy="259045"/>
    <xdr:sp macro="" textlink="">
      <xdr:nvSpPr>
        <xdr:cNvPr id="709" name="テキスト ボックス 708"/>
        <xdr:cNvSpPr txBox="1"/>
      </xdr:nvSpPr>
      <xdr:spPr>
        <a:xfrm>
          <a:off x="13403794" y="1691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110556</xdr:rowOff>
    </xdr:from>
    <xdr:to>
      <xdr:col>18</xdr:col>
      <xdr:colOff>492125</xdr:colOff>
      <xdr:row>98</xdr:row>
      <xdr:rowOff>40706</xdr:rowOff>
    </xdr:to>
    <xdr:sp macro="" textlink="">
      <xdr:nvSpPr>
        <xdr:cNvPr id="710" name="円/楕円 709"/>
        <xdr:cNvSpPr/>
      </xdr:nvSpPr>
      <xdr:spPr>
        <a:xfrm>
          <a:off x="12763500" y="167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57233</xdr:rowOff>
    </xdr:from>
    <xdr:ext cx="599010" cy="259045"/>
    <xdr:sp macro="" textlink="">
      <xdr:nvSpPr>
        <xdr:cNvPr id="711" name="テキスト ボックス 710"/>
        <xdr:cNvSpPr txBox="1"/>
      </xdr:nvSpPr>
      <xdr:spPr>
        <a:xfrm>
          <a:off x="12514794" y="1651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43670</xdr:rowOff>
    </xdr:from>
    <xdr:to>
      <xdr:col>29</xdr:col>
      <xdr:colOff>568325</xdr:colOff>
      <xdr:row>39</xdr:row>
      <xdr:rowOff>145270</xdr:rowOff>
    </xdr:to>
    <xdr:sp macro="" textlink="">
      <xdr:nvSpPr>
        <xdr:cNvPr id="749" name="フローチャート : 判断 748"/>
        <xdr:cNvSpPr/>
      </xdr:nvSpPr>
      <xdr:spPr>
        <a:xfrm>
          <a:off x="20383500" y="673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161797</xdr:rowOff>
    </xdr:from>
    <xdr:ext cx="378565" cy="259045"/>
    <xdr:sp macro="" textlink="">
      <xdr:nvSpPr>
        <xdr:cNvPr id="750" name="テキスト ボックス 749"/>
        <xdr:cNvSpPr txBox="1"/>
      </xdr:nvSpPr>
      <xdr:spPr>
        <a:xfrm>
          <a:off x="20245017" y="650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38020</xdr:rowOff>
    </xdr:from>
    <xdr:to>
      <xdr:col>28</xdr:col>
      <xdr:colOff>365125</xdr:colOff>
      <xdr:row>39</xdr:row>
      <xdr:rowOff>139620</xdr:rowOff>
    </xdr:to>
    <xdr:sp macro="" textlink="">
      <xdr:nvSpPr>
        <xdr:cNvPr id="752" name="フローチャート : 判断 751"/>
        <xdr:cNvSpPr/>
      </xdr:nvSpPr>
      <xdr:spPr>
        <a:xfrm>
          <a:off x="19494500" y="672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156147</xdr:rowOff>
    </xdr:from>
    <xdr:ext cx="378565" cy="259045"/>
    <xdr:sp macro="" textlink="">
      <xdr:nvSpPr>
        <xdr:cNvPr id="753" name="テキスト ボックス 752"/>
        <xdr:cNvSpPr txBox="1"/>
      </xdr:nvSpPr>
      <xdr:spPr>
        <a:xfrm>
          <a:off x="19356017" y="6499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161366</xdr:rowOff>
    </xdr:from>
    <xdr:to>
      <xdr:col>27</xdr:col>
      <xdr:colOff>161925</xdr:colOff>
      <xdr:row>39</xdr:row>
      <xdr:rowOff>91516</xdr:rowOff>
    </xdr:to>
    <xdr:sp macro="" textlink="">
      <xdr:nvSpPr>
        <xdr:cNvPr id="754" name="フローチャート : 判断 753"/>
        <xdr:cNvSpPr/>
      </xdr:nvSpPr>
      <xdr:spPr>
        <a:xfrm>
          <a:off x="18605500" y="667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108043</xdr:rowOff>
    </xdr:from>
    <xdr:ext cx="469744" cy="259045"/>
    <xdr:sp macro="" textlink="">
      <xdr:nvSpPr>
        <xdr:cNvPr id="755" name="テキスト ボックス 754"/>
        <xdr:cNvSpPr txBox="1"/>
      </xdr:nvSpPr>
      <xdr:spPr>
        <a:xfrm>
          <a:off x="18421427" y="64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目的別のコストは、商工費が低く農林水産業費が高い傾向にある。この要因は、本村においての主な産業が茶業等の農業であるため商工費の大部分が農林水産業費に組み込まれているためと考え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また、全体の予算における農林業振興のための投資的経費の割合が高いため農林水産業費は高くなる傾向にある。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特に平成２８年度の農林水産業費の伸びは道の駅事業による増加</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土木費については低く抑えられている。これは道路等の建設改良費を必要な部分に限定し長寿命化を図っているためと考えられる。</a:t>
          </a:r>
          <a:endParaRPr lang="ja-JP" altLang="ja-JP" sz="1100">
            <a:effectLst/>
          </a:endParaRPr>
        </a:p>
        <a:p>
          <a:r>
            <a:rPr kumimoji="1" lang="ja-JP" altLang="ja-JP" sz="1100">
              <a:solidFill>
                <a:schemeClr val="dk1"/>
              </a:solidFill>
              <a:effectLst/>
              <a:latin typeface="+mn-lt"/>
              <a:ea typeface="+mn-ea"/>
              <a:cs typeface="+mn-cs"/>
            </a:rPr>
            <a:t>　民生費については、主に</a:t>
          </a:r>
          <a:r>
            <a:rPr lang="ja-JP" altLang="ja-JP" sz="1100" b="0" i="0" baseline="0">
              <a:solidFill>
                <a:schemeClr val="dk1"/>
              </a:solidFill>
              <a:effectLst/>
              <a:latin typeface="+mn-lt"/>
              <a:ea typeface="+mn-ea"/>
              <a:cs typeface="+mn-cs"/>
            </a:rPr>
            <a:t>障害者自立支援法の給付事業費や医療費の助成及び児童手当の給付費等法律により制度化された事業で</a:t>
          </a:r>
          <a:r>
            <a:rPr kumimoji="1" lang="ja-JP" altLang="ja-JP" sz="1100" b="0" i="0" baseline="0">
              <a:solidFill>
                <a:schemeClr val="dk1"/>
              </a:solidFill>
              <a:effectLst/>
              <a:latin typeface="+mn-lt"/>
              <a:ea typeface="+mn-ea"/>
              <a:cs typeface="+mn-cs"/>
            </a:rPr>
            <a:t>であり市町村に裁量の余地がない事業が多い。</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衛生費については、支出総額は減額（</a:t>
          </a:r>
          <a:r>
            <a:rPr kumimoji="1" lang="en-US" altLang="ja-JP" sz="1100" b="0" i="0" baseline="0">
              <a:solidFill>
                <a:schemeClr val="dk1"/>
              </a:solidFill>
              <a:effectLst/>
              <a:latin typeface="+mn-lt"/>
              <a:ea typeface="+mn-ea"/>
              <a:cs typeface="+mn-cs"/>
            </a:rPr>
            <a:t>H27 339,027</a:t>
          </a:r>
          <a:r>
            <a:rPr kumimoji="1" lang="ja-JP" altLang="en-US"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H28 328,283</a:t>
          </a:r>
          <a:r>
            <a:rPr kumimoji="1" lang="ja-JP" altLang="en-US" sz="1100" b="0" i="0" baseline="0">
              <a:solidFill>
                <a:schemeClr val="dk1"/>
              </a:solidFill>
              <a:effectLst/>
              <a:latin typeface="+mn-lt"/>
              <a:ea typeface="+mn-ea"/>
              <a:cs typeface="+mn-cs"/>
            </a:rPr>
            <a:t>千円）したものの、</a:t>
          </a:r>
          <a:r>
            <a:rPr kumimoji="1" lang="ja-JP" altLang="ja-JP" sz="1100" b="0" i="0" baseline="0">
              <a:solidFill>
                <a:schemeClr val="dk1"/>
              </a:solidFill>
              <a:effectLst/>
              <a:latin typeface="+mn-lt"/>
              <a:ea typeface="+mn-ea"/>
              <a:cs typeface="+mn-cs"/>
            </a:rPr>
            <a:t>今年度市町村累計の変更により平均を上回った</a:t>
          </a:r>
          <a:r>
            <a:rPr kumimoji="1" lang="ja-JP" altLang="en-US" sz="1100" b="0" i="0" baseline="0">
              <a:solidFill>
                <a:schemeClr val="dk1"/>
              </a:solidFill>
              <a:effectLst/>
              <a:latin typeface="+mn-lt"/>
              <a:ea typeface="+mn-ea"/>
              <a:cs typeface="+mn-cs"/>
            </a:rPr>
            <a:t>。これは、ごみ処理に対する負担金（東部広域連合負担金）が相対的に高いためと考えられる。</a:t>
          </a:r>
          <a:endParaRPr lang="ja-JP" altLang="ja-JP" sz="1100">
            <a:effectLst/>
          </a:endParaRPr>
        </a:p>
        <a:p>
          <a:r>
            <a:rPr kumimoji="1" lang="ja-JP" altLang="ja-JP" sz="1100">
              <a:solidFill>
                <a:schemeClr val="dk1"/>
              </a:solidFill>
              <a:effectLst/>
              <a:latin typeface="+mn-lt"/>
              <a:ea typeface="+mn-ea"/>
              <a:cs typeface="+mn-cs"/>
            </a:rPr>
            <a:t>　公債費については、繰上償還等の成果により近年は平均を下回っている。</a:t>
          </a:r>
          <a:endParaRPr lang="ja-JP" altLang="ja-JP" sz="1100">
            <a:effectLst/>
          </a:endParaRP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　標準財政規模については、H</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　1,</a:t>
          </a:r>
          <a:r>
            <a:rPr lang="en-US" altLang="ja-JP" sz="1050" b="0" i="0" baseline="0">
              <a:solidFill>
                <a:schemeClr val="dk1"/>
              </a:solidFill>
              <a:effectLst/>
              <a:latin typeface="+mn-lt"/>
              <a:ea typeface="+mn-ea"/>
              <a:cs typeface="+mn-cs"/>
            </a:rPr>
            <a:t>722</a:t>
          </a:r>
          <a:r>
            <a:rPr lang="ja-JP" altLang="ja-JP" sz="1050" b="0" i="0" baseline="0">
              <a:solidFill>
                <a:schemeClr val="dk1"/>
              </a:solidFill>
              <a:effectLst/>
              <a:latin typeface="+mn-lt"/>
              <a:ea typeface="+mn-ea"/>
              <a:cs typeface="+mn-cs"/>
            </a:rPr>
            <a:t>百万円　→　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1</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683</a:t>
          </a:r>
          <a:r>
            <a:rPr lang="ja-JP" altLang="ja-JP" sz="1050" b="0" i="0" baseline="0">
              <a:solidFill>
                <a:schemeClr val="dk1"/>
              </a:solidFill>
              <a:effectLst/>
              <a:latin typeface="+mn-lt"/>
              <a:ea typeface="+mn-ea"/>
              <a:cs typeface="+mn-cs"/>
            </a:rPr>
            <a:t>百万円とな</a:t>
          </a:r>
          <a:r>
            <a:rPr lang="ja-JP" altLang="en-US" sz="1050" b="0" i="0" baseline="0">
              <a:solidFill>
                <a:schemeClr val="dk1"/>
              </a:solidFill>
              <a:effectLst/>
              <a:latin typeface="+mn-lt"/>
              <a:ea typeface="+mn-ea"/>
              <a:cs typeface="+mn-cs"/>
            </a:rPr>
            <a:t>り微減となっている。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しかしながら、</a:t>
          </a:r>
          <a:r>
            <a:rPr lang="ja-JP" altLang="ja-JP" sz="1050" b="0" i="0" baseline="0">
              <a:solidFill>
                <a:schemeClr val="dk1"/>
              </a:solidFill>
              <a:effectLst/>
              <a:latin typeface="+mn-lt"/>
              <a:ea typeface="+mn-ea"/>
              <a:cs typeface="+mn-cs"/>
            </a:rPr>
            <a:t>財政調整基金残高について</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H</a:t>
          </a:r>
          <a:r>
            <a:rPr lang="en-US" altLang="ja-JP" sz="1050" b="0" i="0" baseline="0">
              <a:solidFill>
                <a:schemeClr val="dk1"/>
              </a:solidFill>
              <a:effectLst/>
              <a:latin typeface="+mn-lt"/>
              <a:ea typeface="+mn-ea"/>
              <a:cs typeface="+mn-cs"/>
            </a:rPr>
            <a:t>24</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532</a:t>
          </a:r>
          <a:r>
            <a:rPr lang="ja-JP" altLang="ja-JP" sz="1050" b="0" i="0" baseline="0">
              <a:solidFill>
                <a:schemeClr val="dk1"/>
              </a:solidFill>
              <a:effectLst/>
              <a:latin typeface="+mn-lt"/>
              <a:ea typeface="+mn-ea"/>
              <a:cs typeface="+mn-cs"/>
            </a:rPr>
            <a:t>百万円　→　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525</a:t>
          </a:r>
          <a:r>
            <a:rPr lang="ja-JP" altLang="ja-JP" sz="1050" b="0" i="0" baseline="0">
              <a:solidFill>
                <a:schemeClr val="dk1"/>
              </a:solidFill>
              <a:effectLst/>
              <a:latin typeface="+mn-lt"/>
              <a:ea typeface="+mn-ea"/>
              <a:cs typeface="+mn-cs"/>
            </a:rPr>
            <a:t>百万円となり微減となっ</a:t>
          </a:r>
          <a:r>
            <a:rPr lang="ja-JP" altLang="en-US" sz="1050" b="0" i="0" baseline="0">
              <a:solidFill>
                <a:schemeClr val="dk1"/>
              </a:solidFill>
              <a:effectLst/>
              <a:latin typeface="+mn-lt"/>
              <a:ea typeface="+mn-ea"/>
              <a:cs typeface="+mn-cs"/>
            </a:rPr>
            <a:t>たため、</a:t>
          </a:r>
          <a:r>
            <a:rPr lang="ja-JP" altLang="ja-JP" sz="1050" b="0" i="0" baseline="0">
              <a:solidFill>
                <a:schemeClr val="dk1"/>
              </a:solidFill>
              <a:effectLst/>
              <a:latin typeface="+mn-lt"/>
              <a:ea typeface="+mn-ea"/>
              <a:cs typeface="+mn-cs"/>
            </a:rPr>
            <a:t>財調基金残高の標準財政規模比については、H2</a:t>
          </a:r>
          <a:r>
            <a:rPr lang="en-US" altLang="ja-JP" sz="1050" b="0" i="0" baseline="0">
              <a:solidFill>
                <a:schemeClr val="dk1"/>
              </a:solidFill>
              <a:effectLst/>
              <a:latin typeface="+mn-lt"/>
              <a:ea typeface="+mn-ea"/>
              <a:cs typeface="+mn-cs"/>
            </a:rPr>
            <a:t>4(30</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9</a:t>
          </a:r>
          <a:r>
            <a:rPr lang="ja-JP" altLang="ja-JP" sz="1050" b="0" i="0" baseline="0">
              <a:solidFill>
                <a:schemeClr val="dk1"/>
              </a:solidFill>
              <a:effectLst/>
              <a:latin typeface="+mn-lt"/>
              <a:ea typeface="+mn-ea"/>
              <a:cs typeface="+mn-cs"/>
            </a:rPr>
            <a:t>％）→H2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31.2</a:t>
          </a:r>
          <a:r>
            <a:rPr lang="ja-JP" altLang="ja-JP" sz="1050" b="0" i="0" baseline="0">
              <a:solidFill>
                <a:schemeClr val="dk1"/>
              </a:solidFill>
              <a:effectLst/>
              <a:latin typeface="+mn-lt"/>
              <a:ea typeface="+mn-ea"/>
              <a:cs typeface="+mn-cs"/>
            </a:rPr>
            <a:t>％）とな</a:t>
          </a:r>
          <a:r>
            <a:rPr lang="ja-JP" altLang="en-US" sz="1050" b="0" i="0" baseline="0">
              <a:solidFill>
                <a:schemeClr val="dk1"/>
              </a:solidFill>
              <a:effectLst/>
              <a:latin typeface="+mn-lt"/>
              <a:ea typeface="+mn-ea"/>
              <a:cs typeface="+mn-cs"/>
            </a:rPr>
            <a:t>り微増</a:t>
          </a:r>
          <a:r>
            <a:rPr lang="ja-JP" altLang="ja-JP" sz="1050" b="0" i="0" baseline="0">
              <a:solidFill>
                <a:schemeClr val="dk1"/>
              </a:solidFill>
              <a:effectLst/>
              <a:latin typeface="+mn-lt"/>
              <a:ea typeface="+mn-ea"/>
              <a:cs typeface="+mn-cs"/>
            </a:rPr>
            <a:t>となっている。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一般会計の実質収支については、H2</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以降においては改善傾向で推移している。（一般会計の実質収支額　H2</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51</a:t>
          </a:r>
          <a:r>
            <a:rPr lang="ja-JP" altLang="ja-JP" sz="1050" b="0" i="0" baseline="0">
              <a:solidFill>
                <a:schemeClr val="dk1"/>
              </a:solidFill>
              <a:effectLst/>
              <a:latin typeface="+mn-lt"/>
              <a:ea typeface="+mn-ea"/>
              <a:cs typeface="+mn-cs"/>
            </a:rPr>
            <a:t>百万円→H2</a:t>
          </a:r>
          <a:r>
            <a:rPr lang="en-US" altLang="ja-JP" sz="1050" b="0" i="0" baseline="0">
              <a:solidFill>
                <a:schemeClr val="dk1"/>
              </a:solidFill>
              <a:effectLst/>
              <a:latin typeface="+mn-lt"/>
              <a:ea typeface="+mn-ea"/>
              <a:cs typeface="+mn-cs"/>
            </a:rPr>
            <a:t>8</a:t>
          </a:r>
          <a:r>
            <a:rPr lang="ja-JP" altLang="ja-JP" sz="1050" b="0" i="0" baseline="0">
              <a:solidFill>
                <a:schemeClr val="dk1"/>
              </a:solidFill>
              <a:effectLst/>
              <a:latin typeface="+mn-lt"/>
              <a:ea typeface="+mn-ea"/>
              <a:cs typeface="+mn-cs"/>
            </a:rPr>
            <a:t>　</a:t>
          </a:r>
          <a:r>
            <a:rPr lang="en-US" altLang="ja-JP" sz="1050" b="0" i="0" baseline="0">
              <a:solidFill>
                <a:schemeClr val="dk1"/>
              </a:solidFill>
              <a:effectLst/>
              <a:latin typeface="+mn-lt"/>
              <a:ea typeface="+mn-ea"/>
              <a:cs typeface="+mn-cs"/>
            </a:rPr>
            <a:t>102</a:t>
          </a:r>
          <a:r>
            <a:rPr lang="ja-JP" altLang="ja-JP" sz="1050" b="0" i="0" baseline="0">
              <a:solidFill>
                <a:schemeClr val="dk1"/>
              </a:solidFill>
              <a:effectLst/>
              <a:latin typeface="+mn-lt"/>
              <a:ea typeface="+mn-ea"/>
              <a:cs typeface="+mn-cs"/>
            </a:rPr>
            <a:t>百万円）これは、</a:t>
          </a:r>
          <a:r>
            <a:rPr lang="ja-JP" altLang="en-US" sz="1050" b="0" i="0" baseline="0">
              <a:solidFill>
                <a:schemeClr val="dk1"/>
              </a:solidFill>
              <a:effectLst/>
              <a:latin typeface="+mn-lt"/>
              <a:ea typeface="+mn-ea"/>
              <a:cs typeface="+mn-cs"/>
            </a:rPr>
            <a:t>主に退職者不補充（△</a:t>
          </a:r>
          <a:r>
            <a:rPr lang="en-US" altLang="ja-JP" sz="1050" b="0" i="0" baseline="0">
              <a:solidFill>
                <a:schemeClr val="dk1"/>
              </a:solidFill>
              <a:effectLst/>
              <a:latin typeface="+mn-lt"/>
              <a:ea typeface="+mn-ea"/>
              <a:cs typeface="+mn-cs"/>
            </a:rPr>
            <a:t>52</a:t>
          </a:r>
          <a:r>
            <a:rPr lang="ja-JP" altLang="en-US" sz="1050" b="0" i="0" baseline="0">
              <a:solidFill>
                <a:schemeClr val="dk1"/>
              </a:solidFill>
              <a:effectLst/>
              <a:latin typeface="+mn-lt"/>
              <a:ea typeface="+mn-ea"/>
              <a:cs typeface="+mn-cs"/>
            </a:rPr>
            <a:t>百万円）、繰上償還による公債費の減（前年度比較△</a:t>
          </a:r>
          <a:r>
            <a:rPr lang="en-US" altLang="ja-JP" sz="1050" b="0" i="0" baseline="0">
              <a:solidFill>
                <a:schemeClr val="dk1"/>
              </a:solidFill>
              <a:effectLst/>
              <a:latin typeface="+mn-lt"/>
              <a:ea typeface="+mn-ea"/>
              <a:cs typeface="+mn-cs"/>
            </a:rPr>
            <a:t>30</a:t>
          </a:r>
          <a:r>
            <a:rPr lang="ja-JP" altLang="en-US" sz="1050" b="0" i="0" baseline="0">
              <a:solidFill>
                <a:schemeClr val="dk1"/>
              </a:solidFill>
              <a:effectLst/>
              <a:latin typeface="+mn-lt"/>
              <a:ea typeface="+mn-ea"/>
              <a:cs typeface="+mn-cs"/>
            </a:rPr>
            <a:t>百万円）による。</a:t>
          </a:r>
          <a:endParaRPr lang="ja-JP" altLang="ja-JP" sz="1050">
            <a:effectLst/>
          </a:endParaRPr>
        </a:p>
        <a:p>
          <a:r>
            <a:rPr lang="ja-JP" altLang="ja-JP" sz="1050" b="0" i="0" baseline="0">
              <a:solidFill>
                <a:schemeClr val="dk1"/>
              </a:solidFill>
              <a:effectLst/>
              <a:latin typeface="+mn-lt"/>
              <a:ea typeface="+mn-ea"/>
              <a:cs typeface="+mn-cs"/>
            </a:rPr>
            <a:t>　また、</a:t>
          </a:r>
          <a:r>
            <a:rPr lang="en-US" altLang="ja-JP" sz="1050" b="0" i="0" baseline="0">
              <a:solidFill>
                <a:schemeClr val="dk1"/>
              </a:solidFill>
              <a:effectLst/>
              <a:latin typeface="+mn-lt"/>
              <a:ea typeface="+mn-ea"/>
              <a:cs typeface="+mn-cs"/>
            </a:rPr>
            <a:t>H</a:t>
          </a:r>
          <a:r>
            <a:rPr lang="ja-JP" altLang="ja-JP" sz="1050" b="0" i="0" baseline="0">
              <a:solidFill>
                <a:schemeClr val="dk1"/>
              </a:solidFill>
              <a:effectLst/>
              <a:latin typeface="+mn-lt"/>
              <a:ea typeface="+mn-ea"/>
              <a:cs typeface="+mn-cs"/>
            </a:rPr>
            <a:t>2</a:t>
          </a:r>
          <a:r>
            <a:rPr lang="en-US" altLang="ja-JP" sz="1050" b="0" i="0" baseline="0">
              <a:solidFill>
                <a:schemeClr val="dk1"/>
              </a:solidFill>
              <a:effectLst/>
              <a:latin typeface="+mn-lt"/>
              <a:ea typeface="+mn-ea"/>
              <a:cs typeface="+mn-cs"/>
            </a:rPr>
            <a:t>7</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H28</a:t>
          </a:r>
          <a:r>
            <a:rPr lang="ja-JP" altLang="ja-JP" sz="1050" b="0" i="0" baseline="0">
              <a:solidFill>
                <a:schemeClr val="dk1"/>
              </a:solidFill>
              <a:effectLst/>
              <a:latin typeface="+mn-lt"/>
              <a:ea typeface="+mn-ea"/>
              <a:cs typeface="+mn-cs"/>
            </a:rPr>
            <a:t>における実質単年度収支（標準財政規模比）の変化については、単年度収支</a:t>
          </a:r>
          <a:r>
            <a:rPr lang="ja-JP" altLang="en-US" sz="1050" b="0" i="0" baseline="0">
              <a:solidFill>
                <a:schemeClr val="dk1"/>
              </a:solidFill>
              <a:effectLst/>
              <a:latin typeface="+mn-lt"/>
              <a:ea typeface="+mn-ea"/>
              <a:cs typeface="+mn-cs"/>
            </a:rPr>
            <a:t>の改善によりプラスとなっている</a:t>
          </a:r>
          <a:r>
            <a:rPr lang="ja-JP" altLang="ja-JP" sz="1050" b="0" i="0" baseline="0">
              <a:solidFill>
                <a:schemeClr val="dk1"/>
              </a:solidFill>
              <a:effectLst/>
              <a:latin typeface="+mn-lt"/>
              <a:ea typeface="+mn-ea"/>
              <a:cs typeface="+mn-cs"/>
            </a:rPr>
            <a:t>。単年度収支</a:t>
          </a:r>
          <a:r>
            <a:rPr lang="ja-JP" altLang="en-US" sz="1050" b="0" i="0" baseline="0">
              <a:solidFill>
                <a:schemeClr val="dk1"/>
              </a:solidFill>
              <a:effectLst/>
              <a:latin typeface="+mn-lt"/>
              <a:ea typeface="+mn-ea"/>
              <a:cs typeface="+mn-cs"/>
            </a:rPr>
            <a:t>の改善</a:t>
          </a:r>
          <a:r>
            <a:rPr lang="ja-JP" altLang="ja-JP" sz="1050" b="0" i="0" baseline="0">
              <a:solidFill>
                <a:schemeClr val="dk1"/>
              </a:solidFill>
              <a:effectLst/>
              <a:latin typeface="+mn-lt"/>
              <a:ea typeface="+mn-ea"/>
              <a:cs typeface="+mn-cs"/>
            </a:rPr>
            <a:t>の要因は、</a:t>
          </a:r>
          <a:r>
            <a:rPr lang="ja-JP" altLang="en-US" sz="1050" b="0" i="0" baseline="0">
              <a:solidFill>
                <a:schemeClr val="dk1"/>
              </a:solidFill>
              <a:effectLst/>
              <a:latin typeface="+mn-lt"/>
              <a:ea typeface="+mn-ea"/>
              <a:cs typeface="+mn-cs"/>
            </a:rPr>
            <a:t>上記経常経費の減に伴う</a:t>
          </a:r>
          <a:r>
            <a:rPr lang="ja-JP" altLang="ja-JP" sz="1050" b="0" i="0" baseline="0">
              <a:solidFill>
                <a:schemeClr val="dk1"/>
              </a:solidFill>
              <a:effectLst/>
              <a:latin typeface="+mn-lt"/>
              <a:ea typeface="+mn-ea"/>
              <a:cs typeface="+mn-cs"/>
            </a:rPr>
            <a:t>財政調整基金</a:t>
          </a:r>
          <a:r>
            <a:rPr lang="ja-JP" altLang="en-US" sz="1050" b="0" i="0" baseline="0">
              <a:solidFill>
                <a:schemeClr val="dk1"/>
              </a:solidFill>
              <a:effectLst/>
              <a:latin typeface="+mn-lt"/>
              <a:ea typeface="+mn-ea"/>
              <a:cs typeface="+mn-cs"/>
            </a:rPr>
            <a:t>の取り崩しが減となったためである。</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標準財政規模については、H</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722</a:t>
          </a:r>
          <a:r>
            <a:rPr lang="ja-JP" altLang="ja-JP" sz="1100" b="0" i="0" baseline="0">
              <a:solidFill>
                <a:schemeClr val="dk1"/>
              </a:solidFill>
              <a:effectLst/>
              <a:latin typeface="+mn-lt"/>
              <a:ea typeface="+mn-ea"/>
              <a:cs typeface="+mn-cs"/>
            </a:rPr>
            <a:t>百万円　→　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683</a:t>
          </a:r>
          <a:r>
            <a:rPr lang="ja-JP" altLang="ja-JP" sz="1100" b="0" i="0" baseline="0">
              <a:solidFill>
                <a:schemeClr val="dk1"/>
              </a:solidFill>
              <a:effectLst/>
              <a:latin typeface="+mn-lt"/>
              <a:ea typeface="+mn-ea"/>
              <a:cs typeface="+mn-cs"/>
            </a:rPr>
            <a:t>百万円となり微減となっている。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一般会計の実質収支については、H2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以降においては改善傾向で推移している。（一般会計の実質収支額　H2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百万円→H2</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百万円）これは、主に退職者不補充（△</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百万円）、繰上償還による</a:t>
          </a:r>
          <a:r>
            <a:rPr lang="ja-JP" altLang="en-US" sz="1100" b="0" i="0" baseline="0">
              <a:solidFill>
                <a:schemeClr val="dk1"/>
              </a:solidFill>
              <a:effectLst/>
              <a:latin typeface="+mn-lt"/>
              <a:ea typeface="+mn-ea"/>
              <a:cs typeface="+mn-cs"/>
            </a:rPr>
            <a:t>公債費の</a:t>
          </a:r>
          <a:r>
            <a:rPr lang="ja-JP" altLang="ja-JP" sz="1100" b="0" i="0" baseline="0">
              <a:solidFill>
                <a:schemeClr val="dk1"/>
              </a:solidFill>
              <a:effectLst/>
              <a:latin typeface="+mn-lt"/>
              <a:ea typeface="+mn-ea"/>
              <a:cs typeface="+mn-cs"/>
            </a:rPr>
            <a:t>減（前年度比較△</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百万円）による。</a:t>
          </a:r>
          <a:endParaRPr lang="ja-JP" altLang="ja-JP">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各特別会計における実質収支比率（標準財政規模比）は、低位で安定している。これは、一般会計からの繰出金により実質的に赤字額を補填していることが要因である。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3558962</v>
      </c>
      <c r="BO4" s="411"/>
      <c r="BP4" s="411"/>
      <c r="BQ4" s="411"/>
      <c r="BR4" s="411"/>
      <c r="BS4" s="411"/>
      <c r="BT4" s="411"/>
      <c r="BU4" s="412"/>
      <c r="BV4" s="410">
        <v>2686617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3449735</v>
      </c>
      <c r="BO5" s="416"/>
      <c r="BP5" s="416"/>
      <c r="BQ5" s="416"/>
      <c r="BR5" s="416"/>
      <c r="BS5" s="416"/>
      <c r="BT5" s="416"/>
      <c r="BU5" s="417"/>
      <c r="BV5" s="415">
        <v>2588917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91.7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109227</v>
      </c>
      <c r="BO6" s="416"/>
      <c r="BP6" s="416"/>
      <c r="BQ6" s="416"/>
      <c r="BR6" s="416"/>
      <c r="BS6" s="416"/>
      <c r="BT6" s="416"/>
      <c r="BU6" s="417"/>
      <c r="BV6" s="415">
        <v>97700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91.9</v>
      </c>
      <c r="CU6" s="562"/>
      <c r="CV6" s="562"/>
      <c r="CW6" s="562"/>
      <c r="CX6" s="562"/>
      <c r="CY6" s="562"/>
      <c r="CZ6" s="562"/>
      <c r="DA6" s="563"/>
      <c r="DB6" s="561">
        <v>92.2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6816</v>
      </c>
      <c r="BO7" s="416"/>
      <c r="BP7" s="416"/>
      <c r="BQ7" s="416"/>
      <c r="BR7" s="416"/>
      <c r="BS7" s="416"/>
      <c r="BT7" s="416"/>
      <c r="BU7" s="417"/>
      <c r="BV7" s="415">
        <v>27416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1682657</v>
      </c>
      <c r="CU7" s="416"/>
      <c r="CV7" s="416"/>
      <c r="CW7" s="416"/>
      <c r="CX7" s="416"/>
      <c r="CY7" s="416"/>
      <c r="CZ7" s="416"/>
      <c r="DA7" s="417"/>
      <c r="DB7" s="415">
        <v>1739010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102411</v>
      </c>
      <c r="BO8" s="416"/>
      <c r="BP8" s="416"/>
      <c r="BQ8" s="416"/>
      <c r="BR8" s="416"/>
      <c r="BS8" s="416"/>
      <c r="BT8" s="416"/>
      <c r="BU8" s="417"/>
      <c r="BV8" s="415">
        <v>70284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2652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32127</v>
      </c>
      <c r="BO9" s="416"/>
      <c r="BP9" s="416"/>
      <c r="BQ9" s="416"/>
      <c r="BR9" s="416"/>
      <c r="BS9" s="416"/>
      <c r="BT9" s="416"/>
      <c r="BU9" s="417"/>
      <c r="BV9" s="415">
        <v>19256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16.399999999999999</v>
      </c>
      <c r="CU9" s="386"/>
      <c r="CV9" s="386"/>
      <c r="CW9" s="386"/>
      <c r="CX9" s="386"/>
      <c r="CY9" s="386"/>
      <c r="CZ9" s="386"/>
      <c r="DA9" s="387"/>
      <c r="DB9" s="385">
        <v>18.100000000000001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3078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576</v>
      </c>
      <c r="BO10" s="416"/>
      <c r="BP10" s="416"/>
      <c r="BQ10" s="416"/>
      <c r="BR10" s="416"/>
      <c r="BS10" s="416"/>
      <c r="BT10" s="416"/>
      <c r="BU10" s="417"/>
      <c r="BV10" s="415">
        <v>636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40536</v>
      </c>
      <c r="BO11" s="416"/>
      <c r="BP11" s="416"/>
      <c r="BQ11" s="416"/>
      <c r="BR11" s="416"/>
      <c r="BS11" s="416"/>
      <c r="BT11" s="416"/>
      <c r="BU11" s="417"/>
      <c r="BV11" s="415">
        <v>45246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2882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70000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2861</v>
      </c>
      <c r="S13" s="517"/>
      <c r="T13" s="517"/>
      <c r="U13" s="517"/>
      <c r="V13" s="518"/>
      <c r="W13" s="504" t="s">
        <v>124</v>
      </c>
      <c r="X13" s="428"/>
      <c r="Y13" s="428"/>
      <c r="Z13" s="428"/>
      <c r="AA13" s="428"/>
      <c r="AB13" s="429"/>
      <c r="AC13" s="391">
        <v>188</v>
      </c>
      <c r="AD13" s="392"/>
      <c r="AE13" s="392"/>
      <c r="AF13" s="392"/>
      <c r="AG13" s="393"/>
      <c r="AH13" s="391">
        <v>250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73239</v>
      </c>
      <c r="BO13" s="416"/>
      <c r="BP13" s="416"/>
      <c r="BQ13" s="416"/>
      <c r="BR13" s="416"/>
      <c r="BS13" s="416"/>
      <c r="BT13" s="416"/>
      <c r="BU13" s="417"/>
      <c r="BV13" s="415">
        <v>-4862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2927</v>
      </c>
      <c r="S14" s="517"/>
      <c r="T14" s="517"/>
      <c r="U14" s="517"/>
      <c r="V14" s="518"/>
      <c r="W14" s="519"/>
      <c r="X14" s="431"/>
      <c r="Y14" s="431"/>
      <c r="Z14" s="431"/>
      <c r="AA14" s="431"/>
      <c r="AB14" s="432"/>
      <c r="AC14" s="509">
        <v>15.6</v>
      </c>
      <c r="AD14" s="510"/>
      <c r="AE14" s="510"/>
      <c r="AF14" s="510"/>
      <c r="AG14" s="511"/>
      <c r="AH14" s="509">
        <v>17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23.6</v>
      </c>
      <c r="CU14" s="488"/>
      <c r="CV14" s="488"/>
      <c r="CW14" s="488"/>
      <c r="CX14" s="488"/>
      <c r="CY14" s="488"/>
      <c r="CZ14" s="488"/>
      <c r="DA14" s="489"/>
      <c r="DB14" s="520">
        <v>33.799999999999997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2908</v>
      </c>
      <c r="S15" s="517"/>
      <c r="T15" s="517"/>
      <c r="U15" s="517"/>
      <c r="V15" s="518"/>
      <c r="W15" s="504" t="s">
        <v>131</v>
      </c>
      <c r="X15" s="428"/>
      <c r="Y15" s="428"/>
      <c r="Z15" s="428"/>
      <c r="AA15" s="428"/>
      <c r="AB15" s="429"/>
      <c r="AC15" s="391">
        <v>245</v>
      </c>
      <c r="AD15" s="392"/>
      <c r="AE15" s="392"/>
      <c r="AF15" s="392"/>
      <c r="AG15" s="393"/>
      <c r="AH15" s="391">
        <v>295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351171</v>
      </c>
      <c r="BO15" s="411"/>
      <c r="BP15" s="411"/>
      <c r="BQ15" s="411"/>
      <c r="BR15" s="411"/>
      <c r="BS15" s="411"/>
      <c r="BT15" s="411"/>
      <c r="BU15" s="412"/>
      <c r="BV15" s="410">
        <v>358913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20.3</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1520192</v>
      </c>
      <c r="BO16" s="416"/>
      <c r="BP16" s="416"/>
      <c r="BQ16" s="416"/>
      <c r="BR16" s="416"/>
      <c r="BS16" s="416"/>
      <c r="BT16" s="416"/>
      <c r="BU16" s="417"/>
      <c r="BV16" s="415">
        <v>1552811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773</v>
      </c>
      <c r="AD17" s="392"/>
      <c r="AE17" s="392"/>
      <c r="AF17" s="392"/>
      <c r="AG17" s="393"/>
      <c r="AH17" s="391">
        <v>924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442117</v>
      </c>
      <c r="BO17" s="416"/>
      <c r="BP17" s="416"/>
      <c r="BQ17" s="416"/>
      <c r="BR17" s="416"/>
      <c r="BS17" s="416"/>
      <c r="BT17" s="416"/>
      <c r="BU17" s="417"/>
      <c r="BV17" s="415">
        <v>450679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64.11</v>
      </c>
      <c r="M18" s="480"/>
      <c r="N18" s="480"/>
      <c r="O18" s="480"/>
      <c r="P18" s="480"/>
      <c r="Q18" s="480"/>
      <c r="R18" s="481"/>
      <c r="S18" s="481"/>
      <c r="T18" s="481"/>
      <c r="U18" s="481"/>
      <c r="V18" s="482"/>
      <c r="W18" s="496"/>
      <c r="X18" s="497"/>
      <c r="Y18" s="497"/>
      <c r="Z18" s="497"/>
      <c r="AA18" s="497"/>
      <c r="AB18" s="505"/>
      <c r="AC18" s="379">
        <v>64.099999999999994</v>
      </c>
      <c r="AD18" s="380"/>
      <c r="AE18" s="380"/>
      <c r="AF18" s="380"/>
      <c r="AG18" s="483"/>
      <c r="AH18" s="379">
        <v>62.9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1487177</v>
      </c>
      <c r="BO18" s="416"/>
      <c r="BP18" s="416"/>
      <c r="BQ18" s="416"/>
      <c r="BR18" s="416"/>
      <c r="BS18" s="416"/>
      <c r="BT18" s="416"/>
      <c r="BU18" s="417"/>
      <c r="BV18" s="415">
        <v>1529925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1893221</v>
      </c>
      <c r="BO19" s="416"/>
      <c r="BP19" s="416"/>
      <c r="BQ19" s="416"/>
      <c r="BR19" s="416"/>
      <c r="BS19" s="416"/>
      <c r="BT19" s="416"/>
      <c r="BU19" s="417"/>
      <c r="BV19" s="415">
        <v>1914217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1068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2541795</v>
      </c>
      <c r="BO23" s="416"/>
      <c r="BP23" s="416"/>
      <c r="BQ23" s="416"/>
      <c r="BR23" s="416"/>
      <c r="BS23" s="416"/>
      <c r="BT23" s="416"/>
      <c r="BU23" s="417"/>
      <c r="BV23" s="415">
        <v>2188345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6700</v>
      </c>
      <c r="R24" s="392"/>
      <c r="S24" s="392"/>
      <c r="T24" s="392"/>
      <c r="U24" s="392"/>
      <c r="V24" s="393"/>
      <c r="W24" s="457"/>
      <c r="X24" s="448"/>
      <c r="Y24" s="449"/>
      <c r="Z24" s="388" t="s">
        <v>155</v>
      </c>
      <c r="AA24" s="389"/>
      <c r="AB24" s="389"/>
      <c r="AC24" s="389"/>
      <c r="AD24" s="389"/>
      <c r="AE24" s="389"/>
      <c r="AF24" s="389"/>
      <c r="AG24" s="390"/>
      <c r="AH24" s="391">
        <v>49</v>
      </c>
      <c r="AI24" s="392"/>
      <c r="AJ24" s="392"/>
      <c r="AK24" s="392"/>
      <c r="AL24" s="393"/>
      <c r="AM24" s="391">
        <v>135730</v>
      </c>
      <c r="AN24" s="392"/>
      <c r="AO24" s="392"/>
      <c r="AP24" s="392"/>
      <c r="AQ24" s="392"/>
      <c r="AR24" s="393"/>
      <c r="AS24" s="391">
        <v>2770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2447815</v>
      </c>
      <c r="BO24" s="416"/>
      <c r="BP24" s="416"/>
      <c r="BQ24" s="416"/>
      <c r="BR24" s="416"/>
      <c r="BS24" s="416"/>
      <c r="BT24" s="416"/>
      <c r="BU24" s="417"/>
      <c r="BV24" s="415">
        <v>1991016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5700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t="s">
        <v>121</v>
      </c>
      <c r="M26" s="392"/>
      <c r="N26" s="392"/>
      <c r="O26" s="392"/>
      <c r="P26" s="393"/>
      <c r="Q26" s="391" t="s">
        <v>121</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2750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69465</v>
      </c>
      <c r="BO27" s="419"/>
      <c r="BP27" s="419"/>
      <c r="BQ27" s="419"/>
      <c r="BR27" s="419"/>
      <c r="BS27" s="419"/>
      <c r="BT27" s="419"/>
      <c r="BU27" s="420"/>
      <c r="BV27" s="418">
        <v>69465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2000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524704</v>
      </c>
      <c r="BO28" s="411"/>
      <c r="BP28" s="411"/>
      <c r="BQ28" s="411"/>
      <c r="BR28" s="411"/>
      <c r="BS28" s="411"/>
      <c r="BT28" s="411"/>
      <c r="BU28" s="412"/>
      <c r="BV28" s="410">
        <v>484128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8</v>
      </c>
      <c r="M29" s="392"/>
      <c r="N29" s="392"/>
      <c r="O29" s="392"/>
      <c r="P29" s="393"/>
      <c r="Q29" s="391">
        <v>1700</v>
      </c>
      <c r="R29" s="392"/>
      <c r="S29" s="392"/>
      <c r="T29" s="392"/>
      <c r="U29" s="392"/>
      <c r="V29" s="393"/>
      <c r="W29" s="458"/>
      <c r="X29" s="459"/>
      <c r="Y29" s="460"/>
      <c r="Z29" s="388" t="s">
        <v>171</v>
      </c>
      <c r="AA29" s="389"/>
      <c r="AB29" s="389"/>
      <c r="AC29" s="389"/>
      <c r="AD29" s="389"/>
      <c r="AE29" s="389"/>
      <c r="AF29" s="389"/>
      <c r="AG29" s="390"/>
      <c r="AH29" s="391">
        <v>49</v>
      </c>
      <c r="AI29" s="392"/>
      <c r="AJ29" s="392"/>
      <c r="AK29" s="392"/>
      <c r="AL29" s="393"/>
      <c r="AM29" s="391">
        <v>135730</v>
      </c>
      <c r="AN29" s="392"/>
      <c r="AO29" s="392"/>
      <c r="AP29" s="392"/>
      <c r="AQ29" s="392"/>
      <c r="AR29" s="393"/>
      <c r="AS29" s="391">
        <v>2770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271591</v>
      </c>
      <c r="BO29" s="416"/>
      <c r="BP29" s="416"/>
      <c r="BQ29" s="416"/>
      <c r="BR29" s="416"/>
      <c r="BS29" s="416"/>
      <c r="BT29" s="416"/>
      <c r="BU29" s="417"/>
      <c r="BV29" s="415">
        <v>223547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92826</v>
      </c>
      <c r="BO30" s="419"/>
      <c r="BP30" s="419"/>
      <c r="BQ30" s="419"/>
      <c r="BR30" s="419"/>
      <c r="BS30" s="419"/>
      <c r="BT30" s="419"/>
      <c r="BU30" s="420"/>
      <c r="BV30" s="418">
        <v>94905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国民健康保険山城病院組合（病院事業会計）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南山城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高度情報ネットワーク特別会計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国民健康保険山城病院組合（介護老人保健施設事業会計）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介護保険特別会計（サービス事業勘定）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京都府市町村職員退職手当組合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京都府市町村議会議員公務災害補償等組合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相楽中部消防組合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相楽郡広域事務組合（一般会計）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相楽郡広域事務組合
（相楽地区ふるさと市町村圏振興事業特別会計）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京都府自治会館管理組合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京都府後期高齢者医療広域連合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京都府後期高齢者医療広域連合
（後期高齢者医療特別会計）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9"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v>2.89</v>
      </c>
      <c r="G34" s="33">
        <v>3.05</v>
      </c>
      <c r="H34" s="33">
        <v>2.88</v>
      </c>
      <c r="I34" s="33">
        <v>3.93</v>
      </c>
      <c r="J34" s="34">
        <v>5.97</v>
      </c>
      <c r="K34" s="22"/>
      <c r="L34" s="22"/>
      <c r="M34" s="22"/>
      <c r="N34" s="22"/>
      <c r="O34" s="22"/>
      <c r="P34" s="22"/>
    </row>
    <row r="35" spans="1:16" ht="39" customHeight="1" x14ac:dyDescent="0.15">
      <c r="A35" s="22"/>
      <c r="B35" s="35"/>
      <c r="C35" s="1178" t="s">
        <v>533</v>
      </c>
      <c r="D35" s="1179"/>
      <c r="E35" s="1180"/>
      <c r="F35" s="36">
        <v>1.38</v>
      </c>
      <c r="G35" s="37">
        <v>2.38</v>
      </c>
      <c r="H35" s="37">
        <v>3.35</v>
      </c>
      <c r="I35" s="37">
        <v>0.76</v>
      </c>
      <c r="J35" s="38">
        <v>0.99</v>
      </c>
      <c r="K35" s="22"/>
      <c r="L35" s="22"/>
      <c r="M35" s="22"/>
      <c r="N35" s="22"/>
      <c r="O35" s="22"/>
      <c r="P35" s="22"/>
    </row>
    <row r="36" spans="1:16" ht="39" customHeight="1" x14ac:dyDescent="0.15">
      <c r="A36" s="22"/>
      <c r="B36" s="35"/>
      <c r="C36" s="1178" t="s">
        <v>534</v>
      </c>
      <c r="D36" s="1179"/>
      <c r="E36" s="1180"/>
      <c r="F36" s="36">
        <v>0.19</v>
      </c>
      <c r="G36" s="37">
        <v>0.06</v>
      </c>
      <c r="H36" s="37">
        <v>0.12</v>
      </c>
      <c r="I36" s="37">
        <v>1.04</v>
      </c>
      <c r="J36" s="38">
        <v>0.98</v>
      </c>
      <c r="K36" s="22"/>
      <c r="L36" s="22"/>
      <c r="M36" s="22"/>
      <c r="N36" s="22"/>
      <c r="O36" s="22"/>
      <c r="P36" s="22"/>
    </row>
    <row r="37" spans="1:16" ht="39" customHeight="1" x14ac:dyDescent="0.15">
      <c r="A37" s="22"/>
      <c r="B37" s="35"/>
      <c r="C37" s="1178" t="s">
        <v>535</v>
      </c>
      <c r="D37" s="1179"/>
      <c r="E37" s="1180"/>
      <c r="F37" s="36">
        <v>0.11</v>
      </c>
      <c r="G37" s="37">
        <v>0.05</v>
      </c>
      <c r="H37" s="37">
        <v>0.04</v>
      </c>
      <c r="I37" s="37">
        <v>0.16</v>
      </c>
      <c r="J37" s="38">
        <v>0.2</v>
      </c>
      <c r="K37" s="22"/>
      <c r="L37" s="22"/>
      <c r="M37" s="22"/>
      <c r="N37" s="22"/>
      <c r="O37" s="22"/>
      <c r="P37" s="22"/>
    </row>
    <row r="38" spans="1:16" ht="39" customHeight="1" x14ac:dyDescent="0.15">
      <c r="A38" s="22"/>
      <c r="B38" s="35"/>
      <c r="C38" s="1178" t="s">
        <v>536</v>
      </c>
      <c r="D38" s="1179"/>
      <c r="E38" s="1180"/>
      <c r="F38" s="36">
        <v>0.06</v>
      </c>
      <c r="G38" s="37">
        <v>7.0000000000000007E-2</v>
      </c>
      <c r="H38" s="37">
        <v>0.19</v>
      </c>
      <c r="I38" s="37">
        <v>0.11</v>
      </c>
      <c r="J38" s="38">
        <v>0.11</v>
      </c>
      <c r="K38" s="22"/>
      <c r="L38" s="22"/>
      <c r="M38" s="22"/>
      <c r="N38" s="22"/>
      <c r="O38" s="22"/>
      <c r="P38" s="22"/>
    </row>
    <row r="39" spans="1:16" ht="39" customHeight="1" x14ac:dyDescent="0.15">
      <c r="A39" s="22"/>
      <c r="B39" s="35"/>
      <c r="C39" s="1178" t="s">
        <v>537</v>
      </c>
      <c r="D39" s="1179"/>
      <c r="E39" s="1180"/>
      <c r="F39" s="36">
        <v>0.05</v>
      </c>
      <c r="G39" s="37">
        <v>0.05</v>
      </c>
      <c r="H39" s="37">
        <v>7.0000000000000007E-2</v>
      </c>
      <c r="I39" s="37">
        <v>0.05</v>
      </c>
      <c r="J39" s="38">
        <v>7.0000000000000007E-2</v>
      </c>
      <c r="K39" s="22"/>
      <c r="L39" s="22"/>
      <c r="M39" s="22"/>
      <c r="N39" s="22"/>
      <c r="O39" s="22"/>
      <c r="P39" s="22"/>
    </row>
    <row r="40" spans="1:16" ht="39" customHeight="1" x14ac:dyDescent="0.15">
      <c r="A40" s="22"/>
      <c r="B40" s="35"/>
      <c r="C40" s="1178" t="s">
        <v>538</v>
      </c>
      <c r="D40" s="1179"/>
      <c r="E40" s="1180"/>
      <c r="F40" s="36">
        <v>0.01</v>
      </c>
      <c r="G40" s="37">
        <v>0.04</v>
      </c>
      <c r="H40" s="37">
        <v>0.01</v>
      </c>
      <c r="I40" s="37">
        <v>0.02</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486</v>
      </c>
      <c r="G42" s="37" t="s">
        <v>486</v>
      </c>
      <c r="H42" s="37" t="s">
        <v>486</v>
      </c>
      <c r="I42" s="37" t="s">
        <v>486</v>
      </c>
      <c r="J42" s="38" t="s">
        <v>486</v>
      </c>
      <c r="K42" s="22"/>
      <c r="L42" s="22"/>
      <c r="M42" s="22"/>
      <c r="N42" s="22"/>
      <c r="O42" s="22"/>
      <c r="P42" s="22"/>
    </row>
    <row r="43" spans="1:16" ht="39" customHeight="1" thickBot="1" x14ac:dyDescent="0.2">
      <c r="A43" s="22"/>
      <c r="B43" s="40"/>
      <c r="C43" s="1181" t="s">
        <v>540</v>
      </c>
      <c r="D43" s="1182"/>
      <c r="E43" s="1183"/>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356</v>
      </c>
      <c r="L45" s="60">
        <v>342</v>
      </c>
      <c r="M45" s="60">
        <v>313</v>
      </c>
      <c r="N45" s="60">
        <v>301</v>
      </c>
      <c r="O45" s="61">
        <v>271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130</v>
      </c>
      <c r="L48" s="64">
        <v>145</v>
      </c>
      <c r="M48" s="64">
        <v>149</v>
      </c>
      <c r="N48" s="64">
        <v>154</v>
      </c>
      <c r="O48" s="65">
        <v>154</v>
      </c>
      <c r="P48" s="48"/>
      <c r="Q48" s="48"/>
      <c r="R48" s="48"/>
      <c r="S48" s="48"/>
      <c r="T48" s="48"/>
      <c r="U48" s="48"/>
    </row>
    <row r="49" spans="1:21" ht="30.75" customHeight="1" x14ac:dyDescent="0.15">
      <c r="A49" s="48"/>
      <c r="B49" s="1196"/>
      <c r="C49" s="1197"/>
      <c r="D49" s="62"/>
      <c r="E49" s="1188" t="s">
        <v>16</v>
      </c>
      <c r="F49" s="1188"/>
      <c r="G49" s="1188"/>
      <c r="H49" s="1188"/>
      <c r="I49" s="1188"/>
      <c r="J49" s="1189"/>
      <c r="K49" s="63">
        <v>76</v>
      </c>
      <c r="L49" s="64">
        <v>66</v>
      </c>
      <c r="M49" s="64">
        <v>36</v>
      </c>
      <c r="N49" s="64">
        <v>30</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486</v>
      </c>
      <c r="L50" s="64" t="s">
        <v>486</v>
      </c>
      <c r="M50" s="64" t="s">
        <v>486</v>
      </c>
      <c r="N50" s="64" t="s">
        <v>486</v>
      </c>
      <c r="O50" s="65" t="s">
        <v>486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401</v>
      </c>
      <c r="L52" s="64">
        <v>402</v>
      </c>
      <c r="M52" s="64">
        <v>383</v>
      </c>
      <c r="N52" s="64">
        <v>370</v>
      </c>
      <c r="O52" s="65">
        <v>340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161</v>
      </c>
      <c r="L53" s="69">
        <v>151</v>
      </c>
      <c r="M53" s="69">
        <v>115</v>
      </c>
      <c r="N53" s="69">
        <v>115</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14" t="s">
        <v>24</v>
      </c>
      <c r="C41" s="1215"/>
      <c r="D41" s="81"/>
      <c r="E41" s="1216" t="s">
        <v>25</v>
      </c>
      <c r="F41" s="1216"/>
      <c r="G41" s="1216"/>
      <c r="H41" s="1217"/>
      <c r="I41" s="82">
        <v>2478</v>
      </c>
      <c r="J41" s="83">
        <v>2551</v>
      </c>
      <c r="K41" s="83">
        <v>2338</v>
      </c>
      <c r="L41" s="83">
        <v>2188</v>
      </c>
      <c r="M41" s="84">
        <v>2542</v>
      </c>
    </row>
    <row r="42" spans="2:13" ht="27.75" customHeight="1" x14ac:dyDescent="0.15">
      <c r="B42" s="1204"/>
      <c r="C42" s="1205"/>
      <c r="D42" s="85"/>
      <c r="E42" s="1208" t="s">
        <v>26</v>
      </c>
      <c r="F42" s="1208"/>
      <c r="G42" s="1208"/>
      <c r="H42" s="1209"/>
      <c r="I42" s="86" t="s">
        <v>486</v>
      </c>
      <c r="J42" s="87" t="s">
        <v>486</v>
      </c>
      <c r="K42" s="87" t="s">
        <v>486</v>
      </c>
      <c r="L42" s="87" t="s">
        <v>486</v>
      </c>
      <c r="M42" s="88" t="s">
        <v>486</v>
      </c>
    </row>
    <row r="43" spans="2:13" ht="27.75" customHeight="1" x14ac:dyDescent="0.15">
      <c r="B43" s="1204"/>
      <c r="C43" s="1205"/>
      <c r="D43" s="85"/>
      <c r="E43" s="1208" t="s">
        <v>27</v>
      </c>
      <c r="F43" s="1208"/>
      <c r="G43" s="1208"/>
      <c r="H43" s="1209"/>
      <c r="I43" s="86">
        <v>1402</v>
      </c>
      <c r="J43" s="87">
        <v>1419</v>
      </c>
      <c r="K43" s="87">
        <v>1410</v>
      </c>
      <c r="L43" s="87">
        <v>1333</v>
      </c>
      <c r="M43" s="88">
        <v>1220</v>
      </c>
    </row>
    <row r="44" spans="2:13" ht="27.75" customHeight="1" x14ac:dyDescent="0.15">
      <c r="B44" s="1204"/>
      <c r="C44" s="1205"/>
      <c r="D44" s="85"/>
      <c r="E44" s="1208" t="s">
        <v>28</v>
      </c>
      <c r="F44" s="1208"/>
      <c r="G44" s="1208"/>
      <c r="H44" s="1209"/>
      <c r="I44" s="86">
        <v>331</v>
      </c>
      <c r="J44" s="87">
        <v>278</v>
      </c>
      <c r="K44" s="87">
        <v>265</v>
      </c>
      <c r="L44" s="87">
        <v>230</v>
      </c>
      <c r="M44" s="88">
        <v>199</v>
      </c>
    </row>
    <row r="45" spans="2:13" ht="27.75" customHeight="1" x14ac:dyDescent="0.15">
      <c r="B45" s="1204"/>
      <c r="C45" s="1205"/>
      <c r="D45" s="85"/>
      <c r="E45" s="1208" t="s">
        <v>29</v>
      </c>
      <c r="F45" s="1208"/>
      <c r="G45" s="1208"/>
      <c r="H45" s="1209"/>
      <c r="I45" s="86">
        <v>247</v>
      </c>
      <c r="J45" s="87">
        <v>245</v>
      </c>
      <c r="K45" s="87">
        <v>202</v>
      </c>
      <c r="L45" s="87">
        <v>227</v>
      </c>
      <c r="M45" s="88">
        <v>224</v>
      </c>
    </row>
    <row r="46" spans="2:13" ht="27.75" customHeight="1" x14ac:dyDescent="0.15">
      <c r="B46" s="1204"/>
      <c r="C46" s="1205"/>
      <c r="D46" s="89"/>
      <c r="E46" s="1208" t="s">
        <v>30</v>
      </c>
      <c r="F46" s="1208"/>
      <c r="G46" s="1208"/>
      <c r="H46" s="1209"/>
      <c r="I46" s="86" t="s">
        <v>486</v>
      </c>
      <c r="J46" s="87" t="s">
        <v>486</v>
      </c>
      <c r="K46" s="87" t="s">
        <v>486</v>
      </c>
      <c r="L46" s="87" t="s">
        <v>486</v>
      </c>
      <c r="M46" s="88" t="s">
        <v>486</v>
      </c>
    </row>
    <row r="47" spans="2:13" ht="27.75" customHeight="1" x14ac:dyDescent="0.15">
      <c r="B47" s="1204"/>
      <c r="C47" s="1205"/>
      <c r="D47" s="90"/>
      <c r="E47" s="1218" t="s">
        <v>31</v>
      </c>
      <c r="F47" s="1219"/>
      <c r="G47" s="1219"/>
      <c r="H47" s="1220"/>
      <c r="I47" s="86" t="s">
        <v>486</v>
      </c>
      <c r="J47" s="87" t="s">
        <v>486</v>
      </c>
      <c r="K47" s="87" t="s">
        <v>486</v>
      </c>
      <c r="L47" s="87" t="s">
        <v>486</v>
      </c>
      <c r="M47" s="88" t="s">
        <v>486</v>
      </c>
    </row>
    <row r="48" spans="2:13" ht="27.75" customHeight="1" x14ac:dyDescent="0.15">
      <c r="B48" s="1204"/>
      <c r="C48" s="1205"/>
      <c r="D48" s="85"/>
      <c r="E48" s="1208" t="s">
        <v>32</v>
      </c>
      <c r="F48" s="1208"/>
      <c r="G48" s="1208"/>
      <c r="H48" s="1209"/>
      <c r="I48" s="86" t="s">
        <v>486</v>
      </c>
      <c r="J48" s="87" t="s">
        <v>486</v>
      </c>
      <c r="K48" s="87" t="s">
        <v>486</v>
      </c>
      <c r="L48" s="87" t="s">
        <v>486</v>
      </c>
      <c r="M48" s="88" t="s">
        <v>486</v>
      </c>
    </row>
    <row r="49" spans="2:13" ht="27.75" customHeight="1" x14ac:dyDescent="0.15">
      <c r="B49" s="1206"/>
      <c r="C49" s="1207"/>
      <c r="D49" s="85"/>
      <c r="E49" s="1208" t="s">
        <v>33</v>
      </c>
      <c r="F49" s="1208"/>
      <c r="G49" s="1208"/>
      <c r="H49" s="1209"/>
      <c r="I49" s="86" t="s">
        <v>486</v>
      </c>
      <c r="J49" s="87" t="s">
        <v>486</v>
      </c>
      <c r="K49" s="87" t="s">
        <v>486</v>
      </c>
      <c r="L49" s="87" t="s">
        <v>486</v>
      </c>
      <c r="M49" s="88" t="s">
        <v>486</v>
      </c>
    </row>
    <row r="50" spans="2:13" ht="27.75" customHeight="1" x14ac:dyDescent="0.15">
      <c r="B50" s="1202" t="s">
        <v>34</v>
      </c>
      <c r="C50" s="1203"/>
      <c r="D50" s="91"/>
      <c r="E50" s="1208" t="s">
        <v>35</v>
      </c>
      <c r="F50" s="1208"/>
      <c r="G50" s="1208"/>
      <c r="H50" s="1209"/>
      <c r="I50" s="86">
        <v>733</v>
      </c>
      <c r="J50" s="87">
        <v>789</v>
      </c>
      <c r="K50" s="87">
        <v>800</v>
      </c>
      <c r="L50" s="87">
        <v>821</v>
      </c>
      <c r="M50" s="88">
        <v>908</v>
      </c>
    </row>
    <row r="51" spans="2:13" ht="27.75" customHeight="1" x14ac:dyDescent="0.15">
      <c r="B51" s="1204"/>
      <c r="C51" s="1205"/>
      <c r="D51" s="85"/>
      <c r="E51" s="1208" t="s">
        <v>36</v>
      </c>
      <c r="F51" s="1208"/>
      <c r="G51" s="1208"/>
      <c r="H51" s="1209"/>
      <c r="I51" s="86" t="s">
        <v>486</v>
      </c>
      <c r="J51" s="87" t="s">
        <v>486</v>
      </c>
      <c r="K51" s="87" t="s">
        <v>486</v>
      </c>
      <c r="L51" s="87" t="s">
        <v>486</v>
      </c>
      <c r="M51" s="88" t="s">
        <v>486</v>
      </c>
    </row>
    <row r="52" spans="2:13" ht="27.75" customHeight="1" x14ac:dyDescent="0.15">
      <c r="B52" s="1206"/>
      <c r="C52" s="1207"/>
      <c r="D52" s="85"/>
      <c r="E52" s="1208" t="s">
        <v>37</v>
      </c>
      <c r="F52" s="1208"/>
      <c r="G52" s="1208"/>
      <c r="H52" s="1209"/>
      <c r="I52" s="86">
        <v>2567</v>
      </c>
      <c r="J52" s="87">
        <v>2894</v>
      </c>
      <c r="K52" s="87">
        <v>2756</v>
      </c>
      <c r="L52" s="87">
        <v>2694</v>
      </c>
      <c r="M52" s="88">
        <v>2959</v>
      </c>
    </row>
    <row r="53" spans="2:13" ht="27.75" customHeight="1" thickBot="1" x14ac:dyDescent="0.2">
      <c r="B53" s="1210" t="s">
        <v>21</v>
      </c>
      <c r="C53" s="1211"/>
      <c r="D53" s="92"/>
      <c r="E53" s="1212" t="s">
        <v>38</v>
      </c>
      <c r="F53" s="1212"/>
      <c r="G53" s="1212"/>
      <c r="H53" s="1213"/>
      <c r="I53" s="93">
        <v>1158</v>
      </c>
      <c r="J53" s="94">
        <v>811</v>
      </c>
      <c r="K53" s="94">
        <v>660</v>
      </c>
      <c r="L53" s="94">
        <v>463</v>
      </c>
      <c r="M53" s="95">
        <v>318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I38" sqref="I3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5" t="s">
        <v>560</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4"/>
      <c r="H50" s="1245"/>
      <c r="I50" s="1245"/>
      <c r="J50" s="1246"/>
      <c r="K50" s="356" t="s">
        <v>525</v>
      </c>
      <c r="L50" s="356" t="s">
        <v>526</v>
      </c>
      <c r="M50" s="356" t="s">
        <v>527</v>
      </c>
      <c r="N50" s="356" t="s">
        <v>528</v>
      </c>
      <c r="O50" s="356" t="s">
        <v>529</v>
      </c>
    </row>
    <row r="51" spans="1:17" x14ac:dyDescent="0.15">
      <c r="B51" s="250"/>
      <c r="C51" s="246"/>
      <c r="D51" s="246"/>
      <c r="E51" s="246"/>
      <c r="F51" s="246"/>
      <c r="G51" s="1247" t="s">
        <v>562</v>
      </c>
      <c r="H51" s="1248"/>
      <c r="I51" s="1253" t="s">
        <v>563</v>
      </c>
      <c r="J51" s="1253"/>
      <c r="K51" s="1255"/>
      <c r="L51" s="1255"/>
      <c r="M51" s="1255"/>
      <c r="N51" s="1221">
        <v>33.799999999999997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564</v>
      </c>
      <c r="J53" s="1233"/>
      <c r="K53" s="1256"/>
      <c r="L53" s="1256"/>
      <c r="M53" s="1256"/>
      <c r="N53" s="1225">
        <v>68.8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565</v>
      </c>
      <c r="H55" s="1228"/>
      <c r="I55" s="1233" t="s">
        <v>563</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564</v>
      </c>
      <c r="J57" s="1223"/>
      <c r="K57" s="1256"/>
      <c r="L57" s="1256"/>
      <c r="M57" s="1256"/>
      <c r="N57" s="1225">
        <v>57.1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5" t="s">
        <v>567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4"/>
      <c r="H72" s="1245"/>
      <c r="I72" s="1245"/>
      <c r="J72" s="1246"/>
      <c r="K72" s="356" t="s">
        <v>525</v>
      </c>
      <c r="L72" s="356" t="s">
        <v>526</v>
      </c>
      <c r="M72" s="356" t="s">
        <v>527</v>
      </c>
      <c r="N72" s="356" t="s">
        <v>528</v>
      </c>
      <c r="O72" s="356" t="s">
        <v>529</v>
      </c>
    </row>
    <row r="73" spans="2:30" x14ac:dyDescent="0.15">
      <c r="B73" s="250"/>
      <c r="C73" s="246"/>
      <c r="D73" s="246"/>
      <c r="E73" s="246"/>
      <c r="F73" s="246"/>
      <c r="G73" s="1247" t="s">
        <v>562</v>
      </c>
      <c r="H73" s="1248"/>
      <c r="I73" s="1253" t="s">
        <v>563</v>
      </c>
      <c r="J73" s="1253"/>
      <c r="K73" s="1234">
        <v>87.7</v>
      </c>
      <c r="L73" s="1234">
        <v>62.3</v>
      </c>
      <c r="M73" s="1221">
        <v>51.7</v>
      </c>
      <c r="N73" s="1221">
        <v>33.799999999999997</v>
      </c>
      <c r="O73" s="1221">
        <v>23.6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569</v>
      </c>
      <c r="J75" s="1233"/>
      <c r="K75" s="1225">
        <v>14.8</v>
      </c>
      <c r="L75" s="1225">
        <v>12.9</v>
      </c>
      <c r="M75" s="1225">
        <v>10.8</v>
      </c>
      <c r="N75" s="1225">
        <v>9.6</v>
      </c>
      <c r="O75" s="1225">
        <v>8.5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565</v>
      </c>
      <c r="H77" s="1228"/>
      <c r="I77" s="1233" t="s">
        <v>563</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569</v>
      </c>
      <c r="J79" s="1223"/>
      <c r="K79" s="1224">
        <v>9.6999999999999993</v>
      </c>
      <c r="L79" s="1224">
        <v>8.6</v>
      </c>
      <c r="M79" s="1224">
        <v>7.7</v>
      </c>
      <c r="N79" s="1224">
        <v>6.4</v>
      </c>
      <c r="O79" s="1224">
        <v>7.4</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70" workbookViewId="0">
      <selection activeCell="I38" sqref="I3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38" sqref="I3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54069</v>
      </c>
      <c r="E3" s="118"/>
      <c r="F3" s="119">
        <v>185018</v>
      </c>
      <c r="G3" s="120"/>
      <c r="H3" s="121"/>
    </row>
    <row r="4" spans="1:8" x14ac:dyDescent="0.15">
      <c r="A4" s="122"/>
      <c r="B4" s="123"/>
      <c r="C4" s="124"/>
      <c r="D4" s="125">
        <v>20865</v>
      </c>
      <c r="E4" s="126"/>
      <c r="F4" s="127">
        <v>95064</v>
      </c>
      <c r="G4" s="128"/>
      <c r="H4" s="129"/>
    </row>
    <row r="5" spans="1:8" x14ac:dyDescent="0.15">
      <c r="A5" s="110" t="s">
        <v>519</v>
      </c>
      <c r="B5" s="115"/>
      <c r="C5" s="116"/>
      <c r="D5" s="117">
        <v>198317</v>
      </c>
      <c r="E5" s="118"/>
      <c r="F5" s="119">
        <v>238802</v>
      </c>
      <c r="G5" s="120"/>
      <c r="H5" s="121"/>
    </row>
    <row r="6" spans="1:8" x14ac:dyDescent="0.15">
      <c r="A6" s="122"/>
      <c r="B6" s="123"/>
      <c r="C6" s="124"/>
      <c r="D6" s="125">
        <v>100544</v>
      </c>
      <c r="E6" s="126"/>
      <c r="F6" s="127">
        <v>128562</v>
      </c>
      <c r="G6" s="128"/>
      <c r="H6" s="129"/>
    </row>
    <row r="7" spans="1:8" x14ac:dyDescent="0.15">
      <c r="A7" s="110" t="s">
        <v>520</v>
      </c>
      <c r="B7" s="115"/>
      <c r="C7" s="116"/>
      <c r="D7" s="117">
        <v>91093</v>
      </c>
      <c r="E7" s="118"/>
      <c r="F7" s="119">
        <v>288550</v>
      </c>
      <c r="G7" s="120"/>
      <c r="H7" s="121"/>
    </row>
    <row r="8" spans="1:8" x14ac:dyDescent="0.15">
      <c r="A8" s="122"/>
      <c r="B8" s="123"/>
      <c r="C8" s="124"/>
      <c r="D8" s="125">
        <v>49859</v>
      </c>
      <c r="E8" s="126"/>
      <c r="F8" s="127">
        <v>141525</v>
      </c>
      <c r="G8" s="128"/>
      <c r="H8" s="129"/>
    </row>
    <row r="9" spans="1:8" x14ac:dyDescent="0.15">
      <c r="A9" s="110" t="s">
        <v>521</v>
      </c>
      <c r="B9" s="115"/>
      <c r="C9" s="116"/>
      <c r="D9" s="117">
        <v>129295</v>
      </c>
      <c r="E9" s="118"/>
      <c r="F9" s="119">
        <v>287914</v>
      </c>
      <c r="G9" s="120"/>
      <c r="H9" s="121"/>
    </row>
    <row r="10" spans="1:8" x14ac:dyDescent="0.15">
      <c r="A10" s="122"/>
      <c r="B10" s="123"/>
      <c r="C10" s="124"/>
      <c r="D10" s="125">
        <v>33001</v>
      </c>
      <c r="E10" s="126"/>
      <c r="F10" s="127">
        <v>146531</v>
      </c>
      <c r="G10" s="128"/>
      <c r="H10" s="129"/>
    </row>
    <row r="11" spans="1:8" x14ac:dyDescent="0.15">
      <c r="A11" s="110" t="s">
        <v>522</v>
      </c>
      <c r="B11" s="115"/>
      <c r="C11" s="116"/>
      <c r="D11" s="117">
        <v>413082</v>
      </c>
      <c r="E11" s="118"/>
      <c r="F11" s="119">
        <v>291945</v>
      </c>
      <c r="G11" s="120"/>
      <c r="H11" s="121"/>
    </row>
    <row r="12" spans="1:8" x14ac:dyDescent="0.15">
      <c r="A12" s="122"/>
      <c r="B12" s="123"/>
      <c r="C12" s="130"/>
      <c r="D12" s="125">
        <v>33509</v>
      </c>
      <c r="E12" s="126"/>
      <c r="F12" s="127">
        <v>127651</v>
      </c>
      <c r="G12" s="128"/>
      <c r="H12" s="129"/>
    </row>
    <row r="13" spans="1:8" x14ac:dyDescent="0.15">
      <c r="A13" s="110"/>
      <c r="B13" s="115"/>
      <c r="C13" s="131"/>
      <c r="D13" s="132">
        <v>177171</v>
      </c>
      <c r="E13" s="133"/>
      <c r="F13" s="134">
        <v>258446</v>
      </c>
      <c r="G13" s="135"/>
      <c r="H13" s="121"/>
    </row>
    <row r="14" spans="1:8" x14ac:dyDescent="0.15">
      <c r="A14" s="122"/>
      <c r="B14" s="123"/>
      <c r="C14" s="124"/>
      <c r="D14" s="125">
        <v>47556</v>
      </c>
      <c r="E14" s="126"/>
      <c r="F14" s="127">
        <v>127867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2.96</v>
      </c>
      <c r="C19" s="136">
        <f>ROUND(VALUE(SUBSTITUTE(実質収支比率等に係る経年分析!G$48,"▲","-")),2)</f>
        <v>3.13</v>
      </c>
      <c r="D19" s="136">
        <f>ROUND(VALUE(SUBSTITUTE(実質収支比率等に係る経年分析!H$48,"▲","-")),2)</f>
        <v>3.07</v>
      </c>
      <c r="E19" s="136">
        <f>ROUND(VALUE(SUBSTITUTE(実質収支比率等に係る経年分析!I$48,"▲","-")),2)</f>
        <v>4.04</v>
      </c>
      <c r="F19" s="136">
        <f>ROUND(VALUE(SUBSTITUTE(実質収支比率等に係る経年分析!J$48,"▲","-")),2)</f>
        <v>6.09</v>
      </c>
    </row>
    <row r="20" spans="1:11" x14ac:dyDescent="0.15">
      <c r="A20" s="136" t="s">
        <v>43</v>
      </c>
      <c r="B20" s="136">
        <f>ROUND(VALUE(SUBSTITUTE(実質収支比率等に係る経年分析!F$47,"▲","-")),2)</f>
        <v>30.9</v>
      </c>
      <c r="C20" s="136">
        <f>ROUND(VALUE(SUBSTITUTE(実質収支比率等に係る経年分析!G$47,"▲","-")),2)</f>
        <v>33.049999999999997</v>
      </c>
      <c r="D20" s="136">
        <f>ROUND(VALUE(SUBSTITUTE(実質収支比率等に係る経年分析!H$47,"▲","-")),2)</f>
        <v>31.55</v>
      </c>
      <c r="E20" s="136">
        <f>ROUND(VALUE(SUBSTITUTE(実質収支比率等に係る経年分析!I$47,"▲","-")),2)</f>
        <v>27.84</v>
      </c>
      <c r="F20" s="136">
        <f>ROUND(VALUE(SUBSTITUTE(実質収支比率等に係る経年分析!J$47,"▲","-")),2)</f>
        <v>31.18</v>
      </c>
    </row>
    <row r="21" spans="1:11" x14ac:dyDescent="0.15">
      <c r="A21" s="136" t="s">
        <v>44</v>
      </c>
      <c r="B21" s="136">
        <f>IF(ISNUMBER(VALUE(SUBSTITUTE(実質収支比率等に係る経年分析!F$49,"▲","-"))),ROUND(VALUE(SUBSTITUTE(実質収支比率等に係る経年分析!F$49,"▲","-")),2),NA())</f>
        <v>13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-1.86</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4.3499999999999996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介護保険特別会計（サービス事業勘定）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高度情報ネットワーク特別会計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401</v>
      </c>
      <c r="E42" s="138"/>
      <c r="F42" s="138"/>
      <c r="G42" s="138">
        <f>'実質公債費比率（分子）の構造'!L$52</f>
        <v>402</v>
      </c>
      <c r="H42" s="138"/>
      <c r="I42" s="138"/>
      <c r="J42" s="138">
        <f>'実質公債費比率（分子）の構造'!M$52</f>
        <v>383</v>
      </c>
      <c r="K42" s="138"/>
      <c r="L42" s="138"/>
      <c r="M42" s="138">
        <f>'実質公債費比率（分子）の構造'!N$52</f>
        <v>370</v>
      </c>
      <c r="N42" s="138"/>
      <c r="O42" s="138"/>
      <c r="P42" s="138">
        <f>'実質公債費比率（分子）の構造'!O$52</f>
        <v>340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76</v>
      </c>
      <c r="C45" s="138"/>
      <c r="D45" s="138"/>
      <c r="E45" s="138">
        <f>'実質公債費比率（分子）の構造'!L$49</f>
        <v>66</v>
      </c>
      <c r="F45" s="138"/>
      <c r="G45" s="138"/>
      <c r="H45" s="138">
        <f>'実質公債費比率（分子）の構造'!M$49</f>
        <v>36</v>
      </c>
      <c r="I45" s="138"/>
      <c r="J45" s="138"/>
      <c r="K45" s="138">
        <f>'実質公債費比率（分子）の構造'!N$49</f>
        <v>30</v>
      </c>
      <c r="L45" s="138"/>
      <c r="M45" s="138"/>
      <c r="N45" s="138">
        <f>'実質公債費比率（分子）の構造'!O$49</f>
        <v>28</v>
      </c>
      <c r="O45" s="138"/>
      <c r="P45" s="138"/>
    </row>
    <row r="46" spans="1:16" x14ac:dyDescent="0.15">
      <c r="A46" s="138" t="s">
        <v>55</v>
      </c>
      <c r="B46" s="138">
        <f>'実質公債費比率（分子）の構造'!K$48</f>
        <v>130</v>
      </c>
      <c r="C46" s="138"/>
      <c r="D46" s="138"/>
      <c r="E46" s="138">
        <f>'実質公債費比率（分子）の構造'!L$48</f>
        <v>145</v>
      </c>
      <c r="F46" s="138"/>
      <c r="G46" s="138"/>
      <c r="H46" s="138">
        <f>'実質公債費比率（分子）の構造'!M$48</f>
        <v>149</v>
      </c>
      <c r="I46" s="138"/>
      <c r="J46" s="138"/>
      <c r="K46" s="138">
        <f>'実質公債費比率（分子）の構造'!N$48</f>
        <v>154</v>
      </c>
      <c r="L46" s="138"/>
      <c r="M46" s="138"/>
      <c r="N46" s="138">
        <f>'実質公債費比率（分子）の構造'!O$48</f>
        <v>154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356</v>
      </c>
      <c r="C49" s="138"/>
      <c r="D49" s="138"/>
      <c r="E49" s="138">
        <f>'実質公債費比率（分子）の構造'!L$45</f>
        <v>342</v>
      </c>
      <c r="F49" s="138"/>
      <c r="G49" s="138"/>
      <c r="H49" s="138">
        <f>'実質公債費比率（分子）の構造'!M$45</f>
        <v>313</v>
      </c>
      <c r="I49" s="138"/>
      <c r="J49" s="138"/>
      <c r="K49" s="138">
        <f>'実質公債費比率（分子）の構造'!N$45</f>
        <v>301</v>
      </c>
      <c r="L49" s="138"/>
      <c r="M49" s="138"/>
      <c r="N49" s="138">
        <f>'実質公債費比率（分子）の構造'!O$45</f>
        <v>271</v>
      </c>
      <c r="O49" s="138"/>
      <c r="P49" s="138"/>
    </row>
    <row r="50" spans="1:16" x14ac:dyDescent="0.15">
      <c r="A50" s="138" t="s">
        <v>59</v>
      </c>
      <c r="B50" s="138" t="e">
        <f>NA()</f>
        <v>#N/A</v>
      </c>
      <c r="C50" s="138">
        <f>IF(ISNUMBER('実質公債費比率（分子）の構造'!K$53),'実質公債費比率（分子）の構造'!K$53,NA())</f>
        <v>161</v>
      </c>
      <c r="D50" s="138" t="e">
        <f>NA()</f>
        <v>#N/A</v>
      </c>
      <c r="E50" s="138" t="e">
        <f>NA()</f>
        <v>#N/A</v>
      </c>
      <c r="F50" s="138">
        <f>IF(ISNUMBER('実質公債費比率（分子）の構造'!L$53),'実質公債費比率（分子）の構造'!L$53,NA())</f>
        <v>151</v>
      </c>
      <c r="G50" s="138" t="e">
        <f>NA()</f>
        <v>#N/A</v>
      </c>
      <c r="H50" s="138" t="e">
        <f>NA()</f>
        <v>#N/A</v>
      </c>
      <c r="I50" s="138">
        <f>IF(ISNUMBER('実質公債費比率（分子）の構造'!M$53),'実質公債費比率（分子）の構造'!M$53,NA())</f>
        <v>115</v>
      </c>
      <c r="J50" s="138" t="e">
        <f>NA()</f>
        <v>#N/A</v>
      </c>
      <c r="K50" s="138" t="e">
        <f>NA()</f>
        <v>#N/A</v>
      </c>
      <c r="L50" s="138">
        <f>IF(ISNUMBER('実質公債費比率（分子）の構造'!N$53),'実質公債費比率（分子）の構造'!N$53,NA())</f>
        <v>115</v>
      </c>
      <c r="M50" s="138" t="e">
        <f>NA()</f>
        <v>#N/A</v>
      </c>
      <c r="N50" s="138" t="e">
        <f>NA()</f>
        <v>#N/A</v>
      </c>
      <c r="O50" s="138">
        <f>IF(ISNUMBER('実質公債費比率（分子）の構造'!O$53),'実質公債費比率（分子）の構造'!O$53,NA())</f>
        <v>113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2567</v>
      </c>
      <c r="E56" s="137"/>
      <c r="F56" s="137"/>
      <c r="G56" s="137">
        <f>'将来負担比率（分子）の構造'!J$52</f>
        <v>2894</v>
      </c>
      <c r="H56" s="137"/>
      <c r="I56" s="137"/>
      <c r="J56" s="137">
        <f>'将来負担比率（分子）の構造'!K$52</f>
        <v>2756</v>
      </c>
      <c r="K56" s="137"/>
      <c r="L56" s="137"/>
      <c r="M56" s="137">
        <f>'将来負担比率（分子）の構造'!L$52</f>
        <v>2694</v>
      </c>
      <c r="N56" s="137"/>
      <c r="O56" s="137"/>
      <c r="P56" s="137">
        <f>'将来負担比率（分子）の構造'!M$52</f>
        <v>2959</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733</v>
      </c>
      <c r="E58" s="137"/>
      <c r="F58" s="137"/>
      <c r="G58" s="137">
        <f>'将来負担比率（分子）の構造'!J$50</f>
        <v>789</v>
      </c>
      <c r="H58" s="137"/>
      <c r="I58" s="137"/>
      <c r="J58" s="137">
        <f>'将来負担比率（分子）の構造'!K$50</f>
        <v>800</v>
      </c>
      <c r="K58" s="137"/>
      <c r="L58" s="137"/>
      <c r="M58" s="137">
        <f>'将来負担比率（分子）の構造'!L$50</f>
        <v>821</v>
      </c>
      <c r="N58" s="137"/>
      <c r="O58" s="137"/>
      <c r="P58" s="137">
        <f>'将来負担比率（分子）の構造'!M$50</f>
        <v>908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247</v>
      </c>
      <c r="C62" s="137"/>
      <c r="D62" s="137"/>
      <c r="E62" s="137">
        <f>'将来負担比率（分子）の構造'!J$45</f>
        <v>245</v>
      </c>
      <c r="F62" s="137"/>
      <c r="G62" s="137"/>
      <c r="H62" s="137">
        <f>'将来負担比率（分子）の構造'!K$45</f>
        <v>202</v>
      </c>
      <c r="I62" s="137"/>
      <c r="J62" s="137"/>
      <c r="K62" s="137">
        <f>'将来負担比率（分子）の構造'!L$45</f>
        <v>227</v>
      </c>
      <c r="L62" s="137"/>
      <c r="M62" s="137"/>
      <c r="N62" s="137">
        <f>'将来負担比率（分子）の構造'!M$45</f>
        <v>224</v>
      </c>
      <c r="O62" s="137"/>
      <c r="P62" s="137"/>
    </row>
    <row r="63" spans="1:16" x14ac:dyDescent="0.15">
      <c r="A63" s="137" t="s">
        <v>28</v>
      </c>
      <c r="B63" s="137">
        <f>'将来負担比率（分子）の構造'!I$44</f>
        <v>331</v>
      </c>
      <c r="C63" s="137"/>
      <c r="D63" s="137"/>
      <c r="E63" s="137">
        <f>'将来負担比率（分子）の構造'!J$44</f>
        <v>278</v>
      </c>
      <c r="F63" s="137"/>
      <c r="G63" s="137"/>
      <c r="H63" s="137">
        <f>'将来負担比率（分子）の構造'!K$44</f>
        <v>265</v>
      </c>
      <c r="I63" s="137"/>
      <c r="J63" s="137"/>
      <c r="K63" s="137">
        <f>'将来負担比率（分子）の構造'!L$44</f>
        <v>230</v>
      </c>
      <c r="L63" s="137"/>
      <c r="M63" s="137"/>
      <c r="N63" s="137">
        <f>'将来負担比率（分子）の構造'!M$44</f>
        <v>199</v>
      </c>
      <c r="O63" s="137"/>
      <c r="P63" s="137"/>
    </row>
    <row r="64" spans="1:16" x14ac:dyDescent="0.15">
      <c r="A64" s="137" t="s">
        <v>27</v>
      </c>
      <c r="B64" s="137">
        <f>'将来負担比率（分子）の構造'!I$43</f>
        <v>1402</v>
      </c>
      <c r="C64" s="137"/>
      <c r="D64" s="137"/>
      <c r="E64" s="137">
        <f>'将来負担比率（分子）の構造'!J$43</f>
        <v>1419</v>
      </c>
      <c r="F64" s="137"/>
      <c r="G64" s="137"/>
      <c r="H64" s="137">
        <f>'将来負担比率（分子）の構造'!K$43</f>
        <v>1410</v>
      </c>
      <c r="I64" s="137"/>
      <c r="J64" s="137"/>
      <c r="K64" s="137">
        <f>'将来負担比率（分子）の構造'!L$43</f>
        <v>1333</v>
      </c>
      <c r="L64" s="137"/>
      <c r="M64" s="137"/>
      <c r="N64" s="137">
        <f>'将来負担比率（分子）の構造'!M$43</f>
        <v>1220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2478</v>
      </c>
      <c r="C66" s="137"/>
      <c r="D66" s="137"/>
      <c r="E66" s="137">
        <f>'将来負担比率（分子）の構造'!J$41</f>
        <v>2551</v>
      </c>
      <c r="F66" s="137"/>
      <c r="G66" s="137"/>
      <c r="H66" s="137">
        <f>'将来負担比率（分子）の構造'!K$41</f>
        <v>2338</v>
      </c>
      <c r="I66" s="137"/>
      <c r="J66" s="137"/>
      <c r="K66" s="137">
        <f>'将来負担比率（分子）の構造'!L$41</f>
        <v>2188</v>
      </c>
      <c r="L66" s="137"/>
      <c r="M66" s="137"/>
      <c r="N66" s="137">
        <f>'将来負担比率（分子）の構造'!M$41</f>
        <v>2542</v>
      </c>
      <c r="O66" s="137"/>
      <c r="P66" s="137"/>
    </row>
    <row r="67" spans="1:16" x14ac:dyDescent="0.15">
      <c r="A67" s="137" t="s">
        <v>63</v>
      </c>
      <c r="B67" s="137" t="e">
        <f>NA()</f>
        <v>#N/A</v>
      </c>
      <c r="C67" s="137">
        <f>IF(ISNUMBER('将来負担比率（分子）の構造'!I$53), IF('将来負担比率（分子）の構造'!I$53 &lt; 0, 0, '将来負担比率（分子）の構造'!I$53), NA())</f>
        <v>1158</v>
      </c>
      <c r="D67" s="137" t="e">
        <f>NA()</f>
        <v>#N/A</v>
      </c>
      <c r="E67" s="137" t="e">
        <f>NA()</f>
        <v>#N/A</v>
      </c>
      <c r="F67" s="137">
        <f>IF(ISNUMBER('将来負担比率（分子）の構造'!J$53), IF('将来負担比率（分子）の構造'!J$53 &lt; 0, 0, '将来負担比率（分子）の構造'!J$53), NA())</f>
        <v>811</v>
      </c>
      <c r="G67" s="137" t="e">
        <f>NA()</f>
        <v>#N/A</v>
      </c>
      <c r="H67" s="137" t="e">
        <f>NA()</f>
        <v>#N/A</v>
      </c>
      <c r="I67" s="137">
        <f>IF(ISNUMBER('将来負担比率（分子）の構造'!K$53), IF('将来負担比率（分子）の構造'!K$53 &lt; 0, 0, '将来負担比率（分子）の構造'!K$53), NA())</f>
        <v>660</v>
      </c>
      <c r="J67" s="137" t="e">
        <f>NA()</f>
        <v>#N/A</v>
      </c>
      <c r="K67" s="137" t="e">
        <f>NA()</f>
        <v>#N/A</v>
      </c>
      <c r="L67" s="137">
        <f>IF(ISNUMBER('将来負担比率（分子）の構造'!L$53), IF('将来負担比率（分子）の構造'!L$53 &lt; 0, 0, '将来負担比率（分子）の構造'!L$53), NA())</f>
        <v>463</v>
      </c>
      <c r="M67" s="137" t="e">
        <f>NA()</f>
        <v>#N/A</v>
      </c>
      <c r="N67" s="137" t="e">
        <f>NA()</f>
        <v>#N/A</v>
      </c>
      <c r="O67" s="137">
        <f>IF(ISNUMBER('将来負担比率（分子）の構造'!M$53), IF('将来負担比率（分子）の構造'!M$53 &lt; 0, 0, '将来負担比率（分子）の構造'!M$53), NA())</f>
        <v>318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304057</v>
      </c>
      <c r="S5" s="671"/>
      <c r="T5" s="671"/>
      <c r="U5" s="671"/>
      <c r="V5" s="671"/>
      <c r="W5" s="671"/>
      <c r="X5" s="671"/>
      <c r="Y5" s="718"/>
      <c r="Z5" s="731">
        <v>8.5</v>
      </c>
      <c r="AA5" s="731"/>
      <c r="AB5" s="731"/>
      <c r="AC5" s="731"/>
      <c r="AD5" s="732">
        <v>304057</v>
      </c>
      <c r="AE5" s="732"/>
      <c r="AF5" s="732"/>
      <c r="AG5" s="732"/>
      <c r="AH5" s="732"/>
      <c r="AI5" s="732"/>
      <c r="AJ5" s="732"/>
      <c r="AK5" s="732"/>
      <c r="AL5" s="719">
        <v>18.8</v>
      </c>
      <c r="AM5" s="688"/>
      <c r="AN5" s="688"/>
      <c r="AO5" s="720"/>
      <c r="AP5" s="707" t="s">
        <v>210</v>
      </c>
      <c r="AQ5" s="708"/>
      <c r="AR5" s="708"/>
      <c r="AS5" s="708"/>
      <c r="AT5" s="708"/>
      <c r="AU5" s="708"/>
      <c r="AV5" s="708"/>
      <c r="AW5" s="708"/>
      <c r="AX5" s="708"/>
      <c r="AY5" s="708"/>
      <c r="AZ5" s="708"/>
      <c r="BA5" s="708"/>
      <c r="BB5" s="708"/>
      <c r="BC5" s="708"/>
      <c r="BD5" s="708"/>
      <c r="BE5" s="708"/>
      <c r="BF5" s="709"/>
      <c r="BG5" s="620">
        <v>298204</v>
      </c>
      <c r="BH5" s="621"/>
      <c r="BI5" s="621"/>
      <c r="BJ5" s="621"/>
      <c r="BK5" s="621"/>
      <c r="BL5" s="621"/>
      <c r="BM5" s="621"/>
      <c r="BN5" s="622"/>
      <c r="BO5" s="673">
        <v>98.1</v>
      </c>
      <c r="BP5" s="673"/>
      <c r="BQ5" s="673"/>
      <c r="BR5" s="673"/>
      <c r="BS5" s="674">
        <v>1644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24041</v>
      </c>
      <c r="S6" s="621"/>
      <c r="T6" s="621"/>
      <c r="U6" s="621"/>
      <c r="V6" s="621"/>
      <c r="W6" s="621"/>
      <c r="X6" s="621"/>
      <c r="Y6" s="622"/>
      <c r="Z6" s="673">
        <v>0.7</v>
      </c>
      <c r="AA6" s="673"/>
      <c r="AB6" s="673"/>
      <c r="AC6" s="673"/>
      <c r="AD6" s="674">
        <v>24041</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298204</v>
      </c>
      <c r="BH6" s="621"/>
      <c r="BI6" s="621"/>
      <c r="BJ6" s="621"/>
      <c r="BK6" s="621"/>
      <c r="BL6" s="621"/>
      <c r="BM6" s="621"/>
      <c r="BN6" s="622"/>
      <c r="BO6" s="673">
        <v>98.1</v>
      </c>
      <c r="BP6" s="673"/>
      <c r="BQ6" s="673"/>
      <c r="BR6" s="673"/>
      <c r="BS6" s="674">
        <v>1644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49923</v>
      </c>
      <c r="CS6" s="621"/>
      <c r="CT6" s="621"/>
      <c r="CU6" s="621"/>
      <c r="CV6" s="621"/>
      <c r="CW6" s="621"/>
      <c r="CX6" s="621"/>
      <c r="CY6" s="622"/>
      <c r="CZ6" s="673">
        <v>1.4</v>
      </c>
      <c r="DA6" s="673"/>
      <c r="DB6" s="673"/>
      <c r="DC6" s="673"/>
      <c r="DD6" s="626" t="s">
        <v>217</v>
      </c>
      <c r="DE6" s="621"/>
      <c r="DF6" s="621"/>
      <c r="DG6" s="621"/>
      <c r="DH6" s="621"/>
      <c r="DI6" s="621"/>
      <c r="DJ6" s="621"/>
      <c r="DK6" s="621"/>
      <c r="DL6" s="621"/>
      <c r="DM6" s="621"/>
      <c r="DN6" s="621"/>
      <c r="DO6" s="621"/>
      <c r="DP6" s="622"/>
      <c r="DQ6" s="626">
        <v>49445</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480</v>
      </c>
      <c r="S7" s="621"/>
      <c r="T7" s="621"/>
      <c r="U7" s="621"/>
      <c r="V7" s="621"/>
      <c r="W7" s="621"/>
      <c r="X7" s="621"/>
      <c r="Y7" s="622"/>
      <c r="Z7" s="673">
        <v>0</v>
      </c>
      <c r="AA7" s="673"/>
      <c r="AB7" s="673"/>
      <c r="AC7" s="673"/>
      <c r="AD7" s="674">
        <v>480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114372</v>
      </c>
      <c r="BH7" s="621"/>
      <c r="BI7" s="621"/>
      <c r="BJ7" s="621"/>
      <c r="BK7" s="621"/>
      <c r="BL7" s="621"/>
      <c r="BM7" s="621"/>
      <c r="BN7" s="622"/>
      <c r="BO7" s="673">
        <v>37.6</v>
      </c>
      <c r="BP7" s="673"/>
      <c r="BQ7" s="673"/>
      <c r="BR7" s="673"/>
      <c r="BS7" s="674">
        <v>1644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687075</v>
      </c>
      <c r="CS7" s="621"/>
      <c r="CT7" s="621"/>
      <c r="CU7" s="621"/>
      <c r="CV7" s="621"/>
      <c r="CW7" s="621"/>
      <c r="CX7" s="621"/>
      <c r="CY7" s="622"/>
      <c r="CZ7" s="673">
        <v>19.899999999999999</v>
      </c>
      <c r="DA7" s="673"/>
      <c r="DB7" s="673"/>
      <c r="DC7" s="673"/>
      <c r="DD7" s="626">
        <v>46979</v>
      </c>
      <c r="DE7" s="621"/>
      <c r="DF7" s="621"/>
      <c r="DG7" s="621"/>
      <c r="DH7" s="621"/>
      <c r="DI7" s="621"/>
      <c r="DJ7" s="621"/>
      <c r="DK7" s="621"/>
      <c r="DL7" s="621"/>
      <c r="DM7" s="621"/>
      <c r="DN7" s="621"/>
      <c r="DO7" s="621"/>
      <c r="DP7" s="622"/>
      <c r="DQ7" s="626">
        <v>387360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1560</v>
      </c>
      <c r="S8" s="621"/>
      <c r="T8" s="621"/>
      <c r="U8" s="621"/>
      <c r="V8" s="621"/>
      <c r="W8" s="621"/>
      <c r="X8" s="621"/>
      <c r="Y8" s="622"/>
      <c r="Z8" s="673">
        <v>0</v>
      </c>
      <c r="AA8" s="673"/>
      <c r="AB8" s="673"/>
      <c r="AC8" s="673"/>
      <c r="AD8" s="674">
        <v>1560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4378</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432540</v>
      </c>
      <c r="CS8" s="621"/>
      <c r="CT8" s="621"/>
      <c r="CU8" s="621"/>
      <c r="CV8" s="621"/>
      <c r="CW8" s="621"/>
      <c r="CX8" s="621"/>
      <c r="CY8" s="622"/>
      <c r="CZ8" s="673">
        <v>12.5</v>
      </c>
      <c r="DA8" s="673"/>
      <c r="DB8" s="673"/>
      <c r="DC8" s="673"/>
      <c r="DD8" s="626" t="s">
        <v>217</v>
      </c>
      <c r="DE8" s="621"/>
      <c r="DF8" s="621"/>
      <c r="DG8" s="621"/>
      <c r="DH8" s="621"/>
      <c r="DI8" s="621"/>
      <c r="DJ8" s="621"/>
      <c r="DK8" s="621"/>
      <c r="DL8" s="621"/>
      <c r="DM8" s="621"/>
      <c r="DN8" s="621"/>
      <c r="DO8" s="621"/>
      <c r="DP8" s="622"/>
      <c r="DQ8" s="626">
        <v>274778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905</v>
      </c>
      <c r="S9" s="621"/>
      <c r="T9" s="621"/>
      <c r="U9" s="621"/>
      <c r="V9" s="621"/>
      <c r="W9" s="621"/>
      <c r="X9" s="621"/>
      <c r="Y9" s="622"/>
      <c r="Z9" s="673">
        <v>0</v>
      </c>
      <c r="AA9" s="673"/>
      <c r="AB9" s="673"/>
      <c r="AC9" s="673"/>
      <c r="AD9" s="674">
        <v>905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100687</v>
      </c>
      <c r="BH9" s="621"/>
      <c r="BI9" s="621"/>
      <c r="BJ9" s="621"/>
      <c r="BK9" s="621"/>
      <c r="BL9" s="621"/>
      <c r="BM9" s="621"/>
      <c r="BN9" s="622"/>
      <c r="BO9" s="673">
        <v>33.1</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328283</v>
      </c>
      <c r="CS9" s="621"/>
      <c r="CT9" s="621"/>
      <c r="CU9" s="621"/>
      <c r="CV9" s="621"/>
      <c r="CW9" s="621"/>
      <c r="CX9" s="621"/>
      <c r="CY9" s="622"/>
      <c r="CZ9" s="673">
        <v>9.5</v>
      </c>
      <c r="DA9" s="673"/>
      <c r="DB9" s="673"/>
      <c r="DC9" s="673"/>
      <c r="DD9" s="626">
        <v>4442</v>
      </c>
      <c r="DE9" s="621"/>
      <c r="DF9" s="621"/>
      <c r="DG9" s="621"/>
      <c r="DH9" s="621"/>
      <c r="DI9" s="621"/>
      <c r="DJ9" s="621"/>
      <c r="DK9" s="621"/>
      <c r="DL9" s="621"/>
      <c r="DM9" s="621"/>
      <c r="DN9" s="621"/>
      <c r="DO9" s="621"/>
      <c r="DP9" s="622"/>
      <c r="DQ9" s="626">
        <v>313277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45030</v>
      </c>
      <c r="S10" s="621"/>
      <c r="T10" s="621"/>
      <c r="U10" s="621"/>
      <c r="V10" s="621"/>
      <c r="W10" s="621"/>
      <c r="X10" s="621"/>
      <c r="Y10" s="622"/>
      <c r="Z10" s="673">
        <v>1.3</v>
      </c>
      <c r="AA10" s="673"/>
      <c r="AB10" s="673"/>
      <c r="AC10" s="673"/>
      <c r="AD10" s="674">
        <v>45030</v>
      </c>
      <c r="AE10" s="674"/>
      <c r="AF10" s="674"/>
      <c r="AG10" s="674"/>
      <c r="AH10" s="674"/>
      <c r="AI10" s="674"/>
      <c r="AJ10" s="674"/>
      <c r="AK10" s="674"/>
      <c r="AL10" s="643">
        <v>2.8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6362</v>
      </c>
      <c r="BH10" s="621"/>
      <c r="BI10" s="621"/>
      <c r="BJ10" s="621"/>
      <c r="BK10" s="621"/>
      <c r="BL10" s="621"/>
      <c r="BM10" s="621"/>
      <c r="BN10" s="622"/>
      <c r="BO10" s="673">
        <v>2.1</v>
      </c>
      <c r="BP10" s="673"/>
      <c r="BQ10" s="673"/>
      <c r="BR10" s="673"/>
      <c r="BS10" s="626">
        <v>1060</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66368</v>
      </c>
      <c r="S11" s="621"/>
      <c r="T11" s="621"/>
      <c r="U11" s="621"/>
      <c r="V11" s="621"/>
      <c r="W11" s="621"/>
      <c r="X11" s="621"/>
      <c r="Y11" s="622"/>
      <c r="Z11" s="673">
        <v>1.9</v>
      </c>
      <c r="AA11" s="673"/>
      <c r="AB11" s="673"/>
      <c r="AC11" s="673"/>
      <c r="AD11" s="674">
        <v>66368</v>
      </c>
      <c r="AE11" s="674"/>
      <c r="AF11" s="674"/>
      <c r="AG11" s="674"/>
      <c r="AH11" s="674"/>
      <c r="AI11" s="674"/>
      <c r="AJ11" s="674"/>
      <c r="AK11" s="674"/>
      <c r="AL11" s="643">
        <v>4.0999999999999996</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2945</v>
      </c>
      <c r="BH11" s="621"/>
      <c r="BI11" s="621"/>
      <c r="BJ11" s="621"/>
      <c r="BK11" s="621"/>
      <c r="BL11" s="621"/>
      <c r="BM11" s="621"/>
      <c r="BN11" s="622"/>
      <c r="BO11" s="673">
        <v>1</v>
      </c>
      <c r="BP11" s="673"/>
      <c r="BQ11" s="673"/>
      <c r="BR11" s="673"/>
      <c r="BS11" s="626">
        <v>584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1153885</v>
      </c>
      <c r="CS11" s="621"/>
      <c r="CT11" s="621"/>
      <c r="CU11" s="621"/>
      <c r="CV11" s="621"/>
      <c r="CW11" s="621"/>
      <c r="CX11" s="621"/>
      <c r="CY11" s="622"/>
      <c r="CZ11" s="673">
        <v>33.4</v>
      </c>
      <c r="DA11" s="673"/>
      <c r="DB11" s="673"/>
      <c r="DC11" s="673"/>
      <c r="DD11" s="626">
        <v>1031124</v>
      </c>
      <c r="DE11" s="621"/>
      <c r="DF11" s="621"/>
      <c r="DG11" s="621"/>
      <c r="DH11" s="621"/>
      <c r="DI11" s="621"/>
      <c r="DJ11" s="621"/>
      <c r="DK11" s="621"/>
      <c r="DL11" s="621"/>
      <c r="DM11" s="621"/>
      <c r="DN11" s="621"/>
      <c r="DO11" s="621"/>
      <c r="DP11" s="622"/>
      <c r="DQ11" s="626">
        <v>98131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169242</v>
      </c>
      <c r="BH12" s="621"/>
      <c r="BI12" s="621"/>
      <c r="BJ12" s="621"/>
      <c r="BK12" s="621"/>
      <c r="BL12" s="621"/>
      <c r="BM12" s="621"/>
      <c r="BN12" s="622"/>
      <c r="BO12" s="673">
        <v>55.7</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14413</v>
      </c>
      <c r="CS12" s="621"/>
      <c r="CT12" s="621"/>
      <c r="CU12" s="621"/>
      <c r="CV12" s="621"/>
      <c r="CW12" s="621"/>
      <c r="CX12" s="621"/>
      <c r="CY12" s="622"/>
      <c r="CZ12" s="673">
        <v>0.4</v>
      </c>
      <c r="DA12" s="673"/>
      <c r="DB12" s="673"/>
      <c r="DC12" s="673"/>
      <c r="DD12" s="626" t="s">
        <v>113</v>
      </c>
      <c r="DE12" s="621"/>
      <c r="DF12" s="621"/>
      <c r="DG12" s="621"/>
      <c r="DH12" s="621"/>
      <c r="DI12" s="621"/>
      <c r="DJ12" s="621"/>
      <c r="DK12" s="621"/>
      <c r="DL12" s="621"/>
      <c r="DM12" s="621"/>
      <c r="DN12" s="621"/>
      <c r="DO12" s="621"/>
      <c r="DP12" s="622"/>
      <c r="DQ12" s="626">
        <v>6263</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7752</v>
      </c>
      <c r="S13" s="621"/>
      <c r="T13" s="621"/>
      <c r="U13" s="621"/>
      <c r="V13" s="621"/>
      <c r="W13" s="621"/>
      <c r="X13" s="621"/>
      <c r="Y13" s="622"/>
      <c r="Z13" s="673">
        <v>0.2</v>
      </c>
      <c r="AA13" s="673"/>
      <c r="AB13" s="673"/>
      <c r="AC13" s="673"/>
      <c r="AD13" s="674">
        <v>7752</v>
      </c>
      <c r="AE13" s="674"/>
      <c r="AF13" s="674"/>
      <c r="AG13" s="674"/>
      <c r="AH13" s="674"/>
      <c r="AI13" s="674"/>
      <c r="AJ13" s="674"/>
      <c r="AK13" s="674"/>
      <c r="AL13" s="643">
        <v>0.5</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169241</v>
      </c>
      <c r="BH13" s="621"/>
      <c r="BI13" s="621"/>
      <c r="BJ13" s="621"/>
      <c r="BK13" s="621"/>
      <c r="BL13" s="621"/>
      <c r="BM13" s="621"/>
      <c r="BN13" s="622"/>
      <c r="BO13" s="673">
        <v>55.7</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143257</v>
      </c>
      <c r="CS13" s="621"/>
      <c r="CT13" s="621"/>
      <c r="CU13" s="621"/>
      <c r="CV13" s="621"/>
      <c r="CW13" s="621"/>
      <c r="CX13" s="621"/>
      <c r="CY13" s="622"/>
      <c r="CZ13" s="673">
        <v>4.2</v>
      </c>
      <c r="DA13" s="673"/>
      <c r="DB13" s="673"/>
      <c r="DC13" s="673"/>
      <c r="DD13" s="626">
        <v>107472</v>
      </c>
      <c r="DE13" s="621"/>
      <c r="DF13" s="621"/>
      <c r="DG13" s="621"/>
      <c r="DH13" s="621"/>
      <c r="DI13" s="621"/>
      <c r="DJ13" s="621"/>
      <c r="DK13" s="621"/>
      <c r="DL13" s="621"/>
      <c r="DM13" s="621"/>
      <c r="DN13" s="621"/>
      <c r="DO13" s="621"/>
      <c r="DP13" s="622"/>
      <c r="DQ13" s="626">
        <v>52240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10819</v>
      </c>
      <c r="BH14" s="621"/>
      <c r="BI14" s="621"/>
      <c r="BJ14" s="621"/>
      <c r="BK14" s="621"/>
      <c r="BL14" s="621"/>
      <c r="BM14" s="621"/>
      <c r="BN14" s="622"/>
      <c r="BO14" s="673">
        <v>3.6</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128528</v>
      </c>
      <c r="CS14" s="621"/>
      <c r="CT14" s="621"/>
      <c r="CU14" s="621"/>
      <c r="CV14" s="621"/>
      <c r="CW14" s="621"/>
      <c r="CX14" s="621"/>
      <c r="CY14" s="622"/>
      <c r="CZ14" s="673">
        <v>3.7</v>
      </c>
      <c r="DA14" s="673"/>
      <c r="DB14" s="673"/>
      <c r="DC14" s="673"/>
      <c r="DD14" s="626">
        <v>486</v>
      </c>
      <c r="DE14" s="621"/>
      <c r="DF14" s="621"/>
      <c r="DG14" s="621"/>
      <c r="DH14" s="621"/>
      <c r="DI14" s="621"/>
      <c r="DJ14" s="621"/>
      <c r="DK14" s="621"/>
      <c r="DL14" s="621"/>
      <c r="DM14" s="621"/>
      <c r="DN14" s="621"/>
      <c r="DO14" s="621"/>
      <c r="DP14" s="622"/>
      <c r="DQ14" s="626">
        <v>122086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363</v>
      </c>
      <c r="S15" s="621"/>
      <c r="T15" s="621"/>
      <c r="U15" s="621"/>
      <c r="V15" s="621"/>
      <c r="W15" s="621"/>
      <c r="X15" s="621"/>
      <c r="Y15" s="622"/>
      <c r="Z15" s="673">
        <v>0</v>
      </c>
      <c r="AA15" s="673"/>
      <c r="AB15" s="673"/>
      <c r="AC15" s="673"/>
      <c r="AD15" s="674">
        <v>363</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3771</v>
      </c>
      <c r="BH15" s="621"/>
      <c r="BI15" s="621"/>
      <c r="BJ15" s="621"/>
      <c r="BK15" s="621"/>
      <c r="BL15" s="621"/>
      <c r="BM15" s="621"/>
      <c r="BN15" s="622"/>
      <c r="BO15" s="673">
        <v>1.2</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177837</v>
      </c>
      <c r="CS15" s="621"/>
      <c r="CT15" s="621"/>
      <c r="CU15" s="621"/>
      <c r="CV15" s="621"/>
      <c r="CW15" s="621"/>
      <c r="CX15" s="621"/>
      <c r="CY15" s="622"/>
      <c r="CZ15" s="673">
        <v>5.2</v>
      </c>
      <c r="DA15" s="673"/>
      <c r="DB15" s="673"/>
      <c r="DC15" s="673"/>
      <c r="DD15" s="626" t="s">
        <v>113</v>
      </c>
      <c r="DE15" s="621"/>
      <c r="DF15" s="621"/>
      <c r="DG15" s="621"/>
      <c r="DH15" s="621"/>
      <c r="DI15" s="621"/>
      <c r="DJ15" s="621"/>
      <c r="DK15" s="621"/>
      <c r="DL15" s="621"/>
      <c r="DM15" s="621"/>
      <c r="DN15" s="621"/>
      <c r="DO15" s="621"/>
      <c r="DP15" s="622"/>
      <c r="DQ15" s="626">
        <v>153988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1291474</v>
      </c>
      <c r="S16" s="621"/>
      <c r="T16" s="621"/>
      <c r="U16" s="621"/>
      <c r="V16" s="621"/>
      <c r="W16" s="621"/>
      <c r="X16" s="621"/>
      <c r="Y16" s="622"/>
      <c r="Z16" s="673">
        <v>36.299999999999997</v>
      </c>
      <c r="AA16" s="673"/>
      <c r="AB16" s="673"/>
      <c r="AC16" s="673"/>
      <c r="AD16" s="674">
        <v>1167770</v>
      </c>
      <c r="AE16" s="674"/>
      <c r="AF16" s="674"/>
      <c r="AG16" s="674"/>
      <c r="AH16" s="674"/>
      <c r="AI16" s="674"/>
      <c r="AJ16" s="674"/>
      <c r="AK16" s="674"/>
      <c r="AL16" s="643">
        <v>72.2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22629</v>
      </c>
      <c r="CS16" s="621"/>
      <c r="CT16" s="621"/>
      <c r="CU16" s="621"/>
      <c r="CV16" s="621"/>
      <c r="CW16" s="621"/>
      <c r="CX16" s="621"/>
      <c r="CY16" s="622"/>
      <c r="CZ16" s="673">
        <v>0.7</v>
      </c>
      <c r="DA16" s="673"/>
      <c r="DB16" s="673"/>
      <c r="DC16" s="673"/>
      <c r="DD16" s="626" t="s">
        <v>113</v>
      </c>
      <c r="DE16" s="621"/>
      <c r="DF16" s="621"/>
      <c r="DG16" s="621"/>
      <c r="DH16" s="621"/>
      <c r="DI16" s="621"/>
      <c r="DJ16" s="621"/>
      <c r="DK16" s="621"/>
      <c r="DL16" s="621"/>
      <c r="DM16" s="621"/>
      <c r="DN16" s="621"/>
      <c r="DO16" s="621"/>
      <c r="DP16" s="622"/>
      <c r="DQ16" s="626">
        <v>15061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1167770</v>
      </c>
      <c r="S17" s="621"/>
      <c r="T17" s="621"/>
      <c r="U17" s="621"/>
      <c r="V17" s="621"/>
      <c r="W17" s="621"/>
      <c r="X17" s="621"/>
      <c r="Y17" s="622"/>
      <c r="Z17" s="673">
        <v>32.799999999999997</v>
      </c>
      <c r="AA17" s="673"/>
      <c r="AB17" s="673"/>
      <c r="AC17" s="673"/>
      <c r="AD17" s="674">
        <v>1167770</v>
      </c>
      <c r="AE17" s="674"/>
      <c r="AF17" s="674"/>
      <c r="AG17" s="674"/>
      <c r="AH17" s="674"/>
      <c r="AI17" s="674"/>
      <c r="AJ17" s="674"/>
      <c r="AK17" s="674"/>
      <c r="AL17" s="643">
        <v>72.2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311365</v>
      </c>
      <c r="CS17" s="621"/>
      <c r="CT17" s="621"/>
      <c r="CU17" s="621"/>
      <c r="CV17" s="621"/>
      <c r="CW17" s="621"/>
      <c r="CX17" s="621"/>
      <c r="CY17" s="622"/>
      <c r="CZ17" s="673">
        <v>9</v>
      </c>
      <c r="DA17" s="673"/>
      <c r="DB17" s="673"/>
      <c r="DC17" s="673"/>
      <c r="DD17" s="626" t="s">
        <v>113</v>
      </c>
      <c r="DE17" s="621"/>
      <c r="DF17" s="621"/>
      <c r="DG17" s="621"/>
      <c r="DH17" s="621"/>
      <c r="DI17" s="621"/>
      <c r="DJ17" s="621"/>
      <c r="DK17" s="621"/>
      <c r="DL17" s="621"/>
      <c r="DM17" s="621"/>
      <c r="DN17" s="621"/>
      <c r="DO17" s="621"/>
      <c r="DP17" s="622"/>
      <c r="DQ17" s="626">
        <v>311365</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123704</v>
      </c>
      <c r="S18" s="621"/>
      <c r="T18" s="621"/>
      <c r="U18" s="621"/>
      <c r="V18" s="621"/>
      <c r="W18" s="621"/>
      <c r="X18" s="621"/>
      <c r="Y18" s="622"/>
      <c r="Z18" s="673">
        <v>3.5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5853</v>
      </c>
      <c r="BH19" s="621"/>
      <c r="BI19" s="621"/>
      <c r="BJ19" s="621"/>
      <c r="BK19" s="621"/>
      <c r="BL19" s="621"/>
      <c r="BM19" s="621"/>
      <c r="BN19" s="622"/>
      <c r="BO19" s="673">
        <v>1.9</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1742030</v>
      </c>
      <c r="S20" s="621"/>
      <c r="T20" s="621"/>
      <c r="U20" s="621"/>
      <c r="V20" s="621"/>
      <c r="W20" s="621"/>
      <c r="X20" s="621"/>
      <c r="Y20" s="622"/>
      <c r="Z20" s="673">
        <v>48.9</v>
      </c>
      <c r="AA20" s="673"/>
      <c r="AB20" s="673"/>
      <c r="AC20" s="673"/>
      <c r="AD20" s="674">
        <v>1618326</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5853</v>
      </c>
      <c r="BH20" s="621"/>
      <c r="BI20" s="621"/>
      <c r="BJ20" s="621"/>
      <c r="BK20" s="621"/>
      <c r="BL20" s="621"/>
      <c r="BM20" s="621"/>
      <c r="BN20" s="622"/>
      <c r="BO20" s="673">
        <v>1.9</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3449735</v>
      </c>
      <c r="CS20" s="621"/>
      <c r="CT20" s="621"/>
      <c r="CU20" s="621"/>
      <c r="CV20" s="621"/>
      <c r="CW20" s="621"/>
      <c r="CX20" s="621"/>
      <c r="CY20" s="622"/>
      <c r="CZ20" s="673">
        <v>100</v>
      </c>
      <c r="DA20" s="673"/>
      <c r="DB20" s="673"/>
      <c r="DC20" s="673"/>
      <c r="DD20" s="626">
        <v>1190503</v>
      </c>
      <c r="DE20" s="621"/>
      <c r="DF20" s="621"/>
      <c r="DG20" s="621"/>
      <c r="DH20" s="621"/>
      <c r="DI20" s="621"/>
      <c r="DJ20" s="621"/>
      <c r="DK20" s="621"/>
      <c r="DL20" s="621"/>
      <c r="DM20" s="621"/>
      <c r="DN20" s="621"/>
      <c r="DO20" s="621"/>
      <c r="DP20" s="622"/>
      <c r="DQ20" s="626">
        <v>1783994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t="s">
        <v>113</v>
      </c>
      <c r="S21" s="621"/>
      <c r="T21" s="621"/>
      <c r="U21" s="621"/>
      <c r="V21" s="621"/>
      <c r="W21" s="621"/>
      <c r="X21" s="621"/>
      <c r="Y21" s="622"/>
      <c r="Z21" s="673" t="s">
        <v>113</v>
      </c>
      <c r="AA21" s="673"/>
      <c r="AB21" s="673"/>
      <c r="AC21" s="673"/>
      <c r="AD21" s="674" t="s">
        <v>113</v>
      </c>
      <c r="AE21" s="674"/>
      <c r="AF21" s="674"/>
      <c r="AG21" s="674"/>
      <c r="AH21" s="674"/>
      <c r="AI21" s="674"/>
      <c r="AJ21" s="674"/>
      <c r="AK21" s="674"/>
      <c r="AL21" s="643" t="s">
        <v>113</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5853</v>
      </c>
      <c r="BH21" s="621"/>
      <c r="BI21" s="621"/>
      <c r="BJ21" s="621"/>
      <c r="BK21" s="621"/>
      <c r="BL21" s="621"/>
      <c r="BM21" s="621"/>
      <c r="BN21" s="622"/>
      <c r="BO21" s="673">
        <v>1.9</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140211</v>
      </c>
      <c r="S22" s="621"/>
      <c r="T22" s="621"/>
      <c r="U22" s="621"/>
      <c r="V22" s="621"/>
      <c r="W22" s="621"/>
      <c r="X22" s="621"/>
      <c r="Y22" s="622"/>
      <c r="Z22" s="673">
        <v>3.9</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90983</v>
      </c>
      <c r="S23" s="621"/>
      <c r="T23" s="621"/>
      <c r="U23" s="621"/>
      <c r="V23" s="621"/>
      <c r="W23" s="621"/>
      <c r="X23" s="621"/>
      <c r="Y23" s="622"/>
      <c r="Z23" s="673">
        <v>2.6</v>
      </c>
      <c r="AA23" s="673"/>
      <c r="AB23" s="673"/>
      <c r="AC23" s="673"/>
      <c r="AD23" s="674" t="s">
        <v>113</v>
      </c>
      <c r="AE23" s="674"/>
      <c r="AF23" s="674"/>
      <c r="AG23" s="674"/>
      <c r="AH23" s="674"/>
      <c r="AI23" s="674"/>
      <c r="AJ23" s="674"/>
      <c r="AK23" s="674"/>
      <c r="AL23" s="643" t="s">
        <v>113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12145</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798142</v>
      </c>
      <c r="CS24" s="671"/>
      <c r="CT24" s="671"/>
      <c r="CU24" s="671"/>
      <c r="CV24" s="671"/>
      <c r="CW24" s="671"/>
      <c r="CX24" s="671"/>
      <c r="CY24" s="718"/>
      <c r="CZ24" s="722">
        <v>23.1</v>
      </c>
      <c r="DA24" s="723"/>
      <c r="DB24" s="723"/>
      <c r="DC24" s="724"/>
      <c r="DD24" s="717">
        <v>657232</v>
      </c>
      <c r="DE24" s="671"/>
      <c r="DF24" s="671"/>
      <c r="DG24" s="671"/>
      <c r="DH24" s="671"/>
      <c r="DI24" s="671"/>
      <c r="DJ24" s="671"/>
      <c r="DK24" s="718"/>
      <c r="DL24" s="717">
        <v>612176</v>
      </c>
      <c r="DM24" s="671"/>
      <c r="DN24" s="671"/>
      <c r="DO24" s="671"/>
      <c r="DP24" s="671"/>
      <c r="DQ24" s="671"/>
      <c r="DR24" s="671"/>
      <c r="DS24" s="671"/>
      <c r="DT24" s="671"/>
      <c r="DU24" s="671"/>
      <c r="DV24" s="718"/>
      <c r="DW24" s="719">
        <v>36.4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434756</v>
      </c>
      <c r="S25" s="621"/>
      <c r="T25" s="621"/>
      <c r="U25" s="621"/>
      <c r="V25" s="621"/>
      <c r="W25" s="621"/>
      <c r="X25" s="621"/>
      <c r="Y25" s="622"/>
      <c r="Z25" s="673">
        <v>12.2</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371511</v>
      </c>
      <c r="CS25" s="639"/>
      <c r="CT25" s="639"/>
      <c r="CU25" s="639"/>
      <c r="CV25" s="639"/>
      <c r="CW25" s="639"/>
      <c r="CX25" s="639"/>
      <c r="CY25" s="640"/>
      <c r="CZ25" s="623">
        <v>10.8</v>
      </c>
      <c r="DA25" s="641"/>
      <c r="DB25" s="641"/>
      <c r="DC25" s="642"/>
      <c r="DD25" s="626">
        <v>308931</v>
      </c>
      <c r="DE25" s="639"/>
      <c r="DF25" s="639"/>
      <c r="DG25" s="639"/>
      <c r="DH25" s="639"/>
      <c r="DI25" s="639"/>
      <c r="DJ25" s="639"/>
      <c r="DK25" s="640"/>
      <c r="DL25" s="626">
        <v>305413</v>
      </c>
      <c r="DM25" s="639"/>
      <c r="DN25" s="639"/>
      <c r="DO25" s="639"/>
      <c r="DP25" s="639"/>
      <c r="DQ25" s="639"/>
      <c r="DR25" s="639"/>
      <c r="DS25" s="639"/>
      <c r="DT25" s="639"/>
      <c r="DU25" s="639"/>
      <c r="DV25" s="640"/>
      <c r="DW25" s="643">
        <v>18.100000000000001</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220798</v>
      </c>
      <c r="CS26" s="621"/>
      <c r="CT26" s="621"/>
      <c r="CU26" s="621"/>
      <c r="CV26" s="621"/>
      <c r="CW26" s="621"/>
      <c r="CX26" s="621"/>
      <c r="CY26" s="622"/>
      <c r="CZ26" s="623">
        <v>6.4</v>
      </c>
      <c r="DA26" s="641"/>
      <c r="DB26" s="641"/>
      <c r="DC26" s="642"/>
      <c r="DD26" s="626">
        <v>160473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313987</v>
      </c>
      <c r="S27" s="621"/>
      <c r="T27" s="621"/>
      <c r="U27" s="621"/>
      <c r="V27" s="621"/>
      <c r="W27" s="621"/>
      <c r="X27" s="621"/>
      <c r="Y27" s="622"/>
      <c r="Z27" s="673">
        <v>8.8000000000000007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304057</v>
      </c>
      <c r="BH27" s="621"/>
      <c r="BI27" s="621"/>
      <c r="BJ27" s="621"/>
      <c r="BK27" s="621"/>
      <c r="BL27" s="621"/>
      <c r="BM27" s="621"/>
      <c r="BN27" s="622"/>
      <c r="BO27" s="673">
        <v>100</v>
      </c>
      <c r="BP27" s="673"/>
      <c r="BQ27" s="673"/>
      <c r="BR27" s="673"/>
      <c r="BS27" s="626">
        <v>1644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115266</v>
      </c>
      <c r="CS27" s="639"/>
      <c r="CT27" s="639"/>
      <c r="CU27" s="639"/>
      <c r="CV27" s="639"/>
      <c r="CW27" s="639"/>
      <c r="CX27" s="639"/>
      <c r="CY27" s="640"/>
      <c r="CZ27" s="623">
        <v>3.3</v>
      </c>
      <c r="DA27" s="641"/>
      <c r="DB27" s="641"/>
      <c r="DC27" s="642"/>
      <c r="DD27" s="626">
        <v>36936</v>
      </c>
      <c r="DE27" s="639"/>
      <c r="DF27" s="639"/>
      <c r="DG27" s="639"/>
      <c r="DH27" s="639"/>
      <c r="DI27" s="639"/>
      <c r="DJ27" s="639"/>
      <c r="DK27" s="640"/>
      <c r="DL27" s="626">
        <v>35934</v>
      </c>
      <c r="DM27" s="639"/>
      <c r="DN27" s="639"/>
      <c r="DO27" s="639"/>
      <c r="DP27" s="639"/>
      <c r="DQ27" s="639"/>
      <c r="DR27" s="639"/>
      <c r="DS27" s="639"/>
      <c r="DT27" s="639"/>
      <c r="DU27" s="639"/>
      <c r="DV27" s="640"/>
      <c r="DW27" s="643">
        <v>2.1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1462</v>
      </c>
      <c r="S28" s="621"/>
      <c r="T28" s="621"/>
      <c r="U28" s="621"/>
      <c r="V28" s="621"/>
      <c r="W28" s="621"/>
      <c r="X28" s="621"/>
      <c r="Y28" s="622"/>
      <c r="Z28" s="673">
        <v>0</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311365</v>
      </c>
      <c r="CS28" s="621"/>
      <c r="CT28" s="621"/>
      <c r="CU28" s="621"/>
      <c r="CV28" s="621"/>
      <c r="CW28" s="621"/>
      <c r="CX28" s="621"/>
      <c r="CY28" s="622"/>
      <c r="CZ28" s="623">
        <v>9</v>
      </c>
      <c r="DA28" s="641"/>
      <c r="DB28" s="641"/>
      <c r="DC28" s="642"/>
      <c r="DD28" s="626">
        <v>311365</v>
      </c>
      <c r="DE28" s="621"/>
      <c r="DF28" s="621"/>
      <c r="DG28" s="621"/>
      <c r="DH28" s="621"/>
      <c r="DI28" s="621"/>
      <c r="DJ28" s="621"/>
      <c r="DK28" s="622"/>
      <c r="DL28" s="626">
        <v>270829</v>
      </c>
      <c r="DM28" s="621"/>
      <c r="DN28" s="621"/>
      <c r="DO28" s="621"/>
      <c r="DP28" s="621"/>
      <c r="DQ28" s="621"/>
      <c r="DR28" s="621"/>
      <c r="DS28" s="621"/>
      <c r="DT28" s="621"/>
      <c r="DU28" s="621"/>
      <c r="DV28" s="622"/>
      <c r="DW28" s="643">
        <v>16.100000000000001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12310</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311365</v>
      </c>
      <c r="CS29" s="639"/>
      <c r="CT29" s="639"/>
      <c r="CU29" s="639"/>
      <c r="CV29" s="639"/>
      <c r="CW29" s="639"/>
      <c r="CX29" s="639"/>
      <c r="CY29" s="640"/>
      <c r="CZ29" s="623">
        <v>9</v>
      </c>
      <c r="DA29" s="641"/>
      <c r="DB29" s="641"/>
      <c r="DC29" s="642"/>
      <c r="DD29" s="626">
        <v>311365</v>
      </c>
      <c r="DE29" s="639"/>
      <c r="DF29" s="639"/>
      <c r="DG29" s="639"/>
      <c r="DH29" s="639"/>
      <c r="DI29" s="639"/>
      <c r="DJ29" s="639"/>
      <c r="DK29" s="640"/>
      <c r="DL29" s="626">
        <v>270829</v>
      </c>
      <c r="DM29" s="639"/>
      <c r="DN29" s="639"/>
      <c r="DO29" s="639"/>
      <c r="DP29" s="639"/>
      <c r="DQ29" s="639"/>
      <c r="DR29" s="639"/>
      <c r="DS29" s="639"/>
      <c r="DT29" s="639"/>
      <c r="DU29" s="639"/>
      <c r="DV29" s="640"/>
      <c r="DW29" s="643">
        <v>16.100000000000001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14409</v>
      </c>
      <c r="S30" s="621"/>
      <c r="T30" s="621"/>
      <c r="U30" s="621"/>
      <c r="V30" s="621"/>
      <c r="W30" s="621"/>
      <c r="X30" s="621"/>
      <c r="Y30" s="622"/>
      <c r="Z30" s="673">
        <v>0.4</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96.4</v>
      </c>
      <c r="BN30" s="687"/>
      <c r="BO30" s="687"/>
      <c r="BP30" s="687"/>
      <c r="BQ30" s="689"/>
      <c r="BR30" s="686">
        <v>98.9</v>
      </c>
      <c r="BS30" s="687"/>
      <c r="BT30" s="687"/>
      <c r="BU30" s="687"/>
      <c r="BV30" s="687"/>
      <c r="BW30" s="687"/>
      <c r="BX30" s="688">
        <v>95.8</v>
      </c>
      <c r="BY30" s="687"/>
      <c r="BZ30" s="687"/>
      <c r="CA30" s="687"/>
      <c r="CB30" s="689"/>
      <c r="CD30" s="692"/>
      <c r="CE30" s="693"/>
      <c r="CF30" s="657" t="s">
        <v>293</v>
      </c>
      <c r="CG30" s="654"/>
      <c r="CH30" s="654"/>
      <c r="CI30" s="654"/>
      <c r="CJ30" s="654"/>
      <c r="CK30" s="654"/>
      <c r="CL30" s="654"/>
      <c r="CM30" s="654"/>
      <c r="CN30" s="654"/>
      <c r="CO30" s="654"/>
      <c r="CP30" s="654"/>
      <c r="CQ30" s="655"/>
      <c r="CR30" s="620">
        <v>294350</v>
      </c>
      <c r="CS30" s="621"/>
      <c r="CT30" s="621"/>
      <c r="CU30" s="621"/>
      <c r="CV30" s="621"/>
      <c r="CW30" s="621"/>
      <c r="CX30" s="621"/>
      <c r="CY30" s="622"/>
      <c r="CZ30" s="623">
        <v>8.5</v>
      </c>
      <c r="DA30" s="641"/>
      <c r="DB30" s="641"/>
      <c r="DC30" s="642"/>
      <c r="DD30" s="626">
        <v>294350</v>
      </c>
      <c r="DE30" s="621"/>
      <c r="DF30" s="621"/>
      <c r="DG30" s="621"/>
      <c r="DH30" s="621"/>
      <c r="DI30" s="621"/>
      <c r="DJ30" s="621"/>
      <c r="DK30" s="622"/>
      <c r="DL30" s="626">
        <v>253814</v>
      </c>
      <c r="DM30" s="621"/>
      <c r="DN30" s="621"/>
      <c r="DO30" s="621"/>
      <c r="DP30" s="621"/>
      <c r="DQ30" s="621"/>
      <c r="DR30" s="621"/>
      <c r="DS30" s="621"/>
      <c r="DT30" s="621"/>
      <c r="DU30" s="621"/>
      <c r="DV30" s="622"/>
      <c r="DW30" s="643">
        <v>15.1</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57700</v>
      </c>
      <c r="S31" s="621"/>
      <c r="T31" s="621"/>
      <c r="U31" s="621"/>
      <c r="V31" s="621"/>
      <c r="W31" s="621"/>
      <c r="X31" s="621"/>
      <c r="Y31" s="622"/>
      <c r="Z31" s="673">
        <v>1.6</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96.2</v>
      </c>
      <c r="BN31" s="685"/>
      <c r="BO31" s="685"/>
      <c r="BP31" s="685"/>
      <c r="BQ31" s="649"/>
      <c r="BR31" s="684">
        <v>98.6</v>
      </c>
      <c r="BS31" s="639"/>
      <c r="BT31" s="639"/>
      <c r="BU31" s="639"/>
      <c r="BV31" s="639"/>
      <c r="BW31" s="639"/>
      <c r="BX31" s="675">
        <v>95.4</v>
      </c>
      <c r="BY31" s="685"/>
      <c r="BZ31" s="685"/>
      <c r="CA31" s="685"/>
      <c r="CB31" s="649"/>
      <c r="CD31" s="692"/>
      <c r="CE31" s="693"/>
      <c r="CF31" s="657" t="s">
        <v>297</v>
      </c>
      <c r="CG31" s="654"/>
      <c r="CH31" s="654"/>
      <c r="CI31" s="654"/>
      <c r="CJ31" s="654"/>
      <c r="CK31" s="654"/>
      <c r="CL31" s="654"/>
      <c r="CM31" s="654"/>
      <c r="CN31" s="654"/>
      <c r="CO31" s="654"/>
      <c r="CP31" s="654"/>
      <c r="CQ31" s="655"/>
      <c r="CR31" s="620">
        <v>17015</v>
      </c>
      <c r="CS31" s="639"/>
      <c r="CT31" s="639"/>
      <c r="CU31" s="639"/>
      <c r="CV31" s="639"/>
      <c r="CW31" s="639"/>
      <c r="CX31" s="639"/>
      <c r="CY31" s="640"/>
      <c r="CZ31" s="623">
        <v>0.5</v>
      </c>
      <c r="DA31" s="641"/>
      <c r="DB31" s="641"/>
      <c r="DC31" s="642"/>
      <c r="DD31" s="626">
        <v>17015</v>
      </c>
      <c r="DE31" s="639"/>
      <c r="DF31" s="639"/>
      <c r="DG31" s="639"/>
      <c r="DH31" s="639"/>
      <c r="DI31" s="639"/>
      <c r="DJ31" s="639"/>
      <c r="DK31" s="640"/>
      <c r="DL31" s="626">
        <v>17015</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91169</v>
      </c>
      <c r="S32" s="621"/>
      <c r="T32" s="621"/>
      <c r="U32" s="621"/>
      <c r="V32" s="621"/>
      <c r="W32" s="621"/>
      <c r="X32" s="621"/>
      <c r="Y32" s="622"/>
      <c r="Z32" s="673">
        <v>2.6</v>
      </c>
      <c r="AA32" s="673"/>
      <c r="AB32" s="673"/>
      <c r="AC32" s="673"/>
      <c r="AD32" s="674">
        <v>96</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96.5</v>
      </c>
      <c r="BN32" s="605"/>
      <c r="BO32" s="605"/>
      <c r="BP32" s="605"/>
      <c r="BQ32" s="662"/>
      <c r="BR32" s="683">
        <v>99.2</v>
      </c>
      <c r="BS32" s="605"/>
      <c r="BT32" s="605"/>
      <c r="BU32" s="605"/>
      <c r="BV32" s="605"/>
      <c r="BW32" s="605"/>
      <c r="BX32" s="668">
        <v>96.1</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647800</v>
      </c>
      <c r="S33" s="621"/>
      <c r="T33" s="621"/>
      <c r="U33" s="621"/>
      <c r="V33" s="621"/>
      <c r="W33" s="621"/>
      <c r="X33" s="621"/>
      <c r="Y33" s="622"/>
      <c r="Z33" s="673">
        <v>18.2</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1438461</v>
      </c>
      <c r="CS33" s="639"/>
      <c r="CT33" s="639"/>
      <c r="CU33" s="639"/>
      <c r="CV33" s="639"/>
      <c r="CW33" s="639"/>
      <c r="CX33" s="639"/>
      <c r="CY33" s="640"/>
      <c r="CZ33" s="623">
        <v>41.7</v>
      </c>
      <c r="DA33" s="641"/>
      <c r="DB33" s="641"/>
      <c r="DC33" s="642"/>
      <c r="DD33" s="626">
        <v>1062163</v>
      </c>
      <c r="DE33" s="639"/>
      <c r="DF33" s="639"/>
      <c r="DG33" s="639"/>
      <c r="DH33" s="639"/>
      <c r="DI33" s="639"/>
      <c r="DJ33" s="639"/>
      <c r="DK33" s="640"/>
      <c r="DL33" s="626">
        <v>875001</v>
      </c>
      <c r="DM33" s="639"/>
      <c r="DN33" s="639"/>
      <c r="DO33" s="639"/>
      <c r="DP33" s="639"/>
      <c r="DQ33" s="639"/>
      <c r="DR33" s="639"/>
      <c r="DS33" s="639"/>
      <c r="DT33" s="639"/>
      <c r="DU33" s="639"/>
      <c r="DV33" s="640"/>
      <c r="DW33" s="643">
        <v>52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471659</v>
      </c>
      <c r="CS34" s="621"/>
      <c r="CT34" s="621"/>
      <c r="CU34" s="621"/>
      <c r="CV34" s="621"/>
      <c r="CW34" s="621"/>
      <c r="CX34" s="621"/>
      <c r="CY34" s="622"/>
      <c r="CZ34" s="623">
        <v>13.7</v>
      </c>
      <c r="DA34" s="641"/>
      <c r="DB34" s="641"/>
      <c r="DC34" s="642"/>
      <c r="DD34" s="626">
        <v>233902</v>
      </c>
      <c r="DE34" s="621"/>
      <c r="DF34" s="621"/>
      <c r="DG34" s="621"/>
      <c r="DH34" s="621"/>
      <c r="DI34" s="621"/>
      <c r="DJ34" s="621"/>
      <c r="DK34" s="622"/>
      <c r="DL34" s="626">
        <v>168626</v>
      </c>
      <c r="DM34" s="621"/>
      <c r="DN34" s="621"/>
      <c r="DO34" s="621"/>
      <c r="DP34" s="621"/>
      <c r="DQ34" s="621"/>
      <c r="DR34" s="621"/>
      <c r="DS34" s="621"/>
      <c r="DT34" s="621"/>
      <c r="DU34" s="621"/>
      <c r="DV34" s="622"/>
      <c r="DW34" s="643">
        <v>10</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65000</v>
      </c>
      <c r="S35" s="621"/>
      <c r="T35" s="621"/>
      <c r="U35" s="621"/>
      <c r="V35" s="621"/>
      <c r="W35" s="621"/>
      <c r="X35" s="621"/>
      <c r="Y35" s="622"/>
      <c r="Z35" s="673">
        <v>1.8</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355378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16737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9526</v>
      </c>
      <c r="CS35" s="639"/>
      <c r="CT35" s="639"/>
      <c r="CU35" s="639"/>
      <c r="CV35" s="639"/>
      <c r="CW35" s="639"/>
      <c r="CX35" s="639"/>
      <c r="CY35" s="640"/>
      <c r="CZ35" s="623">
        <v>0.3</v>
      </c>
      <c r="DA35" s="641"/>
      <c r="DB35" s="641"/>
      <c r="DC35" s="642"/>
      <c r="DD35" s="626">
        <v>8117</v>
      </c>
      <c r="DE35" s="639"/>
      <c r="DF35" s="639"/>
      <c r="DG35" s="639"/>
      <c r="DH35" s="639"/>
      <c r="DI35" s="639"/>
      <c r="DJ35" s="639"/>
      <c r="DK35" s="640"/>
      <c r="DL35" s="626">
        <v>7375</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3558962</v>
      </c>
      <c r="S36" s="661"/>
      <c r="T36" s="661"/>
      <c r="U36" s="661"/>
      <c r="V36" s="661"/>
      <c r="W36" s="661"/>
      <c r="X36" s="661"/>
      <c r="Y36" s="664"/>
      <c r="Z36" s="665">
        <v>100</v>
      </c>
      <c r="AA36" s="665"/>
      <c r="AB36" s="665"/>
      <c r="AC36" s="665"/>
      <c r="AD36" s="666">
        <v>1618422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166198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12730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539471</v>
      </c>
      <c r="CS36" s="621"/>
      <c r="CT36" s="621"/>
      <c r="CU36" s="621"/>
      <c r="CV36" s="621"/>
      <c r="CW36" s="621"/>
      <c r="CX36" s="621"/>
      <c r="CY36" s="622"/>
      <c r="CZ36" s="623">
        <v>15.6</v>
      </c>
      <c r="DA36" s="641"/>
      <c r="DB36" s="641"/>
      <c r="DC36" s="642"/>
      <c r="DD36" s="626">
        <v>442445</v>
      </c>
      <c r="DE36" s="621"/>
      <c r="DF36" s="621"/>
      <c r="DG36" s="621"/>
      <c r="DH36" s="621"/>
      <c r="DI36" s="621"/>
      <c r="DJ36" s="621"/>
      <c r="DK36" s="622"/>
      <c r="DL36" s="626">
        <v>407993</v>
      </c>
      <c r="DM36" s="621"/>
      <c r="DN36" s="621"/>
      <c r="DO36" s="621"/>
      <c r="DP36" s="621"/>
      <c r="DQ36" s="621"/>
      <c r="DR36" s="621"/>
      <c r="DS36" s="621"/>
      <c r="DT36" s="621"/>
      <c r="DU36" s="621"/>
      <c r="DV36" s="622"/>
      <c r="DW36" s="643">
        <v>24.2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20461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553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394393</v>
      </c>
      <c r="CS37" s="639"/>
      <c r="CT37" s="639"/>
      <c r="CU37" s="639"/>
      <c r="CV37" s="639"/>
      <c r="CW37" s="639"/>
      <c r="CX37" s="639"/>
      <c r="CY37" s="640"/>
      <c r="CZ37" s="623">
        <v>11.4</v>
      </c>
      <c r="DA37" s="641"/>
      <c r="DB37" s="641"/>
      <c r="DC37" s="642"/>
      <c r="DD37" s="626">
        <v>367683</v>
      </c>
      <c r="DE37" s="639"/>
      <c r="DF37" s="639"/>
      <c r="DG37" s="639"/>
      <c r="DH37" s="639"/>
      <c r="DI37" s="639"/>
      <c r="DJ37" s="639"/>
      <c r="DK37" s="640"/>
      <c r="DL37" s="626">
        <v>344380</v>
      </c>
      <c r="DM37" s="639"/>
      <c r="DN37" s="639"/>
      <c r="DO37" s="639"/>
      <c r="DP37" s="639"/>
      <c r="DQ37" s="639"/>
      <c r="DR37" s="639"/>
      <c r="DS37" s="639"/>
      <c r="DT37" s="639"/>
      <c r="DU37" s="639"/>
      <c r="DV37" s="640"/>
      <c r="DW37" s="643">
        <v>20.5</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3060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917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331857</v>
      </c>
      <c r="CS38" s="621"/>
      <c r="CT38" s="621"/>
      <c r="CU38" s="621"/>
      <c r="CV38" s="621"/>
      <c r="CW38" s="621"/>
      <c r="CX38" s="621"/>
      <c r="CY38" s="622"/>
      <c r="CZ38" s="623">
        <v>9.6</v>
      </c>
      <c r="DA38" s="641"/>
      <c r="DB38" s="641"/>
      <c r="DC38" s="642"/>
      <c r="DD38" s="626">
        <v>307962</v>
      </c>
      <c r="DE38" s="621"/>
      <c r="DF38" s="621"/>
      <c r="DG38" s="621"/>
      <c r="DH38" s="621"/>
      <c r="DI38" s="621"/>
      <c r="DJ38" s="621"/>
      <c r="DK38" s="622"/>
      <c r="DL38" s="626">
        <v>291007</v>
      </c>
      <c r="DM38" s="621"/>
      <c r="DN38" s="621"/>
      <c r="DO38" s="621"/>
      <c r="DP38" s="621"/>
      <c r="DQ38" s="621"/>
      <c r="DR38" s="621"/>
      <c r="DS38" s="621"/>
      <c r="DT38" s="621"/>
      <c r="DU38" s="621"/>
      <c r="DV38" s="622"/>
      <c r="DW38" s="643">
        <v>17.3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60948</v>
      </c>
      <c r="CS39" s="639"/>
      <c r="CT39" s="639"/>
      <c r="CU39" s="639"/>
      <c r="CV39" s="639"/>
      <c r="CW39" s="639"/>
      <c r="CX39" s="639"/>
      <c r="CY39" s="640"/>
      <c r="CZ39" s="623">
        <v>1.8</v>
      </c>
      <c r="DA39" s="641"/>
      <c r="DB39" s="641"/>
      <c r="DC39" s="642"/>
      <c r="DD39" s="626">
        <v>48000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40720</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25000</v>
      </c>
      <c r="CS40" s="621"/>
      <c r="CT40" s="621"/>
      <c r="CU40" s="621"/>
      <c r="CV40" s="621"/>
      <c r="CW40" s="621"/>
      <c r="CX40" s="621"/>
      <c r="CY40" s="622"/>
      <c r="CZ40" s="623">
        <v>0.7</v>
      </c>
      <c r="DA40" s="641"/>
      <c r="DB40" s="641"/>
      <c r="DC40" s="642"/>
      <c r="DD40" s="626">
        <v>21737</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124939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391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1213132</v>
      </c>
      <c r="CS42" s="621"/>
      <c r="CT42" s="621"/>
      <c r="CU42" s="621"/>
      <c r="CV42" s="621"/>
      <c r="CW42" s="621"/>
      <c r="CX42" s="621"/>
      <c r="CY42" s="622"/>
      <c r="CZ42" s="623">
        <v>35.200000000000003</v>
      </c>
      <c r="DA42" s="624"/>
      <c r="DB42" s="624"/>
      <c r="DC42" s="625"/>
      <c r="DD42" s="626">
        <v>64599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25000</v>
      </c>
      <c r="CS43" s="639"/>
      <c r="CT43" s="639"/>
      <c r="CU43" s="639"/>
      <c r="CV43" s="639"/>
      <c r="CW43" s="639"/>
      <c r="CX43" s="639"/>
      <c r="CY43" s="640"/>
      <c r="CZ43" s="623">
        <v>0.7</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1190503</v>
      </c>
      <c r="CS44" s="621"/>
      <c r="CT44" s="621"/>
      <c r="CU44" s="621"/>
      <c r="CV44" s="621"/>
      <c r="CW44" s="621"/>
      <c r="CX44" s="621"/>
      <c r="CY44" s="622"/>
      <c r="CZ44" s="623">
        <v>34.5</v>
      </c>
      <c r="DA44" s="624"/>
      <c r="DB44" s="624"/>
      <c r="DC44" s="625"/>
      <c r="DD44" s="626">
        <v>49538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1093931</v>
      </c>
      <c r="CS45" s="639"/>
      <c r="CT45" s="639"/>
      <c r="CU45" s="639"/>
      <c r="CV45" s="639"/>
      <c r="CW45" s="639"/>
      <c r="CX45" s="639"/>
      <c r="CY45" s="640"/>
      <c r="CZ45" s="623">
        <v>31.7</v>
      </c>
      <c r="DA45" s="641"/>
      <c r="DB45" s="641"/>
      <c r="DC45" s="642"/>
      <c r="DD45" s="626">
        <v>16300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96572</v>
      </c>
      <c r="CS46" s="621"/>
      <c r="CT46" s="621"/>
      <c r="CU46" s="621"/>
      <c r="CV46" s="621"/>
      <c r="CW46" s="621"/>
      <c r="CX46" s="621"/>
      <c r="CY46" s="622"/>
      <c r="CZ46" s="623">
        <v>2.8</v>
      </c>
      <c r="DA46" s="624"/>
      <c r="DB46" s="624"/>
      <c r="DC46" s="625"/>
      <c r="DD46" s="626">
        <v>33238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22629</v>
      </c>
      <c r="CS47" s="639"/>
      <c r="CT47" s="639"/>
      <c r="CU47" s="639"/>
      <c r="CV47" s="639"/>
      <c r="CW47" s="639"/>
      <c r="CX47" s="639"/>
      <c r="CY47" s="640"/>
      <c r="CZ47" s="623">
        <v>0.7</v>
      </c>
      <c r="DA47" s="641"/>
      <c r="DB47" s="641"/>
      <c r="DC47" s="642"/>
      <c r="DD47" s="626">
        <v>15061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3449735</v>
      </c>
      <c r="CS49" s="605"/>
      <c r="CT49" s="605"/>
      <c r="CU49" s="605"/>
      <c r="CV49" s="605"/>
      <c r="CW49" s="605"/>
      <c r="CX49" s="605"/>
      <c r="CY49" s="606"/>
      <c r="CZ49" s="607">
        <v>100</v>
      </c>
      <c r="DA49" s="608"/>
      <c r="DB49" s="608"/>
      <c r="DC49" s="609"/>
      <c r="DD49" s="610">
        <v>1783994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3475</v>
      </c>
      <c r="R7" s="1134"/>
      <c r="S7" s="1134"/>
      <c r="T7" s="1134"/>
      <c r="U7" s="1134"/>
      <c r="V7" s="1134">
        <v>3368</v>
      </c>
      <c r="W7" s="1134"/>
      <c r="X7" s="1134"/>
      <c r="Y7" s="1134"/>
      <c r="Z7" s="1134"/>
      <c r="AA7" s="1134">
        <v>107</v>
      </c>
      <c r="AB7" s="1134"/>
      <c r="AC7" s="1134"/>
      <c r="AD7" s="1134"/>
      <c r="AE7" s="1135"/>
      <c r="AF7" s="1136">
        <v>100</v>
      </c>
      <c r="AG7" s="1137"/>
      <c r="AH7" s="1137"/>
      <c r="AI7" s="1137"/>
      <c r="AJ7" s="1138"/>
      <c r="AK7" s="1120">
        <v>14</v>
      </c>
      <c r="AL7" s="1121"/>
      <c r="AM7" s="1121"/>
      <c r="AN7" s="1121"/>
      <c r="AO7" s="1121"/>
      <c r="AP7" s="1121">
        <v>2542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-6</v>
      </c>
      <c r="CI7" s="1118"/>
      <c r="CJ7" s="1118"/>
      <c r="CK7" s="1118"/>
      <c r="CL7" s="1119"/>
      <c r="CM7" s="1117">
        <v>24</v>
      </c>
      <c r="CN7" s="1118"/>
      <c r="CO7" s="1118"/>
      <c r="CP7" s="1118"/>
      <c r="CQ7" s="1119"/>
      <c r="CR7" s="1117">
        <v>30</v>
      </c>
      <c r="CS7" s="1118"/>
      <c r="CT7" s="1118"/>
      <c r="CU7" s="1118"/>
      <c r="CV7" s="1119"/>
      <c r="CW7" s="1117" t="s">
        <v>541</v>
      </c>
      <c r="CX7" s="1118"/>
      <c r="CY7" s="1118"/>
      <c r="CZ7" s="1118"/>
      <c r="DA7" s="1119"/>
      <c r="DB7" s="1117" t="s">
        <v>541</v>
      </c>
      <c r="DC7" s="1118"/>
      <c r="DD7" s="1118"/>
      <c r="DE7" s="1118"/>
      <c r="DF7" s="1119"/>
      <c r="DG7" s="1117" t="s">
        <v>541</v>
      </c>
      <c r="DH7" s="1118"/>
      <c r="DI7" s="1118"/>
      <c r="DJ7" s="1118"/>
      <c r="DK7" s="1119"/>
      <c r="DL7" s="1117" t="s">
        <v>541</v>
      </c>
      <c r="DM7" s="1118"/>
      <c r="DN7" s="1118"/>
      <c r="DO7" s="1118"/>
      <c r="DP7" s="1119"/>
      <c r="DQ7" s="1117" t="s">
        <v>541</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84</v>
      </c>
      <c r="R8" s="1073"/>
      <c r="S8" s="1073"/>
      <c r="T8" s="1073"/>
      <c r="U8" s="1073"/>
      <c r="V8" s="1073">
        <v>82</v>
      </c>
      <c r="W8" s="1073"/>
      <c r="X8" s="1073"/>
      <c r="Y8" s="1073"/>
      <c r="Z8" s="1073"/>
      <c r="AA8" s="1073">
        <v>2</v>
      </c>
      <c r="AB8" s="1073"/>
      <c r="AC8" s="1073"/>
      <c r="AD8" s="1073"/>
      <c r="AE8" s="1074"/>
      <c r="AF8" s="1048">
        <v>2</v>
      </c>
      <c r="AG8" s="1049"/>
      <c r="AH8" s="1049"/>
      <c r="AI8" s="1049"/>
      <c r="AJ8" s="1050"/>
      <c r="AK8" s="1115" t="s">
        <v>556</v>
      </c>
      <c r="AL8" s="1116"/>
      <c r="AM8" s="1116"/>
      <c r="AN8" s="1116"/>
      <c r="AO8" s="1116"/>
      <c r="AP8" s="1116" t="s">
        <v>541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3559</v>
      </c>
      <c r="R23" s="1098"/>
      <c r="S23" s="1098"/>
      <c r="T23" s="1098"/>
      <c r="U23" s="1098"/>
      <c r="V23" s="1098">
        <v>3450</v>
      </c>
      <c r="W23" s="1098"/>
      <c r="X23" s="1098"/>
      <c r="Y23" s="1098"/>
      <c r="Z23" s="1098"/>
      <c r="AA23" s="1098">
        <v>109</v>
      </c>
      <c r="AB23" s="1098"/>
      <c r="AC23" s="1098"/>
      <c r="AD23" s="1098"/>
      <c r="AE23" s="1099"/>
      <c r="AF23" s="1100">
        <v>102</v>
      </c>
      <c r="AG23" s="1098"/>
      <c r="AH23" s="1098"/>
      <c r="AI23" s="1098"/>
      <c r="AJ23" s="1101"/>
      <c r="AK23" s="1102"/>
      <c r="AL23" s="1103"/>
      <c r="AM23" s="1103"/>
      <c r="AN23" s="1103"/>
      <c r="AO23" s="1103"/>
      <c r="AP23" s="1098">
        <v>2542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579</v>
      </c>
      <c r="R28" s="1083"/>
      <c r="S28" s="1083"/>
      <c r="T28" s="1083"/>
      <c r="U28" s="1083"/>
      <c r="V28" s="1083">
        <v>562</v>
      </c>
      <c r="W28" s="1083"/>
      <c r="X28" s="1083"/>
      <c r="Y28" s="1083"/>
      <c r="Z28" s="1083"/>
      <c r="AA28" s="1083">
        <v>17</v>
      </c>
      <c r="AB28" s="1083"/>
      <c r="AC28" s="1083"/>
      <c r="AD28" s="1083"/>
      <c r="AE28" s="1084"/>
      <c r="AF28" s="1085">
        <v>17</v>
      </c>
      <c r="AG28" s="1083"/>
      <c r="AH28" s="1083"/>
      <c r="AI28" s="1083"/>
      <c r="AJ28" s="1086"/>
      <c r="AK28" s="1087">
        <v>41</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375</v>
      </c>
      <c r="R29" s="1073"/>
      <c r="S29" s="1073"/>
      <c r="T29" s="1073"/>
      <c r="U29" s="1073"/>
      <c r="V29" s="1073">
        <v>359</v>
      </c>
      <c r="W29" s="1073"/>
      <c r="X29" s="1073"/>
      <c r="Y29" s="1073"/>
      <c r="Z29" s="1073"/>
      <c r="AA29" s="1073">
        <v>17</v>
      </c>
      <c r="AB29" s="1073"/>
      <c r="AC29" s="1073"/>
      <c r="AD29" s="1073"/>
      <c r="AE29" s="1074"/>
      <c r="AF29" s="1048">
        <v>17</v>
      </c>
      <c r="AG29" s="1049"/>
      <c r="AH29" s="1049"/>
      <c r="AI29" s="1049"/>
      <c r="AJ29" s="1050"/>
      <c r="AK29" s="1009">
        <v>69</v>
      </c>
      <c r="AL29" s="1000"/>
      <c r="AM29" s="1000"/>
      <c r="AN29" s="1000"/>
      <c r="AO29" s="1000"/>
      <c r="AP29" s="1000" t="s">
        <v>542</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v>
      </c>
      <c r="R30" s="1073"/>
      <c r="S30" s="1073"/>
      <c r="T30" s="1073"/>
      <c r="U30" s="1073"/>
      <c r="V30" s="1073">
        <v>2</v>
      </c>
      <c r="W30" s="1073"/>
      <c r="X30" s="1073"/>
      <c r="Y30" s="1073"/>
      <c r="Z30" s="1073"/>
      <c r="AA30" s="1073">
        <v>1</v>
      </c>
      <c r="AB30" s="1073"/>
      <c r="AC30" s="1073"/>
      <c r="AD30" s="1073"/>
      <c r="AE30" s="1074"/>
      <c r="AF30" s="1048">
        <v>1</v>
      </c>
      <c r="AG30" s="1049"/>
      <c r="AH30" s="1049"/>
      <c r="AI30" s="1049"/>
      <c r="AJ30" s="1050"/>
      <c r="AK30" s="1009" t="s">
        <v>556</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49</v>
      </c>
      <c r="R31" s="1073"/>
      <c r="S31" s="1073"/>
      <c r="T31" s="1073"/>
      <c r="U31" s="1073"/>
      <c r="V31" s="1073">
        <v>47</v>
      </c>
      <c r="W31" s="1073"/>
      <c r="X31" s="1073"/>
      <c r="Y31" s="1073"/>
      <c r="Z31" s="1073"/>
      <c r="AA31" s="1073">
        <v>1</v>
      </c>
      <c r="AB31" s="1073"/>
      <c r="AC31" s="1073"/>
      <c r="AD31" s="1073"/>
      <c r="AE31" s="1074"/>
      <c r="AF31" s="1048">
        <v>1</v>
      </c>
      <c r="AG31" s="1049"/>
      <c r="AH31" s="1049"/>
      <c r="AI31" s="1049"/>
      <c r="AJ31" s="1050"/>
      <c r="AK31" s="1009">
        <v>16</v>
      </c>
      <c r="AL31" s="1000"/>
      <c r="AM31" s="1000"/>
      <c r="AN31" s="1000"/>
      <c r="AO31" s="1000"/>
      <c r="AP31" s="1000" t="s">
        <v>542</v>
      </c>
      <c r="AQ31" s="1000"/>
      <c r="AR31" s="1000"/>
      <c r="AS31" s="1000"/>
      <c r="AT31" s="1000"/>
      <c r="AU31" s="1000" t="s">
        <v>542</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290</v>
      </c>
      <c r="R32" s="1073"/>
      <c r="S32" s="1073"/>
      <c r="T32" s="1073"/>
      <c r="U32" s="1073"/>
      <c r="V32" s="1073">
        <v>286</v>
      </c>
      <c r="W32" s="1073"/>
      <c r="X32" s="1073"/>
      <c r="Y32" s="1073"/>
      <c r="Z32" s="1073"/>
      <c r="AA32" s="1073">
        <v>3</v>
      </c>
      <c r="AB32" s="1073"/>
      <c r="AC32" s="1073"/>
      <c r="AD32" s="1073"/>
      <c r="AE32" s="1074"/>
      <c r="AF32" s="1048">
        <v>3</v>
      </c>
      <c r="AG32" s="1049"/>
      <c r="AH32" s="1049"/>
      <c r="AI32" s="1049"/>
      <c r="AJ32" s="1050"/>
      <c r="AK32" s="1009">
        <v>184</v>
      </c>
      <c r="AL32" s="1000"/>
      <c r="AM32" s="1000"/>
      <c r="AN32" s="1000"/>
      <c r="AO32" s="1000"/>
      <c r="AP32" s="1000">
        <v>1391</v>
      </c>
      <c r="AQ32" s="1000"/>
      <c r="AR32" s="1000"/>
      <c r="AS32" s="1000"/>
      <c r="AT32" s="1000"/>
      <c r="AU32" s="1000">
        <v>1220</v>
      </c>
      <c r="AV32" s="1000"/>
      <c r="AW32" s="1000"/>
      <c r="AX32" s="1000"/>
      <c r="AY32" s="1000"/>
      <c r="AZ32" s="1071" t="s">
        <v>541</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39</v>
      </c>
      <c r="AG63" s="988"/>
      <c r="AH63" s="988"/>
      <c r="AI63" s="988"/>
      <c r="AJ63" s="1059"/>
      <c r="AK63" s="1060"/>
      <c r="AL63" s="992"/>
      <c r="AM63" s="992"/>
      <c r="AN63" s="992"/>
      <c r="AO63" s="992"/>
      <c r="AP63" s="988">
        <v>1391</v>
      </c>
      <c r="AQ63" s="988"/>
      <c r="AR63" s="988"/>
      <c r="AS63" s="988"/>
      <c r="AT63" s="988"/>
      <c r="AU63" s="988">
        <v>1220</v>
      </c>
      <c r="AV63" s="988"/>
      <c r="AW63" s="988"/>
      <c r="AX63" s="988"/>
      <c r="AY63" s="988"/>
      <c r="AZ63" s="1054"/>
      <c r="BA63" s="1054"/>
      <c r="BB63" s="1054"/>
      <c r="BC63" s="1054"/>
      <c r="BD63" s="1054"/>
      <c r="BE63" s="989"/>
      <c r="BF63" s="989"/>
      <c r="BG63" s="989"/>
      <c r="BH63" s="989"/>
      <c r="BI63" s="990"/>
      <c r="BJ63" s="1055" t="s">
        <v>389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543</v>
      </c>
      <c r="C68" s="1015"/>
      <c r="D68" s="1015"/>
      <c r="E68" s="1015"/>
      <c r="F68" s="1015"/>
      <c r="G68" s="1015"/>
      <c r="H68" s="1015"/>
      <c r="I68" s="1015"/>
      <c r="J68" s="1015"/>
      <c r="K68" s="1015"/>
      <c r="L68" s="1015"/>
      <c r="M68" s="1015"/>
      <c r="N68" s="1015"/>
      <c r="O68" s="1015"/>
      <c r="P68" s="1016"/>
      <c r="Q68" s="1017">
        <v>6800</v>
      </c>
      <c r="R68" s="1011"/>
      <c r="S68" s="1011"/>
      <c r="T68" s="1011"/>
      <c r="U68" s="1011"/>
      <c r="V68" s="1011">
        <v>6923</v>
      </c>
      <c r="W68" s="1011"/>
      <c r="X68" s="1011"/>
      <c r="Y68" s="1011"/>
      <c r="Z68" s="1011"/>
      <c r="AA68" s="1011">
        <v>-123</v>
      </c>
      <c r="AB68" s="1011"/>
      <c r="AC68" s="1011"/>
      <c r="AD68" s="1011"/>
      <c r="AE68" s="1011"/>
      <c r="AF68" s="1011">
        <v>2310</v>
      </c>
      <c r="AG68" s="1011"/>
      <c r="AH68" s="1011"/>
      <c r="AI68" s="1011"/>
      <c r="AJ68" s="1011"/>
      <c r="AK68" s="1011" t="s">
        <v>541</v>
      </c>
      <c r="AL68" s="1011"/>
      <c r="AM68" s="1011"/>
      <c r="AN68" s="1011"/>
      <c r="AO68" s="1011"/>
      <c r="AP68" s="1011">
        <v>5480</v>
      </c>
      <c r="AQ68" s="1011"/>
      <c r="AR68" s="1011"/>
      <c r="AS68" s="1011"/>
      <c r="AT68" s="1011"/>
      <c r="AU68" s="1011">
        <v>90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488</v>
      </c>
      <c r="R69" s="1000"/>
      <c r="S69" s="1000"/>
      <c r="T69" s="1000"/>
      <c r="U69" s="1000"/>
      <c r="V69" s="1000">
        <v>487</v>
      </c>
      <c r="W69" s="1000"/>
      <c r="X69" s="1000"/>
      <c r="Y69" s="1000"/>
      <c r="Z69" s="1000"/>
      <c r="AA69" s="1000">
        <v>1</v>
      </c>
      <c r="AB69" s="1000"/>
      <c r="AC69" s="1000"/>
      <c r="AD69" s="1000"/>
      <c r="AE69" s="1000"/>
      <c r="AF69" s="1000">
        <v>164</v>
      </c>
      <c r="AG69" s="1000"/>
      <c r="AH69" s="1000"/>
      <c r="AI69" s="1000"/>
      <c r="AJ69" s="1000"/>
      <c r="AK69" s="1000" t="s">
        <v>541</v>
      </c>
      <c r="AL69" s="1000"/>
      <c r="AM69" s="1000"/>
      <c r="AN69" s="1000"/>
      <c r="AO69" s="1000"/>
      <c r="AP69" s="1000">
        <v>857</v>
      </c>
      <c r="AQ69" s="1000"/>
      <c r="AR69" s="1000"/>
      <c r="AS69" s="1000"/>
      <c r="AT69" s="1000"/>
      <c r="AU69" s="1000">
        <v>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4911</v>
      </c>
      <c r="R70" s="1000"/>
      <c r="S70" s="1000"/>
      <c r="T70" s="1000"/>
      <c r="U70" s="1000"/>
      <c r="V70" s="1000">
        <v>4274</v>
      </c>
      <c r="W70" s="1000"/>
      <c r="X70" s="1000"/>
      <c r="Y70" s="1000"/>
      <c r="Z70" s="1000"/>
      <c r="AA70" s="1000">
        <v>638</v>
      </c>
      <c r="AB70" s="1000"/>
      <c r="AC70" s="1000"/>
      <c r="AD70" s="1000"/>
      <c r="AE70" s="1000"/>
      <c r="AF70" s="1000">
        <v>638</v>
      </c>
      <c r="AG70" s="1000"/>
      <c r="AH70" s="1000"/>
      <c r="AI70" s="1000"/>
      <c r="AJ70" s="1000"/>
      <c r="AK70" s="1000" t="s">
        <v>541</v>
      </c>
      <c r="AL70" s="1000"/>
      <c r="AM70" s="1000"/>
      <c r="AN70" s="1000"/>
      <c r="AO70" s="1000"/>
      <c r="AP70" s="1000" t="s">
        <v>541</v>
      </c>
      <c r="AQ70" s="1000"/>
      <c r="AR70" s="1000"/>
      <c r="AS70" s="1000"/>
      <c r="AT70" s="1000"/>
      <c r="AU70" s="1000" t="s">
        <v>541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541</v>
      </c>
      <c r="AL71" s="1000"/>
      <c r="AM71" s="1000"/>
      <c r="AN71" s="1000"/>
      <c r="AO71" s="1000"/>
      <c r="AP71" s="1000" t="s">
        <v>541</v>
      </c>
      <c r="AQ71" s="1000"/>
      <c r="AR71" s="1000"/>
      <c r="AS71" s="1000"/>
      <c r="AT71" s="1000"/>
      <c r="AU71" s="1000" t="s">
        <v>541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547</v>
      </c>
      <c r="C72" s="1004"/>
      <c r="D72" s="1004"/>
      <c r="E72" s="1004"/>
      <c r="F72" s="1004"/>
      <c r="G72" s="1004"/>
      <c r="H72" s="1004"/>
      <c r="I72" s="1004"/>
      <c r="J72" s="1004"/>
      <c r="K72" s="1004"/>
      <c r="L72" s="1004"/>
      <c r="M72" s="1004"/>
      <c r="N72" s="1004"/>
      <c r="O72" s="1004"/>
      <c r="P72" s="1005"/>
      <c r="Q72" s="1006">
        <v>1417</v>
      </c>
      <c r="R72" s="1000"/>
      <c r="S72" s="1000"/>
      <c r="T72" s="1000"/>
      <c r="U72" s="1000"/>
      <c r="V72" s="1000">
        <v>1384</v>
      </c>
      <c r="W72" s="1000"/>
      <c r="X72" s="1000"/>
      <c r="Y72" s="1000"/>
      <c r="Z72" s="1000"/>
      <c r="AA72" s="1000">
        <v>33</v>
      </c>
      <c r="AB72" s="1000"/>
      <c r="AC72" s="1000"/>
      <c r="AD72" s="1000"/>
      <c r="AE72" s="1000"/>
      <c r="AF72" s="1000">
        <v>33</v>
      </c>
      <c r="AG72" s="1000"/>
      <c r="AH72" s="1000"/>
      <c r="AI72" s="1000"/>
      <c r="AJ72" s="1000"/>
      <c r="AK72" s="1000" t="s">
        <v>541</v>
      </c>
      <c r="AL72" s="1000"/>
      <c r="AM72" s="1000"/>
      <c r="AN72" s="1000"/>
      <c r="AO72" s="1000"/>
      <c r="AP72" s="1000">
        <v>568</v>
      </c>
      <c r="AQ72" s="1000"/>
      <c r="AR72" s="1000"/>
      <c r="AS72" s="1000"/>
      <c r="AT72" s="1000"/>
      <c r="AU72" s="1000">
        <v>-6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356</v>
      </c>
      <c r="R73" s="1000"/>
      <c r="S73" s="1000"/>
      <c r="T73" s="1000"/>
      <c r="U73" s="1000"/>
      <c r="V73" s="1000">
        <v>353</v>
      </c>
      <c r="W73" s="1000"/>
      <c r="X73" s="1000"/>
      <c r="Y73" s="1000"/>
      <c r="Z73" s="1000"/>
      <c r="AA73" s="1000">
        <v>2</v>
      </c>
      <c r="AB73" s="1000"/>
      <c r="AC73" s="1000"/>
      <c r="AD73" s="1000"/>
      <c r="AE73" s="1000"/>
      <c r="AF73" s="1000">
        <v>2</v>
      </c>
      <c r="AG73" s="1000"/>
      <c r="AH73" s="1000"/>
      <c r="AI73" s="1000"/>
      <c r="AJ73" s="1000"/>
      <c r="AK73" s="1000" t="s">
        <v>541</v>
      </c>
      <c r="AL73" s="1000"/>
      <c r="AM73" s="1000"/>
      <c r="AN73" s="1000"/>
      <c r="AO73" s="1000"/>
      <c r="AP73" s="1000" t="s">
        <v>541</v>
      </c>
      <c r="AQ73" s="1000"/>
      <c r="AR73" s="1000"/>
      <c r="AS73" s="1000"/>
      <c r="AT73" s="1000"/>
      <c r="AU73" s="1000" t="s">
        <v>541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26</v>
      </c>
      <c r="R74" s="1000"/>
      <c r="S74" s="1000"/>
      <c r="T74" s="1000"/>
      <c r="U74" s="1000"/>
      <c r="V74" s="1000">
        <v>23</v>
      </c>
      <c r="W74" s="1000"/>
      <c r="X74" s="1000"/>
      <c r="Y74" s="1000"/>
      <c r="Z74" s="1000"/>
      <c r="AA74" s="1000">
        <v>3</v>
      </c>
      <c r="AB74" s="1000"/>
      <c r="AC74" s="1000"/>
      <c r="AD74" s="1000"/>
      <c r="AE74" s="1000"/>
      <c r="AF74" s="1000">
        <v>3</v>
      </c>
      <c r="AG74" s="1000"/>
      <c r="AH74" s="1000"/>
      <c r="AI74" s="1000"/>
      <c r="AJ74" s="1000"/>
      <c r="AK74" s="1000">
        <v>10</v>
      </c>
      <c r="AL74" s="1000"/>
      <c r="AM74" s="1000"/>
      <c r="AN74" s="1000"/>
      <c r="AO74" s="1000"/>
      <c r="AP74" s="1000" t="s">
        <v>541</v>
      </c>
      <c r="AQ74" s="1000"/>
      <c r="AR74" s="1000"/>
      <c r="AS74" s="1000"/>
      <c r="AT74" s="1000"/>
      <c r="AU74" s="1000" t="s">
        <v>541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07">
        <v>159</v>
      </c>
      <c r="R75" s="1008"/>
      <c r="S75" s="1008"/>
      <c r="T75" s="1008"/>
      <c r="U75" s="1009"/>
      <c r="V75" s="1010">
        <v>146</v>
      </c>
      <c r="W75" s="1008"/>
      <c r="X75" s="1008"/>
      <c r="Y75" s="1008"/>
      <c r="Z75" s="1009"/>
      <c r="AA75" s="1010">
        <v>12</v>
      </c>
      <c r="AB75" s="1008"/>
      <c r="AC75" s="1008"/>
      <c r="AD75" s="1008"/>
      <c r="AE75" s="1009"/>
      <c r="AF75" s="1010">
        <v>12</v>
      </c>
      <c r="AG75" s="1008"/>
      <c r="AH75" s="1008"/>
      <c r="AI75" s="1008"/>
      <c r="AJ75" s="1009"/>
      <c r="AK75" s="1010">
        <v>49</v>
      </c>
      <c r="AL75" s="1008"/>
      <c r="AM75" s="1008"/>
      <c r="AN75" s="1008"/>
      <c r="AO75" s="1009"/>
      <c r="AP75" s="1010" t="s">
        <v>541</v>
      </c>
      <c r="AQ75" s="1008"/>
      <c r="AR75" s="1008"/>
      <c r="AS75" s="1008"/>
      <c r="AT75" s="1009"/>
      <c r="AU75" s="1010" t="s">
        <v>541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07">
        <v>928</v>
      </c>
      <c r="R76" s="1008"/>
      <c r="S76" s="1008"/>
      <c r="T76" s="1008"/>
      <c r="U76" s="1009"/>
      <c r="V76" s="1010">
        <v>865</v>
      </c>
      <c r="W76" s="1008"/>
      <c r="X76" s="1008"/>
      <c r="Y76" s="1008"/>
      <c r="Z76" s="1009"/>
      <c r="AA76" s="1010">
        <v>63</v>
      </c>
      <c r="AB76" s="1008"/>
      <c r="AC76" s="1008"/>
      <c r="AD76" s="1008"/>
      <c r="AE76" s="1009"/>
      <c r="AF76" s="1010">
        <v>63</v>
      </c>
      <c r="AG76" s="1008"/>
      <c r="AH76" s="1008"/>
      <c r="AI76" s="1008"/>
      <c r="AJ76" s="1009"/>
      <c r="AK76" s="1010" t="s">
        <v>541</v>
      </c>
      <c r="AL76" s="1008"/>
      <c r="AM76" s="1008"/>
      <c r="AN76" s="1008"/>
      <c r="AO76" s="1009"/>
      <c r="AP76" s="1010" t="s">
        <v>541</v>
      </c>
      <c r="AQ76" s="1008"/>
      <c r="AR76" s="1008"/>
      <c r="AS76" s="1008"/>
      <c r="AT76" s="1009"/>
      <c r="AU76" s="1010" t="s">
        <v>541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552</v>
      </c>
      <c r="C77" s="1004"/>
      <c r="D77" s="1004"/>
      <c r="E77" s="1004"/>
      <c r="F77" s="1004"/>
      <c r="G77" s="1004"/>
      <c r="H77" s="1004"/>
      <c r="I77" s="1004"/>
      <c r="J77" s="1004"/>
      <c r="K77" s="1004"/>
      <c r="L77" s="1004"/>
      <c r="M77" s="1004"/>
      <c r="N77" s="1004"/>
      <c r="O77" s="1004"/>
      <c r="P77" s="1005"/>
      <c r="Q77" s="1007">
        <v>338866</v>
      </c>
      <c r="R77" s="1008"/>
      <c r="S77" s="1008"/>
      <c r="T77" s="1008"/>
      <c r="U77" s="1009"/>
      <c r="V77" s="1010">
        <v>326466</v>
      </c>
      <c r="W77" s="1008"/>
      <c r="X77" s="1008"/>
      <c r="Y77" s="1008"/>
      <c r="Z77" s="1009"/>
      <c r="AA77" s="1010">
        <v>12400</v>
      </c>
      <c r="AB77" s="1008"/>
      <c r="AC77" s="1008"/>
      <c r="AD77" s="1008"/>
      <c r="AE77" s="1009"/>
      <c r="AF77" s="1010">
        <v>12400</v>
      </c>
      <c r="AG77" s="1008"/>
      <c r="AH77" s="1008"/>
      <c r="AI77" s="1008"/>
      <c r="AJ77" s="1009"/>
      <c r="AK77" s="1010">
        <v>0</v>
      </c>
      <c r="AL77" s="1008"/>
      <c r="AM77" s="1008"/>
      <c r="AN77" s="1008"/>
      <c r="AO77" s="1009"/>
      <c r="AP77" s="1010" t="s">
        <v>541</v>
      </c>
      <c r="AQ77" s="1008"/>
      <c r="AR77" s="1008"/>
      <c r="AS77" s="1008"/>
      <c r="AT77" s="1009"/>
      <c r="AU77" s="1010" t="s">
        <v>541</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553</v>
      </c>
      <c r="C78" s="1004"/>
      <c r="D78" s="1004"/>
      <c r="E78" s="1004"/>
      <c r="F78" s="1004"/>
      <c r="G78" s="1004"/>
      <c r="H78" s="1004"/>
      <c r="I78" s="1004"/>
      <c r="J78" s="1004"/>
      <c r="K78" s="1004"/>
      <c r="L78" s="1004"/>
      <c r="M78" s="1004"/>
      <c r="N78" s="1004"/>
      <c r="O78" s="1004"/>
      <c r="P78" s="1005"/>
      <c r="Q78" s="1006">
        <v>784</v>
      </c>
      <c r="R78" s="1000"/>
      <c r="S78" s="1000"/>
      <c r="T78" s="1000"/>
      <c r="U78" s="1000"/>
      <c r="V78" s="1000">
        <v>780</v>
      </c>
      <c r="W78" s="1000"/>
      <c r="X78" s="1000"/>
      <c r="Y78" s="1000"/>
      <c r="Z78" s="1000"/>
      <c r="AA78" s="1000">
        <v>4</v>
      </c>
      <c r="AB78" s="1000"/>
      <c r="AC78" s="1000"/>
      <c r="AD78" s="1000"/>
      <c r="AE78" s="1000"/>
      <c r="AF78" s="1000">
        <v>4</v>
      </c>
      <c r="AG78" s="1000"/>
      <c r="AH78" s="1000"/>
      <c r="AI78" s="1000"/>
      <c r="AJ78" s="1000"/>
      <c r="AK78" s="1000">
        <v>4</v>
      </c>
      <c r="AL78" s="1000"/>
      <c r="AM78" s="1000"/>
      <c r="AN78" s="1000"/>
      <c r="AO78" s="1000"/>
      <c r="AP78" s="1000">
        <v>173</v>
      </c>
      <c r="AQ78" s="1000"/>
      <c r="AR78" s="1000"/>
      <c r="AS78" s="1000"/>
      <c r="AT78" s="1000"/>
      <c r="AU78" s="1000">
        <v>74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554</v>
      </c>
      <c r="C79" s="1004"/>
      <c r="D79" s="1004"/>
      <c r="E79" s="1004"/>
      <c r="F79" s="1004"/>
      <c r="G79" s="1004"/>
      <c r="H79" s="1004"/>
      <c r="I79" s="1004"/>
      <c r="J79" s="1004"/>
      <c r="K79" s="1004"/>
      <c r="L79" s="1004"/>
      <c r="M79" s="1004"/>
      <c r="N79" s="1004"/>
      <c r="O79" s="1004"/>
      <c r="P79" s="1005"/>
      <c r="Q79" s="1006">
        <v>2405</v>
      </c>
      <c r="R79" s="1000"/>
      <c r="S79" s="1000"/>
      <c r="T79" s="1000"/>
      <c r="U79" s="1000"/>
      <c r="V79" s="1000">
        <v>2405</v>
      </c>
      <c r="W79" s="1000"/>
      <c r="X79" s="1000"/>
      <c r="Y79" s="1000"/>
      <c r="Z79" s="1000"/>
      <c r="AA79" s="1000">
        <v>1</v>
      </c>
      <c r="AB79" s="1000"/>
      <c r="AC79" s="1000"/>
      <c r="AD79" s="1000"/>
      <c r="AE79" s="1000"/>
      <c r="AF79" s="1000">
        <v>1</v>
      </c>
      <c r="AG79" s="1000"/>
      <c r="AH79" s="1000"/>
      <c r="AI79" s="1000"/>
      <c r="AJ79" s="1000"/>
      <c r="AK79" s="1000" t="s">
        <v>541</v>
      </c>
      <c r="AL79" s="1000"/>
      <c r="AM79" s="1000"/>
      <c r="AN79" s="1000"/>
      <c r="AO79" s="1000"/>
      <c r="AP79" s="1000" t="s">
        <v>541</v>
      </c>
      <c r="AQ79" s="1000"/>
      <c r="AR79" s="1000"/>
      <c r="AS79" s="1000"/>
      <c r="AT79" s="1000"/>
      <c r="AU79" s="1000" t="s">
        <v>541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15634</v>
      </c>
      <c r="AG88" s="988"/>
      <c r="AH88" s="988"/>
      <c r="AI88" s="988"/>
      <c r="AJ88" s="988"/>
      <c r="AK88" s="992"/>
      <c r="AL88" s="992"/>
      <c r="AM88" s="992"/>
      <c r="AN88" s="992"/>
      <c r="AO88" s="992"/>
      <c r="AP88" s="988">
        <v>7078</v>
      </c>
      <c r="AQ88" s="988"/>
      <c r="AR88" s="988"/>
      <c r="AS88" s="988"/>
      <c r="AT88" s="988"/>
      <c r="AU88" s="988">
        <v>199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541</v>
      </c>
      <c r="CX102" s="980"/>
      <c r="CY102" s="980"/>
      <c r="CZ102" s="980"/>
      <c r="DA102" s="981"/>
      <c r="DB102" s="979" t="s">
        <v>541</v>
      </c>
      <c r="DC102" s="980"/>
      <c r="DD102" s="980"/>
      <c r="DE102" s="980"/>
      <c r="DF102" s="981"/>
      <c r="DG102" s="979" t="s">
        <v>541</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312626</v>
      </c>
      <c r="AB110" s="916"/>
      <c r="AC110" s="916"/>
      <c r="AD110" s="916"/>
      <c r="AE110" s="917"/>
      <c r="AF110" s="918">
        <v>300783</v>
      </c>
      <c r="AG110" s="916"/>
      <c r="AH110" s="916"/>
      <c r="AI110" s="916"/>
      <c r="AJ110" s="917"/>
      <c r="AK110" s="918">
        <v>270829</v>
      </c>
      <c r="AL110" s="916"/>
      <c r="AM110" s="916"/>
      <c r="AN110" s="916"/>
      <c r="AO110" s="917"/>
      <c r="AP110" s="919">
        <v>20.2</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2337920</v>
      </c>
      <c r="BR110" s="863"/>
      <c r="BS110" s="863"/>
      <c r="BT110" s="863"/>
      <c r="BU110" s="863"/>
      <c r="BV110" s="863">
        <v>2188346</v>
      </c>
      <c r="BW110" s="863"/>
      <c r="BX110" s="863"/>
      <c r="BY110" s="863"/>
      <c r="BZ110" s="863"/>
      <c r="CA110" s="863">
        <v>2541795</v>
      </c>
      <c r="CB110" s="863"/>
      <c r="CC110" s="863"/>
      <c r="CD110" s="863"/>
      <c r="CE110" s="863"/>
      <c r="CF110" s="887">
        <v>189.3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1409805</v>
      </c>
      <c r="BR112" s="835"/>
      <c r="BS112" s="835"/>
      <c r="BT112" s="835"/>
      <c r="BU112" s="835"/>
      <c r="BV112" s="835">
        <v>1332589</v>
      </c>
      <c r="BW112" s="835"/>
      <c r="BX112" s="835"/>
      <c r="BY112" s="835"/>
      <c r="BZ112" s="835"/>
      <c r="CA112" s="835">
        <v>1220256</v>
      </c>
      <c r="CB112" s="835"/>
      <c r="CC112" s="835"/>
      <c r="CD112" s="835"/>
      <c r="CE112" s="835"/>
      <c r="CF112" s="896">
        <v>90.9</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149134</v>
      </c>
      <c r="AB113" s="944"/>
      <c r="AC113" s="944"/>
      <c r="AD113" s="944"/>
      <c r="AE113" s="945"/>
      <c r="AF113" s="946">
        <v>154267</v>
      </c>
      <c r="AG113" s="944"/>
      <c r="AH113" s="944"/>
      <c r="AI113" s="944"/>
      <c r="AJ113" s="945"/>
      <c r="AK113" s="946">
        <v>154125</v>
      </c>
      <c r="AL113" s="944"/>
      <c r="AM113" s="944"/>
      <c r="AN113" s="944"/>
      <c r="AO113" s="945"/>
      <c r="AP113" s="947">
        <v>11.5</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265436</v>
      </c>
      <c r="BR113" s="835"/>
      <c r="BS113" s="835"/>
      <c r="BT113" s="835"/>
      <c r="BU113" s="835"/>
      <c r="BV113" s="835">
        <v>230067</v>
      </c>
      <c r="BW113" s="835"/>
      <c r="BX113" s="835"/>
      <c r="BY113" s="835"/>
      <c r="BZ113" s="835"/>
      <c r="CA113" s="835">
        <v>198556</v>
      </c>
      <c r="CB113" s="835"/>
      <c r="CC113" s="835"/>
      <c r="CD113" s="835"/>
      <c r="CE113" s="835"/>
      <c r="CF113" s="896">
        <v>14.8</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35926</v>
      </c>
      <c r="AB114" s="798"/>
      <c r="AC114" s="798"/>
      <c r="AD114" s="798"/>
      <c r="AE114" s="799"/>
      <c r="AF114" s="800">
        <v>29503</v>
      </c>
      <c r="AG114" s="798"/>
      <c r="AH114" s="798"/>
      <c r="AI114" s="798"/>
      <c r="AJ114" s="799"/>
      <c r="AK114" s="800">
        <v>28378</v>
      </c>
      <c r="AL114" s="798"/>
      <c r="AM114" s="798"/>
      <c r="AN114" s="798"/>
      <c r="AO114" s="799"/>
      <c r="AP114" s="845">
        <v>2.1</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202413</v>
      </c>
      <c r="BR114" s="835"/>
      <c r="BS114" s="835"/>
      <c r="BT114" s="835"/>
      <c r="BU114" s="835"/>
      <c r="BV114" s="835">
        <v>227422</v>
      </c>
      <c r="BW114" s="835"/>
      <c r="BX114" s="835"/>
      <c r="BY114" s="835"/>
      <c r="BZ114" s="835"/>
      <c r="CA114" s="835">
        <v>224060</v>
      </c>
      <c r="CB114" s="835"/>
      <c r="CC114" s="835"/>
      <c r="CD114" s="835"/>
      <c r="CE114" s="835"/>
      <c r="CF114" s="896">
        <v>16.7</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497686</v>
      </c>
      <c r="AB117" s="930"/>
      <c r="AC117" s="930"/>
      <c r="AD117" s="930"/>
      <c r="AE117" s="931"/>
      <c r="AF117" s="932">
        <v>484553</v>
      </c>
      <c r="AG117" s="930"/>
      <c r="AH117" s="930"/>
      <c r="AI117" s="930"/>
      <c r="AJ117" s="931"/>
      <c r="AK117" s="932">
        <v>453332</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4215574</v>
      </c>
      <c r="BR119" s="866"/>
      <c r="BS119" s="866"/>
      <c r="BT119" s="866"/>
      <c r="BU119" s="866"/>
      <c r="BV119" s="866">
        <v>3978424</v>
      </c>
      <c r="BW119" s="866"/>
      <c r="BX119" s="866"/>
      <c r="BY119" s="866"/>
      <c r="BZ119" s="866"/>
      <c r="CA119" s="866">
        <v>4184667</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800215</v>
      </c>
      <c r="BR120" s="863"/>
      <c r="BS120" s="863"/>
      <c r="BT120" s="863"/>
      <c r="BU120" s="863"/>
      <c r="BV120" s="863">
        <v>820981</v>
      </c>
      <c r="BW120" s="863"/>
      <c r="BX120" s="863"/>
      <c r="BY120" s="863"/>
      <c r="BZ120" s="863"/>
      <c r="CA120" s="863">
        <v>907524</v>
      </c>
      <c r="CB120" s="863"/>
      <c r="CC120" s="863"/>
      <c r="CD120" s="863"/>
      <c r="CE120" s="863"/>
      <c r="CF120" s="887">
        <v>67.599999999999994</v>
      </c>
      <c r="CG120" s="888"/>
      <c r="CH120" s="888"/>
      <c r="CI120" s="888"/>
      <c r="CJ120" s="888"/>
      <c r="CK120" s="889" t="s">
        <v>443</v>
      </c>
      <c r="CL120" s="873"/>
      <c r="CM120" s="873"/>
      <c r="CN120" s="873"/>
      <c r="CO120" s="874"/>
      <c r="CP120" s="893" t="s">
        <v>444</v>
      </c>
      <c r="CQ120" s="894"/>
      <c r="CR120" s="894"/>
      <c r="CS120" s="894"/>
      <c r="CT120" s="894"/>
      <c r="CU120" s="894"/>
      <c r="CV120" s="894"/>
      <c r="CW120" s="894"/>
      <c r="CX120" s="894"/>
      <c r="CY120" s="894"/>
      <c r="CZ120" s="894"/>
      <c r="DA120" s="894"/>
      <c r="DB120" s="894"/>
      <c r="DC120" s="894"/>
      <c r="DD120" s="894"/>
      <c r="DE120" s="894"/>
      <c r="DF120" s="895"/>
      <c r="DG120" s="882">
        <v>1409805</v>
      </c>
      <c r="DH120" s="863"/>
      <c r="DI120" s="863"/>
      <c r="DJ120" s="863"/>
      <c r="DK120" s="863"/>
      <c r="DL120" s="863">
        <v>1332589</v>
      </c>
      <c r="DM120" s="863"/>
      <c r="DN120" s="863"/>
      <c r="DO120" s="863"/>
      <c r="DP120" s="863"/>
      <c r="DQ120" s="863">
        <v>1220256</v>
      </c>
      <c r="DR120" s="863"/>
      <c r="DS120" s="863"/>
      <c r="DT120" s="863"/>
      <c r="DU120" s="863"/>
      <c r="DV120" s="864">
        <v>90.9</v>
      </c>
      <c r="DW120" s="864"/>
      <c r="DX120" s="864"/>
      <c r="DY120" s="864"/>
      <c r="DZ120" s="865"/>
    </row>
    <row r="121" spans="1:130" s="199" customFormat="1" ht="26.25" customHeight="1" x14ac:dyDescent="0.15">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2755600</v>
      </c>
      <c r="BR122" s="866"/>
      <c r="BS122" s="866"/>
      <c r="BT122" s="866"/>
      <c r="BU122" s="866"/>
      <c r="BV122" s="866">
        <v>2693982</v>
      </c>
      <c r="BW122" s="866"/>
      <c r="BX122" s="866"/>
      <c r="BY122" s="866"/>
      <c r="BZ122" s="866"/>
      <c r="CA122" s="866">
        <v>2959094</v>
      </c>
      <c r="CB122" s="866"/>
      <c r="CC122" s="866"/>
      <c r="CD122" s="866"/>
      <c r="CE122" s="866"/>
      <c r="CF122" s="867">
        <v>220.4</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3555815</v>
      </c>
      <c r="BR123" s="854"/>
      <c r="BS123" s="854"/>
      <c r="BT123" s="854"/>
      <c r="BU123" s="854"/>
      <c r="BV123" s="854">
        <v>3514963</v>
      </c>
      <c r="BW123" s="854"/>
      <c r="BX123" s="854"/>
      <c r="BY123" s="854"/>
      <c r="BZ123" s="854"/>
      <c r="CA123" s="854">
        <v>3866618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51.7</v>
      </c>
      <c r="BR124" s="852"/>
      <c r="BS124" s="852"/>
      <c r="BT124" s="852"/>
      <c r="BU124" s="852"/>
      <c r="BV124" s="852">
        <v>33.799999999999997</v>
      </c>
      <c r="BW124" s="852"/>
      <c r="BX124" s="852"/>
      <c r="BY124" s="852"/>
      <c r="BZ124" s="852"/>
      <c r="CA124" s="852">
        <v>23.6</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389</v>
      </c>
      <c r="DH124" s="781"/>
      <c r="DI124" s="781"/>
      <c r="DJ124" s="781"/>
      <c r="DK124" s="782"/>
      <c r="DL124" s="783" t="s">
        <v>389</v>
      </c>
      <c r="DM124" s="781"/>
      <c r="DN124" s="781"/>
      <c r="DO124" s="781"/>
      <c r="DP124" s="782"/>
      <c r="DQ124" s="783" t="s">
        <v>389</v>
      </c>
      <c r="DR124" s="781"/>
      <c r="DS124" s="781"/>
      <c r="DT124" s="781"/>
      <c r="DU124" s="782"/>
      <c r="DV124" s="869" t="s">
        <v>389</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389</v>
      </c>
      <c r="AB125" s="798"/>
      <c r="AC125" s="798"/>
      <c r="AD125" s="798"/>
      <c r="AE125" s="799"/>
      <c r="AF125" s="800" t="s">
        <v>389</v>
      </c>
      <c r="AG125" s="798"/>
      <c r="AH125" s="798"/>
      <c r="AI125" s="798"/>
      <c r="AJ125" s="799"/>
      <c r="AK125" s="800" t="s">
        <v>389</v>
      </c>
      <c r="AL125" s="798"/>
      <c r="AM125" s="798"/>
      <c r="AN125" s="798"/>
      <c r="AO125" s="799"/>
      <c r="AP125" s="845" t="s">
        <v>389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389</v>
      </c>
      <c r="DH125" s="863"/>
      <c r="DI125" s="863"/>
      <c r="DJ125" s="863"/>
      <c r="DK125" s="863"/>
      <c r="DL125" s="863" t="s">
        <v>389</v>
      </c>
      <c r="DM125" s="863"/>
      <c r="DN125" s="863"/>
      <c r="DO125" s="863"/>
      <c r="DP125" s="863"/>
      <c r="DQ125" s="863" t="s">
        <v>389</v>
      </c>
      <c r="DR125" s="863"/>
      <c r="DS125" s="863"/>
      <c r="DT125" s="863"/>
      <c r="DU125" s="863"/>
      <c r="DV125" s="864" t="s">
        <v>389</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389</v>
      </c>
      <c r="AB126" s="798"/>
      <c r="AC126" s="798"/>
      <c r="AD126" s="798"/>
      <c r="AE126" s="799"/>
      <c r="AF126" s="800" t="s">
        <v>389</v>
      </c>
      <c r="AG126" s="798"/>
      <c r="AH126" s="798"/>
      <c r="AI126" s="798"/>
      <c r="AJ126" s="799"/>
      <c r="AK126" s="800" t="s">
        <v>389</v>
      </c>
      <c r="AL126" s="798"/>
      <c r="AM126" s="798"/>
      <c r="AN126" s="798"/>
      <c r="AO126" s="799"/>
      <c r="AP126" s="845" t="s">
        <v>389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389</v>
      </c>
      <c r="DH126" s="835"/>
      <c r="DI126" s="835"/>
      <c r="DJ126" s="835"/>
      <c r="DK126" s="835"/>
      <c r="DL126" s="835" t="s">
        <v>389</v>
      </c>
      <c r="DM126" s="835"/>
      <c r="DN126" s="835"/>
      <c r="DO126" s="835"/>
      <c r="DP126" s="835"/>
      <c r="DQ126" s="835" t="s">
        <v>389</v>
      </c>
      <c r="DR126" s="835"/>
      <c r="DS126" s="835"/>
      <c r="DT126" s="835"/>
      <c r="DU126" s="835"/>
      <c r="DV126" s="812" t="s">
        <v>389</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389</v>
      </c>
      <c r="AB127" s="798"/>
      <c r="AC127" s="798"/>
      <c r="AD127" s="798"/>
      <c r="AE127" s="799"/>
      <c r="AF127" s="800" t="s">
        <v>389</v>
      </c>
      <c r="AG127" s="798"/>
      <c r="AH127" s="798"/>
      <c r="AI127" s="798"/>
      <c r="AJ127" s="799"/>
      <c r="AK127" s="800" t="s">
        <v>389</v>
      </c>
      <c r="AL127" s="798"/>
      <c r="AM127" s="798"/>
      <c r="AN127" s="798"/>
      <c r="AO127" s="799"/>
      <c r="AP127" s="845" t="s">
        <v>389</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389</v>
      </c>
      <c r="DH127" s="835"/>
      <c r="DI127" s="835"/>
      <c r="DJ127" s="835"/>
      <c r="DK127" s="835"/>
      <c r="DL127" s="835" t="s">
        <v>389</v>
      </c>
      <c r="DM127" s="835"/>
      <c r="DN127" s="835"/>
      <c r="DO127" s="835"/>
      <c r="DP127" s="835"/>
      <c r="DQ127" s="835" t="s">
        <v>389</v>
      </c>
      <c r="DR127" s="835"/>
      <c r="DS127" s="835"/>
      <c r="DT127" s="835"/>
      <c r="DU127" s="835"/>
      <c r="DV127" s="812" t="s">
        <v>389</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t="s">
        <v>389</v>
      </c>
      <c r="AB128" s="819"/>
      <c r="AC128" s="819"/>
      <c r="AD128" s="819"/>
      <c r="AE128" s="820"/>
      <c r="AF128" s="821" t="s">
        <v>389</v>
      </c>
      <c r="AG128" s="819"/>
      <c r="AH128" s="819"/>
      <c r="AI128" s="819"/>
      <c r="AJ128" s="820"/>
      <c r="AK128" s="821" t="s">
        <v>389</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1659497</v>
      </c>
      <c r="AB129" s="798"/>
      <c r="AC129" s="798"/>
      <c r="AD129" s="798"/>
      <c r="AE129" s="799"/>
      <c r="AF129" s="800">
        <v>1739010</v>
      </c>
      <c r="AG129" s="798"/>
      <c r="AH129" s="798"/>
      <c r="AI129" s="798"/>
      <c r="AJ129" s="799"/>
      <c r="AK129" s="800">
        <v>1682657</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389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384001</v>
      </c>
      <c r="AB130" s="798"/>
      <c r="AC130" s="798"/>
      <c r="AD130" s="798"/>
      <c r="AE130" s="799"/>
      <c r="AF130" s="800">
        <v>369839</v>
      </c>
      <c r="AG130" s="798"/>
      <c r="AH130" s="798"/>
      <c r="AI130" s="798"/>
      <c r="AJ130" s="799"/>
      <c r="AK130" s="800">
        <v>339907</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1275496</v>
      </c>
      <c r="AB131" s="781"/>
      <c r="AC131" s="781"/>
      <c r="AD131" s="781"/>
      <c r="AE131" s="782"/>
      <c r="AF131" s="783">
        <v>1369171</v>
      </c>
      <c r="AG131" s="781"/>
      <c r="AH131" s="781"/>
      <c r="AI131" s="781"/>
      <c r="AJ131" s="782"/>
      <c r="AK131" s="783">
        <v>1342750</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23.6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8.9130032549999996</v>
      </c>
      <c r="AB132" s="761"/>
      <c r="AC132" s="761"/>
      <c r="AD132" s="761"/>
      <c r="AE132" s="762"/>
      <c r="AF132" s="763">
        <v>8.3783544929999998</v>
      </c>
      <c r="AG132" s="761"/>
      <c r="AH132" s="761"/>
      <c r="AI132" s="761"/>
      <c r="AJ132" s="762"/>
      <c r="AK132" s="763">
        <v>8.4472165330000006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10.8</v>
      </c>
      <c r="AB133" s="740"/>
      <c r="AC133" s="740"/>
      <c r="AD133" s="740"/>
      <c r="AE133" s="741"/>
      <c r="AF133" s="739">
        <v>9.6</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40" zoomScaleSheetLayoutView="4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2" t="s">
        <v>476</v>
      </c>
      <c r="L7" s="256"/>
      <c r="M7" s="257" t="s">
        <v>477</v>
      </c>
      <c r="N7" s="258"/>
    </row>
    <row r="8" spans="1:16" x14ac:dyDescent="0.15">
      <c r="A8" s="250"/>
      <c r="B8" s="246"/>
      <c r="C8" s="246"/>
      <c r="D8" s="246"/>
      <c r="E8" s="246"/>
      <c r="F8" s="246"/>
      <c r="G8" s="259"/>
      <c r="H8" s="260"/>
      <c r="I8" s="260"/>
      <c r="J8" s="261"/>
      <c r="K8" s="1153"/>
      <c r="L8" s="262" t="s">
        <v>478</v>
      </c>
      <c r="M8" s="263" t="s">
        <v>479</v>
      </c>
      <c r="N8" s="264" t="s">
        <v>480</v>
      </c>
    </row>
    <row r="9" spans="1:16" x14ac:dyDescent="0.15">
      <c r="A9" s="250"/>
      <c r="B9" s="246"/>
      <c r="C9" s="246"/>
      <c r="D9" s="246"/>
      <c r="E9" s="246"/>
      <c r="F9" s="246"/>
      <c r="G9" s="1166" t="s">
        <v>481</v>
      </c>
      <c r="H9" s="1167"/>
      <c r="I9" s="1167"/>
      <c r="J9" s="1168"/>
      <c r="K9" s="265">
        <v>371511</v>
      </c>
      <c r="L9" s="266">
        <v>128907</v>
      </c>
      <c r="M9" s="267">
        <v>189696</v>
      </c>
      <c r="N9" s="268">
        <v>-32</v>
      </c>
    </row>
    <row r="10" spans="1:16" x14ac:dyDescent="0.15">
      <c r="A10" s="250"/>
      <c r="B10" s="246"/>
      <c r="C10" s="246"/>
      <c r="D10" s="246"/>
      <c r="E10" s="246"/>
      <c r="F10" s="246"/>
      <c r="G10" s="1166" t="s">
        <v>482</v>
      </c>
      <c r="H10" s="1167"/>
      <c r="I10" s="1167"/>
      <c r="J10" s="1168"/>
      <c r="K10" s="269">
        <v>47059</v>
      </c>
      <c r="L10" s="270">
        <v>16329</v>
      </c>
      <c r="M10" s="271">
        <v>21936</v>
      </c>
      <c r="N10" s="272">
        <v>-25.6</v>
      </c>
    </row>
    <row r="11" spans="1:16" ht="13.5" customHeight="1" x14ac:dyDescent="0.15">
      <c r="A11" s="250"/>
      <c r="B11" s="246"/>
      <c r="C11" s="246"/>
      <c r="D11" s="246"/>
      <c r="E11" s="246"/>
      <c r="F11" s="246"/>
      <c r="G11" s="1166" t="s">
        <v>483</v>
      </c>
      <c r="H11" s="1167"/>
      <c r="I11" s="1167"/>
      <c r="J11" s="1168"/>
      <c r="K11" s="269">
        <v>107387</v>
      </c>
      <c r="L11" s="270">
        <v>37261</v>
      </c>
      <c r="M11" s="271">
        <v>29437</v>
      </c>
      <c r="N11" s="272">
        <v>26.6</v>
      </c>
    </row>
    <row r="12" spans="1:16" ht="13.5" customHeight="1" x14ac:dyDescent="0.15">
      <c r="A12" s="250"/>
      <c r="B12" s="246"/>
      <c r="C12" s="246"/>
      <c r="D12" s="246"/>
      <c r="E12" s="246"/>
      <c r="F12" s="246"/>
      <c r="G12" s="1166" t="s">
        <v>484</v>
      </c>
      <c r="H12" s="1167"/>
      <c r="I12" s="1167"/>
      <c r="J12" s="1168"/>
      <c r="K12" s="269">
        <v>1837</v>
      </c>
      <c r="L12" s="270">
        <v>637</v>
      </c>
      <c r="M12" s="271">
        <v>3160</v>
      </c>
      <c r="N12" s="272">
        <v>-79.8</v>
      </c>
    </row>
    <row r="13" spans="1:16" ht="13.5" customHeight="1" x14ac:dyDescent="0.15">
      <c r="A13" s="250"/>
      <c r="B13" s="246"/>
      <c r="C13" s="246"/>
      <c r="D13" s="246"/>
      <c r="E13" s="246"/>
      <c r="F13" s="246"/>
      <c r="G13" s="1166" t="s">
        <v>485</v>
      </c>
      <c r="H13" s="1167"/>
      <c r="I13" s="1167"/>
      <c r="J13" s="1168"/>
      <c r="K13" s="269" t="s">
        <v>486</v>
      </c>
      <c r="L13" s="270" t="s">
        <v>486</v>
      </c>
      <c r="M13" s="271" t="s">
        <v>486</v>
      </c>
      <c r="N13" s="272" t="s">
        <v>486</v>
      </c>
    </row>
    <row r="14" spans="1:16" ht="13.5" customHeight="1" x14ac:dyDescent="0.15">
      <c r="A14" s="250"/>
      <c r="B14" s="246"/>
      <c r="C14" s="246"/>
      <c r="D14" s="246"/>
      <c r="E14" s="246"/>
      <c r="F14" s="246"/>
      <c r="G14" s="1166" t="s">
        <v>487</v>
      </c>
      <c r="H14" s="1167"/>
      <c r="I14" s="1167"/>
      <c r="J14" s="1168"/>
      <c r="K14" s="269">
        <v>55058</v>
      </c>
      <c r="L14" s="270">
        <v>19104</v>
      </c>
      <c r="M14" s="271">
        <v>9091</v>
      </c>
      <c r="N14" s="272">
        <v>110.1</v>
      </c>
    </row>
    <row r="15" spans="1:16" ht="13.5" customHeight="1" x14ac:dyDescent="0.15">
      <c r="A15" s="250"/>
      <c r="B15" s="246"/>
      <c r="C15" s="246"/>
      <c r="D15" s="246"/>
      <c r="E15" s="246"/>
      <c r="F15" s="246"/>
      <c r="G15" s="1166" t="s">
        <v>488</v>
      </c>
      <c r="H15" s="1167"/>
      <c r="I15" s="1167"/>
      <c r="J15" s="1168"/>
      <c r="K15" s="269">
        <v>25000</v>
      </c>
      <c r="L15" s="270">
        <v>8675</v>
      </c>
      <c r="M15" s="271">
        <v>4470</v>
      </c>
      <c r="N15" s="272">
        <v>94.1</v>
      </c>
    </row>
    <row r="16" spans="1:16" x14ac:dyDescent="0.15">
      <c r="A16" s="250"/>
      <c r="B16" s="246"/>
      <c r="C16" s="246"/>
      <c r="D16" s="246"/>
      <c r="E16" s="246"/>
      <c r="F16" s="246"/>
      <c r="G16" s="1169" t="s">
        <v>489</v>
      </c>
      <c r="H16" s="1170"/>
      <c r="I16" s="1170"/>
      <c r="J16" s="1171"/>
      <c r="K16" s="270">
        <v>-30777</v>
      </c>
      <c r="L16" s="270">
        <v>-10679</v>
      </c>
      <c r="M16" s="271">
        <v>-19414</v>
      </c>
      <c r="N16" s="272">
        <v>-45</v>
      </c>
    </row>
    <row r="17" spans="1:16" x14ac:dyDescent="0.15">
      <c r="A17" s="250"/>
      <c r="B17" s="246"/>
      <c r="C17" s="246"/>
      <c r="D17" s="246"/>
      <c r="E17" s="246"/>
      <c r="F17" s="246"/>
      <c r="G17" s="1169" t="s">
        <v>171</v>
      </c>
      <c r="H17" s="1170"/>
      <c r="I17" s="1170"/>
      <c r="J17" s="1171"/>
      <c r="K17" s="270">
        <v>577075</v>
      </c>
      <c r="L17" s="270">
        <v>200234</v>
      </c>
      <c r="M17" s="271">
        <v>238376</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63" t="s">
        <v>494</v>
      </c>
      <c r="H21" s="1164"/>
      <c r="I21" s="1164"/>
      <c r="J21" s="1165"/>
      <c r="K21" s="282">
        <v>17</v>
      </c>
      <c r="L21" s="283">
        <v>21.75</v>
      </c>
      <c r="M21" s="284">
        <v>-4.75</v>
      </c>
      <c r="N21" s="251"/>
      <c r="O21" s="285"/>
      <c r="P21" s="281"/>
    </row>
    <row r="22" spans="1:16" s="286" customFormat="1" x14ac:dyDescent="0.15">
      <c r="A22" s="281"/>
      <c r="B22" s="251"/>
      <c r="C22" s="251"/>
      <c r="D22" s="251"/>
      <c r="E22" s="251"/>
      <c r="F22" s="251"/>
      <c r="G22" s="1163" t="s">
        <v>495</v>
      </c>
      <c r="H22" s="1164"/>
      <c r="I22" s="1164"/>
      <c r="J22" s="1165"/>
      <c r="K22" s="287">
        <v>96.4</v>
      </c>
      <c r="L22" s="288">
        <v>95.2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2" t="s">
        <v>476</v>
      </c>
      <c r="L30" s="256"/>
      <c r="M30" s="257" t="s">
        <v>477</v>
      </c>
      <c r="N30" s="258"/>
    </row>
    <row r="31" spans="1:16" x14ac:dyDescent="0.15">
      <c r="A31" s="250"/>
      <c r="B31" s="246"/>
      <c r="C31" s="246"/>
      <c r="D31" s="246"/>
      <c r="E31" s="246"/>
      <c r="F31" s="246"/>
      <c r="G31" s="259"/>
      <c r="H31" s="260"/>
      <c r="I31" s="260"/>
      <c r="J31" s="261"/>
      <c r="K31" s="1153"/>
      <c r="L31" s="262" t="s">
        <v>478</v>
      </c>
      <c r="M31" s="263" t="s">
        <v>479</v>
      </c>
      <c r="N31" s="264" t="s">
        <v>480</v>
      </c>
    </row>
    <row r="32" spans="1:16" ht="27" customHeight="1" x14ac:dyDescent="0.15">
      <c r="A32" s="250"/>
      <c r="B32" s="246"/>
      <c r="C32" s="246"/>
      <c r="D32" s="246"/>
      <c r="E32" s="246"/>
      <c r="F32" s="246"/>
      <c r="G32" s="1154" t="s">
        <v>499</v>
      </c>
      <c r="H32" s="1155"/>
      <c r="I32" s="1155"/>
      <c r="J32" s="1156"/>
      <c r="K32" s="296">
        <v>270829</v>
      </c>
      <c r="L32" s="296">
        <v>93973</v>
      </c>
      <c r="M32" s="297">
        <v>139853</v>
      </c>
      <c r="N32" s="298">
        <v>-32.799999999999997</v>
      </c>
    </row>
    <row r="33" spans="1:16" ht="13.5" customHeight="1" x14ac:dyDescent="0.15">
      <c r="A33" s="250"/>
      <c r="B33" s="246"/>
      <c r="C33" s="246"/>
      <c r="D33" s="246"/>
      <c r="E33" s="246"/>
      <c r="F33" s="246"/>
      <c r="G33" s="1154" t="s">
        <v>500</v>
      </c>
      <c r="H33" s="1155"/>
      <c r="I33" s="1155"/>
      <c r="J33" s="1156"/>
      <c r="K33" s="296" t="s">
        <v>486</v>
      </c>
      <c r="L33" s="296" t="s">
        <v>486</v>
      </c>
      <c r="M33" s="297" t="s">
        <v>486</v>
      </c>
      <c r="N33" s="298" t="s">
        <v>486</v>
      </c>
    </row>
    <row r="34" spans="1:16" ht="27" customHeight="1" x14ac:dyDescent="0.15">
      <c r="A34" s="250"/>
      <c r="B34" s="246"/>
      <c r="C34" s="246"/>
      <c r="D34" s="246"/>
      <c r="E34" s="246"/>
      <c r="F34" s="246"/>
      <c r="G34" s="1154" t="s">
        <v>501</v>
      </c>
      <c r="H34" s="1155"/>
      <c r="I34" s="1155"/>
      <c r="J34" s="1156"/>
      <c r="K34" s="296" t="s">
        <v>486</v>
      </c>
      <c r="L34" s="296" t="s">
        <v>486</v>
      </c>
      <c r="M34" s="297">
        <v>4</v>
      </c>
      <c r="N34" s="298" t="s">
        <v>486</v>
      </c>
    </row>
    <row r="35" spans="1:16" ht="27" customHeight="1" x14ac:dyDescent="0.15">
      <c r="A35" s="250"/>
      <c r="B35" s="246"/>
      <c r="C35" s="246"/>
      <c r="D35" s="246"/>
      <c r="E35" s="246"/>
      <c r="F35" s="246"/>
      <c r="G35" s="1154" t="s">
        <v>502</v>
      </c>
      <c r="H35" s="1155"/>
      <c r="I35" s="1155"/>
      <c r="J35" s="1156"/>
      <c r="K35" s="296">
        <v>154125</v>
      </c>
      <c r="L35" s="296">
        <v>53478</v>
      </c>
      <c r="M35" s="297">
        <v>31890</v>
      </c>
      <c r="N35" s="298">
        <v>67.7</v>
      </c>
    </row>
    <row r="36" spans="1:16" ht="27" customHeight="1" x14ac:dyDescent="0.15">
      <c r="A36" s="250"/>
      <c r="B36" s="246"/>
      <c r="C36" s="246"/>
      <c r="D36" s="246"/>
      <c r="E36" s="246"/>
      <c r="F36" s="246"/>
      <c r="G36" s="1154" t="s">
        <v>503</v>
      </c>
      <c r="H36" s="1155"/>
      <c r="I36" s="1155"/>
      <c r="J36" s="1156"/>
      <c r="K36" s="296">
        <v>28378</v>
      </c>
      <c r="L36" s="296">
        <v>9847</v>
      </c>
      <c r="M36" s="297">
        <v>5316</v>
      </c>
      <c r="N36" s="298">
        <v>85.2</v>
      </c>
    </row>
    <row r="37" spans="1:16" ht="13.5" customHeight="1" x14ac:dyDescent="0.15">
      <c r="A37" s="250"/>
      <c r="B37" s="246"/>
      <c r="C37" s="246"/>
      <c r="D37" s="246"/>
      <c r="E37" s="246"/>
      <c r="F37" s="246"/>
      <c r="G37" s="1154" t="s">
        <v>504</v>
      </c>
      <c r="H37" s="1155"/>
      <c r="I37" s="1155"/>
      <c r="J37" s="1156"/>
      <c r="K37" s="296" t="s">
        <v>486</v>
      </c>
      <c r="L37" s="296" t="s">
        <v>486</v>
      </c>
      <c r="M37" s="297">
        <v>1757</v>
      </c>
      <c r="N37" s="298" t="s">
        <v>486</v>
      </c>
    </row>
    <row r="38" spans="1:16" ht="27" customHeight="1" x14ac:dyDescent="0.15">
      <c r="A38" s="250"/>
      <c r="B38" s="246"/>
      <c r="C38" s="246"/>
      <c r="D38" s="246"/>
      <c r="E38" s="246"/>
      <c r="F38" s="246"/>
      <c r="G38" s="1157" t="s">
        <v>505</v>
      </c>
      <c r="H38" s="1158"/>
      <c r="I38" s="1158"/>
      <c r="J38" s="1159"/>
      <c r="K38" s="299" t="s">
        <v>486</v>
      </c>
      <c r="L38" s="299" t="s">
        <v>486</v>
      </c>
      <c r="M38" s="300">
        <v>42</v>
      </c>
      <c r="N38" s="301" t="s">
        <v>486</v>
      </c>
      <c r="O38" s="295"/>
    </row>
    <row r="39" spans="1:16" x14ac:dyDescent="0.15">
      <c r="A39" s="250"/>
      <c r="B39" s="246"/>
      <c r="C39" s="246"/>
      <c r="D39" s="246"/>
      <c r="E39" s="246"/>
      <c r="F39" s="246"/>
      <c r="G39" s="1157" t="s">
        <v>506</v>
      </c>
      <c r="H39" s="1158"/>
      <c r="I39" s="1158"/>
      <c r="J39" s="1159"/>
      <c r="K39" s="302" t="s">
        <v>486</v>
      </c>
      <c r="L39" s="302" t="s">
        <v>486</v>
      </c>
      <c r="M39" s="303">
        <v>-8426</v>
      </c>
      <c r="N39" s="304" t="s">
        <v>486</v>
      </c>
      <c r="O39" s="295"/>
    </row>
    <row r="40" spans="1:16" ht="27" customHeight="1" x14ac:dyDescent="0.15">
      <c r="A40" s="250"/>
      <c r="B40" s="246"/>
      <c r="C40" s="246"/>
      <c r="D40" s="246"/>
      <c r="E40" s="246"/>
      <c r="F40" s="246"/>
      <c r="G40" s="1154" t="s">
        <v>507</v>
      </c>
      <c r="H40" s="1155"/>
      <c r="I40" s="1155"/>
      <c r="J40" s="1156"/>
      <c r="K40" s="302">
        <v>-339907</v>
      </c>
      <c r="L40" s="302">
        <v>-117941</v>
      </c>
      <c r="M40" s="303">
        <v>-127711</v>
      </c>
      <c r="N40" s="304">
        <v>-7.7</v>
      </c>
      <c r="O40" s="295"/>
    </row>
    <row r="41" spans="1:16" x14ac:dyDescent="0.15">
      <c r="A41" s="250"/>
      <c r="B41" s="246"/>
      <c r="C41" s="246"/>
      <c r="D41" s="246"/>
      <c r="E41" s="246"/>
      <c r="F41" s="246"/>
      <c r="G41" s="1160" t="s">
        <v>282</v>
      </c>
      <c r="H41" s="1161"/>
      <c r="I41" s="1161"/>
      <c r="J41" s="1162"/>
      <c r="K41" s="296">
        <v>113425</v>
      </c>
      <c r="L41" s="302">
        <v>39356</v>
      </c>
      <c r="M41" s="303">
        <v>42725</v>
      </c>
      <c r="N41" s="304">
        <v>-7.9</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47" t="s">
        <v>476</v>
      </c>
      <c r="J49" s="1149" t="s">
        <v>511</v>
      </c>
      <c r="K49" s="1150"/>
      <c r="L49" s="1150"/>
      <c r="M49" s="1150"/>
      <c r="N49" s="1151"/>
    </row>
    <row r="50" spans="1:14" x14ac:dyDescent="0.15">
      <c r="A50" s="250"/>
      <c r="B50" s="246"/>
      <c r="C50" s="246"/>
      <c r="D50" s="246"/>
      <c r="E50" s="246"/>
      <c r="F50" s="246"/>
      <c r="G50" s="314"/>
      <c r="H50" s="315"/>
      <c r="I50" s="1148"/>
      <c r="J50" s="316" t="s">
        <v>512</v>
      </c>
      <c r="K50" s="317" t="s">
        <v>513</v>
      </c>
      <c r="L50" s="318" t="s">
        <v>514</v>
      </c>
      <c r="M50" s="319" t="s">
        <v>515</v>
      </c>
      <c r="N50" s="320" t="s">
        <v>516</v>
      </c>
    </row>
    <row r="51" spans="1:14" x14ac:dyDescent="0.15">
      <c r="A51" s="250"/>
      <c r="B51" s="246"/>
      <c r="C51" s="246"/>
      <c r="D51" s="246"/>
      <c r="E51" s="246"/>
      <c r="F51" s="246"/>
      <c r="G51" s="312" t="s">
        <v>517</v>
      </c>
      <c r="H51" s="313"/>
      <c r="I51" s="321">
        <v>169289</v>
      </c>
      <c r="J51" s="322">
        <v>54069</v>
      </c>
      <c r="K51" s="323">
        <v>-25.7</v>
      </c>
      <c r="L51" s="324">
        <v>185018</v>
      </c>
      <c r="M51" s="325">
        <v>-9.1</v>
      </c>
      <c r="N51" s="326">
        <v>-16.600000000000001</v>
      </c>
    </row>
    <row r="52" spans="1:14" x14ac:dyDescent="0.15">
      <c r="A52" s="250"/>
      <c r="B52" s="246"/>
      <c r="C52" s="246"/>
      <c r="D52" s="246"/>
      <c r="E52" s="246"/>
      <c r="F52" s="246"/>
      <c r="G52" s="327"/>
      <c r="H52" s="328" t="s">
        <v>518</v>
      </c>
      <c r="I52" s="329">
        <v>65329</v>
      </c>
      <c r="J52" s="330">
        <v>20865</v>
      </c>
      <c r="K52" s="331">
        <v>-61.8</v>
      </c>
      <c r="L52" s="332">
        <v>95064</v>
      </c>
      <c r="M52" s="333">
        <v>-21.5</v>
      </c>
      <c r="N52" s="334">
        <v>-40.299999999999997</v>
      </c>
    </row>
    <row r="53" spans="1:14" x14ac:dyDescent="0.15">
      <c r="A53" s="250"/>
      <c r="B53" s="246"/>
      <c r="C53" s="246"/>
      <c r="D53" s="246"/>
      <c r="E53" s="246"/>
      <c r="F53" s="246"/>
      <c r="G53" s="312" t="s">
        <v>519</v>
      </c>
      <c r="H53" s="313"/>
      <c r="I53" s="321">
        <v>604273</v>
      </c>
      <c r="J53" s="322">
        <v>198317</v>
      </c>
      <c r="K53" s="323">
        <v>266.8</v>
      </c>
      <c r="L53" s="324">
        <v>238802</v>
      </c>
      <c r="M53" s="325">
        <v>29.1</v>
      </c>
      <c r="N53" s="326">
        <v>237.7</v>
      </c>
    </row>
    <row r="54" spans="1:14" x14ac:dyDescent="0.15">
      <c r="A54" s="250"/>
      <c r="B54" s="246"/>
      <c r="C54" s="246"/>
      <c r="D54" s="246"/>
      <c r="E54" s="246"/>
      <c r="F54" s="246"/>
      <c r="G54" s="327"/>
      <c r="H54" s="328" t="s">
        <v>518</v>
      </c>
      <c r="I54" s="329">
        <v>306358</v>
      </c>
      <c r="J54" s="330">
        <v>100544</v>
      </c>
      <c r="K54" s="331">
        <v>381.9</v>
      </c>
      <c r="L54" s="332">
        <v>128562</v>
      </c>
      <c r="M54" s="333">
        <v>35.200000000000003</v>
      </c>
      <c r="N54" s="334">
        <v>346.7</v>
      </c>
    </row>
    <row r="55" spans="1:14" x14ac:dyDescent="0.15">
      <c r="A55" s="250"/>
      <c r="B55" s="246"/>
      <c r="C55" s="246"/>
      <c r="D55" s="246"/>
      <c r="E55" s="246"/>
      <c r="F55" s="246"/>
      <c r="G55" s="312" t="s">
        <v>520</v>
      </c>
      <c r="H55" s="313"/>
      <c r="I55" s="321">
        <v>269726</v>
      </c>
      <c r="J55" s="322">
        <v>91093</v>
      </c>
      <c r="K55" s="323">
        <v>-54.1</v>
      </c>
      <c r="L55" s="324">
        <v>288550</v>
      </c>
      <c r="M55" s="325">
        <v>20.8</v>
      </c>
      <c r="N55" s="326">
        <v>-74.900000000000006</v>
      </c>
    </row>
    <row r="56" spans="1:14" x14ac:dyDescent="0.15">
      <c r="A56" s="250"/>
      <c r="B56" s="246"/>
      <c r="C56" s="246"/>
      <c r="D56" s="246"/>
      <c r="E56" s="246"/>
      <c r="F56" s="246"/>
      <c r="G56" s="327"/>
      <c r="H56" s="328" t="s">
        <v>518</v>
      </c>
      <c r="I56" s="329">
        <v>147632</v>
      </c>
      <c r="J56" s="330">
        <v>49859</v>
      </c>
      <c r="K56" s="331">
        <v>-50.4</v>
      </c>
      <c r="L56" s="332">
        <v>141525</v>
      </c>
      <c r="M56" s="333">
        <v>10.1</v>
      </c>
      <c r="N56" s="334">
        <v>-60.5</v>
      </c>
    </row>
    <row r="57" spans="1:14" x14ac:dyDescent="0.15">
      <c r="A57" s="250"/>
      <c r="B57" s="246"/>
      <c r="C57" s="246"/>
      <c r="D57" s="246"/>
      <c r="E57" s="246"/>
      <c r="F57" s="246"/>
      <c r="G57" s="312" t="s">
        <v>521</v>
      </c>
      <c r="H57" s="313"/>
      <c r="I57" s="321">
        <v>378447</v>
      </c>
      <c r="J57" s="322">
        <v>129295</v>
      </c>
      <c r="K57" s="323">
        <v>41.9</v>
      </c>
      <c r="L57" s="324">
        <v>287914</v>
      </c>
      <c r="M57" s="325">
        <v>-0.2</v>
      </c>
      <c r="N57" s="326">
        <v>42.1</v>
      </c>
    </row>
    <row r="58" spans="1:14" x14ac:dyDescent="0.15">
      <c r="A58" s="250"/>
      <c r="B58" s="246"/>
      <c r="C58" s="246"/>
      <c r="D58" s="246"/>
      <c r="E58" s="246"/>
      <c r="F58" s="246"/>
      <c r="G58" s="327"/>
      <c r="H58" s="328" t="s">
        <v>518</v>
      </c>
      <c r="I58" s="329">
        <v>96594</v>
      </c>
      <c r="J58" s="330">
        <v>33001</v>
      </c>
      <c r="K58" s="331">
        <v>-33.799999999999997</v>
      </c>
      <c r="L58" s="332">
        <v>146531</v>
      </c>
      <c r="M58" s="333">
        <v>3.5</v>
      </c>
      <c r="N58" s="334">
        <v>-37.299999999999997</v>
      </c>
    </row>
    <row r="59" spans="1:14" x14ac:dyDescent="0.15">
      <c r="A59" s="250"/>
      <c r="B59" s="246"/>
      <c r="C59" s="246"/>
      <c r="D59" s="246"/>
      <c r="E59" s="246"/>
      <c r="F59" s="246"/>
      <c r="G59" s="312" t="s">
        <v>522</v>
      </c>
      <c r="H59" s="313"/>
      <c r="I59" s="321">
        <v>1190503</v>
      </c>
      <c r="J59" s="322">
        <v>413082</v>
      </c>
      <c r="K59" s="323">
        <v>219.5</v>
      </c>
      <c r="L59" s="324">
        <v>291945</v>
      </c>
      <c r="M59" s="325">
        <v>1.4</v>
      </c>
      <c r="N59" s="326">
        <v>218.1</v>
      </c>
    </row>
    <row r="60" spans="1:14" x14ac:dyDescent="0.15">
      <c r="A60" s="250"/>
      <c r="B60" s="246"/>
      <c r="C60" s="246"/>
      <c r="D60" s="246"/>
      <c r="E60" s="246"/>
      <c r="F60" s="246"/>
      <c r="G60" s="327"/>
      <c r="H60" s="328" t="s">
        <v>518</v>
      </c>
      <c r="I60" s="335">
        <v>96572</v>
      </c>
      <c r="J60" s="330">
        <v>33509</v>
      </c>
      <c r="K60" s="331">
        <v>1.5</v>
      </c>
      <c r="L60" s="332">
        <v>127651</v>
      </c>
      <c r="M60" s="333">
        <v>-12.9</v>
      </c>
      <c r="N60" s="334">
        <v>14.4</v>
      </c>
    </row>
    <row r="61" spans="1:14" x14ac:dyDescent="0.15">
      <c r="A61" s="250"/>
      <c r="B61" s="246"/>
      <c r="C61" s="246"/>
      <c r="D61" s="246"/>
      <c r="E61" s="246"/>
      <c r="F61" s="246"/>
      <c r="G61" s="312" t="s">
        <v>523</v>
      </c>
      <c r="H61" s="336"/>
      <c r="I61" s="337">
        <v>522448</v>
      </c>
      <c r="J61" s="338">
        <v>177171</v>
      </c>
      <c r="K61" s="339">
        <v>89.7</v>
      </c>
      <c r="L61" s="340">
        <v>258446</v>
      </c>
      <c r="M61" s="341">
        <v>8.4</v>
      </c>
      <c r="N61" s="326">
        <v>81.3</v>
      </c>
    </row>
    <row r="62" spans="1:14" x14ac:dyDescent="0.15">
      <c r="A62" s="250"/>
      <c r="B62" s="246"/>
      <c r="C62" s="246"/>
      <c r="D62" s="246"/>
      <c r="E62" s="246"/>
      <c r="F62" s="246"/>
      <c r="G62" s="327"/>
      <c r="H62" s="328" t="s">
        <v>518</v>
      </c>
      <c r="I62" s="329">
        <v>142497</v>
      </c>
      <c r="J62" s="330">
        <v>47556</v>
      </c>
      <c r="K62" s="331">
        <v>47.5</v>
      </c>
      <c r="L62" s="332">
        <v>127867</v>
      </c>
      <c r="M62" s="333">
        <v>2.9</v>
      </c>
      <c r="N62" s="334">
        <v>44.6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92"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3"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30.9</v>
      </c>
      <c r="G47" s="12">
        <v>33.049999999999997</v>
      </c>
      <c r="H47" s="12">
        <v>31.55</v>
      </c>
      <c r="I47" s="12">
        <v>27.84</v>
      </c>
      <c r="J47" s="13">
        <v>31.18</v>
      </c>
    </row>
    <row r="48" spans="2:10" ht="57.75" customHeight="1" x14ac:dyDescent="0.15">
      <c r="B48" s="14"/>
      <c r="C48" s="1174" t="s">
        <v>4</v>
      </c>
      <c r="D48" s="1174"/>
      <c r="E48" s="1175"/>
      <c r="F48" s="15">
        <v>2.96</v>
      </c>
      <c r="G48" s="16">
        <v>3.13</v>
      </c>
      <c r="H48" s="16">
        <v>3.07</v>
      </c>
      <c r="I48" s="16">
        <v>4.04</v>
      </c>
      <c r="J48" s="17">
        <v>6.09</v>
      </c>
    </row>
    <row r="49" spans="2:10" ht="57.75" customHeight="1" thickBot="1" x14ac:dyDescent="0.2">
      <c r="B49" s="18"/>
      <c r="C49" s="1176" t="s">
        <v>5</v>
      </c>
      <c r="D49" s="1176"/>
      <c r="E49" s="1177"/>
      <c r="F49" s="19">
        <v>13</v>
      </c>
      <c r="G49" s="20">
        <v>0.18</v>
      </c>
      <c r="H49" s="20" t="s">
        <v>530</v>
      </c>
      <c r="I49" s="20" t="s">
        <v>531</v>
      </c>
      <c r="J49" s="21">
        <v>4.3499999999999996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2018-02-25T07:00:17Z</cp:lastPrinted>
  <dcterms:modified xsi:type="dcterms:W3CDTF">2018-11-16T07:44:04Z</dcterms:modified>
</cp:coreProperties>
</file>