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２年度決算\04 ②10月公表分（追加分）\05 最終版【ＨＰアップ】\"/>
    </mc:Choice>
  </mc:AlternateContent>
  <xr:revisionPtr revIDLastSave="0" documentId="13_ncr:1_{2673FC53-FAB6-45DB-8185-1C236E999169}" xr6:coauthVersionLast="36" xr6:coauthVersionMax="43" xr10:uidLastSave="{00000000-0000-0000-0000-000000000000}"/>
  <bookViews>
    <workbookView xWindow="0" yWindow="0" windowWidth="19200" windowHeight="815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C38" i="10"/>
  <c r="CO37" i="10"/>
  <c r="BW37" i="10"/>
  <c r="BE37" i="10"/>
  <c r="AM37" i="10"/>
  <c r="C37" i="10"/>
  <c r="CO36" i="10"/>
  <c r="BW36" i="10"/>
  <c r="BE36" i="10"/>
  <c r="AM36" i="10"/>
  <c r="C36" i="10"/>
  <c r="CO35" i="10"/>
  <c r="BW35" i="10"/>
  <c r="AM35" i="10"/>
  <c r="BW34" i="10"/>
  <c r="AM34" i="10"/>
  <c r="C34" i="10"/>
  <c r="C35" i="10" s="1"/>
  <c r="CO34" i="10" l="1"/>
  <c r="BE34" i="10"/>
  <c r="BE35" i="10" s="1"/>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<sst xmlns="http://schemas.openxmlformats.org/spreadsheetml/2006/main" count="1181" uniqueCount="607">
  <si>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</si>
  <si>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</si>
  <si>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</si>
  <si>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</si>
  <si>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</si>
  <si>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</si>
  <si>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</si>
  <si>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</si>
  <si>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</si>
  <si>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</si>
  <si>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</si>
  <si>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</si>
  <si>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</si>
  <si>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</si>
  <si>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</si>
  <si>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</si>
  <si>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</si>
  <si>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</si>
  <si>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</si>
  <si>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</si>
  <si>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</si>
  <si>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</si>
  <si>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</si>
  <si>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</si>
  <si>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</si>
  <si>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</si>
  <si>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</si>
  <si>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</si>
  <si>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</si>
  <si>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</si>
  <si>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</si>
  <si>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</si>
  <si>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</si>
  <si>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</si>
  <si>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</si>
  <si>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</si>
  <si>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</si>
  <si>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</si>
  <si>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</si>
  <si>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</si>
  <si>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</si>
  <si>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</si>
  <si>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</si>
  <si>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</si>
  <si>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</si>
  <si>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</si>
  <si>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</si>
  <si>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</si>
  <si>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</si>
  <si>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</si>
  <si>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</si>
  <si>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</si>
  <si>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</si>
  <si>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</si>
  <si>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</si>
  <si>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</si>
  <si>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</si>
  <si>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</si>
  <si>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</si>
  <si>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</si>
  <si>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</si>
  <si>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</si>
  <si>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</si>
  <si>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</si>
  <si>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</si>
  <si>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</si>
  <si>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</si>
  <si>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</si>
  <si>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</si>
  <si>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</si>
  <si>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</si>
  <si>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</si>
  <si>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</si>
  <si>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</si>
  <si>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</si>
  <si>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</si>
  <si>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</si>
  <si>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</si>
  <si>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</si>
  <si>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</si>
  <si>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</si>
  <si>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</si>
  <si>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</si>
  <si>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</si>
  <si>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</si>
  <si>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</si>
  <si>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</si>
  <si>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</si>
  <si>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</si>
  <si>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</si>
  <si>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</si>
  <si>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</si>
  <si>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</si>
  <si>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</si>
  <si>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</si>
  <si>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</si>
  <si>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</si>
  <si>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伊根町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</si>
  <si>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</si>
  <si>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</si>
  <si>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</si>
  <si>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</si>
  <si>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</si>
  <si>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</si>
  <si>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</si>
  <si>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</si>
  <si>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</si>
  <si>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</si>
  <si>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</si>
  <si>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</si>
  <si>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</si>
  <si>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</si>
  <si>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</si>
  <si>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</si>
  <si>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</si>
  <si>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</si>
  <si>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</si>
  <si>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</si>
  <si>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</si>
  <si>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</si>
  <si>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</si>
  <si>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</si>
  <si>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</si>
  <si>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</si>
  <si>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</si>
  <si>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</si>
  <si>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</si>
  <si>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</si>
  <si>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</si>
  <si>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</si>
  <si>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</si>
  <si>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</si>
  <si>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</si>
  <si>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</si>
  <si>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</si>
  <si>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</si>
  <si>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</si>
  <si>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</si>
  <si>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</si>
  <si>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</si>
  <si>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</si>
  <si>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</si>
  <si>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</si>
  <si>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</si>
  <si>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</si>
  <si>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</si>
  <si>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</si>
  <si>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</si>
  <si>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</si>
  <si>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</si>
  <si>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</si>
  <si>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</si>
  <si>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</si>
  <si>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</si>
  <si>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</si>
  <si>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</si>
  <si>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</si>
  <si>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</si>
  <si>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</si>
  <si>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</si>
  <si>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</si>
  <si>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</si>
  <si>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</si>
  <si>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</si>
  <si>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</si>
  <si>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</si>
  <si>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</si>
  <si>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</si>
  <si>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</si>
  <si>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</si>
  <si>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</si>
  <si>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</si>
  <si>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</si>
  <si>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</si>
  <si>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</si>
  <si>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</si>
  <si>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</si>
  <si>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</si>
  <si>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</si>
  <si>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</si>
  <si>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</si>
  <si>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</si>
  <si>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</si>
  <si>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</si>
  <si>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</si>
  <si>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</si>
  <si>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</si>
  <si>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</si>
  <si>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</si>
  <si>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</si>
  <si>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</si>
  <si>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</si>
  <si>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</si>
  <si>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</si>
  <si>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</si>
  <si>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</si>
  <si>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</si>
  <si>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</si>
  <si>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</si>
  <si>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</si>
  <si>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</si>
  <si>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</si>
  <si>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</si>
  <si>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</si>
  <si>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</si>
  <si>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</si>
  <si>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</si>
  <si>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</si>
  <si>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</si>
  <si>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</si>
  <si>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</si>
  <si>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</si>
  <si>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</si>
  <si>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京都府伊根町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</si>
  <si>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</si>
  <si>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</si>
  <si>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</si>
  <si>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</si>
  <si>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</si>
  <si>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</si>
  <si>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</si>
  <si>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</si>
  <si>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</si>
  <si>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</si>
  <si>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</si>
  <si>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</si>
  <si>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</si>
  <si>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</si>
  <si>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</si>
  <si>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</si>
  <si>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</si>
  <si>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</si>
  <si>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</si>
  <si>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</si>
  <si>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</si>
  <si>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</si>
  <si>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</si>
  <si>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</si>
  <si>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</si>
  <si>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</si>
  <si>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</si>
  <si>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</si>
  <si>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</si>
  <si>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</si>
  <si>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</si>
  <si>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</si>
  <si>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</si>
  <si>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</si>
  <si>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</si>
  <si>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</si>
  <si>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</si>
  <si>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</si>
  <si>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</si>
  <si>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</si>
  <si>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</si>
  <si>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</si>
  <si>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</si>
  <si>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</si>
  <si>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</si>
  <si>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</si>
  <si>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</si>
  <si>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</si>
  <si>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</si>
  <si>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</si>
  <si>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</si>
  <si>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</si>
  <si>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</si>
  <si>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</si>
  <si>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</si>
  <si>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</si>
  <si>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</si>
  <si>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</si>
  <si>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</si>
  <si>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</si>
  <si>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</si>
  <si>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</si>
  <si>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</si>
  <si>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</si>
  <si>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</si>
  <si>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</si>
  <si>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</si>
  <si>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</si>
  <si>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</si>
  <si>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</si>
  <si>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</si>
  <si>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</si>
  <si>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</si>
  <si>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</si>
  <si>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</si>
  <si>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</si>
  <si>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</si>
  <si>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</si>
  <si>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</si>
  <si>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</si>
  <si>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</si>
  <si>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</si>
  <si>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</si>
  <si>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</si>
  <si>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</si>
  <si>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</si>
  <si>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</si>
  <si>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</si>
  <si>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</si>
  <si>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</si>
  <si>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</si>
  <si>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</si>
  <si>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</si>
  <si>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</si>
  <si>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</si>
  <si>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</si>
  <si>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</si>
  <si>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</si>
  <si>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</si>
  <si>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</si>
  <si>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</si>
  <si>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</si>
  <si>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</si>
  <si>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</si>
  <si>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</si>
  <si>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</si>
  <si>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</si>
  <si>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</si>
  <si>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</si>
  <si>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</si>
  <si>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</si>
  <si>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</si>
  <si>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</si>
  <si>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</si>
  <si>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</si>
  <si>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</si>
  <si>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</si>
  <si>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</si>
  <si>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</si>
  <si>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</si>
  <si>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</si>
  <si>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</si>
  <si>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</si>
  <si>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</si>
  <si>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</si>
  <si>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</si>
  <si>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</si>
  <si>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</si>
  <si>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</si>
  <si>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</si>
  <si>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</si>
  <si>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</si>
  <si>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</si>
  <si>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</si>
  <si>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</si>
  <si>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</si>
  <si>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</si>
  <si>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</si>
  <si>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</si>
  <si>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</si>
  <si>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</si>
  <si>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</si>
  <si>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</si>
  <si>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</si>
  <si>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</si>
  <si>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</si>
  <si>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</si>
  <si>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</si>
  <si>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</si>
  <si>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</si>
  <si>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</si>
  <si>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</si>
  <si>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</si>
  <si>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京都府伊根町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</si>
  <si>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</si>
  <si>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</si>
  <si>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</si>
  <si>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</si>
  <si>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</si>
  <si>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</si>
  <si>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</si>
  <si>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</si>
  <si>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</si>
  <si>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</si>
  <si>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</si>
  <si>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</si>
  <si>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</si>
  <si>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</si>
  <si>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</si>
  <si>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</si>
  <si>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</si>
  <si>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</si>
  <si>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</si>
  <si>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</si>
  <si>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訪問看護事業特別会計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</si>
  <si>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</si>
  <si>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</si>
  <si>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</si>
  <si>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</si>
  <si>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</si>
  <si>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</si>
  <si>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</si>
  <si>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</si>
  <si>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</si>
  <si>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</si>
  <si>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</si>
  <si>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</si>
  <si>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</si>
  <si>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</si>
  <si>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</si>
  <si>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介護保険特別会計（保険事業勘定）</t>
    <phoneticPr fontId="5"/>
  </si>
  <si>
    <t>後期高齢者医療特別会計</t>
    <phoneticPr fontId="5"/>
  </si>
  <si>
    <t>介護保険特別会計（介護サービス事業勘定）</t>
    <phoneticPr fontId="5"/>
  </si>
  <si>
    <t>簡易水道特別会計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</si>
  <si>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</si>
  <si>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</si>
  <si>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</si>
  <si>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</si>
  <si>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</si>
  <si>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</si>
  <si>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</si>
  <si>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</si>
  <si>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</si>
  <si>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</si>
  <si>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</si>
  <si>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</si>
  <si>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</si>
  <si>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</si>
  <si>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</si>
  <si>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</si>
  <si>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</si>
  <si>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</si>
  <si>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</si>
  <si>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</si>
  <si>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</si>
  <si>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</si>
  <si>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</si>
  <si>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</si>
  <si>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</si>
  <si>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</si>
  <si>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</si>
  <si>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</si>
  <si>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</si>
  <si>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</si>
  <si>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</si>
  <si>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</si>
  <si>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</si>
  <si>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</si>
  <si>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</si>
  <si>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</si>
  <si>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</si>
  <si>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</si>
  <si>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</si>
  <si>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</si>
  <si>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</si>
  <si>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</si>
  <si>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</si>
  <si>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</si>
  <si>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</si>
  <si>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</si>
  <si>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</si>
  <si>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</si>
  <si>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</si>
  <si>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</si>
  <si>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</si>
  <si>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</si>
  <si>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</si>
  <si>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</si>
  <si>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</si>
  <si>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</si>
  <si>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</si>
  <si>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</si>
  <si>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</si>
  <si>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</si>
  <si>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</si>
  <si>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</si>
  <si>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国民健康保険特別会計（直診勘定）</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</si>
  <si>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</si>
  <si>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</si>
  <si>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</si>
  <si>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</si>
  <si>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</si>
  <si>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</si>
  <si>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</si>
  <si>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</si>
  <si>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</si>
  <si>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</si>
  <si>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</si>
  <si>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</si>
  <si>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</si>
  <si>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</si>
  <si>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</si>
  <si>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</si>
  <si>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</si>
  <si>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</si>
  <si>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</si>
  <si>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</si>
  <si>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</si>
  <si>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</si>
  <si>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</si>
  <si>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</si>
  <si>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</si>
  <si>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</si>
  <si>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</si>
  <si>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</si>
  <si>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</si>
  <si>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</si>
  <si>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</si>
  <si>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</si>
  <si>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</si>
  <si>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</si>
  <si>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</si>
  <si>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</si>
  <si>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</si>
  <si>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</si>
  <si>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</si>
  <si>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</si>
  <si>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</si>
  <si>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</si>
  <si>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</si>
  <si>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</si>
  <si>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</si>
  <si>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</si>
  <si>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</si>
  <si>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</si>
  <si>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</si>
  <si>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</si>
  <si>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</si>
  <si>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</si>
  <si>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</si>
  <si>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</si>
  <si>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</si>
  <si>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</si>
  <si>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</si>
  <si>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</si>
  <si>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</si>
  <si>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</si>
  <si>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</si>
  <si>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</si>
  <si>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</si>
  <si>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</si>
  <si>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</si>
  <si>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</si>
  <si>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</si>
  <si>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</si>
  <si>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</si>
  <si>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</si>
  <si>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</si>
  <si>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</si>
  <si>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</si>
  <si>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</si>
  <si>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</si>
  <si>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</si>
  <si>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</si>
  <si>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</si>
  <si>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</si>
  <si>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</si>
  <si>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</si>
  <si>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</si>
  <si>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</si>
  <si>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</si>
  <si>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30.69</t>
  </si>
  <si>
    <t>▲ 7.89</t>
  </si>
  <si>
    <t>一般会計</t>
  </si>
  <si>
    <t>介護保険特別会計（保険事業勘定）</t>
  </si>
  <si>
    <t>簡易水道特別会計</t>
  </si>
  <si>
    <t>国民健康保険特別会計（事業勘定）</t>
  </si>
  <si>
    <t>下水道事業特別会計</t>
  </si>
  <si>
    <t>介護保険特別会計（介護サービス事業勘定）</t>
  </si>
  <si>
    <t>訪問看護事業特別会計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</si>
  <si>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</si>
  <si>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</si>
  <si>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</si>
  <si>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</si>
  <si>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</si>
  <si>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</si>
  <si>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</si>
  <si>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</si>
  <si>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</si>
  <si>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伊根町ふるさと振興公社</t>
    <phoneticPr fontId="2"/>
  </si>
  <si>
    <t>京都府市町村議会議員公務災害補償等組合（一般会計）</t>
    <phoneticPr fontId="2"/>
  </si>
  <si>
    <t>京都府市町村職員退職手当組合（一般会計）</t>
    <phoneticPr fontId="2"/>
  </si>
  <si>
    <t>京都府住宅新築資金等貸付事業管理組合（一般会計）</t>
    <phoneticPr fontId="2"/>
  </si>
  <si>
    <t>京都府住宅新築資金等貸付事業管理組合（特別会計）</t>
    <phoneticPr fontId="2"/>
  </si>
  <si>
    <t>京都府自治会館管理組合（一般会計）</t>
    <phoneticPr fontId="2"/>
  </si>
  <si>
    <t>宮津与謝消防組合（一般会計）</t>
    <phoneticPr fontId="2"/>
  </si>
  <si>
    <t>京都府後期高齢者医療広域連合（一般会計）</t>
    <phoneticPr fontId="2"/>
  </si>
  <si>
    <t>京都府後期高齢者医療広域連合（特別会計）</t>
    <phoneticPr fontId="2"/>
  </si>
  <si>
    <t>京都地方税機構（一般会計）</t>
    <phoneticPr fontId="2"/>
  </si>
  <si>
    <t>宮津与謝環境組合（一般会計）</t>
    <phoneticPr fontId="2"/>
  </si>
  <si>
    <t>-</t>
    <phoneticPr fontId="2"/>
  </si>
  <si>
    <t>-</t>
    <phoneticPr fontId="2"/>
  </si>
  <si>
    <t>-</t>
    <phoneticPr fontId="2"/>
  </si>
  <si>
    <t>-</t>
    <phoneticPr fontId="2"/>
  </si>
  <si>
    <t>奨学基金</t>
    <phoneticPr fontId="5"/>
  </si>
  <si>
    <t>残土処分場使用料管理基金</t>
    <phoneticPr fontId="5"/>
  </si>
  <si>
    <t>住宅基金</t>
    <phoneticPr fontId="5"/>
  </si>
  <si>
    <t>ふるさと応援基金</t>
    <phoneticPr fontId="5"/>
  </si>
  <si>
    <t>地域福祉基金</t>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</si>
  <si>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</si>
  <si>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</si>
  <si>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</si>
  <si>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</si>
  <si>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</si>
  <si>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２８年度に策定（令和３年度改訂）した公共施設等総合管理計画、各施設の個別計画により、施設の維持管理及び修繕については予防保全型維持管理の導入を推進するとともに、利用見込みのない施設は統廃合及び取り壊しの対象とすることとしてい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</si>
  <si>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</si>
  <si>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</si>
  <si>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</si>
  <si>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</si>
  <si>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</si>
  <si>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</si>
  <si>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25年度以降の中学校改築事業などの普通建設事業に係る償還が始まったことにより実質公債費比率が上昇した。今後も宮津与謝クリーンセンターの建設に伴う償還額の増が見込まれることから、令和元年度に繰上償還を行った。今後も減債基金を活用し、将来負担額の平準化を図るとともに後年度の実質公債費比率の抑制に努める。</t>
    <rPh sb="72" eb="73">
      <t>トモナ</t>
    </rPh>
    <rPh sb="74" eb="76">
      <t>ショウカン</t>
    </rPh>
    <rPh sb="76" eb="77">
      <t>ガク</t>
    </rPh>
    <rPh sb="78" eb="79">
      <t>ゾウ</t>
    </rPh>
    <rPh sb="90" eb="92">
      <t>レイワ</t>
    </rPh>
    <rPh sb="92" eb="93">
      <t>ガン</t>
    </rPh>
    <rPh sb="93" eb="95">
      <t>ネンド</t>
    </rPh>
    <rPh sb="96" eb="98">
      <t>クリア</t>
    </rPh>
    <rPh sb="98" eb="100">
      <t>ショウカン</t>
    </rPh>
    <rPh sb="101" eb="102">
      <t>オコナ</t>
    </rPh>
    <rPh sb="105" eb="107">
      <t>コンゴ</t>
    </rPh>
    <rPh sb="117" eb="119">
      <t>ショウライ</t>
    </rPh>
    <rPh sb="119" eb="122">
      <t>フタンガク</t>
    </rPh>
    <rPh sb="123" eb="126">
      <t>ヘイジュンカ</t>
    </rPh>
    <rPh sb="127" eb="128">
      <t>ハカ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</si>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</sst>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0" fontId="1" fillId="0" borderId="41" xfId="16" applyFont="1" applyFill="1" applyBorder="1" applyAlignment="1" applyProtection="1">
      <alignment horizontal="left" vertical="top" wrapText="1"/>
      <protection locked="0"/>
    </xf>
    <xf numFmtId="0" fontId="1" fillId="0" borderId="12" xfId="16" applyFont="1" applyFill="1" applyBorder="1" applyAlignment="1" applyProtection="1">
      <alignment horizontal="left" vertical="top" wrapText="1"/>
      <protection locked="0"/>
    </xf>
    <xf numFmtId="0" fontId="1" fillId="0" borderId="48" xfId="16" applyFont="1" applyFill="1" applyBorder="1" applyAlignment="1" applyProtection="1">
      <alignment horizontal="left" vertical="top" wrapText="1"/>
      <protection locked="0"/>
    </xf>
    <xf numFmtId="0" fontId="1" fillId="0" borderId="64" xfId="16" applyFont="1" applyFill="1" applyBorder="1" applyAlignment="1" applyProtection="1">
      <alignment horizontal="left" vertical="top" wrapText="1"/>
      <protection locked="0"/>
    </xf>
    <xf numFmtId="0" fontId="1" fillId="0" borderId="0" xfId="16" applyFont="1" applyFill="1" applyAlignment="1" applyProtection="1">
      <alignment horizontal="left" vertical="top" wrapText="1"/>
      <protection locked="0"/>
    </xf>
    <xf numFmtId="0" fontId="1" fillId="0" borderId="38" xfId="16" applyFont="1" applyFill="1" applyBorder="1" applyAlignment="1" applyProtection="1">
      <alignment horizontal="left" vertical="top" wrapText="1"/>
      <protection locked="0"/>
    </xf>
    <xf numFmtId="0" fontId="1" fillId="0" borderId="37" xfId="16" applyFont="1" applyFill="1" applyBorder="1" applyAlignment="1" applyProtection="1">
      <alignment horizontal="left" vertical="top" wrapText="1"/>
      <protection locked="0"/>
    </xf>
    <xf numFmtId="0" fontId="1" fillId="0" borderId="54" xfId="16" applyFont="1" applyFill="1" applyBorder="1" applyAlignment="1" applyProtection="1">
      <alignment horizontal="left" vertical="top" wrapText="1"/>
      <protection locked="0"/>
    </xf>
    <xf numFmtId="0" fontId="1" fillId="0" borderId="40" xfId="16" applyFont="1" applyFill="1" applyBorder="1" applyAlignment="1" applyProtection="1">
      <alignment horizontal="left" vertical="top" wrapText="1"/>
      <protection locked="0"/>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D7911D88-EA6D-4C70-9A4A-4E48C3A7506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0908-4876-869E-34A42A36F4B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494200</c:v>
                </c:pt>
                <c:pt idx="1">
                  <c:v>451676</c:v>
                </c:pt>
                <c:pt idx="2">
                  <c:v>320018</c:v>
                </c:pt>
                <c:pt idx="3">
                  <c:v>392913</c:v>
                </c:pt>
                <c:pt idx="4">
                  <c:v>355046</c:v>
                </c:pt>
              </c:numCache>
            </c:numRef>
          </c:val>
          <c:smooth val="0"/>
          <c:extLst>
            <c:ext xmlns:c16="http://schemas.microsoft.com/office/drawing/2014/chart" uri="{C3380CC4-5D6E-409C-BE32-E72D297353CC}">
              <c16:uniqueId val="{00000001-0908-4876-869E-34A42A36F4B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8.0399999999999991</c:v>
                </c:pt>
                <c:pt idx="1">
                  <c:v>11.63</c:v>
                </c:pt>
                <c:pt idx="2">
                  <c:v>7.81</c:v>
                </c:pt>
                <c:pt idx="3">
                  <c:v>18.36</c:v>
                </c:pt>
                <c:pt idx="4">
                  <c:v>11.88</c:v>
                </c:pt>
              </c:numCache>
            </c:numRef>
          </c:val>
          <c:extLst>
            <c:ext xmlns:c16="http://schemas.microsoft.com/office/drawing/2014/chart" uri="{C3380CC4-5D6E-409C-BE32-E72D297353CC}">
              <c16:uniqueId val="{00000000-5495-4379-9229-7D22E1E9743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60.77</c:v>
                </c:pt>
                <c:pt idx="1">
                  <c:v>29.93</c:v>
                </c:pt>
                <c:pt idx="2">
                  <c:v>25.91</c:v>
                </c:pt>
                <c:pt idx="3">
                  <c:v>34.31</c:v>
                </c:pt>
                <c:pt idx="4">
                  <c:v>36.21</c:v>
                </c:pt>
              </c:numCache>
            </c:numRef>
          </c:val>
          <c:extLst>
            <c:ext xmlns:c16="http://schemas.microsoft.com/office/drawing/2014/chart" uri="{C3380CC4-5D6E-409C-BE32-E72D297353CC}">
              <c16:uniqueId val="{00000001-5495-4379-9229-7D22E1E9743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0.02</c:v>
                </c:pt>
                <c:pt idx="1">
                  <c:v>-30.69</c:v>
                </c:pt>
                <c:pt idx="2">
                  <c:v>-7.89</c:v>
                </c:pt>
                <c:pt idx="3">
                  <c:v>33.56</c:v>
                </c:pt>
                <c:pt idx="4">
                  <c:v>2.12</c:v>
                </c:pt>
              </c:numCache>
            </c:numRef>
          </c:val>
          <c:smooth val="0"/>
          <c:extLst>
            <c:ext xmlns:c16="http://schemas.microsoft.com/office/drawing/2014/chart" uri="{C3380CC4-5D6E-409C-BE32-E72D297353CC}">
              <c16:uniqueId val="{00000002-5495-4379-9229-7D22E1E9743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0.53</c:v>
                </c:pt>
                <c:pt idx="2">
                  <c:v>#N/A</c:v>
                </c:pt>
                <c:pt idx="3">
                  <c:v>0.28000000000000003</c:v>
                </c:pt>
                <c:pt idx="4">
                  <c:v>#N/A</c:v>
                </c:pt>
                <c:pt idx="5">
                  <c:v>0.28000000000000003</c:v>
                </c:pt>
                <c:pt idx="6">
                  <c:v>#N/A</c:v>
                </c:pt>
                <c:pt idx="7">
                  <c:v>0.22</c:v>
                </c:pt>
                <c:pt idx="8">
                  <c:v>#N/A</c:v>
                </c:pt>
                <c:pt idx="9">
                  <c:v>0</c:v>
                </c:pt>
              </c:numCache>
            </c:numRef>
          </c:val>
          <c:extLst>
            <c:ext xmlns:c16="http://schemas.microsoft.com/office/drawing/2014/chart" uri="{C3380CC4-5D6E-409C-BE32-E72D297353CC}">
              <c16:uniqueId val="{00000000-B8B3-4C8F-84A3-88FBCDF659A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8B3-4C8F-84A3-88FBCDF659A7}"/>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8B3-4C8F-84A3-88FBCDF659A7}"/>
            </c:ext>
          </c:extLst>
        </c:ser>
        <c:ser>
          <c:idx val="3"/>
          <c:order val="3"/>
          <c:tx>
            <c:strRef>
              <c:f>データシート!$A$30</c:f>
              <c:strCache>
                <c:ptCount val="1"/>
                <c:pt idx="0">
                  <c:v>訪問看護事業特別会計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0.05</c:v>
                </c:pt>
                <c:pt idx="2">
                  <c:v>#N/A</c:v>
                </c:pt>
                <c:pt idx="3">
                  <c:v>0.19</c:v>
                </c:pt>
                <c:pt idx="4">
                  <c:v>#N/A</c:v>
                </c:pt>
                <c:pt idx="5">
                  <c:v>0.34</c:v>
                </c:pt>
                <c:pt idx="6">
                  <c:v>#N/A</c:v>
                </c:pt>
                <c:pt idx="7">
                  <c:v>0.01</c:v>
                </c:pt>
                <c:pt idx="8">
                  <c:v>#N/A</c:v>
                </c:pt>
                <c:pt idx="9">
                  <c:v>0.06</c:v>
                </c:pt>
              </c:numCache>
            </c:numRef>
          </c:val>
          <c:extLst>
            <c:ext xmlns:c16="http://schemas.microsoft.com/office/drawing/2014/chart" uri="{C3380CC4-5D6E-409C-BE32-E72D297353CC}">
              <c16:uniqueId val="{00000003-B8B3-4C8F-84A3-88FBCDF659A7}"/>
            </c:ext>
          </c:extLst>
        </c:ser>
        <c:ser>
          <c:idx val="4"/>
          <c:order val="4"/>
          <c:tx>
            <c:strRef>
              <c:f>データシート!$A$31</c:f>
              <c:strCache>
                <c:ptCount val="1"/>
                <c:pt idx="0">
                  <c:v>介護保険特別会計（介護サービス事業勘定）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0.13</c:v>
                </c:pt>
                <c:pt idx="2">
                  <c:v>#N/A</c:v>
                </c:pt>
                <c:pt idx="3">
                  <c:v>0.18</c:v>
                </c:pt>
                <c:pt idx="4">
                  <c:v>#N/A</c:v>
                </c:pt>
                <c:pt idx="5">
                  <c:v>0.14000000000000001</c:v>
                </c:pt>
                <c:pt idx="6">
                  <c:v>#N/A</c:v>
                </c:pt>
                <c:pt idx="7">
                  <c:v>0.2</c:v>
                </c:pt>
                <c:pt idx="8">
                  <c:v>#N/A</c:v>
                </c:pt>
                <c:pt idx="9">
                  <c:v>0.12</c:v>
                </c:pt>
              </c:numCache>
            </c:numRef>
          </c:val>
          <c:extLst>
            <c:ext xmlns:c16="http://schemas.microsoft.com/office/drawing/2014/chart" uri="{C3380CC4-5D6E-409C-BE32-E72D297353CC}">
              <c16:uniqueId val="{00000004-B8B3-4C8F-84A3-88FBCDF659A7}"/>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0.15</c:v>
                </c:pt>
              </c:numCache>
            </c:numRef>
          </c:val>
          <c:extLst>
            <c:ext xmlns:c16="http://schemas.microsoft.com/office/drawing/2014/chart" uri="{C3380CC4-5D6E-409C-BE32-E72D297353CC}">
              <c16:uniqueId val="{00000005-B8B3-4C8F-84A3-88FBCDF659A7}"/>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0.45</c:v>
                </c:pt>
                <c:pt idx="2">
                  <c:v>#N/A</c:v>
                </c:pt>
                <c:pt idx="3">
                  <c:v>0.46</c:v>
                </c:pt>
                <c:pt idx="4">
                  <c:v>#N/A</c:v>
                </c:pt>
                <c:pt idx="5">
                  <c:v>0.45</c:v>
                </c:pt>
                <c:pt idx="6">
                  <c:v>#N/A</c:v>
                </c:pt>
                <c:pt idx="7">
                  <c:v>0.4</c:v>
                </c:pt>
                <c:pt idx="8">
                  <c:v>#N/A</c:v>
                </c:pt>
                <c:pt idx="9">
                  <c:v>0.39</c:v>
                </c:pt>
              </c:numCache>
            </c:numRef>
          </c:val>
          <c:extLst>
            <c:ext xmlns:c16="http://schemas.microsoft.com/office/drawing/2014/chart" uri="{C3380CC4-5D6E-409C-BE32-E72D297353CC}">
              <c16:uniqueId val="{00000006-B8B3-4C8F-84A3-88FBCDF659A7}"/>
            </c:ext>
          </c:extLst>
        </c:ser>
        <c:ser>
          <c:idx val="7"/>
          <c:order val="7"/>
          <c:tx>
            <c:strRef>
              <c:f>データシート!$A$34</c:f>
              <c:strCache>
                <c:ptCount val="1"/>
                <c:pt idx="0">
                  <c:v>簡易水道特別会計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0.01</c:v>
                </c:pt>
                <c:pt idx="2">
                  <c:v>#N/A</c:v>
                </c:pt>
                <c:pt idx="3">
                  <c:v>0</c:v>
                </c:pt>
                <c:pt idx="4">
                  <c:v>#N/A</c:v>
                </c:pt>
                <c:pt idx="5">
                  <c:v>0.03</c:v>
                </c:pt>
                <c:pt idx="6">
                  <c:v>#N/A</c:v>
                </c:pt>
                <c:pt idx="7">
                  <c:v>0.01</c:v>
                </c:pt>
                <c:pt idx="8">
                  <c:v>#N/A</c:v>
                </c:pt>
                <c:pt idx="9">
                  <c:v>0.45</c:v>
                </c:pt>
              </c:numCache>
            </c:numRef>
          </c:val>
          <c:extLst>
            <c:ext xmlns:c16="http://schemas.microsoft.com/office/drawing/2014/chart" uri="{C3380CC4-5D6E-409C-BE32-E72D297353CC}">
              <c16:uniqueId val="{00000007-B8B3-4C8F-84A3-88FBCDF659A7}"/>
            </c:ext>
          </c:extLst>
        </c:ser>
        <c:ser>
          <c:idx val="8"/>
          <c:order val="8"/>
          <c:tx>
            <c:strRef>
              <c:f>データシート!$A$35</c:f>
              <c:strCache>
                <c:ptCount val="1"/>
                <c:pt idx="0">
                  <c:v>介護保険特別会計（保険事業勘定）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1.34</c:v>
                </c:pt>
                <c:pt idx="2">
                  <c:v>#N/A</c:v>
                </c:pt>
                <c:pt idx="3">
                  <c:v>1.62</c:v>
                </c:pt>
                <c:pt idx="4">
                  <c:v>#N/A</c:v>
                </c:pt>
                <c:pt idx="5">
                  <c:v>1.21</c:v>
                </c:pt>
                <c:pt idx="6">
                  <c:v>#N/A</c:v>
                </c:pt>
                <c:pt idx="7">
                  <c:v>1.78</c:v>
                </c:pt>
                <c:pt idx="8">
                  <c:v>#N/A</c:v>
                </c:pt>
                <c:pt idx="9">
                  <c:v>1.51</c:v>
                </c:pt>
              </c:numCache>
            </c:numRef>
          </c:val>
          <c:extLst>
            <c:ext xmlns:c16="http://schemas.microsoft.com/office/drawing/2014/chart" uri="{C3380CC4-5D6E-409C-BE32-E72D297353CC}">
              <c16:uniqueId val="{00000008-B8B3-4C8F-84A3-88FBCDF659A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8.0399999999999991</c:v>
                </c:pt>
                <c:pt idx="2">
                  <c:v>#N/A</c:v>
                </c:pt>
                <c:pt idx="3">
                  <c:v>11.62</c:v>
                </c:pt>
                <c:pt idx="4">
                  <c:v>#N/A</c:v>
                </c:pt>
                <c:pt idx="5">
                  <c:v>7.81</c:v>
                </c:pt>
                <c:pt idx="6">
                  <c:v>#N/A</c:v>
                </c:pt>
                <c:pt idx="7">
                  <c:v>18.36</c:v>
                </c:pt>
                <c:pt idx="8">
                  <c:v>#N/A</c:v>
                </c:pt>
                <c:pt idx="9">
                  <c:v>11.88</c:v>
                </c:pt>
              </c:numCache>
            </c:numRef>
          </c:val>
          <c:extLst>
            <c:ext xmlns:c16="http://schemas.microsoft.com/office/drawing/2014/chart" uri="{C3380CC4-5D6E-409C-BE32-E72D297353CC}">
              <c16:uniqueId val="{00000009-B8B3-4C8F-84A3-88FBCDF659A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296</c:v>
                </c:pt>
                <c:pt idx="5">
                  <c:v>278</c:v>
                </c:pt>
                <c:pt idx="8">
                  <c:v>312</c:v>
                </c:pt>
                <c:pt idx="11">
                  <c:v>344</c:v>
                </c:pt>
                <c:pt idx="14">
                  <c:v>413</c:v>
                </c:pt>
              </c:numCache>
            </c:numRef>
          </c:val>
          <c:extLst>
            <c:ext xmlns:c16="http://schemas.microsoft.com/office/drawing/2014/chart" uri="{C3380CC4-5D6E-409C-BE32-E72D297353CC}">
              <c16:uniqueId val="{00000000-25F5-4741-B831-F27B29A3262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5F5-4741-B831-F27B29A3262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5F5-4741-B831-F27B29A3262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c:v>
                </c:pt>
                <c:pt idx="3">
                  <c:v>4</c:v>
                </c:pt>
                <c:pt idx="6">
                  <c:v>4</c:v>
                </c:pt>
                <c:pt idx="9">
                  <c:v>2</c:v>
                </c:pt>
                <c:pt idx="12">
                  <c:v>3</c:v>
                </c:pt>
              </c:numCache>
            </c:numRef>
          </c:val>
          <c:extLst>
            <c:ext xmlns:c16="http://schemas.microsoft.com/office/drawing/2014/chart" uri="{C3380CC4-5D6E-409C-BE32-E72D297353CC}">
              <c16:uniqueId val="{00000003-25F5-4741-B831-F27B29A3262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84</c:v>
                </c:pt>
                <c:pt idx="3">
                  <c:v>79</c:v>
                </c:pt>
                <c:pt idx="6">
                  <c:v>74</c:v>
                </c:pt>
                <c:pt idx="9">
                  <c:v>80</c:v>
                </c:pt>
                <c:pt idx="12">
                  <c:v>83</c:v>
                </c:pt>
              </c:numCache>
            </c:numRef>
          </c:val>
          <c:extLst>
            <c:ext xmlns:c16="http://schemas.microsoft.com/office/drawing/2014/chart" uri="{C3380CC4-5D6E-409C-BE32-E72D297353CC}">
              <c16:uniqueId val="{00000004-25F5-4741-B831-F27B29A3262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5F5-4741-B831-F27B29A3262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5F5-4741-B831-F27B29A3262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291</c:v>
                </c:pt>
                <c:pt idx="3">
                  <c:v>264</c:v>
                </c:pt>
                <c:pt idx="6">
                  <c:v>311</c:v>
                </c:pt>
                <c:pt idx="9">
                  <c:v>354</c:v>
                </c:pt>
                <c:pt idx="12">
                  <c:v>439</c:v>
                </c:pt>
              </c:numCache>
            </c:numRef>
          </c:val>
          <c:extLst>
            <c:ext xmlns:c16="http://schemas.microsoft.com/office/drawing/2014/chart" uri="{C3380CC4-5D6E-409C-BE32-E72D297353CC}">
              <c16:uniqueId val="{00000007-25F5-4741-B831-F27B29A3262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83</c:v>
                </c:pt>
                <c:pt idx="2">
                  <c:v>#N/A</c:v>
                </c:pt>
                <c:pt idx="3">
                  <c:v>#N/A</c:v>
                </c:pt>
                <c:pt idx="4">
                  <c:v>69</c:v>
                </c:pt>
                <c:pt idx="5">
                  <c:v>#N/A</c:v>
                </c:pt>
                <c:pt idx="6">
                  <c:v>#N/A</c:v>
                </c:pt>
                <c:pt idx="7">
                  <c:v>77</c:v>
                </c:pt>
                <c:pt idx="8">
                  <c:v>#N/A</c:v>
                </c:pt>
                <c:pt idx="9">
                  <c:v>#N/A</c:v>
                </c:pt>
                <c:pt idx="10">
                  <c:v>92</c:v>
                </c:pt>
                <c:pt idx="11">
                  <c:v>#N/A</c:v>
                </c:pt>
                <c:pt idx="12">
                  <c:v>#N/A</c:v>
                </c:pt>
                <c:pt idx="13">
                  <c:v>112</c:v>
                </c:pt>
                <c:pt idx="14">
                  <c:v>#N/A</c:v>
                </c:pt>
              </c:numCache>
            </c:numRef>
          </c:val>
          <c:smooth val="0"/>
          <c:extLst>
            <c:ext xmlns:c16="http://schemas.microsoft.com/office/drawing/2014/chart" uri="{C3380CC4-5D6E-409C-BE32-E72D297353CC}">
              <c16:uniqueId val="{00000008-25F5-4741-B831-F27B29A3262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3647</c:v>
                </c:pt>
                <c:pt idx="5">
                  <c:v>3690</c:v>
                </c:pt>
                <c:pt idx="8">
                  <c:v>3731</c:v>
                </c:pt>
                <c:pt idx="11">
                  <c:v>3893</c:v>
                </c:pt>
                <c:pt idx="14">
                  <c:v>3832</c:v>
                </c:pt>
              </c:numCache>
            </c:numRef>
          </c:val>
          <c:extLst>
            <c:ext xmlns:c16="http://schemas.microsoft.com/office/drawing/2014/chart" uri="{C3380CC4-5D6E-409C-BE32-E72D297353CC}">
              <c16:uniqueId val="{00000000-DDEB-4F5D-945B-C753200DC08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DEB-4F5D-945B-C753200DC08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2495</c:v>
                </c:pt>
                <c:pt idx="5">
                  <c:v>2225</c:v>
                </c:pt>
                <c:pt idx="8">
                  <c:v>2174</c:v>
                </c:pt>
                <c:pt idx="11">
                  <c:v>1996</c:v>
                </c:pt>
                <c:pt idx="14">
                  <c:v>2164</c:v>
                </c:pt>
              </c:numCache>
            </c:numRef>
          </c:val>
          <c:extLst>
            <c:ext xmlns:c16="http://schemas.microsoft.com/office/drawing/2014/chart" uri="{C3380CC4-5D6E-409C-BE32-E72D297353CC}">
              <c16:uniqueId val="{00000002-DDEB-4F5D-945B-C753200DC08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DEB-4F5D-945B-C753200DC08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DEB-4F5D-945B-C753200DC08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DEB-4F5D-945B-C753200DC08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411</c:v>
                </c:pt>
                <c:pt idx="3">
                  <c:v>422</c:v>
                </c:pt>
                <c:pt idx="6">
                  <c:v>421</c:v>
                </c:pt>
                <c:pt idx="9">
                  <c:v>324</c:v>
                </c:pt>
                <c:pt idx="12">
                  <c:v>309</c:v>
                </c:pt>
              </c:numCache>
            </c:numRef>
          </c:val>
          <c:extLst>
            <c:ext xmlns:c16="http://schemas.microsoft.com/office/drawing/2014/chart" uri="{C3380CC4-5D6E-409C-BE32-E72D297353CC}">
              <c16:uniqueId val="{00000006-DDEB-4F5D-945B-C753200DC08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31</c:v>
                </c:pt>
                <c:pt idx="3">
                  <c:v>42</c:v>
                </c:pt>
                <c:pt idx="6">
                  <c:v>37</c:v>
                </c:pt>
                <c:pt idx="9">
                  <c:v>37</c:v>
                </c:pt>
                <c:pt idx="12">
                  <c:v>34</c:v>
                </c:pt>
              </c:numCache>
            </c:numRef>
          </c:val>
          <c:extLst>
            <c:ext xmlns:c16="http://schemas.microsoft.com/office/drawing/2014/chart" uri="{C3380CC4-5D6E-409C-BE32-E72D297353CC}">
              <c16:uniqueId val="{00000007-DDEB-4F5D-945B-C753200DC08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1053</c:v>
                </c:pt>
                <c:pt idx="3">
                  <c:v>959</c:v>
                </c:pt>
                <c:pt idx="6">
                  <c:v>907</c:v>
                </c:pt>
                <c:pt idx="9">
                  <c:v>854</c:v>
                </c:pt>
                <c:pt idx="12">
                  <c:v>783</c:v>
                </c:pt>
              </c:numCache>
            </c:numRef>
          </c:val>
          <c:extLst>
            <c:ext xmlns:c16="http://schemas.microsoft.com/office/drawing/2014/chart" uri="{C3380CC4-5D6E-409C-BE32-E72D297353CC}">
              <c16:uniqueId val="{00000008-DDEB-4F5D-945B-C753200DC08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DEB-4F5D-945B-C753200DC08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4149</c:v>
                </c:pt>
                <c:pt idx="3">
                  <c:v>4335</c:v>
                </c:pt>
                <c:pt idx="6">
                  <c:v>4436</c:v>
                </c:pt>
                <c:pt idx="9">
                  <c:v>4438</c:v>
                </c:pt>
                <c:pt idx="12">
                  <c:v>4392</c:v>
                </c:pt>
              </c:numCache>
            </c:numRef>
          </c:val>
          <c:extLst>
            <c:ext xmlns:c16="http://schemas.microsoft.com/office/drawing/2014/chart" uri="{C3380CC4-5D6E-409C-BE32-E72D297353CC}">
              <c16:uniqueId val="{0000000A-DDEB-4F5D-945B-C753200DC08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DEB-4F5D-945B-C753200DC08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396</c:v>
                </c:pt>
                <c:pt idx="1">
                  <c:v>520</c:v>
                </c:pt>
                <c:pt idx="2">
                  <c:v>629</c:v>
                </c:pt>
              </c:numCache>
            </c:numRef>
          </c:val>
          <c:extLst>
            <c:ext xmlns:c16="http://schemas.microsoft.com/office/drawing/2014/chart" uri="{C3380CC4-5D6E-409C-BE32-E72D297353CC}">
              <c16:uniqueId val="{00000000-FF8A-49D4-9314-5D3DB93798D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1049</c:v>
                </c:pt>
                <c:pt idx="1">
                  <c:v>719</c:v>
                </c:pt>
                <c:pt idx="2">
                  <c:v>803</c:v>
                </c:pt>
              </c:numCache>
            </c:numRef>
          </c:val>
          <c:extLst>
            <c:ext xmlns:c16="http://schemas.microsoft.com/office/drawing/2014/chart" uri="{C3380CC4-5D6E-409C-BE32-E72D297353CC}">
              <c16:uniqueId val="{00000001-FF8A-49D4-9314-5D3DB93798D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586</c:v>
                </c:pt>
                <c:pt idx="1">
                  <c:v>615</c:v>
                </c:pt>
                <c:pt idx="2">
                  <c:v>591</c:v>
                </c:pt>
              </c:numCache>
            </c:numRef>
          </c:val>
          <c:extLst>
            <c:ext xmlns:c16="http://schemas.microsoft.com/office/drawing/2014/chart" uri="{C3380CC4-5D6E-409C-BE32-E72D297353CC}">
              <c16:uniqueId val="{00000002-FF8A-49D4-9314-5D3DB93798D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{3B2B57BE-16F7-445A-8263-F8F4E0E4F12D}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6D2-44FC-B51B-2FD4B07908A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{072F1557-A2AC-44A6-90A0-9227A98814DF}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6D2-44FC-B51B-2FD4B07908A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{6C928826-9CBB-4D81-8D9D-41A955D5BD6D}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6D2-44FC-B51B-2FD4B07908A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{CB7D0FCA-8AEF-46FC-A5E3-0F7910BCBB8F}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6D2-44FC-B51B-2FD4B07908A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{727D808A-7762-41BC-A2A5-3D92708C1172}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6D2-44FC-B51B-2FD4B07908A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{9E70B251-577B-4F6C-8DBD-4EEE42DFEED8}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6D2-44FC-B51B-2FD4B07908A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{C1AA8545-D142-4653-8CFD-4F1B513E5755}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6D2-44FC-B51B-2FD4B07908A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{93D174ED-72A8-4904-A625-AE5BEE91C571}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6D2-44FC-B51B-2FD4B07908A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{15BB639E-8787-44CF-9360-F0FA09F077FF}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6D2-44FC-B51B-2FD4B07908A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70.7</c:v>
                </c:pt>
                <c:pt idx="8">
                  <c:v>71.2</c:v>
                </c:pt>
                <c:pt idx="16">
                  <c:v>72.099999999999994</c:v>
                </c:pt>
                <c:pt idx="24">
                  <c:v>73.3</c:v>
                </c:pt>
                <c:pt idx="32">
                  <c:v>74.3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6D2-44FC-B51B-2FD4B07908A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{325676B7-8486-4BA0-9DEE-B582446AA1D8}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6D2-44FC-B51B-2FD4B07908A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{FBFED7A2-AAAC-4BD6-9A48-753F6535EB57}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6D2-44FC-B51B-2FD4B07908A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{54C0A5E6-1BDB-42D9-9110-42CBB9CDB3A7}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6D2-44FC-B51B-2FD4B07908A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{5E03ED5D-BEA0-43F5-A4F5-AAD455A754C1}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6D2-44FC-B51B-2FD4B07908A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{470A084E-4F19-4FED-BE1D-87F5D4034F3F}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6D2-44FC-B51B-2FD4B07908A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{9F1E1C09-F82A-4E05-8DB0-D4F0AFF1C3A5}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6D2-44FC-B51B-2FD4B07908A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{9E2D6B16-9BA5-444D-BFC2-07BE0CA8CFC9}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6D2-44FC-B51B-2FD4B07908A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{4932926B-6D49-46B9-80AF-027E04061022}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6D2-44FC-B51B-2FD4B07908A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{3DCD1B6D-8C1B-45DE-A680-A132040EE58B}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6D2-44FC-B51B-2FD4B07908A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8">
                  <c:v>57.7</c:v>
                </c:pt>
                <c:pt idx="16">
                  <c:v>58.9</c:v>
                </c:pt>
                <c:pt idx="24">
                  <c:v>60</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6D2-44FC-B51B-2FD4B07908A7}"/>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{FED3B4F5-02DA-4BB5-85C1-D40CDF2FFCF9}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DC8-4A20-9C97-C9FF81F2B84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{2E7BC788-9960-4A13-B166-A06FBA74B7DF}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DC8-4A20-9C97-C9FF81F2B84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{ED68E061-CF19-495C-AC15-3982F3292814}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DC8-4A20-9C97-C9FF81F2B84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{EB1F6012-5C15-44AE-9891-DC6EC90368AD}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DC8-4A20-9C97-C9FF81F2B84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{B7300DB9-8C41-45D5-B108-1A8208C2F259}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DC8-4A20-9C97-C9FF81F2B84C}"/>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{A77F6BD9-F690-492E-BC76-88B65F3DBE2D}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DC8-4A20-9C97-C9FF81F2B84C}"/>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{2E023178-B6E0-4E13-93CE-78BFCC97AA76}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DC8-4A20-9C97-C9FF81F2B84C}"/>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{AC02700D-D1DD-4FA5-BF6B-47DE801B822D}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DC8-4A20-9C97-C9FF81F2B84C}"/>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{F22E1E8C-8CA9-4298-AC53-3F108414D203}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DC8-4A20-9C97-C9FF81F2B84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7.2</c:v>
                </c:pt>
                <c:pt idx="8">
                  <c:v>6.1</c:v>
                </c:pt>
                <c:pt idx="16">
                  <c:v>6</c:v>
                </c:pt>
                <c:pt idx="24">
                  <c:v>6.5</c:v>
                </c:pt>
                <c:pt idx="32">
                  <c:v>7.5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DC8-4A20-9C97-C9FF81F2B84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{67DB2445-121C-4A13-B384-D3D97EA5DBF7}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DC8-4A20-9C97-C9FF81F2B84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{B2FAC1F6-3DE5-47FD-A011-11B6D4FEC239}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DC8-4A20-9C97-C9FF81F2B84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{579B5AA2-A27E-4C59-B90E-EFF245435A51}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DC8-4A20-9C97-C9FF81F2B84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{83A27EE9-BF27-454D-A2DE-3D8040D63FA7}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DC8-4A20-9C97-C9FF81F2B84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{CD72659E-9EA0-4664-8113-B21414E7FCBC}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DC8-4A20-9C97-C9FF81F2B84C}"/>
                </c:ext>
              </c:extLst>
            </c:dLbl>
            <c:dLbl>
              <c:idx val="8"/>
              <c:layout>
                <c:manualLayout>
                  <c:x val="-4.5160355153971272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{9A0516F2-EAFC-4665-9A1C-ACF8DF0FAA49}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DC8-4A20-9C97-C9FF81F2B84C}"/>
                </c:ext>
              </c:extLst>
            </c:dLbl>
            <c:dLbl>
              <c:idx val="16"/>
              <c:layout>
                <c:manualLayout>
                  <c:x val="-1.823562808424999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{A0A116B6-DAFD-4363-9818-F6274E910F47}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DC8-4A20-9C97-C9FF81F2B84C}"/>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{EBCB3E7B-148D-4286-ADD6-0CD5D2B36454}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DC8-4A20-9C97-C9FF81F2B84C}"/>
                </c:ext>
              </c:extLst>
            </c:dLbl>
            <c:dLbl>
              <c:idx val="32"/>
              <c:layout>
                <c:manualLayout>
                  <c:x val="-1.8171803637232434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{87DF8F69-F224-4801-8368-778C568ECE7D}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DC8-4A20-9C97-C9FF81F2B84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DC8-4A20-9C97-C9FF81F2B84C}"/>
            </c:ext>
          </c:extLst>
        </c:ser>
        <c:dLbls>
          <c:showLegendKey val="0"/>
          <c:showVal val="1"/>
          <c:showCatName val="0"/>
          <c:showSerName val="0"/>
          <c:showPercent val="0"/>
          <c:showBubbleSize val="0"/>
        </c:dLbls>
        <c:axId val="84219776"/>
        <c:axId val="84234240"/>
      </c:scatterChart>
      <c:valAx>
        <c:axId val="84219776"/>
        <c:scaling>
          <c:orientation val="maxMin"/>
          <c:max val="7.5"/>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京都府伊根町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年度以降大規模事業に係る起債発行により、平成</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年度から元利償還金、算入公債費が増加しているため、令和元年度に繰上償還を行った。</a:t>
          </a:r>
        </a:p>
        <a:p>
          <a:r>
            <a:rPr kumimoji="1" lang="ja-JP" altLang="en-US" sz="1400">
              <a:latin typeface="ＭＳ ゴシック" pitchFamily="49" charset="-128"/>
              <a:ea typeface="ＭＳ ゴシック" pitchFamily="49" charset="-128"/>
            </a:rPr>
            <a:t>　また、新規起債の発行にあたっては、当年度元金償還額を発行額が上回らないことを基準とし、歳出総額に占める公債費負担の長期的な動向に配慮しながら、公債費の総額抑制に努める。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京都府伊根町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年度まで起債額を抑制したことにより地方債現在高を減少させることができた。 また、充当可能基金を増やしたことにより、負の数値となり指標として表れなくなった。</a:t>
          </a:r>
        </a:p>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近年の大規模事業に係る起債の発行により、地方債の現在高が増額したため</a:t>
          </a:r>
          <a:r>
            <a:rPr kumimoji="1" lang="ja-JP" altLang="en-US" sz="1400">
              <a:latin typeface="ＭＳ ゴシック" pitchFamily="49" charset="-128"/>
              <a:ea typeface="ＭＳ ゴシック" pitchFamily="49" charset="-128"/>
            </a:rPr>
            <a:t>、令和元年度は繰上償還の実施した。今後は、当年度元金償還額を発行額が上回らないことを基準とし、地方債現在高の減少を図る。</a:t>
          </a:r>
        </a:p>
        <a:p>
          <a:r>
            <a:rPr kumimoji="1" lang="ja-JP" altLang="en-US" sz="1400">
              <a:latin typeface="ＭＳ ゴシック" pitchFamily="49" charset="-128"/>
              <a:ea typeface="ＭＳ ゴシック" pitchFamily="49" charset="-128"/>
            </a:rPr>
            <a:t>　公営企業債等繰入見込額が減少傾向であるが、今後は、施設の長寿命化事業等により地方債残高の増加が見込まれる。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京都府伊根町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年度は、災害に見舞われ、財政調整基金の取り崩し額が積み立て額を上回った。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令和元年度は、今後の公債費の上昇を考慮した繰上償還の実施に伴う減債基金の取り崩しが影響し、基金全体で減額となった。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年度は、残土処分場基金で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0.37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百万円の取崩しがあった一方で、減債基金多く積立てたことによる増が全体の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増額の大きな要因となった。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依存財源が歳入の大半を占める本町において、基金の積み立ては安定的な財政運営のために必要不可欠なものである。災害等不測の事態に備えるため、今後も基金残高を確保していく必要がある。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・奨学基金：修学のために経済的支援が必要な者に対する支援を通して、教育の機会均等に寄与するとともに、次代を担う人材の育成に資するため。</a:t>
          </a:r>
          <a:endParaRPr lang="ja-JP" altLang="ja-JP">
            <a:effectLst/>
          </a:endParaRPr>
        </a:p>
        <a:p>
          <a:r>
            <a:rPr kumimoji="1" lang="ja-JP" altLang="ja-JP" sz="1100">
              <a:solidFill>
                <a:schemeClr val="dk1"/>
              </a:solidFill>
              <a:effectLst/>
              <a:latin typeface="+mn-lt"/>
              <a:ea typeface="+mn-ea"/>
              <a:cs typeface="+mn-cs"/>
            </a:rPr>
            <a:t>・公共残土処分場使用料管理基金：公共残土処分場の運営及び主要な公共工事である町道施設整備等の財源に充て公共工事の円滑な推進を図るため。</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・住宅基金：町営住宅の建設、修繕又は改良を行い、並びに町民の住生活の安定化、及び向上の促進に関する施策を推進するため。</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・ふるさと応援基金：伊根町の豊かな自然環境及びまち並みを後世に継承していくとともに、秘めた資源をいかしたまちづくりを進めるにあたり、ふるさと伊根への想</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いをもった人々からの寄附金を財源に、特色あるふるさとづくりとまちづくりに資するため。</a:t>
          </a:r>
          <a:endParaRPr lang="ja-JP" altLang="ja-JP" sz="1400">
            <a:effectLst/>
          </a:endParaRPr>
        </a:p>
        <a:p>
          <a:r>
            <a:rPr kumimoji="1" lang="ja-JP" altLang="ja-JP" sz="1100">
              <a:solidFill>
                <a:schemeClr val="dk1"/>
              </a:solidFill>
              <a:effectLst/>
              <a:latin typeface="+mn-lt"/>
              <a:ea typeface="+mn-ea"/>
              <a:cs typeface="+mn-cs"/>
            </a:rPr>
            <a:t>・地域福祉基金：地域福祉の円滑な推進を図るため。</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・公共残土処分場使用料管理基金：公共残土処分場</a:t>
          </a:r>
          <a:r>
            <a:rPr kumimoji="1" lang="ja-JP" altLang="en-US" sz="1100">
              <a:solidFill>
                <a:schemeClr val="dk1"/>
              </a:solidFill>
              <a:effectLst/>
              <a:latin typeface="+mn-lt"/>
              <a:ea typeface="+mn-ea"/>
              <a:cs typeface="+mn-cs"/>
            </a:rPr>
            <a:t>の維持管理工事のための取崩しによる減。</a:t>
          </a:r>
          <a:endParaRPr lang="ja-JP" altLang="ja-JP" sz="1400">
            <a:effectLst/>
          </a:endParaRPr>
        </a:p>
        <a:p>
          <a:r>
            <a:rPr kumimoji="1" lang="ja-JP" altLang="ja-JP" sz="1100">
              <a:solidFill>
                <a:schemeClr val="dk1"/>
              </a:solidFill>
              <a:effectLst/>
              <a:latin typeface="+mn-lt"/>
              <a:ea typeface="+mn-ea"/>
              <a:cs typeface="+mn-cs"/>
            </a:rPr>
            <a:t>・奨学基金：平成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年度に新たに</a:t>
          </a:r>
          <a:r>
            <a:rPr kumimoji="1" lang="en-US" altLang="ja-JP" sz="1100">
              <a:solidFill>
                <a:schemeClr val="dk1"/>
              </a:solidFill>
              <a:effectLst/>
              <a:latin typeface="+mn-lt"/>
              <a:ea typeface="+mn-ea"/>
              <a:cs typeface="+mn-cs"/>
            </a:rPr>
            <a:t>200</a:t>
          </a:r>
          <a:r>
            <a:rPr kumimoji="1" lang="ja-JP" altLang="ja-JP" sz="1100">
              <a:solidFill>
                <a:schemeClr val="dk1"/>
              </a:solidFill>
              <a:effectLst/>
              <a:latin typeface="+mn-lt"/>
              <a:ea typeface="+mn-ea"/>
              <a:cs typeface="+mn-cs"/>
            </a:rPr>
            <a:t>百万円の基金を設置した。</a:t>
          </a:r>
          <a:endParaRPr lang="ja-JP" altLang="ja-JP" sz="1400">
            <a:effectLst/>
          </a:endParaRPr>
        </a:p>
        <a:p>
          <a:r>
            <a:rPr kumimoji="1" lang="ja-JP" altLang="ja-JP" sz="1100">
              <a:solidFill>
                <a:schemeClr val="dk1"/>
              </a:solidFill>
              <a:effectLst/>
              <a:latin typeface="+mn-lt"/>
              <a:ea typeface="+mn-ea"/>
              <a:cs typeface="+mn-cs"/>
            </a:rPr>
            <a:t>・ふるさと応援基金：ふるさと応援寄附金を基金に積み立てた。</a:t>
          </a:r>
          <a:endParaRPr lang="ja-JP" altLang="ja-JP" sz="1400">
            <a:effectLst/>
          </a:endParaRPr>
        </a:p>
        <a:p>
          <a:r>
            <a:rPr kumimoji="1" lang="ja-JP" altLang="ja-JP" sz="1100">
              <a:solidFill>
                <a:schemeClr val="dk1"/>
              </a:solidFill>
              <a:effectLst/>
              <a:latin typeface="+mn-lt"/>
              <a:ea typeface="+mn-ea"/>
              <a:cs typeface="+mn-cs"/>
            </a:rPr>
            <a:t>・住宅基金：維持管理費が減少したことによる増。</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・地域福祉基金：福祉計画策定の委託料等に充当するために取り崩しを行った。</a:t>
          </a:r>
          <a:endParaRPr lang="ja-JP" altLang="ja-JP" sz="1400">
            <a:effectLst/>
          </a:endParaRPr>
        </a:p>
        <a:p>
          <a:r>
            <a:rPr kumimoji="1" lang="ja-JP" altLang="ja-JP" sz="1100">
              <a:solidFill>
                <a:schemeClr val="dk1"/>
              </a:solidFill>
              <a:effectLst/>
              <a:latin typeface="+mn-lt"/>
              <a:ea typeface="+mn-ea"/>
              <a:cs typeface="+mn-cs"/>
            </a:rPr>
            <a:t>（今後の方針）</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・奨学基金：今後の生徒数の増減により必要な額を積み立てていく。</a:t>
          </a:r>
          <a:endParaRPr lang="ja-JP" altLang="ja-JP" sz="1400">
            <a:effectLst/>
          </a:endParaRPr>
        </a:p>
        <a:p>
          <a:r>
            <a:rPr kumimoji="1" lang="ja-JP" altLang="ja-JP" sz="1100">
              <a:solidFill>
                <a:schemeClr val="dk1"/>
              </a:solidFill>
              <a:effectLst/>
              <a:latin typeface="+mn-lt"/>
              <a:ea typeface="+mn-ea"/>
              <a:cs typeface="+mn-cs"/>
            </a:rPr>
            <a:t>・公共残土処分場使用料管理基金：今後も継続的に料金収入が見込まれるため、着実に積み立てし公共工事等の財源を確保しつつ、新規造成に備えた財源を確保する。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・住宅基金：町営住宅の管理に充当していく。</a:t>
          </a:r>
          <a:endParaRPr lang="ja-JP" altLang="ja-JP">
            <a:effectLst/>
          </a:endParaRPr>
        </a:p>
        <a:p>
          <a:r>
            <a:rPr kumimoji="1" lang="ja-JP" altLang="ja-JP" sz="1100">
              <a:solidFill>
                <a:schemeClr val="dk1"/>
              </a:solidFill>
              <a:effectLst/>
              <a:latin typeface="+mn-lt"/>
              <a:ea typeface="+mn-ea"/>
              <a:cs typeface="+mn-cs"/>
            </a:rPr>
            <a:t>・ふるさと応援基金：ふるさと応援寄附金の増減を注視し、適切に運用していく。</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・地域福祉基金：地域福祉に資する事業に充当していく。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年度は歳計剰余金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百万円を積み立て、災害復旧事業のため、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令和元年度は、歳計剰余金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百万円を積み立て、災害復旧事業のため、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百万円の増額となった。前年度から歳計剰余金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百万円の積立てが増額の大きな要因となっている。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依存財源が歳入の大半を占める本町では、災害等の不測の事態に備えるため、また、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公共施設の長寿命化工事を見越し、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今後も継続的に基金残高を確保していく必要がある。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年度は歳計剰余金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百万円を積み立て、公債費財源増加分等の充当のため、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令和元年度は、繰上償還を行ったため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百万円を積立てが増額の大きな要因となっている。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地方債の償還額が今後も増加していくため、計画的に積み立てを行っていく必要がある。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CD55B77-C1C3-469F-91A0-054512E7B8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7ED8D6D-F82D-4FD6-B51A-0BD6E8B650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9A9D9EE3-52EA-424B-83B7-43151F476AD5}"/>
            </a:ext>
          </a:extLst>
        </xdr:cNvPr>
        <xdr:cNvSpPr/>
      </xdr:nvSpPr>
      <xdr:spPr>
        <a:xfrm>
          <a:off x="11763375" y="8953500"/>
          <a:ext cx="1371600" cy="333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8937BE5F-B7AC-47AE-8144-AE18EA87FCC3}"/>
            </a:ext>
          </a:extLst>
        </xdr:cNvPr>
        <xdr:cNvSpPr/>
      </xdr:nvSpPr>
      <xdr:spPr>
        <a:xfrm>
          <a:off x="13134975" y="8953500"/>
          <a:ext cx="1371600" cy="333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314A0E7F-FEBD-4131-83AF-592084B67320}"/>
            </a:ext>
          </a:extLst>
        </xdr:cNvPr>
        <xdr:cNvSpPr/>
      </xdr:nvSpPr>
      <xdr:spPr>
        <a:xfrm>
          <a:off x="14506575" y="8953500"/>
          <a:ext cx="1371600" cy="333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B89E3A5B-21BA-443F-97E4-F59CBE1DCC23}"/>
            </a:ext>
          </a:extLst>
        </xdr:cNvPr>
        <xdr:cNvSpPr/>
      </xdr:nvSpPr>
      <xdr:spPr>
        <a:xfrm>
          <a:off x="15878175" y="8953500"/>
          <a:ext cx="1371600" cy="333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8E8CC895-B629-46E7-B9D3-B9F8A45CCC39}"/>
            </a:ext>
          </a:extLst>
        </xdr:cNvPr>
        <xdr:cNvSpPr/>
      </xdr:nvSpPr>
      <xdr:spPr>
        <a:xfrm>
          <a:off x="17249775" y="8953500"/>
          <a:ext cx="1371600" cy="333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427B215B-8C8C-4A95-944A-F2FDC7D7E421}"/>
            </a:ext>
          </a:extLst>
        </xdr:cNvPr>
        <xdr:cNvSpPr/>
      </xdr:nvSpPr>
      <xdr:spPr>
        <a:xfrm>
          <a:off x="11763375" y="1257300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CA23B99A-3794-4F56-824F-2C30E3B30B5D}"/>
            </a:ext>
          </a:extLst>
        </xdr:cNvPr>
        <xdr:cNvSpPr/>
      </xdr:nvSpPr>
      <xdr:spPr>
        <a:xfrm>
          <a:off x="13134975" y="1257300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C568A236-CF89-4124-972D-E5DD56C722ED}"/>
            </a:ext>
          </a:extLst>
        </xdr:cNvPr>
        <xdr:cNvSpPr/>
      </xdr:nvSpPr>
      <xdr:spPr>
        <a:xfrm>
          <a:off x="14506575" y="1257300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EC511442-8635-4151-9538-3BED9BCC215A}"/>
            </a:ext>
          </a:extLst>
        </xdr:cNvPr>
        <xdr:cNvSpPr/>
      </xdr:nvSpPr>
      <xdr:spPr>
        <a:xfrm>
          <a:off x="15878175" y="1257300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13BA2A85-FDA5-4DB7-AF37-7AAA26F4D257}"/>
            </a:ext>
          </a:extLst>
        </xdr:cNvPr>
        <xdr:cNvSpPr/>
      </xdr:nvSpPr>
      <xdr:spPr>
        <a:xfrm>
          <a:off x="17249775" y="1257300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2169B450-1B4D-4CB5-B9F1-E4F51262758F}"/>
            </a:ext>
          </a:extLst>
        </xdr:cNvPr>
        <xdr:cNvSpPr/>
      </xdr:nvSpPr>
      <xdr:spPr>
        <a:xfrm>
          <a:off x="352425" y="66675"/>
          <a:ext cx="114077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C7C21B09-5BCB-4C0B-B47B-D88BB5CA6D82}"/>
            </a:ext>
          </a:extLst>
        </xdr:cNvPr>
        <xdr:cNvSpPr/>
      </xdr:nvSpPr>
      <xdr:spPr>
        <a:xfrm>
          <a:off x="15351125" y="190500"/>
          <a:ext cx="355282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322411AF-9C99-40A7-ACCB-CC2577C15357}"/>
            </a:ext>
          </a:extLst>
        </xdr:cNvPr>
        <xdr:cNvSpPr/>
      </xdr:nvSpPr>
      <xdr:spPr>
        <a:xfrm>
          <a:off x="15360650" y="219075"/>
          <a:ext cx="3524250" cy="5016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C03A044F-9417-40B7-B1B5-C18201D1755E}"/>
            </a:ext>
          </a:extLst>
        </xdr:cNvPr>
        <xdr:cNvSpPr/>
      </xdr:nvSpPr>
      <xdr:spPr>
        <a:xfrm>
          <a:off x="15389225" y="238125"/>
          <a:ext cx="34671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京都府伊根町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AAA5855F-E2D1-4E87-9792-B8D281B7670E}"/>
            </a:ext>
          </a:extLst>
        </xdr:cNvPr>
        <xdr:cNvSpPr/>
      </xdr:nvSpPr>
      <xdr:spPr>
        <a:xfrm>
          <a:off x="12827000" y="190500"/>
          <a:ext cx="239077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BAD727B7-8CB1-4749-88BA-20A5A2FC8105}"/>
            </a:ext>
          </a:extLst>
        </xdr:cNvPr>
        <xdr:cNvSpPr/>
      </xdr:nvSpPr>
      <xdr:spPr>
        <a:xfrm>
          <a:off x="12855575" y="219075"/>
          <a:ext cx="2343150" cy="5016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2E3FD536-BDCE-4BB0-96E5-251E1AEABB2E}"/>
            </a:ext>
          </a:extLst>
        </xdr:cNvPr>
        <xdr:cNvSpPr/>
      </xdr:nvSpPr>
      <xdr:spPr>
        <a:xfrm>
          <a:off x="12874625" y="238125"/>
          <a:ext cx="2314575" cy="4635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D9450787-53D7-47EE-8104-1A3ACBE0D384}"/>
            </a:ext>
          </a:extLst>
        </xdr:cNvPr>
        <xdr:cNvSpPr/>
      </xdr:nvSpPr>
      <xdr:spPr>
        <a:xfrm>
          <a:off x="447675" y="892175"/>
          <a:ext cx="9083675"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5FB66214-C05F-40F6-B093-3DE825A84B19}"/>
            </a:ext>
          </a:extLst>
        </xdr:cNvPr>
        <xdr:cNvSpPr/>
      </xdr:nvSpPr>
      <xdr:spPr>
        <a:xfrm>
          <a:off x="568325" y="920750"/>
          <a:ext cx="1247775"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CED389AB-BA84-4F6B-B8B0-B7D3ABAE3C72}"/>
            </a:ext>
          </a:extLst>
        </xdr:cNvPr>
        <xdr:cNvSpPr/>
      </xdr:nvSpPr>
      <xdr:spPr>
        <a:xfrm>
          <a:off x="1768475" y="920750"/>
          <a:ext cx="1200150"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2,031
2,021
61.95
3,865,234
3,605,468
206,383
1,736,857
4,392,109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22DD72D2-5384-4161-B3B5-BF4599BA2D45}"/>
            </a:ext>
          </a:extLst>
        </xdr:cNvPr>
        <xdr:cNvSpPr/>
      </xdr:nvSpPr>
      <xdr:spPr>
        <a:xfrm>
          <a:off x="2968625" y="920750"/>
          <a:ext cx="1371600"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9A32EEA8-02A8-4FF1-8CBC-F491CFCA6B73}"/>
            </a:ext>
          </a:extLst>
        </xdr:cNvPr>
        <xdr:cNvSpPr/>
      </xdr:nvSpPr>
      <xdr:spPr>
        <a:xfrm>
          <a:off x="4340225" y="939800"/>
          <a:ext cx="1828800" cy="9048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E9336D83-1A2F-4C7B-9CF4-94EB03160DF7}"/>
            </a:ext>
          </a:extLst>
        </xdr:cNvPr>
        <xdr:cNvSpPr/>
      </xdr:nvSpPr>
      <xdr:spPr>
        <a:xfrm>
          <a:off x="6169025" y="939800"/>
          <a:ext cx="1133475" cy="9048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671A1449-EFA7-45A7-B335-4A3751F344BF}"/>
            </a:ext>
          </a:extLst>
        </xdr:cNvPr>
        <xdr:cNvSpPr/>
      </xdr:nvSpPr>
      <xdr:spPr>
        <a:xfrm>
          <a:off x="7369175" y="949325"/>
          <a:ext cx="571500" cy="9048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CC569251-C8A2-49B9-922E-4BF86AFF87FB}"/>
            </a:ext>
          </a:extLst>
        </xdr:cNvPr>
        <xdr:cNvSpPr/>
      </xdr:nvSpPr>
      <xdr:spPr>
        <a:xfrm>
          <a:off x="4340225" y="16827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EAD754A8-093C-4E32-9C64-BA33B56A56F1}"/>
            </a:ext>
          </a:extLst>
        </xdr:cNvPr>
        <xdr:cNvSpPr/>
      </xdr:nvSpPr>
      <xdr:spPr>
        <a:xfrm>
          <a:off x="6226175" y="168275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119F7FB4-8CE4-4746-AAF6-8FAA7211E5A4}"/>
            </a:ext>
          </a:extLst>
        </xdr:cNvPr>
        <xdr:cNvSpPr/>
      </xdr:nvSpPr>
      <xdr:spPr>
        <a:xfrm>
          <a:off x="9988550" y="892175"/>
          <a:ext cx="1371600" cy="12192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593BC0E9-3EB3-4397-B770-67CFDC44D3A7}"/>
            </a:ext>
          </a:extLst>
        </xdr:cNvPr>
        <xdr:cNvSpPr/>
      </xdr:nvSpPr>
      <xdr:spPr>
        <a:xfrm>
          <a:off x="10217150" y="949325"/>
          <a:ext cx="12001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A6234CA3-A353-4138-99A8-EC19401C0FE3}"/>
            </a:ext>
          </a:extLst>
        </xdr:cNvPr>
        <xdr:cNvSpPr/>
      </xdr:nvSpPr>
      <xdr:spPr>
        <a:xfrm>
          <a:off x="10217150" y="121602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669184D6-7D16-4F19-8A9D-0998B6EC820E}"/>
            </a:ext>
          </a:extLst>
        </xdr:cNvPr>
        <xdr:cNvSpPr/>
      </xdr:nvSpPr>
      <xdr:spPr>
        <a:xfrm>
          <a:off x="10217150" y="153987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3C9444-B450-4BBB-83B8-E84E35EECFEC}"/>
            </a:ext>
          </a:extLst>
        </xdr:cNvPr>
        <xdr:cNvCxnSpPr/>
      </xdr:nvCxnSpPr>
      <xdr:spPr>
        <a:xfrm flipH="1">
          <a:off x="10055225" y="10445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F34F2481-E947-4614-9E6C-72498A568575}"/>
            </a:ext>
          </a:extLst>
        </xdr:cNvPr>
        <xdr:cNvSpPr/>
      </xdr:nvSpPr>
      <xdr:spPr>
        <a:xfrm>
          <a:off x="10106025" y="10064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588B317C-C310-435B-A172-B3B7FF05C78A}"/>
            </a:ext>
          </a:extLst>
        </xdr:cNvPr>
        <xdr:cNvSpPr/>
      </xdr:nvSpPr>
      <xdr:spPr>
        <a:xfrm>
          <a:off x="10106025" y="13112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9FB03D84-58CC-4DD0-A784-991B76BC6BD9}"/>
            </a:ext>
          </a:extLst>
        </xdr:cNvPr>
        <xdr:cNvCxnSpPr/>
      </xdr:nvCxnSpPr>
      <xdr:spPr>
        <a:xfrm>
          <a:off x="10153650" y="15398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6C402C78-B7E2-4EEA-B420-0C3CB704812D}"/>
            </a:ext>
          </a:extLst>
        </xdr:cNvPr>
        <xdr:cNvCxnSpPr/>
      </xdr:nvCxnSpPr>
      <xdr:spPr>
        <a:xfrm>
          <a:off x="10074275" y="15398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4A638DBA-13F2-4AAA-95B3-E4C56B08B883}"/>
            </a:ext>
          </a:extLst>
        </xdr:cNvPr>
        <xdr:cNvCxnSpPr/>
      </xdr:nvCxnSpPr>
      <xdr:spPr>
        <a:xfrm flipV="1">
          <a:off x="10153650" y="17716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2AD63911-90EB-45B6-B89A-AD9BE013B841}"/>
            </a:ext>
          </a:extLst>
        </xdr:cNvPr>
        <xdr:cNvCxnSpPr/>
      </xdr:nvCxnSpPr>
      <xdr:spPr>
        <a:xfrm>
          <a:off x="10074275" y="19018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71A14FD1-5597-4FA3-B2AA-B0E61CB98D2D}"/>
            </a:ext>
          </a:extLst>
        </xdr:cNvPr>
        <xdr:cNvSpPr txBox="1"/>
      </xdr:nvSpPr>
      <xdr:spPr>
        <a:xfrm>
          <a:off x="419100" y="26828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D91B0977-CCD3-4FB1-9203-B1D73D846BF0}"/>
            </a:ext>
          </a:extLst>
        </xdr:cNvPr>
        <xdr:cNvSpPr txBox="1"/>
      </xdr:nvSpPr>
      <xdr:spPr>
        <a:xfrm>
          <a:off x="419100" y="29114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98C72273-55A6-44ED-958D-577A2DD3C5CB}"/>
            </a:ext>
          </a:extLst>
        </xdr:cNvPr>
        <xdr:cNvSpPr txBox="1"/>
      </xdr:nvSpPr>
      <xdr:spPr>
        <a:xfrm>
          <a:off x="419100" y="31400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E9496900-5EE0-45A0-B4F9-C7BE7C1AD9B6}"/>
            </a:ext>
          </a:extLst>
        </xdr:cNvPr>
        <xdr:cNvSpPr txBox="1"/>
      </xdr:nvSpPr>
      <xdr:spPr>
        <a:xfrm>
          <a:off x="419100" y="33686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CDD5AD31-750A-434C-9843-FBE41E233A02}"/>
            </a:ext>
          </a:extLst>
        </xdr:cNvPr>
        <xdr:cNvSpPr txBox="1"/>
      </xdr:nvSpPr>
      <xdr:spPr>
        <a:xfrm>
          <a:off x="419100" y="359727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433D6FFC-C0EC-4001-AF5E-F7D2B3936D65}"/>
            </a:ext>
          </a:extLst>
        </xdr:cNvPr>
        <xdr:cNvSpPr/>
      </xdr:nvSpPr>
      <xdr:spPr>
        <a:xfrm>
          <a:off x="1158875" y="4092575"/>
          <a:ext cx="38195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78B588C3-2966-4447-A1C1-D4C40554A729}"/>
            </a:ext>
          </a:extLst>
        </xdr:cNvPr>
        <xdr:cNvSpPr/>
      </xdr:nvSpPr>
      <xdr:spPr>
        <a:xfrm>
          <a:off x="1811514" y="44468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5F2C1692-1161-49B3-AD89-4619C7F97B8A}"/>
            </a:ext>
          </a:extLst>
        </xdr:cNvPr>
        <xdr:cNvSpPr/>
      </xdr:nvSpPr>
      <xdr:spPr>
        <a:xfrm>
          <a:off x="3468364" y="44301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7D9BE178-2FC9-471D-86CE-A57DE9448201}"/>
            </a:ext>
          </a:extLst>
        </xdr:cNvPr>
        <xdr:cNvSpPr/>
      </xdr:nvSpPr>
      <xdr:spPr>
        <a:xfrm>
          <a:off x="4930775"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C7BFAE18-AE17-455A-AFC0-4D4D2C3F4731}"/>
            </a:ext>
          </a:extLst>
        </xdr:cNvPr>
        <xdr:cNvSpPr/>
      </xdr:nvSpPr>
      <xdr:spPr>
        <a:xfrm>
          <a:off x="4930775"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2CA13CA5-E8F4-4E3D-A0E8-1F2E3D8B4F4B}"/>
            </a:ext>
          </a:extLst>
        </xdr:cNvPr>
        <xdr:cNvSpPr/>
      </xdr:nvSpPr>
      <xdr:spPr>
        <a:xfrm>
          <a:off x="6302375"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F4CAA76B-965F-4639-877F-3C08C233E121}"/>
            </a:ext>
          </a:extLst>
        </xdr:cNvPr>
        <xdr:cNvSpPr/>
      </xdr:nvSpPr>
      <xdr:spPr>
        <a:xfrm>
          <a:off x="6302375"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5A32543-7587-4ECE-93AE-9EA259CCB7D8}"/>
            </a:ext>
          </a:extLst>
        </xdr:cNvPr>
        <xdr:cNvSpPr/>
      </xdr:nvSpPr>
      <xdr:spPr>
        <a:xfrm>
          <a:off x="7797800"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D14542C1-A057-4130-9536-6681D70224C8}"/>
            </a:ext>
          </a:extLst>
        </xdr:cNvPr>
        <xdr:cNvSpPr/>
      </xdr:nvSpPr>
      <xdr:spPr>
        <a:xfrm>
          <a:off x="7797800"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B8A56780-21AC-4E11-A881-69E433BF9A16}"/>
            </a:ext>
          </a:extLst>
        </xdr:cNvPr>
        <xdr:cNvSpPr/>
      </xdr:nvSpPr>
      <xdr:spPr>
        <a:xfrm>
          <a:off x="1158875" y="47498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CF3984E3-F750-450C-BB53-93DE471E463A}"/>
            </a:ext>
          </a:extLst>
        </xdr:cNvPr>
        <xdr:cNvSpPr/>
      </xdr:nvSpPr>
      <xdr:spPr>
        <a:xfrm>
          <a:off x="5226050" y="47498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815E57EE-7816-499A-8815-0648E4DAA7FC}"/>
            </a:ext>
          </a:extLst>
        </xdr:cNvPr>
        <xdr:cNvSpPr/>
      </xdr:nvSpPr>
      <xdr:spPr>
        <a:xfrm>
          <a:off x="5226050" y="48164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B4BC6768-5B12-4545-AEDD-29D25BE19FF1}"/>
            </a:ext>
          </a:extLst>
        </xdr:cNvPr>
        <xdr:cNvSpPr txBox="1"/>
      </xdr:nvSpPr>
      <xdr:spPr>
        <a:xfrm>
          <a:off x="5283200" y="50260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000" b="0" i="0" baseline="0">
              <a:solidFill>
                <a:schemeClr val="dk1"/>
              </a:solidFill>
              <a:effectLst/>
              <a:latin typeface="+mn-lt"/>
              <a:ea typeface="+mn-ea"/>
              <a:cs typeface="+mn-cs"/>
            </a:rPr>
            <a:t>平成２８年度に策定</a:t>
          </a:r>
          <a:r>
            <a:rPr lang="ja-JP" altLang="en-US" sz="1000" b="0" i="0" baseline="0">
              <a:solidFill>
                <a:schemeClr val="dk1"/>
              </a:solidFill>
              <a:effectLst/>
              <a:latin typeface="+mn-lt"/>
              <a:ea typeface="+mn-ea"/>
              <a:cs typeface="+mn-cs"/>
            </a:rPr>
            <a:t>（令和３年度改訂）</a:t>
          </a:r>
          <a:r>
            <a:rPr lang="ja-JP" altLang="ja-JP" sz="1000" b="0" i="0" baseline="0">
              <a:solidFill>
                <a:schemeClr val="dk1"/>
              </a:solidFill>
              <a:effectLst/>
              <a:latin typeface="+mn-lt"/>
              <a:ea typeface="+mn-ea"/>
              <a:cs typeface="+mn-cs"/>
            </a:rPr>
            <a:t>した公共施設等総合管理計画において、施設の維持管理及び修繕については予防保全型維持管理の導入を推進するとともに、利用見込みのない施設は統廃合及び取り壊しの対象とすることとしている。</a:t>
          </a:r>
          <a:endParaRPr lang="ja-JP" altLang="ja-JP" sz="1000">
            <a:effectLst/>
          </a:endParaRPr>
        </a:p>
        <a:p>
          <a:r>
            <a:rPr lang="ja-JP" altLang="ja-JP" sz="1000" b="0" i="0" baseline="0">
              <a:solidFill>
                <a:schemeClr val="dk1"/>
              </a:solidFill>
              <a:effectLst/>
              <a:latin typeface="+mn-lt"/>
              <a:ea typeface="+mn-ea"/>
              <a:cs typeface="+mn-cs"/>
            </a:rPr>
            <a:t>町全体の有形固定資産減価償却率は類似団体平均と比較し高くなっているが、その要因は、固定資産全体の</a:t>
          </a:r>
          <a:r>
            <a:rPr lang="ja-JP" altLang="en-US" sz="1000" b="0" i="0" baseline="0">
              <a:solidFill>
                <a:schemeClr val="dk1"/>
              </a:solidFill>
              <a:effectLst/>
              <a:latin typeface="+mn-lt"/>
              <a:ea typeface="+mn-ea"/>
              <a:cs typeface="+mn-cs"/>
            </a:rPr>
            <a:t>２４</a:t>
          </a:r>
          <a:r>
            <a:rPr lang="ja-JP" altLang="ja-JP" sz="1000" b="0" i="0" baseline="0">
              <a:solidFill>
                <a:schemeClr val="dk1"/>
              </a:solidFill>
              <a:effectLst/>
              <a:latin typeface="+mn-lt"/>
              <a:ea typeface="+mn-ea"/>
              <a:cs typeface="+mn-cs"/>
            </a:rPr>
            <a:t>％を占める港湾・漁港の減価償却率</a:t>
          </a:r>
          <a:r>
            <a:rPr lang="ja-JP" altLang="en-US" sz="1000" b="0" i="0" baseline="0">
              <a:solidFill>
                <a:schemeClr val="dk1"/>
              </a:solidFill>
              <a:effectLst/>
              <a:latin typeface="+mn-lt"/>
              <a:ea typeface="+mn-ea"/>
              <a:cs typeface="+mn-cs"/>
            </a:rPr>
            <a:t>９３。４</a:t>
          </a:r>
          <a:r>
            <a:rPr lang="ja-JP" altLang="ja-JP" sz="1000" b="0" i="0" baseline="0">
              <a:solidFill>
                <a:schemeClr val="dk1"/>
              </a:solidFill>
              <a:effectLst/>
              <a:latin typeface="+mn-lt"/>
              <a:ea typeface="+mn-ea"/>
              <a:cs typeface="+mn-cs"/>
            </a:rPr>
            <a:t>％と高いためであり、引き続き、港湾・漁港、道路・トンネル・橋梁の長寿命化計画に基づき施設の維持管理を行っている。</a:t>
          </a:r>
          <a:r>
            <a:rPr lang="en-US" altLang="ja-JP" sz="1000" b="0" i="0" baseline="0">
              <a:solidFill>
                <a:schemeClr val="dk1"/>
              </a:solidFill>
              <a:effectLst/>
              <a:latin typeface="+mn-lt"/>
              <a:ea typeface="+mn-ea"/>
              <a:cs typeface="+mn-cs"/>
            </a:rPr>
            <a:t>    </a:t>
          </a:r>
          <a:endParaRPr lang="ja-JP" altLang="ja-JP" sz="1000">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CFA14E08-C000-48DA-AAE4-471283C8DE14}"/>
            </a:ext>
          </a:extLst>
        </xdr:cNvPr>
        <xdr:cNvSpPr txBox="1"/>
      </xdr:nvSpPr>
      <xdr:spPr>
        <a:xfrm>
          <a:off x="1130300" y="4568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5331603-EDDF-4DE1-BCE1-F05E7E22AF87}"/>
            </a:ext>
          </a:extLst>
        </xdr:cNvPr>
        <xdr:cNvCxnSpPr/>
      </xdr:nvCxnSpPr>
      <xdr:spPr>
        <a:xfrm>
          <a:off x="1158875" y="67881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F32A87F7-F51E-4AF2-BCBC-CDEC47AE2080}"/>
            </a:ext>
          </a:extLst>
        </xdr:cNvPr>
        <xdr:cNvSpPr txBox="1"/>
      </xdr:nvSpPr>
      <xdr:spPr>
        <a:xfrm>
          <a:off x="741836" y="6703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7B8AA653-95BD-4A0A-A51D-907A3A0BCD18}"/>
            </a:ext>
          </a:extLst>
        </xdr:cNvPr>
        <xdr:cNvCxnSpPr/>
      </xdr:nvCxnSpPr>
      <xdr:spPr>
        <a:xfrm>
          <a:off x="1158875" y="63881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25E252DC-983F-42AD-9E1E-BFD8D9CDD298}"/>
            </a:ext>
          </a:extLst>
        </xdr:cNvPr>
        <xdr:cNvSpPr txBox="1"/>
      </xdr:nvSpPr>
      <xdr:spPr>
        <a:xfrm>
          <a:off x="789956" y="6303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11EA61AB-4289-47AD-BF88-02833B5A21B8}"/>
            </a:ext>
          </a:extLst>
        </xdr:cNvPr>
        <xdr:cNvCxnSpPr/>
      </xdr:nvCxnSpPr>
      <xdr:spPr>
        <a:xfrm>
          <a:off x="1158875" y="5978525"/>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FFAA9DDF-965B-4485-BE68-9A41BAB1D935}"/>
            </a:ext>
          </a:extLst>
        </xdr:cNvPr>
        <xdr:cNvSpPr txBox="1"/>
      </xdr:nvSpPr>
      <xdr:spPr>
        <a:xfrm>
          <a:off x="789956" y="5884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C408E7F7-9E6E-4C3B-8DFC-8BB80B8756C3}"/>
            </a:ext>
          </a:extLst>
        </xdr:cNvPr>
        <xdr:cNvCxnSpPr/>
      </xdr:nvCxnSpPr>
      <xdr:spPr>
        <a:xfrm>
          <a:off x="1158875" y="55689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02B8099D-9EF9-458F-A380-37DAAD2D765A}"/>
            </a:ext>
          </a:extLst>
        </xdr:cNvPr>
        <xdr:cNvSpPr txBox="1"/>
      </xdr:nvSpPr>
      <xdr:spPr>
        <a:xfrm>
          <a:off x="789956" y="5484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9417F8EC-3B03-44ED-808E-297F495F52F5}"/>
            </a:ext>
          </a:extLst>
        </xdr:cNvPr>
        <xdr:cNvCxnSpPr/>
      </xdr:nvCxnSpPr>
      <xdr:spPr>
        <a:xfrm>
          <a:off x="1158875" y="51689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EE59BE5E-8490-47FA-8ED2-107C7F5D8B9E}"/>
            </a:ext>
          </a:extLst>
        </xdr:cNvPr>
        <xdr:cNvSpPr txBox="1"/>
      </xdr:nvSpPr>
      <xdr:spPr>
        <a:xfrm>
          <a:off x="789956" y="50750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4BA6CFFF-E87F-4AA7-AE36-C3F31527A393}"/>
            </a:ext>
          </a:extLst>
        </xdr:cNvPr>
        <xdr:cNvCxnSpPr/>
      </xdr:nvCxnSpPr>
      <xdr:spPr>
        <a:xfrm>
          <a:off x="1158875" y="47498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19F83DBF-7FB7-41C0-8D8E-48EE43BB0A24}"/>
            </a:ext>
          </a:extLst>
        </xdr:cNvPr>
        <xdr:cNvSpPr txBox="1"/>
      </xdr:nvSpPr>
      <xdr:spPr>
        <a:xfrm>
          <a:off x="819028" y="46655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53ABCD52-09C9-47FF-AD3B-49C748CF25A1}"/>
            </a:ext>
          </a:extLst>
        </xdr:cNvPr>
        <xdr:cNvSpPr/>
      </xdr:nvSpPr>
      <xdr:spPr>
        <a:xfrm>
          <a:off x="1158875" y="47498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73" name="直線コネクタ 72">
          <a:extLst>
            <a:ext uri="{FF2B5EF4-FFF2-40B4-BE49-F238E27FC236}">
              <a16:creationId xmlns:a16="http://schemas.microsoft.com/office/drawing/2014/main" id="{F30E8004-3DDF-4086-96E6-D381B8804476}"/>
            </a:ext>
          </a:extLst>
        </xdr:cNvPr>
        <xdr:cNvCxnSpPr/>
      </xdr:nvCxnSpPr>
      <xdr:spPr>
        <a:xfrm flipV="1">
          <a:off x="4306570" y="5231765"/>
          <a:ext cx="1270" cy="108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74" name="有形固定資産減価償却率最小値テキスト">
          <a:extLst>
            <a:ext uri="{FF2B5EF4-FFF2-40B4-BE49-F238E27FC236}">
              <a16:creationId xmlns:a16="http://schemas.microsoft.com/office/drawing/2014/main" id="{034A460B-DFE8-4804-AE1C-EFAA2D0EB137}"/>
            </a:ext>
          </a:extLst>
        </xdr:cNvPr>
        <xdr:cNvSpPr txBox="1"/>
      </xdr:nvSpPr>
      <xdr:spPr>
        <a:xfrm>
          <a:off x="4359275" y="6314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75" name="直線コネクタ 74">
          <a:extLst>
            <a:ext uri="{FF2B5EF4-FFF2-40B4-BE49-F238E27FC236}">
              <a16:creationId xmlns:a16="http://schemas.microsoft.com/office/drawing/2014/main" id="{D931651F-4E74-47C3-9DFA-F2D5660E997A}"/>
            </a:ext>
          </a:extLst>
        </xdr:cNvPr>
        <xdr:cNvCxnSpPr/>
      </xdr:nvCxnSpPr>
      <xdr:spPr>
        <a:xfrm>
          <a:off x="4216400" y="6316853"/>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6" name="有形固定資産減価償却率最大値テキスト">
          <a:extLst>
            <a:ext uri="{FF2B5EF4-FFF2-40B4-BE49-F238E27FC236}">
              <a16:creationId xmlns:a16="http://schemas.microsoft.com/office/drawing/2014/main" id="{D2BA0325-870E-4D6F-8332-BF513E2CAC8D}"/>
            </a:ext>
          </a:extLst>
        </xdr:cNvPr>
        <xdr:cNvSpPr txBox="1"/>
      </xdr:nvSpPr>
      <xdr:spPr>
        <a:xfrm>
          <a:off x="4359275" y="5019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7" name="直線コネクタ 76">
          <a:extLst>
            <a:ext uri="{FF2B5EF4-FFF2-40B4-BE49-F238E27FC236}">
              <a16:creationId xmlns:a16="http://schemas.microsoft.com/office/drawing/2014/main" id="{32F9F4C4-2FBD-4906-95E0-7606C7CB81A4}"/>
            </a:ext>
          </a:extLst>
        </xdr:cNvPr>
        <xdr:cNvCxnSpPr/>
      </xdr:nvCxnSpPr>
      <xdr:spPr>
        <a:xfrm>
          <a:off x="4216400" y="523176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153433</xdr:rowOff>
    </xdr:from>
    <xdr:ext cx="405111" cy="259045"/>
    <xdr:sp macro="" textlink="">
      <xdr:nvSpPr>
        <xdr:cNvPr id="78" name="有形固定資産減価償却率平均値テキスト">
          <a:extLst>
            <a:ext uri="{FF2B5EF4-FFF2-40B4-BE49-F238E27FC236}">
              <a16:creationId xmlns:a16="http://schemas.microsoft.com/office/drawing/2014/main" id="{24B77889-1ED2-4CC5-91C8-8A37010903EF}"/>
            </a:ext>
          </a:extLst>
        </xdr:cNvPr>
        <xdr:cNvSpPr txBox="1"/>
      </xdr:nvSpPr>
      <xdr:spPr>
        <a:xfrm>
          <a:off x="4359275" y="58112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9" name="フローチャート: 判断 78">
          <a:extLst>
            <a:ext uri="{FF2B5EF4-FFF2-40B4-BE49-F238E27FC236}">
              <a16:creationId xmlns:a16="http://schemas.microsoft.com/office/drawing/2014/main" id="{F93C1F91-4856-4DE1-ACFE-F2D11FC6D430}"/>
            </a:ext>
          </a:extLst>
        </xdr:cNvPr>
        <xdr:cNvSpPr/>
      </xdr:nvSpPr>
      <xdr:spPr>
        <a:xfrm>
          <a:off x="4254500" y="595033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80" name="フローチャート: 判断 79">
          <a:extLst>
            <a:ext uri="{FF2B5EF4-FFF2-40B4-BE49-F238E27FC236}">
              <a16:creationId xmlns:a16="http://schemas.microsoft.com/office/drawing/2014/main" id="{570CEADA-3092-4A58-A6A9-C348DB37D834}"/>
            </a:ext>
          </a:extLst>
        </xdr:cNvPr>
        <xdr:cNvSpPr/>
      </xdr:nvSpPr>
      <xdr:spPr>
        <a:xfrm>
          <a:off x="3616325" y="59309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81" name="フローチャート: 判断 80">
          <a:extLst>
            <a:ext uri="{FF2B5EF4-FFF2-40B4-BE49-F238E27FC236}">
              <a16:creationId xmlns:a16="http://schemas.microsoft.com/office/drawing/2014/main" id="{28FCF05C-6487-44A2-9980-EAA0B0E0E7E4}"/>
            </a:ext>
          </a:extLst>
        </xdr:cNvPr>
        <xdr:cNvSpPr/>
      </xdr:nvSpPr>
      <xdr:spPr>
        <a:xfrm>
          <a:off x="2930525" y="590397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2" name="フローチャート: 判断 81">
          <a:extLst>
            <a:ext uri="{FF2B5EF4-FFF2-40B4-BE49-F238E27FC236}">
              <a16:creationId xmlns:a16="http://schemas.microsoft.com/office/drawing/2014/main" id="{DAC443C4-EC28-458A-A56C-0987B482F94B}"/>
            </a:ext>
          </a:extLst>
        </xdr:cNvPr>
        <xdr:cNvSpPr/>
      </xdr:nvSpPr>
      <xdr:spPr>
        <a:xfrm>
          <a:off x="2244725" y="588441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83" name="フローチャート: 判断 82">
          <a:extLst>
            <a:ext uri="{FF2B5EF4-FFF2-40B4-BE49-F238E27FC236}">
              <a16:creationId xmlns:a16="http://schemas.microsoft.com/office/drawing/2014/main" id="{3C7BCE57-8F68-4F03-9ABA-D54C890D47F8}"/>
            </a:ext>
          </a:extLst>
        </xdr:cNvPr>
        <xdr:cNvSpPr/>
      </xdr:nvSpPr>
      <xdr:spPr>
        <a:xfrm>
          <a:off x="1558925" y="5847842"/>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66786DF1-4CC4-4D67-B37B-543151CA7A96}"/>
            </a:ext>
          </a:extLst>
        </xdr:cNvPr>
        <xdr:cNvSpPr txBox="1"/>
      </xdr:nvSpPr>
      <xdr:spPr>
        <a:xfrm>
          <a:off x="41497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E919600B-F6E8-4C3C-8AB4-25418FC0E1D7}"/>
            </a:ext>
          </a:extLst>
        </xdr:cNvPr>
        <xdr:cNvSpPr txBox="1"/>
      </xdr:nvSpPr>
      <xdr:spPr>
        <a:xfrm>
          <a:off x="351155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C32D4550-91DE-4385-861E-2B2501946696}"/>
            </a:ext>
          </a:extLst>
        </xdr:cNvPr>
        <xdr:cNvSpPr txBox="1"/>
      </xdr:nvSpPr>
      <xdr:spPr>
        <a:xfrm>
          <a:off x="282575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4B216593-7D1C-4445-AB42-184DD358D337}"/>
            </a:ext>
          </a:extLst>
        </xdr:cNvPr>
        <xdr:cNvSpPr txBox="1"/>
      </xdr:nvSpPr>
      <xdr:spPr>
        <a:xfrm>
          <a:off x="213995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B51FA29A-3D34-4C4D-A921-F854EE19B7A0}"/>
            </a:ext>
          </a:extLst>
        </xdr:cNvPr>
        <xdr:cNvSpPr txBox="1"/>
      </xdr:nvSpPr>
      <xdr:spPr>
        <a:xfrm>
          <a:off x="145415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76962</xdr:rowOff>
    </xdr:from>
    <xdr:to>
      <xdr:col>23</xdr:col>
      <xdr:colOff>136525</xdr:colOff>
      <xdr:row>34</xdr:row>
      <xdr:rowOff>7112</xdr:rowOff>
    </xdr:to>
    <xdr:sp macro="" textlink="">
      <xdr:nvSpPr>
        <xdr:cNvPr id="89" name="楕円 88">
          <a:extLst>
            <a:ext uri="{FF2B5EF4-FFF2-40B4-BE49-F238E27FC236}">
              <a16:creationId xmlns:a16="http://schemas.microsoft.com/office/drawing/2014/main" id="{B8CB35B6-3FF4-444D-9B6F-DD42DE78D7DD}"/>
            </a:ext>
          </a:extLst>
        </xdr:cNvPr>
        <xdr:cNvSpPr/>
      </xdr:nvSpPr>
      <xdr:spPr>
        <a:xfrm>
          <a:off x="4254500" y="622058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163339</xdr:rowOff>
    </xdr:from>
    <xdr:ext cx="405111" cy="259045"/>
    <xdr:sp macro="" textlink="">
      <xdr:nvSpPr>
        <xdr:cNvPr id="90" name="有形固定資産減価償却率該当値テキスト">
          <a:extLst>
            <a:ext uri="{FF2B5EF4-FFF2-40B4-BE49-F238E27FC236}">
              <a16:creationId xmlns:a16="http://schemas.microsoft.com/office/drawing/2014/main" id="{4541BDE8-D2FB-4269-B791-717BBBF41DCF}"/>
            </a:ext>
          </a:extLst>
        </xdr:cNvPr>
        <xdr:cNvSpPr txBox="1"/>
      </xdr:nvSpPr>
      <xdr:spPr>
        <a:xfrm>
          <a:off x="4359275" y="6141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55372</xdr:rowOff>
    </xdr:from>
    <xdr:to>
      <xdr:col>19</xdr:col>
      <xdr:colOff>187325</xdr:colOff>
      <xdr:row>33</xdr:row>
      <xdr:rowOff>156972</xdr:rowOff>
    </xdr:to>
    <xdr:sp macro="" textlink="">
      <xdr:nvSpPr>
        <xdr:cNvPr id="91" name="楕円 90">
          <a:extLst>
            <a:ext uri="{FF2B5EF4-FFF2-40B4-BE49-F238E27FC236}">
              <a16:creationId xmlns:a16="http://schemas.microsoft.com/office/drawing/2014/main" id="{570653E5-7675-47A6-9899-E4ACEEEBD48B}"/>
            </a:ext>
          </a:extLst>
        </xdr:cNvPr>
        <xdr:cNvSpPr/>
      </xdr:nvSpPr>
      <xdr:spPr>
        <a:xfrm>
          <a:off x="3616325" y="619899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106172</xdr:rowOff>
    </xdr:from>
    <xdr:to>
      <xdr:col>23</xdr:col>
      <xdr:colOff>85725</xdr:colOff>
      <xdr:row>33</xdr:row>
      <xdr:rowOff>127762</xdr:rowOff>
    </xdr:to>
    <xdr:cxnSp macro="">
      <xdr:nvCxnSpPr>
        <xdr:cNvPr id="92" name="直線コネクタ 91">
          <a:extLst>
            <a:ext uri="{FF2B5EF4-FFF2-40B4-BE49-F238E27FC236}">
              <a16:creationId xmlns:a16="http://schemas.microsoft.com/office/drawing/2014/main" id="{C69DA4A1-8457-4F50-8127-4CB563A53A52}"/>
            </a:ext>
          </a:extLst>
        </xdr:cNvPr>
        <xdr:cNvCxnSpPr/>
      </xdr:nvCxnSpPr>
      <xdr:spPr>
        <a:xfrm>
          <a:off x="3673475" y="6246622"/>
          <a:ext cx="62865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29464</xdr:rowOff>
    </xdr:from>
    <xdr:to>
      <xdr:col>15</xdr:col>
      <xdr:colOff>187325</xdr:colOff>
      <xdr:row>33</xdr:row>
      <xdr:rowOff>131064</xdr:rowOff>
    </xdr:to>
    <xdr:sp macro="" textlink="">
      <xdr:nvSpPr>
        <xdr:cNvPr id="93" name="楕円 92">
          <a:extLst>
            <a:ext uri="{FF2B5EF4-FFF2-40B4-BE49-F238E27FC236}">
              <a16:creationId xmlns:a16="http://schemas.microsoft.com/office/drawing/2014/main" id="{3C7FF8BB-668B-4A41-A06C-9B4FB66C4DB4}"/>
            </a:ext>
          </a:extLst>
        </xdr:cNvPr>
        <xdr:cNvSpPr/>
      </xdr:nvSpPr>
      <xdr:spPr>
        <a:xfrm>
          <a:off x="2930525" y="616991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80264</xdr:rowOff>
    </xdr:from>
    <xdr:to>
      <xdr:col>19</xdr:col>
      <xdr:colOff>136525</xdr:colOff>
      <xdr:row>33</xdr:row>
      <xdr:rowOff>106172</xdr:rowOff>
    </xdr:to>
    <xdr:cxnSp macro="">
      <xdr:nvCxnSpPr>
        <xdr:cNvPr id="94" name="直線コネクタ 93">
          <a:extLst>
            <a:ext uri="{FF2B5EF4-FFF2-40B4-BE49-F238E27FC236}">
              <a16:creationId xmlns:a16="http://schemas.microsoft.com/office/drawing/2014/main" id="{27A791C7-6440-4829-BA46-D8DAAF5F6FD0}"/>
            </a:ext>
          </a:extLst>
        </xdr:cNvPr>
        <xdr:cNvCxnSpPr/>
      </xdr:nvCxnSpPr>
      <xdr:spPr>
        <a:xfrm>
          <a:off x="2987675" y="6227064"/>
          <a:ext cx="685800" cy="1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10033</xdr:rowOff>
    </xdr:from>
    <xdr:to>
      <xdr:col>11</xdr:col>
      <xdr:colOff>187325</xdr:colOff>
      <xdr:row>33</xdr:row>
      <xdr:rowOff>111633</xdr:rowOff>
    </xdr:to>
    <xdr:sp macro="" textlink="">
      <xdr:nvSpPr>
        <xdr:cNvPr id="95" name="楕円 94">
          <a:extLst>
            <a:ext uri="{FF2B5EF4-FFF2-40B4-BE49-F238E27FC236}">
              <a16:creationId xmlns:a16="http://schemas.microsoft.com/office/drawing/2014/main" id="{2F43718C-0E28-470D-BD19-A43830A568EF}"/>
            </a:ext>
          </a:extLst>
        </xdr:cNvPr>
        <xdr:cNvSpPr/>
      </xdr:nvSpPr>
      <xdr:spPr>
        <a:xfrm>
          <a:off x="2244725" y="6150483"/>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60833</xdr:rowOff>
    </xdr:from>
    <xdr:to>
      <xdr:col>15</xdr:col>
      <xdr:colOff>136525</xdr:colOff>
      <xdr:row>33</xdr:row>
      <xdr:rowOff>80264</xdr:rowOff>
    </xdr:to>
    <xdr:cxnSp macro="">
      <xdr:nvCxnSpPr>
        <xdr:cNvPr id="96" name="直線コネクタ 95">
          <a:extLst>
            <a:ext uri="{FF2B5EF4-FFF2-40B4-BE49-F238E27FC236}">
              <a16:creationId xmlns:a16="http://schemas.microsoft.com/office/drawing/2014/main" id="{BCF4BC17-A226-42D9-AC7E-AE37C82984FB}"/>
            </a:ext>
          </a:extLst>
        </xdr:cNvPr>
        <xdr:cNvCxnSpPr/>
      </xdr:nvCxnSpPr>
      <xdr:spPr>
        <a:xfrm>
          <a:off x="2301875" y="6207633"/>
          <a:ext cx="6858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170688</xdr:rowOff>
    </xdr:from>
    <xdr:to>
      <xdr:col>7</xdr:col>
      <xdr:colOff>187325</xdr:colOff>
      <xdr:row>33</xdr:row>
      <xdr:rowOff>100838</xdr:rowOff>
    </xdr:to>
    <xdr:sp macro="" textlink="">
      <xdr:nvSpPr>
        <xdr:cNvPr id="97" name="楕円 96">
          <a:extLst>
            <a:ext uri="{FF2B5EF4-FFF2-40B4-BE49-F238E27FC236}">
              <a16:creationId xmlns:a16="http://schemas.microsoft.com/office/drawing/2014/main" id="{000331DA-BC46-4414-9B63-6F0D86C79AC1}"/>
            </a:ext>
          </a:extLst>
        </xdr:cNvPr>
        <xdr:cNvSpPr/>
      </xdr:nvSpPr>
      <xdr:spPr>
        <a:xfrm>
          <a:off x="1558925" y="6142863"/>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50038</xdr:rowOff>
    </xdr:from>
    <xdr:to>
      <xdr:col>11</xdr:col>
      <xdr:colOff>136525</xdr:colOff>
      <xdr:row>33</xdr:row>
      <xdr:rowOff>60833</xdr:rowOff>
    </xdr:to>
    <xdr:cxnSp macro="">
      <xdr:nvCxnSpPr>
        <xdr:cNvPr id="98" name="直線コネクタ 97">
          <a:extLst>
            <a:ext uri="{FF2B5EF4-FFF2-40B4-BE49-F238E27FC236}">
              <a16:creationId xmlns:a16="http://schemas.microsoft.com/office/drawing/2014/main" id="{74F80200-DBB3-4B42-910D-31A6EF1EE066}"/>
            </a:ext>
          </a:extLst>
        </xdr:cNvPr>
        <xdr:cNvCxnSpPr/>
      </xdr:nvCxnSpPr>
      <xdr:spPr>
        <a:xfrm>
          <a:off x="1616075" y="6190488"/>
          <a:ext cx="6858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57802</xdr:rowOff>
    </xdr:from>
    <xdr:ext cx="405111" cy="259045"/>
    <xdr:sp macro="" textlink="">
      <xdr:nvSpPr>
        <xdr:cNvPr id="99" name="n_1aveValue有形固定資産減価償却率">
          <a:extLst>
            <a:ext uri="{FF2B5EF4-FFF2-40B4-BE49-F238E27FC236}">
              <a16:creationId xmlns:a16="http://schemas.microsoft.com/office/drawing/2014/main" id="{8DDD9646-2525-4A58-A656-FB375D39889F}"/>
            </a:ext>
          </a:extLst>
        </xdr:cNvPr>
        <xdr:cNvSpPr txBox="1"/>
      </xdr:nvSpPr>
      <xdr:spPr>
        <a:xfrm>
          <a:off x="3474094" y="571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34053</xdr:rowOff>
    </xdr:from>
    <xdr:ext cx="405111" cy="259045"/>
    <xdr:sp macro="" textlink="">
      <xdr:nvSpPr>
        <xdr:cNvPr id="100" name="n_2aveValue有形固定資産減価償却率">
          <a:extLst>
            <a:ext uri="{FF2B5EF4-FFF2-40B4-BE49-F238E27FC236}">
              <a16:creationId xmlns:a16="http://schemas.microsoft.com/office/drawing/2014/main" id="{1CACAA37-3A0E-42CB-9B31-09CB1C7170C7}"/>
            </a:ext>
          </a:extLst>
        </xdr:cNvPr>
        <xdr:cNvSpPr txBox="1"/>
      </xdr:nvSpPr>
      <xdr:spPr>
        <a:xfrm>
          <a:off x="2797819" y="5688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101" name="n_3aveValue有形固定資産減価償却率">
          <a:extLst>
            <a:ext uri="{FF2B5EF4-FFF2-40B4-BE49-F238E27FC236}">
              <a16:creationId xmlns:a16="http://schemas.microsoft.com/office/drawing/2014/main" id="{2B00ABB2-0474-4D5D-91EB-97A50C646B1D}"/>
            </a:ext>
          </a:extLst>
        </xdr:cNvPr>
        <xdr:cNvSpPr txBox="1"/>
      </xdr:nvSpPr>
      <xdr:spPr>
        <a:xfrm>
          <a:off x="2112019" y="566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149369</xdr:rowOff>
    </xdr:from>
    <xdr:ext cx="405111" cy="259045"/>
    <xdr:sp macro="" textlink="">
      <xdr:nvSpPr>
        <xdr:cNvPr id="102" name="n_4aveValue有形固定資産減価償却率">
          <a:extLst>
            <a:ext uri="{FF2B5EF4-FFF2-40B4-BE49-F238E27FC236}">
              <a16:creationId xmlns:a16="http://schemas.microsoft.com/office/drawing/2014/main" id="{4EB4C2C9-205D-47A5-B9D0-F3C3083A06AC}"/>
            </a:ext>
          </a:extLst>
        </xdr:cNvPr>
        <xdr:cNvSpPr txBox="1"/>
      </xdr:nvSpPr>
      <xdr:spPr>
        <a:xfrm>
          <a:off x="1426219" y="5645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148099</xdr:rowOff>
    </xdr:from>
    <xdr:ext cx="405111" cy="259045"/>
    <xdr:sp macro="" textlink="">
      <xdr:nvSpPr>
        <xdr:cNvPr id="103" name="n_1mainValue有形固定資産減価償却率">
          <a:extLst>
            <a:ext uri="{FF2B5EF4-FFF2-40B4-BE49-F238E27FC236}">
              <a16:creationId xmlns:a16="http://schemas.microsoft.com/office/drawing/2014/main" id="{7E492985-7AB2-4FEB-B022-4EC10FD71B97}"/>
            </a:ext>
          </a:extLst>
        </xdr:cNvPr>
        <xdr:cNvSpPr txBox="1"/>
      </xdr:nvSpPr>
      <xdr:spPr>
        <a:xfrm>
          <a:off x="3474094" y="6288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122191</xdr:rowOff>
    </xdr:from>
    <xdr:ext cx="405111" cy="259045"/>
    <xdr:sp macro="" textlink="">
      <xdr:nvSpPr>
        <xdr:cNvPr id="104" name="n_2mainValue有形固定資産減価償却率">
          <a:extLst>
            <a:ext uri="{FF2B5EF4-FFF2-40B4-BE49-F238E27FC236}">
              <a16:creationId xmlns:a16="http://schemas.microsoft.com/office/drawing/2014/main" id="{62CD27FF-9DB1-480A-A137-DD9CC0FE6B8C}"/>
            </a:ext>
          </a:extLst>
        </xdr:cNvPr>
        <xdr:cNvSpPr txBox="1"/>
      </xdr:nvSpPr>
      <xdr:spPr>
        <a:xfrm>
          <a:off x="2797819" y="626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102760</xdr:rowOff>
    </xdr:from>
    <xdr:ext cx="405111" cy="259045"/>
    <xdr:sp macro="" textlink="">
      <xdr:nvSpPr>
        <xdr:cNvPr id="105" name="n_3mainValue有形固定資産減価償却率">
          <a:extLst>
            <a:ext uri="{FF2B5EF4-FFF2-40B4-BE49-F238E27FC236}">
              <a16:creationId xmlns:a16="http://schemas.microsoft.com/office/drawing/2014/main" id="{C9519135-B17E-469D-B485-E922DCC36F3A}"/>
            </a:ext>
          </a:extLst>
        </xdr:cNvPr>
        <xdr:cNvSpPr txBox="1"/>
      </xdr:nvSpPr>
      <xdr:spPr>
        <a:xfrm>
          <a:off x="2112019" y="6249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91965</xdr:rowOff>
    </xdr:from>
    <xdr:ext cx="405111" cy="259045"/>
    <xdr:sp macro="" textlink="">
      <xdr:nvSpPr>
        <xdr:cNvPr id="106" name="n_4mainValue有形固定資産減価償却率">
          <a:extLst>
            <a:ext uri="{FF2B5EF4-FFF2-40B4-BE49-F238E27FC236}">
              <a16:creationId xmlns:a16="http://schemas.microsoft.com/office/drawing/2014/main" id="{E6EBA4F9-588D-448F-AE90-346AE625B46D}"/>
            </a:ext>
          </a:extLst>
        </xdr:cNvPr>
        <xdr:cNvSpPr txBox="1"/>
      </xdr:nvSpPr>
      <xdr:spPr>
        <a:xfrm>
          <a:off x="1426219" y="623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12FE68E6-DF30-4871-8D44-7000F5BAAB39}"/>
            </a:ext>
          </a:extLst>
        </xdr:cNvPr>
        <xdr:cNvSpPr/>
      </xdr:nvSpPr>
      <xdr:spPr>
        <a:xfrm>
          <a:off x="10198100" y="4092575"/>
          <a:ext cx="380047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FD0505B0-F94D-47C8-9B58-FF2F1C6CBF0F}"/>
            </a:ext>
          </a:extLst>
        </xdr:cNvPr>
        <xdr:cNvSpPr/>
      </xdr:nvSpPr>
      <xdr:spPr>
        <a:xfrm>
          <a:off x="11154043" y="44468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E00C0D35-E74A-409C-BDAC-00D7B54CF5A2}"/>
            </a:ext>
          </a:extLst>
        </xdr:cNvPr>
        <xdr:cNvSpPr/>
      </xdr:nvSpPr>
      <xdr:spPr>
        <a:xfrm>
          <a:off x="12446540" y="4430171"/>
          <a:ext cx="862519"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7A9AB5C1-AC30-4E8A-8A5A-990B5AA04C61}"/>
            </a:ext>
          </a:extLst>
        </xdr:cNvPr>
        <xdr:cNvSpPr/>
      </xdr:nvSpPr>
      <xdr:spPr>
        <a:xfrm>
          <a:off x="13970000"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337CF947-F1FF-4429-A53D-30180848E065}"/>
            </a:ext>
          </a:extLst>
        </xdr:cNvPr>
        <xdr:cNvSpPr/>
      </xdr:nvSpPr>
      <xdr:spPr>
        <a:xfrm>
          <a:off x="13970000"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3C808DAD-2EC2-432C-8D1B-F055AB9B7209}"/>
            </a:ext>
          </a:extLst>
        </xdr:cNvPr>
        <xdr:cNvSpPr/>
      </xdr:nvSpPr>
      <xdr:spPr>
        <a:xfrm>
          <a:off x="15341600"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28C94E32-DC5E-4856-95EB-4FFAA21CFF6D}"/>
            </a:ext>
          </a:extLst>
        </xdr:cNvPr>
        <xdr:cNvSpPr/>
      </xdr:nvSpPr>
      <xdr:spPr>
        <a:xfrm>
          <a:off x="15341600"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DCEE6382-E301-447C-A9F6-A2B4BA2D0938}"/>
            </a:ext>
          </a:extLst>
        </xdr:cNvPr>
        <xdr:cNvSpPr/>
      </xdr:nvSpPr>
      <xdr:spPr>
        <a:xfrm>
          <a:off x="16817975"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AF162B66-B966-400E-94B4-2A78BB6799C9}"/>
            </a:ext>
          </a:extLst>
        </xdr:cNvPr>
        <xdr:cNvSpPr/>
      </xdr:nvSpPr>
      <xdr:spPr>
        <a:xfrm>
          <a:off x="16817975"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B6CD90B7-4A6E-49A5-B23B-B510252E9C9E}"/>
            </a:ext>
          </a:extLst>
        </xdr:cNvPr>
        <xdr:cNvSpPr/>
      </xdr:nvSpPr>
      <xdr:spPr>
        <a:xfrm>
          <a:off x="10198100" y="47498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6BDA8D04-243E-4D36-9BF8-D0EDF0785DF8}"/>
            </a:ext>
          </a:extLst>
        </xdr:cNvPr>
        <xdr:cNvSpPr/>
      </xdr:nvSpPr>
      <xdr:spPr>
        <a:xfrm>
          <a:off x="14246225" y="47498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53A0FCA2-BAFA-49B7-9B46-A4FEDFB5483C}"/>
            </a:ext>
          </a:extLst>
        </xdr:cNvPr>
        <xdr:cNvSpPr/>
      </xdr:nvSpPr>
      <xdr:spPr>
        <a:xfrm>
          <a:off x="14246225" y="48164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59E154BF-B64D-4241-B025-7F411C0BEE60}"/>
            </a:ext>
          </a:extLst>
        </xdr:cNvPr>
        <xdr:cNvSpPr txBox="1"/>
      </xdr:nvSpPr>
      <xdr:spPr>
        <a:xfrm>
          <a:off x="14322425" y="50260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普通交付税の増加により昨年度に比べ数値が大きく改善したが、平成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年度伊根中学校改築事業、平成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年度宮津与謝クリーンセンター整備事業</a:t>
          </a:r>
          <a:r>
            <a:rPr kumimoji="1" lang="ja-JP" altLang="en-US" sz="1100">
              <a:solidFill>
                <a:schemeClr val="dk1"/>
              </a:solidFill>
              <a:effectLst/>
              <a:latin typeface="+mn-lt"/>
              <a:ea typeface="+mn-ea"/>
              <a:cs typeface="+mn-cs"/>
            </a:rPr>
            <a:t>等の大型事業の実施</a:t>
          </a:r>
          <a:r>
            <a:rPr kumimoji="1" lang="ja-JP" altLang="ja-JP" sz="1100">
              <a:solidFill>
                <a:schemeClr val="dk1"/>
              </a:solidFill>
              <a:effectLst/>
              <a:latin typeface="+mn-lt"/>
              <a:ea typeface="+mn-ea"/>
              <a:cs typeface="+mn-cs"/>
            </a:rPr>
            <a:t>により起債発行額が増加したほか、毎年度起債により各種事業を実施していることから、債務償還比率が類似団体平均より上回っている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引き続き、伊根町財政計画に基づき計画的な財政運営を行う。</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B867AE87-1689-4434-A440-0F02C10905C1}"/>
            </a:ext>
          </a:extLst>
        </xdr:cNvPr>
        <xdr:cNvSpPr txBox="1"/>
      </xdr:nvSpPr>
      <xdr:spPr>
        <a:xfrm>
          <a:off x="10160000" y="4568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D4A9A3F1-43A5-4335-9C0D-71AEA454F577}"/>
            </a:ext>
          </a:extLst>
        </xdr:cNvPr>
        <xdr:cNvCxnSpPr/>
      </xdr:nvCxnSpPr>
      <xdr:spPr>
        <a:xfrm>
          <a:off x="10198100" y="67881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F4C3B379-FEA1-4EE4-ACA6-75F62E4A92CD}"/>
            </a:ext>
          </a:extLst>
        </xdr:cNvPr>
        <xdr:cNvSpPr txBox="1"/>
      </xdr:nvSpPr>
      <xdr:spPr>
        <a:xfrm>
          <a:off x="9708926" y="67038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89D2F3B5-9E88-4B94-8929-C9CC283123E0}"/>
            </a:ext>
          </a:extLst>
        </xdr:cNvPr>
        <xdr:cNvCxnSpPr/>
      </xdr:nvCxnSpPr>
      <xdr:spPr>
        <a:xfrm>
          <a:off x="10198100" y="649559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763D987C-7776-4C81-AD1B-2CF62C5EC97D}"/>
            </a:ext>
          </a:extLst>
        </xdr:cNvPr>
        <xdr:cNvSpPr txBox="1"/>
      </xdr:nvSpPr>
      <xdr:spPr>
        <a:xfrm>
          <a:off x="9708926" y="641132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36B0EE15-19DF-48A2-BACE-882F2091DA18}"/>
            </a:ext>
          </a:extLst>
        </xdr:cNvPr>
        <xdr:cNvCxnSpPr/>
      </xdr:nvCxnSpPr>
      <xdr:spPr>
        <a:xfrm>
          <a:off x="10198100" y="621256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5B607925-D685-4127-8445-08BCC938ABEC}"/>
            </a:ext>
          </a:extLst>
        </xdr:cNvPr>
        <xdr:cNvSpPr txBox="1"/>
      </xdr:nvSpPr>
      <xdr:spPr>
        <a:xfrm>
          <a:off x="9708926" y="61219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231156CC-B458-4F72-9DC2-C6D1D97E66D7}"/>
            </a:ext>
          </a:extLst>
        </xdr:cNvPr>
        <xdr:cNvCxnSpPr/>
      </xdr:nvCxnSpPr>
      <xdr:spPr>
        <a:xfrm>
          <a:off x="10198100" y="5923189"/>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68D0C167-F4F1-4DA1-B4A6-EDC1AF479592}"/>
            </a:ext>
          </a:extLst>
        </xdr:cNvPr>
        <xdr:cNvSpPr txBox="1"/>
      </xdr:nvSpPr>
      <xdr:spPr>
        <a:xfrm>
          <a:off x="9762011" y="5829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D9C97495-6AFD-4FCC-A6C3-C11C19EB06ED}"/>
            </a:ext>
          </a:extLst>
        </xdr:cNvPr>
        <xdr:cNvCxnSpPr/>
      </xdr:nvCxnSpPr>
      <xdr:spPr>
        <a:xfrm>
          <a:off x="10198100" y="5630636"/>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EAC8AB2B-10B2-486D-83DF-0F25E8A2EBBD}"/>
            </a:ext>
          </a:extLst>
        </xdr:cNvPr>
        <xdr:cNvSpPr txBox="1"/>
      </xdr:nvSpPr>
      <xdr:spPr>
        <a:xfrm>
          <a:off x="9762011" y="553683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1EA8AD76-4059-4EBC-834B-7C956FC3DBC1}"/>
            </a:ext>
          </a:extLst>
        </xdr:cNvPr>
        <xdr:cNvCxnSpPr/>
      </xdr:nvCxnSpPr>
      <xdr:spPr>
        <a:xfrm>
          <a:off x="10198100" y="533173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3D0849B3-1C63-40DE-B452-EBAF0D8159BD}"/>
            </a:ext>
          </a:extLst>
        </xdr:cNvPr>
        <xdr:cNvSpPr txBox="1"/>
      </xdr:nvSpPr>
      <xdr:spPr>
        <a:xfrm>
          <a:off x="9762011" y="52474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30B5FBC6-A48E-49C2-8D30-9E5248B3A57E}"/>
            </a:ext>
          </a:extLst>
        </xdr:cNvPr>
        <xdr:cNvCxnSpPr/>
      </xdr:nvCxnSpPr>
      <xdr:spPr>
        <a:xfrm>
          <a:off x="10198100" y="503917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82A03D8B-797E-421D-80AF-336C6441B74E}"/>
            </a:ext>
          </a:extLst>
        </xdr:cNvPr>
        <xdr:cNvSpPr txBox="1"/>
      </xdr:nvSpPr>
      <xdr:spPr>
        <a:xfrm>
          <a:off x="9867778" y="49549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4CCD0259-D827-4075-BE88-0D6AA471E508}"/>
            </a:ext>
          </a:extLst>
        </xdr:cNvPr>
        <xdr:cNvCxnSpPr/>
      </xdr:nvCxnSpPr>
      <xdr:spPr>
        <a:xfrm>
          <a:off x="10198100" y="47498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B6F5AED1-00E4-449C-911D-D9406B3D06C7}"/>
            </a:ext>
          </a:extLst>
        </xdr:cNvPr>
        <xdr:cNvSpPr/>
      </xdr:nvSpPr>
      <xdr:spPr>
        <a:xfrm>
          <a:off x="10198100" y="47498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37" name="直線コネクタ 136">
          <a:extLst>
            <a:ext uri="{FF2B5EF4-FFF2-40B4-BE49-F238E27FC236}">
              <a16:creationId xmlns:a16="http://schemas.microsoft.com/office/drawing/2014/main" id="{55676A2B-A5E8-410D-BF0F-AF380C1AE0C5}"/>
            </a:ext>
          </a:extLst>
        </xdr:cNvPr>
        <xdr:cNvCxnSpPr/>
      </xdr:nvCxnSpPr>
      <xdr:spPr>
        <a:xfrm flipV="1">
          <a:off x="13326745" y="5039178"/>
          <a:ext cx="1269" cy="126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8" name="債務償還比率最小値テキスト">
          <a:extLst>
            <a:ext uri="{FF2B5EF4-FFF2-40B4-BE49-F238E27FC236}">
              <a16:creationId xmlns:a16="http://schemas.microsoft.com/office/drawing/2014/main" id="{56401682-0677-4C5A-9B37-7C486183CEA0}"/>
            </a:ext>
          </a:extLst>
        </xdr:cNvPr>
        <xdr:cNvSpPr txBox="1"/>
      </xdr:nvSpPr>
      <xdr:spPr>
        <a:xfrm>
          <a:off x="13379450" y="630845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9" name="直線コネクタ 138">
          <a:extLst>
            <a:ext uri="{FF2B5EF4-FFF2-40B4-BE49-F238E27FC236}">
              <a16:creationId xmlns:a16="http://schemas.microsoft.com/office/drawing/2014/main" id="{8A1F1B28-95F5-4917-9829-05D1B54E508F}"/>
            </a:ext>
          </a:extLst>
        </xdr:cNvPr>
        <xdr:cNvCxnSpPr/>
      </xdr:nvCxnSpPr>
      <xdr:spPr>
        <a:xfrm>
          <a:off x="13255625" y="630463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9FE610B1-ACCF-4569-8802-A3166A67FC3B}"/>
            </a:ext>
          </a:extLst>
        </xdr:cNvPr>
        <xdr:cNvSpPr txBox="1"/>
      </xdr:nvSpPr>
      <xdr:spPr>
        <a:xfrm>
          <a:off x="13379450" y="48366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4B530CFA-C48C-4886-916C-39C9D3220101}"/>
            </a:ext>
          </a:extLst>
        </xdr:cNvPr>
        <xdr:cNvCxnSpPr/>
      </xdr:nvCxnSpPr>
      <xdr:spPr>
        <a:xfrm>
          <a:off x="13255625" y="503917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131287</xdr:rowOff>
    </xdr:from>
    <xdr:ext cx="469744" cy="259045"/>
    <xdr:sp macro="" textlink="">
      <xdr:nvSpPr>
        <xdr:cNvPr id="142" name="債務償還比率平均値テキスト">
          <a:extLst>
            <a:ext uri="{FF2B5EF4-FFF2-40B4-BE49-F238E27FC236}">
              <a16:creationId xmlns:a16="http://schemas.microsoft.com/office/drawing/2014/main" id="{5413B4E2-58DC-460C-B3B8-02D904D83A96}"/>
            </a:ext>
          </a:extLst>
        </xdr:cNvPr>
        <xdr:cNvSpPr txBox="1"/>
      </xdr:nvSpPr>
      <xdr:spPr>
        <a:xfrm>
          <a:off x="13379450" y="5141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43" name="フローチャート: 判断 142">
          <a:extLst>
            <a:ext uri="{FF2B5EF4-FFF2-40B4-BE49-F238E27FC236}">
              <a16:creationId xmlns:a16="http://schemas.microsoft.com/office/drawing/2014/main" id="{8634DEA9-4FDD-4B63-8AFA-A2708E33F533}"/>
            </a:ext>
          </a:extLst>
        </xdr:cNvPr>
        <xdr:cNvSpPr/>
      </xdr:nvSpPr>
      <xdr:spPr>
        <a:xfrm>
          <a:off x="13293725" y="52773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44" name="フローチャート: 判断 143">
          <a:extLst>
            <a:ext uri="{FF2B5EF4-FFF2-40B4-BE49-F238E27FC236}">
              <a16:creationId xmlns:a16="http://schemas.microsoft.com/office/drawing/2014/main" id="{878D9301-425E-437D-9CE6-0E49648799EA}"/>
            </a:ext>
          </a:extLst>
        </xdr:cNvPr>
        <xdr:cNvSpPr/>
      </xdr:nvSpPr>
      <xdr:spPr>
        <a:xfrm>
          <a:off x="12646025" y="528634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45" name="フローチャート: 判断 144">
          <a:extLst>
            <a:ext uri="{FF2B5EF4-FFF2-40B4-BE49-F238E27FC236}">
              <a16:creationId xmlns:a16="http://schemas.microsoft.com/office/drawing/2014/main" id="{49FA5F3F-F910-4756-AFFF-8BB6DB34516E}"/>
            </a:ext>
          </a:extLst>
        </xdr:cNvPr>
        <xdr:cNvSpPr/>
      </xdr:nvSpPr>
      <xdr:spPr>
        <a:xfrm>
          <a:off x="11960225" y="526588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46" name="フローチャート: 判断 145">
          <a:extLst>
            <a:ext uri="{FF2B5EF4-FFF2-40B4-BE49-F238E27FC236}">
              <a16:creationId xmlns:a16="http://schemas.microsoft.com/office/drawing/2014/main" id="{A1565780-0735-4E87-BA6B-50C3A2ED0528}"/>
            </a:ext>
          </a:extLst>
        </xdr:cNvPr>
        <xdr:cNvSpPr/>
      </xdr:nvSpPr>
      <xdr:spPr>
        <a:xfrm>
          <a:off x="11274425" y="524058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47" name="フローチャート: 判断 146">
          <a:extLst>
            <a:ext uri="{FF2B5EF4-FFF2-40B4-BE49-F238E27FC236}">
              <a16:creationId xmlns:a16="http://schemas.microsoft.com/office/drawing/2014/main" id="{E67D3358-9945-48C2-BDE8-8AF3060DD06D}"/>
            </a:ext>
          </a:extLst>
        </xdr:cNvPr>
        <xdr:cNvSpPr/>
      </xdr:nvSpPr>
      <xdr:spPr>
        <a:xfrm>
          <a:off x="10588625" y="523051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84100E79-D5F6-479C-B677-6D2BF3E4A2CB}"/>
            </a:ext>
          </a:extLst>
        </xdr:cNvPr>
        <xdr:cNvSpPr txBox="1"/>
      </xdr:nvSpPr>
      <xdr:spPr>
        <a:xfrm>
          <a:off x="1316990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2D562F28-99C8-4771-BC59-EF6A70E42F27}"/>
            </a:ext>
          </a:extLst>
        </xdr:cNvPr>
        <xdr:cNvSpPr txBox="1"/>
      </xdr:nvSpPr>
      <xdr:spPr>
        <a:xfrm>
          <a:off x="125317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531614CA-C8BA-44ED-82EE-DF9CDBA2C1BF}"/>
            </a:ext>
          </a:extLst>
        </xdr:cNvPr>
        <xdr:cNvSpPr txBox="1"/>
      </xdr:nvSpPr>
      <xdr:spPr>
        <a:xfrm>
          <a:off x="118459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DCBA942A-6672-48BE-9885-2DC3849A34CF}"/>
            </a:ext>
          </a:extLst>
        </xdr:cNvPr>
        <xdr:cNvSpPr txBox="1"/>
      </xdr:nvSpPr>
      <xdr:spPr>
        <a:xfrm>
          <a:off x="111601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AD2E33DC-211B-456A-B665-B16FCEE21291}"/>
            </a:ext>
          </a:extLst>
        </xdr:cNvPr>
        <xdr:cNvSpPr txBox="1"/>
      </xdr:nvSpPr>
      <xdr:spPr>
        <a:xfrm>
          <a:off x="104743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133223</xdr:rowOff>
    </xdr:from>
    <xdr:to>
      <xdr:col>76</xdr:col>
      <xdr:colOff>73025</xdr:colOff>
      <xdr:row>29</xdr:row>
      <xdr:rowOff>63373</xdr:rowOff>
    </xdr:to>
    <xdr:sp macro="" textlink="">
      <xdr:nvSpPr>
        <xdr:cNvPr id="153" name="楕円 152">
          <a:extLst>
            <a:ext uri="{FF2B5EF4-FFF2-40B4-BE49-F238E27FC236}">
              <a16:creationId xmlns:a16="http://schemas.microsoft.com/office/drawing/2014/main" id="{9F4CD97F-1806-4A1E-8505-B7B311BC89A5}"/>
            </a:ext>
          </a:extLst>
        </xdr:cNvPr>
        <xdr:cNvSpPr/>
      </xdr:nvSpPr>
      <xdr:spPr>
        <a:xfrm>
          <a:off x="13293725" y="546722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111650</xdr:rowOff>
    </xdr:from>
    <xdr:ext cx="469744" cy="259045"/>
    <xdr:sp macro="" textlink="">
      <xdr:nvSpPr>
        <xdr:cNvPr id="154" name="債務償還比率該当値テキスト">
          <a:extLst>
            <a:ext uri="{FF2B5EF4-FFF2-40B4-BE49-F238E27FC236}">
              <a16:creationId xmlns:a16="http://schemas.microsoft.com/office/drawing/2014/main" id="{213F30CB-9AD1-4599-9D1F-7615955D2FD6}"/>
            </a:ext>
          </a:extLst>
        </xdr:cNvPr>
        <xdr:cNvSpPr txBox="1"/>
      </xdr:nvSpPr>
      <xdr:spPr>
        <a:xfrm>
          <a:off x="13379450" y="544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57217</xdr:rowOff>
    </xdr:from>
    <xdr:to>
      <xdr:col>72</xdr:col>
      <xdr:colOff>123825</xdr:colOff>
      <xdr:row>30</xdr:row>
      <xdr:rowOff>158817</xdr:rowOff>
    </xdr:to>
    <xdr:sp macro="" textlink="">
      <xdr:nvSpPr>
        <xdr:cNvPr id="155" name="楕円 154">
          <a:extLst>
            <a:ext uri="{FF2B5EF4-FFF2-40B4-BE49-F238E27FC236}">
              <a16:creationId xmlns:a16="http://schemas.microsoft.com/office/drawing/2014/main" id="{2A54AC1C-1AC1-4086-B4A5-D3F679362956}"/>
            </a:ext>
          </a:extLst>
        </xdr:cNvPr>
        <xdr:cNvSpPr/>
      </xdr:nvSpPr>
      <xdr:spPr>
        <a:xfrm>
          <a:off x="12646025" y="571506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12573</xdr:rowOff>
    </xdr:from>
    <xdr:to>
      <xdr:col>76</xdr:col>
      <xdr:colOff>22225</xdr:colOff>
      <xdr:row>30</xdr:row>
      <xdr:rowOff>108017</xdr:rowOff>
    </xdr:to>
    <xdr:cxnSp macro="">
      <xdr:nvCxnSpPr>
        <xdr:cNvPr id="156" name="直線コネクタ 155">
          <a:extLst>
            <a:ext uri="{FF2B5EF4-FFF2-40B4-BE49-F238E27FC236}">
              <a16:creationId xmlns:a16="http://schemas.microsoft.com/office/drawing/2014/main" id="{7D7FCBE7-BCF7-4618-8F8E-C140F48C7D5E}"/>
            </a:ext>
          </a:extLst>
        </xdr:cNvPr>
        <xdr:cNvCxnSpPr/>
      </xdr:nvCxnSpPr>
      <xdr:spPr>
        <a:xfrm flipV="1">
          <a:off x="12693650" y="5505323"/>
          <a:ext cx="638175" cy="25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72535</xdr:rowOff>
    </xdr:from>
    <xdr:to>
      <xdr:col>68</xdr:col>
      <xdr:colOff>123825</xdr:colOff>
      <xdr:row>31</xdr:row>
      <xdr:rowOff>2685</xdr:rowOff>
    </xdr:to>
    <xdr:sp macro="" textlink="">
      <xdr:nvSpPr>
        <xdr:cNvPr id="157" name="楕円 156">
          <a:extLst>
            <a:ext uri="{FF2B5EF4-FFF2-40B4-BE49-F238E27FC236}">
              <a16:creationId xmlns:a16="http://schemas.microsoft.com/office/drawing/2014/main" id="{02EC0547-EC66-4004-A3DE-34B5087D5608}"/>
            </a:ext>
          </a:extLst>
        </xdr:cNvPr>
        <xdr:cNvSpPr/>
      </xdr:nvSpPr>
      <xdr:spPr>
        <a:xfrm>
          <a:off x="11960225" y="572721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108017</xdr:rowOff>
    </xdr:from>
    <xdr:to>
      <xdr:col>72</xdr:col>
      <xdr:colOff>73025</xdr:colOff>
      <xdr:row>30</xdr:row>
      <xdr:rowOff>123335</xdr:rowOff>
    </xdr:to>
    <xdr:cxnSp macro="">
      <xdr:nvCxnSpPr>
        <xdr:cNvPr id="158" name="直線コネクタ 157">
          <a:extLst>
            <a:ext uri="{FF2B5EF4-FFF2-40B4-BE49-F238E27FC236}">
              <a16:creationId xmlns:a16="http://schemas.microsoft.com/office/drawing/2014/main" id="{1ED95A2C-79E2-4F64-A109-76AC6EB1DA2A}"/>
            </a:ext>
          </a:extLst>
        </xdr:cNvPr>
        <xdr:cNvCxnSpPr/>
      </xdr:nvCxnSpPr>
      <xdr:spPr>
        <a:xfrm flipV="1">
          <a:off x="12007850" y="5762692"/>
          <a:ext cx="685800" cy="2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9821</xdr:rowOff>
    </xdr:from>
    <xdr:to>
      <xdr:col>64</xdr:col>
      <xdr:colOff>123825</xdr:colOff>
      <xdr:row>30</xdr:row>
      <xdr:rowOff>111421</xdr:rowOff>
    </xdr:to>
    <xdr:sp macro="" textlink="">
      <xdr:nvSpPr>
        <xdr:cNvPr id="159" name="楕円 158">
          <a:extLst>
            <a:ext uri="{FF2B5EF4-FFF2-40B4-BE49-F238E27FC236}">
              <a16:creationId xmlns:a16="http://schemas.microsoft.com/office/drawing/2014/main" id="{1C83EB4A-D1D5-48D0-8A2B-90FC5AC20E68}"/>
            </a:ext>
          </a:extLst>
        </xdr:cNvPr>
        <xdr:cNvSpPr/>
      </xdr:nvSpPr>
      <xdr:spPr>
        <a:xfrm>
          <a:off x="11274425" y="566449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60621</xdr:rowOff>
    </xdr:from>
    <xdr:to>
      <xdr:col>68</xdr:col>
      <xdr:colOff>73025</xdr:colOff>
      <xdr:row>30</xdr:row>
      <xdr:rowOff>123335</xdr:rowOff>
    </xdr:to>
    <xdr:cxnSp macro="">
      <xdr:nvCxnSpPr>
        <xdr:cNvPr id="160" name="直線コネクタ 159">
          <a:extLst>
            <a:ext uri="{FF2B5EF4-FFF2-40B4-BE49-F238E27FC236}">
              <a16:creationId xmlns:a16="http://schemas.microsoft.com/office/drawing/2014/main" id="{E2DBB259-AAA9-4FFF-A275-06BE7A5ACA84}"/>
            </a:ext>
          </a:extLst>
        </xdr:cNvPr>
        <xdr:cNvCxnSpPr/>
      </xdr:nvCxnSpPr>
      <xdr:spPr>
        <a:xfrm>
          <a:off x="11322050" y="5721646"/>
          <a:ext cx="685800" cy="6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14412</xdr:rowOff>
    </xdr:from>
    <xdr:to>
      <xdr:col>60</xdr:col>
      <xdr:colOff>123825</xdr:colOff>
      <xdr:row>29</xdr:row>
      <xdr:rowOff>116012</xdr:rowOff>
    </xdr:to>
    <xdr:sp macro="" textlink="">
      <xdr:nvSpPr>
        <xdr:cNvPr id="161" name="楕円 160">
          <a:extLst>
            <a:ext uri="{FF2B5EF4-FFF2-40B4-BE49-F238E27FC236}">
              <a16:creationId xmlns:a16="http://schemas.microsoft.com/office/drawing/2014/main" id="{99F44F37-9699-4D83-A76F-5954A5972556}"/>
            </a:ext>
          </a:extLst>
        </xdr:cNvPr>
        <xdr:cNvSpPr/>
      </xdr:nvSpPr>
      <xdr:spPr>
        <a:xfrm>
          <a:off x="10588625" y="550716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65212</xdr:rowOff>
    </xdr:from>
    <xdr:to>
      <xdr:col>64</xdr:col>
      <xdr:colOff>73025</xdr:colOff>
      <xdr:row>30</xdr:row>
      <xdr:rowOff>60621</xdr:rowOff>
    </xdr:to>
    <xdr:cxnSp macro="">
      <xdr:nvCxnSpPr>
        <xdr:cNvPr id="162" name="直線コネクタ 161">
          <a:extLst>
            <a:ext uri="{FF2B5EF4-FFF2-40B4-BE49-F238E27FC236}">
              <a16:creationId xmlns:a16="http://schemas.microsoft.com/office/drawing/2014/main" id="{95F34F48-2DDF-452E-A5E2-416B6754D801}"/>
            </a:ext>
          </a:extLst>
        </xdr:cNvPr>
        <xdr:cNvCxnSpPr/>
      </xdr:nvCxnSpPr>
      <xdr:spPr>
        <a:xfrm>
          <a:off x="10636250" y="5564312"/>
          <a:ext cx="685800" cy="15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26</xdr:row>
      <xdr:rowOff>60947</xdr:rowOff>
    </xdr:from>
    <xdr:ext cx="469744" cy="259045"/>
    <xdr:sp macro="" textlink="">
      <xdr:nvSpPr>
        <xdr:cNvPr id="163" name="n_1aveValue債務償還比率">
          <a:extLst>
            <a:ext uri="{FF2B5EF4-FFF2-40B4-BE49-F238E27FC236}">
              <a16:creationId xmlns:a16="http://schemas.microsoft.com/office/drawing/2014/main" id="{E690D92D-1286-490A-978D-178438FCC266}"/>
            </a:ext>
          </a:extLst>
        </xdr:cNvPr>
        <xdr:cNvSpPr txBox="1"/>
      </xdr:nvSpPr>
      <xdr:spPr>
        <a:xfrm>
          <a:off x="12465127" y="507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40488</xdr:rowOff>
    </xdr:from>
    <xdr:ext cx="469744" cy="259045"/>
    <xdr:sp macro="" textlink="">
      <xdr:nvSpPr>
        <xdr:cNvPr id="164" name="n_2aveValue債務償還比率">
          <a:extLst>
            <a:ext uri="{FF2B5EF4-FFF2-40B4-BE49-F238E27FC236}">
              <a16:creationId xmlns:a16="http://schemas.microsoft.com/office/drawing/2014/main" id="{FD0E2A5B-1C52-4F8F-AFE8-E99AE6887118}"/>
            </a:ext>
          </a:extLst>
        </xdr:cNvPr>
        <xdr:cNvSpPr txBox="1"/>
      </xdr:nvSpPr>
      <xdr:spPr>
        <a:xfrm>
          <a:off x="11788852" y="5050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12009</xdr:rowOff>
    </xdr:from>
    <xdr:ext cx="469744" cy="259045"/>
    <xdr:sp macro="" textlink="">
      <xdr:nvSpPr>
        <xdr:cNvPr id="165" name="n_3aveValue債務償還比率">
          <a:extLst>
            <a:ext uri="{FF2B5EF4-FFF2-40B4-BE49-F238E27FC236}">
              <a16:creationId xmlns:a16="http://schemas.microsoft.com/office/drawing/2014/main" id="{84D8C09F-FD76-44B7-B746-E1E09F9CB697}"/>
            </a:ext>
          </a:extLst>
        </xdr:cNvPr>
        <xdr:cNvSpPr txBox="1"/>
      </xdr:nvSpPr>
      <xdr:spPr>
        <a:xfrm>
          <a:off x="11103052" y="5018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5121</xdr:rowOff>
    </xdr:from>
    <xdr:ext cx="469744" cy="259045"/>
    <xdr:sp macro="" textlink="">
      <xdr:nvSpPr>
        <xdr:cNvPr id="166" name="n_4aveValue債務償還比率">
          <a:extLst>
            <a:ext uri="{FF2B5EF4-FFF2-40B4-BE49-F238E27FC236}">
              <a16:creationId xmlns:a16="http://schemas.microsoft.com/office/drawing/2014/main" id="{1FAC0878-7D52-4B38-AEA1-3139AF4D2C5F}"/>
            </a:ext>
          </a:extLst>
        </xdr:cNvPr>
        <xdr:cNvSpPr txBox="1"/>
      </xdr:nvSpPr>
      <xdr:spPr>
        <a:xfrm>
          <a:off x="10417252" y="5018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149944</xdr:rowOff>
    </xdr:from>
    <xdr:ext cx="469744" cy="259045"/>
    <xdr:sp macro="" textlink="">
      <xdr:nvSpPr>
        <xdr:cNvPr id="167" name="n_1mainValue債務償還比率">
          <a:extLst>
            <a:ext uri="{FF2B5EF4-FFF2-40B4-BE49-F238E27FC236}">
              <a16:creationId xmlns:a16="http://schemas.microsoft.com/office/drawing/2014/main" id="{42E0522F-7D24-41A1-BF34-C90BDB4F3536}"/>
            </a:ext>
          </a:extLst>
        </xdr:cNvPr>
        <xdr:cNvSpPr txBox="1"/>
      </xdr:nvSpPr>
      <xdr:spPr>
        <a:xfrm>
          <a:off x="12465127" y="5807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165262</xdr:rowOff>
    </xdr:from>
    <xdr:ext cx="469744" cy="259045"/>
    <xdr:sp macro="" textlink="">
      <xdr:nvSpPr>
        <xdr:cNvPr id="168" name="n_2mainValue債務償還比率">
          <a:extLst>
            <a:ext uri="{FF2B5EF4-FFF2-40B4-BE49-F238E27FC236}">
              <a16:creationId xmlns:a16="http://schemas.microsoft.com/office/drawing/2014/main" id="{9D6BBAC6-7157-4159-98AC-FABF7397F634}"/>
            </a:ext>
          </a:extLst>
        </xdr:cNvPr>
        <xdr:cNvSpPr txBox="1"/>
      </xdr:nvSpPr>
      <xdr:spPr>
        <a:xfrm>
          <a:off x="11788852" y="581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102548</xdr:rowOff>
    </xdr:from>
    <xdr:ext cx="469744" cy="259045"/>
    <xdr:sp macro="" textlink="">
      <xdr:nvSpPr>
        <xdr:cNvPr id="169" name="n_3mainValue債務償還比率">
          <a:extLst>
            <a:ext uri="{FF2B5EF4-FFF2-40B4-BE49-F238E27FC236}">
              <a16:creationId xmlns:a16="http://schemas.microsoft.com/office/drawing/2014/main" id="{15883C96-6248-4247-B8CC-3FC5650E5AC9}"/>
            </a:ext>
          </a:extLst>
        </xdr:cNvPr>
        <xdr:cNvSpPr txBox="1"/>
      </xdr:nvSpPr>
      <xdr:spPr>
        <a:xfrm>
          <a:off x="11103052" y="576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107139</xdr:rowOff>
    </xdr:from>
    <xdr:ext cx="469744" cy="259045"/>
    <xdr:sp macro="" textlink="">
      <xdr:nvSpPr>
        <xdr:cNvPr id="170" name="n_4mainValue債務償還比率">
          <a:extLst>
            <a:ext uri="{FF2B5EF4-FFF2-40B4-BE49-F238E27FC236}">
              <a16:creationId xmlns:a16="http://schemas.microsoft.com/office/drawing/2014/main" id="{EFF39807-4B3F-45CE-9E56-1BC5E8DF5CDC}"/>
            </a:ext>
          </a:extLst>
        </xdr:cNvPr>
        <xdr:cNvSpPr txBox="1"/>
      </xdr:nvSpPr>
      <xdr:spPr>
        <a:xfrm>
          <a:off x="10417252" y="5599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F4A0D426-143B-4FF1-B53D-F77FFF725264}"/>
            </a:ext>
          </a:extLst>
        </xdr:cNvPr>
        <xdr:cNvSpPr/>
      </xdr:nvSpPr>
      <xdr:spPr>
        <a:xfrm>
          <a:off x="1158875" y="7639050"/>
          <a:ext cx="5314950" cy="333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B224CFF7-0B71-4766-BDA8-1D9223ED90A5}"/>
            </a:ext>
          </a:extLst>
        </xdr:cNvPr>
        <xdr:cNvSpPr/>
      </xdr:nvSpPr>
      <xdr:spPr>
        <a:xfrm>
          <a:off x="1158875" y="112553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F5FE48A8-FDE0-4C98-9F7C-87F969BD7101}"/>
            </a:ext>
          </a:extLst>
        </xdr:cNvPr>
        <xdr:cNvSpPr txBox="1"/>
      </xdr:nvSpPr>
      <xdr:spPr>
        <a:xfrm>
          <a:off x="835025" y="78867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C11CF2CD-A6E7-418A-9970-51093E28EC30}"/>
            </a:ext>
          </a:extLst>
        </xdr:cNvPr>
        <xdr:cNvSpPr txBox="1"/>
      </xdr:nvSpPr>
      <xdr:spPr>
        <a:xfrm>
          <a:off x="6302375" y="10420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A45FE968-BA4D-43C4-B23E-80DF91A5DE03}"/>
            </a:ext>
          </a:extLst>
        </xdr:cNvPr>
        <xdr:cNvSpPr txBox="1"/>
      </xdr:nvSpPr>
      <xdr:spPr>
        <a:xfrm>
          <a:off x="835025" y="114649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AB8E7857-F3B1-497F-8FAD-2281A7C7A299}"/>
            </a:ext>
          </a:extLst>
        </xdr:cNvPr>
        <xdr:cNvSpPr txBox="1"/>
      </xdr:nvSpPr>
      <xdr:spPr>
        <a:xfrm>
          <a:off x="6302375" y="140747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8B28A5A-1D40-4CA1-BC37-0A3A353E0863}"/>
            </a:ext>
          </a:extLst>
        </xdr:cNvPr>
        <xdr:cNvSpPr/>
      </xdr:nvSpPr>
      <xdr:spPr>
        <a:xfrm>
          <a:off x="581025" y="123825"/>
          <a:ext cx="114204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F44D068-DA57-44A2-95AD-5FBF3C147811}"/>
            </a:ext>
          </a:extLst>
        </xdr:cNvPr>
        <xdr:cNvSpPr/>
      </xdr:nvSpPr>
      <xdr:spPr>
        <a:xfrm>
          <a:off x="17145000" y="190500"/>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530D3B0-27A9-4596-B314-FECCB3E8A9CD}"/>
            </a:ext>
          </a:extLst>
        </xdr:cNvPr>
        <xdr:cNvSpPr/>
      </xdr:nvSpPr>
      <xdr:spPr>
        <a:xfrm>
          <a:off x="17164050" y="219075"/>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4127A54-9DA4-44EC-B0F2-B109253E90AE}"/>
            </a:ext>
          </a:extLst>
        </xdr:cNvPr>
        <xdr:cNvSpPr/>
      </xdr:nvSpPr>
      <xdr:spPr>
        <a:xfrm>
          <a:off x="17192625" y="238125"/>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京都府伊根町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48085E9-3AFE-465A-94B5-C83AC676EDAE}"/>
            </a:ext>
          </a:extLst>
        </xdr:cNvPr>
        <xdr:cNvSpPr/>
      </xdr:nvSpPr>
      <xdr:spPr>
        <a:xfrm>
          <a:off x="14639925" y="190500"/>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615084B-0744-47F8-8E63-4DA35FD1096A}"/>
            </a:ext>
          </a:extLst>
        </xdr:cNvPr>
        <xdr:cNvSpPr/>
      </xdr:nvSpPr>
      <xdr:spPr>
        <a:xfrm>
          <a:off x="14658975" y="219075"/>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F417E95-828E-4728-9E21-E4B7A75E82E7}"/>
            </a:ext>
          </a:extLst>
        </xdr:cNvPr>
        <xdr:cNvSpPr/>
      </xdr:nvSpPr>
      <xdr:spPr>
        <a:xfrm>
          <a:off x="14687550" y="238125"/>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B41D0F0-FE6A-4FEA-8108-9C7151D84195}"/>
            </a:ext>
          </a:extLst>
        </xdr:cNvPr>
        <xdr:cNvSpPr/>
      </xdr:nvSpPr>
      <xdr:spPr>
        <a:xfrm>
          <a:off x="685800" y="847725"/>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8B9001D-E378-4AD5-827F-323D18C439F9}"/>
            </a:ext>
          </a:extLst>
        </xdr:cNvPr>
        <xdr:cNvSpPr/>
      </xdr:nvSpPr>
      <xdr:spPr>
        <a:xfrm>
          <a:off x="809625" y="885825"/>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6F132D3-A233-4F0C-9AA2-6FAC7ECB658D}"/>
            </a:ext>
          </a:extLst>
        </xdr:cNvPr>
        <xdr:cNvSpPr/>
      </xdr:nvSpPr>
      <xdr:spPr>
        <a:xfrm>
          <a:off x="2009775" y="885825"/>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2,031
2,021
61.95
3,865,234
3,605,468
206,383
1,736,857
4,392,109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1A9AA62-F86C-422F-B78C-2CF92BC3FDC4}"/>
            </a:ext>
          </a:extLst>
        </xdr:cNvPr>
        <xdr:cNvSpPr/>
      </xdr:nvSpPr>
      <xdr:spPr>
        <a:xfrm>
          <a:off x="3209925" y="885825"/>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1DF47B9-A71D-42D1-BEDE-D588BC0B6D61}"/>
            </a:ext>
          </a:extLst>
        </xdr:cNvPr>
        <xdr:cNvSpPr/>
      </xdr:nvSpPr>
      <xdr:spPr>
        <a:xfrm>
          <a:off x="4581525" y="904875"/>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6F2F4D5-9728-436F-952B-2941C4A883F7}"/>
            </a:ext>
          </a:extLst>
        </xdr:cNvPr>
        <xdr:cNvSpPr/>
      </xdr:nvSpPr>
      <xdr:spPr>
        <a:xfrm>
          <a:off x="6410325" y="904875"/>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DE609F6-933C-453D-880B-D553E826F75C}"/>
            </a:ext>
          </a:extLst>
        </xdr:cNvPr>
        <xdr:cNvSpPr/>
      </xdr:nvSpPr>
      <xdr:spPr>
        <a:xfrm>
          <a:off x="7610475" y="914400"/>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9BB23F7-8333-4D1C-A6E8-A53103FDFA95}"/>
            </a:ext>
          </a:extLst>
        </xdr:cNvPr>
        <xdr:cNvSpPr/>
      </xdr:nvSpPr>
      <xdr:spPr>
        <a:xfrm>
          <a:off x="4581525" y="1628775"/>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9070622-C610-436E-AE3B-74446C63A323}"/>
            </a:ext>
          </a:extLst>
        </xdr:cNvPr>
        <xdr:cNvSpPr/>
      </xdr:nvSpPr>
      <xdr:spPr>
        <a:xfrm>
          <a:off x="6467475" y="1628775"/>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D294727-7289-4CCA-B737-7E573D834F67}"/>
            </a:ext>
          </a:extLst>
        </xdr:cNvPr>
        <xdr:cNvSpPr/>
      </xdr:nvSpPr>
      <xdr:spPr>
        <a:xfrm>
          <a:off x="9972675" y="847725"/>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2C89AD9-248B-46DE-9FF2-8669DA93C6BA}"/>
            </a:ext>
          </a:extLst>
        </xdr:cNvPr>
        <xdr:cNvSpPr/>
      </xdr:nvSpPr>
      <xdr:spPr>
        <a:xfrm>
          <a:off x="10210800" y="914400"/>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C89212A-3C66-4F76-A39A-37EBEB70D6D0}"/>
            </a:ext>
          </a:extLst>
        </xdr:cNvPr>
        <xdr:cNvSpPr/>
      </xdr:nvSpPr>
      <xdr:spPr>
        <a:xfrm>
          <a:off x="10210800" y="11620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C4C0F22-82A5-45A5-A319-FAD82A8EF3AC}"/>
            </a:ext>
          </a:extLst>
        </xdr:cNvPr>
        <xdr:cNvSpPr/>
      </xdr:nvSpPr>
      <xdr:spPr>
        <a:xfrm>
          <a:off x="10210800" y="1476375"/>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B3C0CBD-1951-4498-9C89-81EE5E838DE4}"/>
            </a:ext>
          </a:extLst>
        </xdr:cNvPr>
        <xdr:cNvCxnSpPr/>
      </xdr:nvCxnSpPr>
      <xdr:spPr>
        <a:xfrm flipH="1">
          <a:off x="10048875" y="990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192F940-959B-4370-B2B7-549C2FB62951}"/>
            </a:ext>
          </a:extLst>
        </xdr:cNvPr>
        <xdr:cNvSpPr/>
      </xdr:nvSpPr>
      <xdr:spPr>
        <a:xfrm>
          <a:off x="10102850" y="9525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DC3057E-4756-4819-9B1B-B27C2C444C51}"/>
            </a:ext>
          </a:extLst>
        </xdr:cNvPr>
        <xdr:cNvSpPr/>
      </xdr:nvSpPr>
      <xdr:spPr>
        <a:xfrm>
          <a:off x="10102850" y="120015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031CA2B-B3D6-49E2-AFEE-EDE44B684F35}"/>
            </a:ext>
          </a:extLst>
        </xdr:cNvPr>
        <xdr:cNvCxnSpPr/>
      </xdr:nvCxnSpPr>
      <xdr:spPr>
        <a:xfrm>
          <a:off x="10131425" y="14573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8240445-101D-4353-9A35-0A75615196CF}"/>
            </a:ext>
          </a:extLst>
        </xdr:cNvPr>
        <xdr:cNvCxnSpPr/>
      </xdr:nvCxnSpPr>
      <xdr:spPr>
        <a:xfrm>
          <a:off x="10067925" y="14573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58926F7-3F31-4CDA-9009-60A4B9ECF1D1}"/>
            </a:ext>
          </a:extLst>
        </xdr:cNvPr>
        <xdr:cNvCxnSpPr/>
      </xdr:nvCxnSpPr>
      <xdr:spPr>
        <a:xfrm flipV="1">
          <a:off x="10131425" y="1673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BE2538D-0A5C-482F-87E4-50378011CB5D}"/>
            </a:ext>
          </a:extLst>
        </xdr:cNvPr>
        <xdr:cNvCxnSpPr/>
      </xdr:nvCxnSpPr>
      <xdr:spPr>
        <a:xfrm>
          <a:off x="10067925" y="18097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9BD4261-04C2-4D77-9A99-68874ED0B88A}"/>
            </a:ext>
          </a:extLst>
        </xdr:cNvPr>
        <xdr:cNvSpPr txBox="1"/>
      </xdr:nvSpPr>
      <xdr:spPr>
        <a:xfrm>
          <a:off x="638175" y="26479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E99FFEE-470A-4065-B53B-F61D0E3DDCFE}"/>
            </a:ext>
          </a:extLst>
        </xdr:cNvPr>
        <xdr:cNvSpPr txBox="1"/>
      </xdr:nvSpPr>
      <xdr:spPr>
        <a:xfrm>
          <a:off x="638175" y="29527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40F661D-7644-4607-AEF2-F2931EA7FF66}"/>
            </a:ext>
          </a:extLst>
        </xdr:cNvPr>
        <xdr:cNvSpPr txBox="1"/>
      </xdr:nvSpPr>
      <xdr:spPr>
        <a:xfrm>
          <a:off x="638175" y="32480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78E5A2E-DB44-40DF-95B8-7A5BA48F17D3}"/>
            </a:ext>
          </a:extLst>
        </xdr:cNvPr>
        <xdr:cNvSpPr txBox="1"/>
      </xdr:nvSpPr>
      <xdr:spPr>
        <a:xfrm>
          <a:off x="638175" y="35528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C269186-A784-4C90-952A-AB9854DD0815}"/>
            </a:ext>
          </a:extLst>
        </xdr:cNvPr>
        <xdr:cNvSpPr/>
      </xdr:nvSpPr>
      <xdr:spPr>
        <a:xfrm>
          <a:off x="6858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1B6DBE0-D5EE-4170-92B0-DA3B011C5E0E}"/>
            </a:ext>
          </a:extLst>
        </xdr:cNvPr>
        <xdr:cNvSpPr/>
      </xdr:nvSpPr>
      <xdr:spPr>
        <a:xfrm>
          <a:off x="8096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BCB8AB3-5303-4AF2-BE87-E649217AC24F}"/>
            </a:ext>
          </a:extLst>
        </xdr:cNvPr>
        <xdr:cNvSpPr/>
      </xdr:nvSpPr>
      <xdr:spPr>
        <a:xfrm>
          <a:off x="8096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4C815D6-5E8E-4B59-8DDD-456AD41488E3}"/>
            </a:ext>
          </a:extLst>
        </xdr:cNvPr>
        <xdr:cNvSpPr/>
      </xdr:nvSpPr>
      <xdr:spPr>
        <a:xfrm>
          <a:off x="17145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D302E52-4816-426B-AD92-7C8BF973DACE}"/>
            </a:ext>
          </a:extLst>
        </xdr:cNvPr>
        <xdr:cNvSpPr/>
      </xdr:nvSpPr>
      <xdr:spPr>
        <a:xfrm>
          <a:off x="17145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D5E7110-61E4-4A2B-805A-997EF944F998}"/>
            </a:ext>
          </a:extLst>
        </xdr:cNvPr>
        <xdr:cNvSpPr/>
      </xdr:nvSpPr>
      <xdr:spPr>
        <a:xfrm>
          <a:off x="27432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13D30B1-093B-4AD1-A1A0-95B3C2626A90}"/>
            </a:ext>
          </a:extLst>
        </xdr:cNvPr>
        <xdr:cNvSpPr/>
      </xdr:nvSpPr>
      <xdr:spPr>
        <a:xfrm>
          <a:off x="27432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18D3B23-D3A4-42D2-8EC9-709A9CEECB6F}"/>
            </a:ext>
          </a:extLst>
        </xdr:cNvPr>
        <xdr:cNvSpPr/>
      </xdr:nvSpPr>
      <xdr:spPr>
        <a:xfrm>
          <a:off x="685800" y="50482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F1C6DBE-6898-4A02-864B-FBC86ED5F2B3}"/>
            </a:ext>
          </a:extLst>
        </xdr:cNvPr>
        <xdr:cNvSpPr txBox="1"/>
      </xdr:nvSpPr>
      <xdr:spPr>
        <a:xfrm>
          <a:off x="666750"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0649A97-8580-4A3E-85C5-5DB868F89E69}"/>
            </a:ext>
          </a:extLst>
        </xdr:cNvPr>
        <xdr:cNvCxnSpPr/>
      </xdr:nvCxnSpPr>
      <xdr:spPr>
        <a:xfrm>
          <a:off x="685800" y="7210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E7CF376-70F3-4745-A76E-773AFB3EB0B4}"/>
            </a:ext>
          </a:extLst>
        </xdr:cNvPr>
        <xdr:cNvSpPr txBox="1"/>
      </xdr:nvSpPr>
      <xdr:spPr>
        <a:xfrm>
          <a:off x="278946" y="7074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DF9A82F0-6E55-4C5D-B758-223D53BCFE21}"/>
            </a:ext>
          </a:extLst>
        </xdr:cNvPr>
        <xdr:cNvCxnSpPr/>
      </xdr:nvCxnSpPr>
      <xdr:spPr>
        <a:xfrm>
          <a:off x="685800" y="690290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FDF228AF-E368-435B-9BFC-B16DDE2CB06A}"/>
            </a:ext>
          </a:extLst>
        </xdr:cNvPr>
        <xdr:cNvSpPr txBox="1"/>
      </xdr:nvSpPr>
      <xdr:spPr>
        <a:xfrm>
          <a:off x="278946" y="6773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3C026DAA-0601-4365-8BEB-B5CAC4B2CE1A}"/>
            </a:ext>
          </a:extLst>
        </xdr:cNvPr>
        <xdr:cNvCxnSpPr/>
      </xdr:nvCxnSpPr>
      <xdr:spPr>
        <a:xfrm>
          <a:off x="685800" y="6592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A2568CB0-D0D4-43B3-A07A-1F6A2B48950F}"/>
            </a:ext>
          </a:extLst>
        </xdr:cNvPr>
        <xdr:cNvSpPr txBox="1"/>
      </xdr:nvSpPr>
      <xdr:spPr>
        <a:xfrm>
          <a:off x="339891" y="64658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DDA168B9-201D-4BBB-984D-685E72318C83}"/>
            </a:ext>
          </a:extLst>
        </xdr:cNvPr>
        <xdr:cNvCxnSpPr/>
      </xdr:nvCxnSpPr>
      <xdr:spPr>
        <a:xfrm>
          <a:off x="685800" y="62846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C787BC17-7DF8-4B21-99F3-FF6AFC4A1F5D}"/>
            </a:ext>
          </a:extLst>
        </xdr:cNvPr>
        <xdr:cNvSpPr txBox="1"/>
      </xdr:nvSpPr>
      <xdr:spPr>
        <a:xfrm>
          <a:off x="339891" y="61551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7FB69480-58F2-4CDF-8AE1-4C283E5EBB30}"/>
            </a:ext>
          </a:extLst>
        </xdr:cNvPr>
        <xdr:cNvCxnSpPr/>
      </xdr:nvCxnSpPr>
      <xdr:spPr>
        <a:xfrm>
          <a:off x="685800" y="59835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E49E5941-511A-4DCC-8AF8-C5BAA44862C8}"/>
            </a:ext>
          </a:extLst>
        </xdr:cNvPr>
        <xdr:cNvSpPr txBox="1"/>
      </xdr:nvSpPr>
      <xdr:spPr>
        <a:xfrm>
          <a:off x="339891" y="58381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305F28E3-7EDA-4CAB-9135-3EF6F23DF57D}"/>
            </a:ext>
          </a:extLst>
        </xdr:cNvPr>
        <xdr:cNvCxnSpPr/>
      </xdr:nvCxnSpPr>
      <xdr:spPr>
        <a:xfrm>
          <a:off x="685800" y="56759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C17F56DD-BE06-46FB-8672-D9360671CC4C}"/>
            </a:ext>
          </a:extLst>
        </xdr:cNvPr>
        <xdr:cNvSpPr txBox="1"/>
      </xdr:nvSpPr>
      <xdr:spPr>
        <a:xfrm>
          <a:off x="339891" y="5527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1821FAE9-805D-4955-A570-C2D7F5C28813}"/>
            </a:ext>
          </a:extLst>
        </xdr:cNvPr>
        <xdr:cNvCxnSpPr/>
      </xdr:nvCxnSpPr>
      <xdr:spPr>
        <a:xfrm>
          <a:off x="685800" y="53557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340E99B-EFCC-43FA-BE59-9991E6F12594}"/>
            </a:ext>
          </a:extLst>
        </xdr:cNvPr>
        <xdr:cNvSpPr txBox="1"/>
      </xdr:nvSpPr>
      <xdr:spPr>
        <a:xfrm>
          <a:off x="388136" y="52198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94F833D-DA40-4F4D-BF8C-53D99F105A90}"/>
            </a:ext>
          </a:extLst>
        </xdr:cNvPr>
        <xdr:cNvCxnSpPr/>
      </xdr:nvCxnSpPr>
      <xdr:spPr>
        <a:xfrm>
          <a:off x="685800" y="504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345B025A-175E-401B-8FDE-D9237A52C123}"/>
            </a:ext>
          </a:extLst>
        </xdr:cNvPr>
        <xdr:cNvSpPr/>
      </xdr:nvSpPr>
      <xdr:spPr>
        <a:xfrm>
          <a:off x="685800" y="50482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B44FDD7A-261F-49F8-B3A9-F0AED2546CD9}"/>
            </a:ext>
          </a:extLst>
        </xdr:cNvPr>
        <xdr:cNvCxnSpPr/>
      </xdr:nvCxnSpPr>
      <xdr:spPr>
        <a:xfrm flipV="1">
          <a:off x="4180840" y="5355772"/>
          <a:ext cx="0" cy="1521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8C674E86-080A-4C72-A1FA-0F8591125491}"/>
            </a:ext>
          </a:extLst>
        </xdr:cNvPr>
        <xdr:cNvSpPr txBox="1"/>
      </xdr:nvSpPr>
      <xdr:spPr>
        <a:xfrm>
          <a:off x="4219575" y="688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06F195D9-E54E-4051-BCD2-C4390C49A916}"/>
            </a:ext>
          </a:extLst>
        </xdr:cNvPr>
        <xdr:cNvCxnSpPr/>
      </xdr:nvCxnSpPr>
      <xdr:spPr>
        <a:xfrm>
          <a:off x="4105275" y="687686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DE83C256-3A56-42AD-8EEF-A1EA90079EB0}"/>
            </a:ext>
          </a:extLst>
        </xdr:cNvPr>
        <xdr:cNvSpPr txBox="1"/>
      </xdr:nvSpPr>
      <xdr:spPr>
        <a:xfrm>
          <a:off x="4219575" y="51532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540F15A4-AD69-4244-A6C8-E9F0B6C58428}"/>
            </a:ext>
          </a:extLst>
        </xdr:cNvPr>
        <xdr:cNvCxnSpPr/>
      </xdr:nvCxnSpPr>
      <xdr:spPr>
        <a:xfrm>
          <a:off x="4105275" y="535577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144615</xdr:rowOff>
    </xdr:from>
    <xdr:ext cx="405111" cy="259045"/>
    <xdr:sp macro="" textlink="">
      <xdr:nvSpPr>
        <xdr:cNvPr id="63" name="【道路】&#10;有形固定資産減価償却率平均値テキスト">
          <a:extLst>
            <a:ext uri="{FF2B5EF4-FFF2-40B4-BE49-F238E27FC236}">
              <a16:creationId xmlns:a16="http://schemas.microsoft.com/office/drawing/2014/main" id="{30C90AD3-3A0B-43C6-A6DE-91B840AB84A9}"/>
            </a:ext>
          </a:extLst>
        </xdr:cNvPr>
        <xdr:cNvSpPr txBox="1"/>
      </xdr:nvSpPr>
      <xdr:spPr>
        <a:xfrm>
          <a:off x="4219575" y="61421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a:extLst>
            <a:ext uri="{FF2B5EF4-FFF2-40B4-BE49-F238E27FC236}">
              <a16:creationId xmlns:a16="http://schemas.microsoft.com/office/drawing/2014/main" id="{BBB31B65-F624-4211-9137-8B7E1F60CF36}"/>
            </a:ext>
          </a:extLst>
        </xdr:cNvPr>
        <xdr:cNvSpPr/>
      </xdr:nvSpPr>
      <xdr:spPr>
        <a:xfrm>
          <a:off x="4124325" y="6287588"/>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a:extLst>
            <a:ext uri="{FF2B5EF4-FFF2-40B4-BE49-F238E27FC236}">
              <a16:creationId xmlns:a16="http://schemas.microsoft.com/office/drawing/2014/main" id="{07181FC4-F641-485B-8B57-03F19D37FF99}"/>
            </a:ext>
          </a:extLst>
        </xdr:cNvPr>
        <xdr:cNvSpPr/>
      </xdr:nvSpPr>
      <xdr:spPr>
        <a:xfrm>
          <a:off x="3381375" y="6284323"/>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a:extLst>
            <a:ext uri="{FF2B5EF4-FFF2-40B4-BE49-F238E27FC236}">
              <a16:creationId xmlns:a16="http://schemas.microsoft.com/office/drawing/2014/main" id="{EA589157-63BE-464A-9C94-431BE1AF2667}"/>
            </a:ext>
          </a:extLst>
        </xdr:cNvPr>
        <xdr:cNvSpPr/>
      </xdr:nvSpPr>
      <xdr:spPr>
        <a:xfrm>
          <a:off x="2571750" y="624694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a:extLst>
            <a:ext uri="{FF2B5EF4-FFF2-40B4-BE49-F238E27FC236}">
              <a16:creationId xmlns:a16="http://schemas.microsoft.com/office/drawing/2014/main" id="{2DF8C183-3937-46F8-89AF-A1A17ED55D79}"/>
            </a:ext>
          </a:extLst>
        </xdr:cNvPr>
        <xdr:cNvSpPr/>
      </xdr:nvSpPr>
      <xdr:spPr>
        <a:xfrm>
          <a:off x="1781175" y="621746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23B6D618-4A5F-43D8-A8EC-A976FF290DE5}"/>
            </a:ext>
          </a:extLst>
        </xdr:cNvPr>
        <xdr:cNvSpPr/>
      </xdr:nvSpPr>
      <xdr:spPr>
        <a:xfrm>
          <a:off x="981075" y="6191431"/>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EF195EC-47E9-4030-8EBC-C813829D16CA}"/>
            </a:ext>
          </a:extLst>
        </xdr:cNvPr>
        <xdr:cNvSpPr txBox="1"/>
      </xdr:nvSpPr>
      <xdr:spPr>
        <a:xfrm>
          <a:off x="40100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9CC58A3-0054-4E74-9F4A-A96BF66F5225}"/>
            </a:ext>
          </a:extLst>
        </xdr:cNvPr>
        <xdr:cNvSpPr txBox="1"/>
      </xdr:nvSpPr>
      <xdr:spPr>
        <a:xfrm>
          <a:off x="32575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D901F3A-0A23-495B-B947-705959F5DBAD}"/>
            </a:ext>
          </a:extLst>
        </xdr:cNvPr>
        <xdr:cNvSpPr txBox="1"/>
      </xdr:nvSpPr>
      <xdr:spPr>
        <a:xfrm>
          <a:off x="24479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B38BF9A-9F24-4B19-BC11-348998AE5C24}"/>
            </a:ext>
          </a:extLst>
        </xdr:cNvPr>
        <xdr:cNvSpPr txBox="1"/>
      </xdr:nvSpPr>
      <xdr:spPr>
        <a:xfrm>
          <a:off x="1657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D1DC31BC-7C3D-49E7-B5F3-821FCE9C919C}"/>
            </a:ext>
          </a:extLst>
        </xdr:cNvPr>
        <xdr:cNvSpPr txBox="1"/>
      </xdr:nvSpPr>
      <xdr:spPr>
        <a:xfrm>
          <a:off x="857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56424</xdr:rowOff>
    </xdr:from>
    <xdr:to>
      <xdr:col>24</xdr:col>
      <xdr:colOff>114300</xdr:colOff>
      <xdr:row>39</xdr:row>
      <xdr:rowOff>158024</xdr:rowOff>
    </xdr:to>
    <xdr:sp macro="" textlink="">
      <xdr:nvSpPr>
        <xdr:cNvPr id="74" name="楕円 73">
          <a:extLst>
            <a:ext uri="{FF2B5EF4-FFF2-40B4-BE49-F238E27FC236}">
              <a16:creationId xmlns:a16="http://schemas.microsoft.com/office/drawing/2014/main" id="{F446B6C0-B88C-4870-B2A5-46DEF0D6EB56}"/>
            </a:ext>
          </a:extLst>
        </xdr:cNvPr>
        <xdr:cNvSpPr/>
      </xdr:nvSpPr>
      <xdr:spPr>
        <a:xfrm>
          <a:off x="4124325" y="638102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34851</xdr:rowOff>
    </xdr:from>
    <xdr:ext cx="405111" cy="259045"/>
    <xdr:sp macro="" textlink="">
      <xdr:nvSpPr>
        <xdr:cNvPr id="75" name="【道路】&#10;有形固定資産減価償却率該当値テキスト">
          <a:extLst>
            <a:ext uri="{FF2B5EF4-FFF2-40B4-BE49-F238E27FC236}">
              <a16:creationId xmlns:a16="http://schemas.microsoft.com/office/drawing/2014/main" id="{98BF6C7A-6BFA-492E-961B-84E09C94AB25}"/>
            </a:ext>
          </a:extLst>
        </xdr:cNvPr>
        <xdr:cNvSpPr txBox="1"/>
      </xdr:nvSpPr>
      <xdr:spPr>
        <a:xfrm>
          <a:off x="4219575" y="635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27033</xdr:rowOff>
    </xdr:from>
    <xdr:to>
      <xdr:col>20</xdr:col>
      <xdr:colOff>38100</xdr:colOff>
      <xdr:row>39</xdr:row>
      <xdr:rowOff>128633</xdr:rowOff>
    </xdr:to>
    <xdr:sp macro="" textlink="">
      <xdr:nvSpPr>
        <xdr:cNvPr id="76" name="楕円 75">
          <a:extLst>
            <a:ext uri="{FF2B5EF4-FFF2-40B4-BE49-F238E27FC236}">
              <a16:creationId xmlns:a16="http://schemas.microsoft.com/office/drawing/2014/main" id="{0E71C52F-4D55-4DDA-82DD-ABF88031946F}"/>
            </a:ext>
          </a:extLst>
        </xdr:cNvPr>
        <xdr:cNvSpPr/>
      </xdr:nvSpPr>
      <xdr:spPr>
        <a:xfrm>
          <a:off x="3381375" y="635480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77833</xdr:rowOff>
    </xdr:from>
    <xdr:to>
      <xdr:col>24</xdr:col>
      <xdr:colOff>63500</xdr:colOff>
      <xdr:row>39</xdr:row>
      <xdr:rowOff>107224</xdr:rowOff>
    </xdr:to>
    <xdr:cxnSp macro="">
      <xdr:nvCxnSpPr>
        <xdr:cNvPr id="77" name="直線コネクタ 76">
          <a:extLst>
            <a:ext uri="{FF2B5EF4-FFF2-40B4-BE49-F238E27FC236}">
              <a16:creationId xmlns:a16="http://schemas.microsoft.com/office/drawing/2014/main" id="{457D00B6-EFC0-4483-9C79-9BE875442872}"/>
            </a:ext>
          </a:extLst>
        </xdr:cNvPr>
        <xdr:cNvCxnSpPr/>
      </xdr:nvCxnSpPr>
      <xdr:spPr>
        <a:xfrm>
          <a:off x="3429000" y="6402433"/>
          <a:ext cx="752475" cy="2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167459</xdr:rowOff>
    </xdr:from>
    <xdr:to>
      <xdr:col>15</xdr:col>
      <xdr:colOff>101600</xdr:colOff>
      <xdr:row>39</xdr:row>
      <xdr:rowOff>97609</xdr:rowOff>
    </xdr:to>
    <xdr:sp macro="" textlink="">
      <xdr:nvSpPr>
        <xdr:cNvPr id="78" name="楕円 77">
          <a:extLst>
            <a:ext uri="{FF2B5EF4-FFF2-40B4-BE49-F238E27FC236}">
              <a16:creationId xmlns:a16="http://schemas.microsoft.com/office/drawing/2014/main" id="{6BE1A832-D07C-4EBC-BAA6-C69C086768C6}"/>
            </a:ext>
          </a:extLst>
        </xdr:cNvPr>
        <xdr:cNvSpPr/>
      </xdr:nvSpPr>
      <xdr:spPr>
        <a:xfrm>
          <a:off x="2571750" y="632695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46809</xdr:rowOff>
    </xdr:from>
    <xdr:to>
      <xdr:col>19</xdr:col>
      <xdr:colOff>177800</xdr:colOff>
      <xdr:row>39</xdr:row>
      <xdr:rowOff>77833</xdr:rowOff>
    </xdr:to>
    <xdr:cxnSp macro="">
      <xdr:nvCxnSpPr>
        <xdr:cNvPr id="79" name="直線コネクタ 78">
          <a:extLst>
            <a:ext uri="{FF2B5EF4-FFF2-40B4-BE49-F238E27FC236}">
              <a16:creationId xmlns:a16="http://schemas.microsoft.com/office/drawing/2014/main" id="{C3808977-C715-4728-A142-CE3032115853}"/>
            </a:ext>
          </a:extLst>
        </xdr:cNvPr>
        <xdr:cNvCxnSpPr/>
      </xdr:nvCxnSpPr>
      <xdr:spPr>
        <a:xfrm>
          <a:off x="2619375" y="6374584"/>
          <a:ext cx="809625" cy="2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142966</xdr:rowOff>
    </xdr:from>
    <xdr:to>
      <xdr:col>10</xdr:col>
      <xdr:colOff>165100</xdr:colOff>
      <xdr:row>39</xdr:row>
      <xdr:rowOff>73116</xdr:rowOff>
    </xdr:to>
    <xdr:sp macro="" textlink="">
      <xdr:nvSpPr>
        <xdr:cNvPr id="80" name="楕円 79">
          <a:extLst>
            <a:ext uri="{FF2B5EF4-FFF2-40B4-BE49-F238E27FC236}">
              <a16:creationId xmlns:a16="http://schemas.microsoft.com/office/drawing/2014/main" id="{1580E33E-B3E0-40C3-8723-B7D7274BCE27}"/>
            </a:ext>
          </a:extLst>
        </xdr:cNvPr>
        <xdr:cNvSpPr/>
      </xdr:nvSpPr>
      <xdr:spPr>
        <a:xfrm>
          <a:off x="1781175" y="630246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22316</xdr:rowOff>
    </xdr:from>
    <xdr:to>
      <xdr:col>15</xdr:col>
      <xdr:colOff>50800</xdr:colOff>
      <xdr:row>39</xdr:row>
      <xdr:rowOff>46809</xdr:rowOff>
    </xdr:to>
    <xdr:cxnSp macro="">
      <xdr:nvCxnSpPr>
        <xdr:cNvPr id="81" name="直線コネクタ 80">
          <a:extLst>
            <a:ext uri="{FF2B5EF4-FFF2-40B4-BE49-F238E27FC236}">
              <a16:creationId xmlns:a16="http://schemas.microsoft.com/office/drawing/2014/main" id="{7F0D48E6-F3F2-4BA2-855C-EDADF5A49FCF}"/>
            </a:ext>
          </a:extLst>
        </xdr:cNvPr>
        <xdr:cNvCxnSpPr/>
      </xdr:nvCxnSpPr>
      <xdr:spPr>
        <a:xfrm>
          <a:off x="1828800" y="6350091"/>
          <a:ext cx="790575"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116840</xdr:rowOff>
    </xdr:from>
    <xdr:to>
      <xdr:col>6</xdr:col>
      <xdr:colOff>38100</xdr:colOff>
      <xdr:row>39</xdr:row>
      <xdr:rowOff>46990</xdr:rowOff>
    </xdr:to>
    <xdr:sp macro="" textlink="">
      <xdr:nvSpPr>
        <xdr:cNvPr id="82" name="楕円 81">
          <a:extLst>
            <a:ext uri="{FF2B5EF4-FFF2-40B4-BE49-F238E27FC236}">
              <a16:creationId xmlns:a16="http://schemas.microsoft.com/office/drawing/2014/main" id="{A966FD61-30F7-40C2-8439-1D70CEEB045A}"/>
            </a:ext>
          </a:extLst>
        </xdr:cNvPr>
        <xdr:cNvSpPr/>
      </xdr:nvSpPr>
      <xdr:spPr>
        <a:xfrm>
          <a:off x="981075" y="627951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167640</xdr:rowOff>
    </xdr:from>
    <xdr:to>
      <xdr:col>10</xdr:col>
      <xdr:colOff>114300</xdr:colOff>
      <xdr:row>39</xdr:row>
      <xdr:rowOff>22316</xdr:rowOff>
    </xdr:to>
    <xdr:cxnSp macro="">
      <xdr:nvCxnSpPr>
        <xdr:cNvPr id="83" name="直線コネクタ 82">
          <a:extLst>
            <a:ext uri="{FF2B5EF4-FFF2-40B4-BE49-F238E27FC236}">
              <a16:creationId xmlns:a16="http://schemas.microsoft.com/office/drawing/2014/main" id="{78737C32-8B5F-4170-869D-1257635C36D2}"/>
            </a:ext>
          </a:extLst>
        </xdr:cNvPr>
        <xdr:cNvCxnSpPr/>
      </xdr:nvCxnSpPr>
      <xdr:spPr>
        <a:xfrm>
          <a:off x="1028700" y="6327140"/>
          <a:ext cx="800100" cy="2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65150</xdr:rowOff>
    </xdr:from>
    <xdr:ext cx="405111" cy="259045"/>
    <xdr:sp macro="" textlink="">
      <xdr:nvSpPr>
        <xdr:cNvPr id="84" name="n_1aveValue【道路】&#10;有形固定資産減価償却率">
          <a:extLst>
            <a:ext uri="{FF2B5EF4-FFF2-40B4-BE49-F238E27FC236}">
              <a16:creationId xmlns:a16="http://schemas.microsoft.com/office/drawing/2014/main" id="{56E6D36A-5C19-456A-9084-38EA4401CF00}"/>
            </a:ext>
          </a:extLst>
        </xdr:cNvPr>
        <xdr:cNvSpPr txBox="1"/>
      </xdr:nvSpPr>
      <xdr:spPr>
        <a:xfrm>
          <a:off x="3239144" y="6069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34126</xdr:rowOff>
    </xdr:from>
    <xdr:ext cx="405111" cy="259045"/>
    <xdr:sp macro="" textlink="">
      <xdr:nvSpPr>
        <xdr:cNvPr id="85" name="n_2aveValue【道路】&#10;有形固定資産減価償却率">
          <a:extLst>
            <a:ext uri="{FF2B5EF4-FFF2-40B4-BE49-F238E27FC236}">
              <a16:creationId xmlns:a16="http://schemas.microsoft.com/office/drawing/2014/main" id="{A83C0F62-2C16-4310-BD50-18006C549E96}"/>
            </a:ext>
          </a:extLst>
        </xdr:cNvPr>
        <xdr:cNvSpPr txBox="1"/>
      </xdr:nvSpPr>
      <xdr:spPr>
        <a:xfrm>
          <a:off x="2439044" y="6031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1469</xdr:rowOff>
    </xdr:from>
    <xdr:ext cx="405111" cy="259045"/>
    <xdr:sp macro="" textlink="">
      <xdr:nvSpPr>
        <xdr:cNvPr id="86" name="n_3aveValue【道路】&#10;有形固定資産減価償却率">
          <a:extLst>
            <a:ext uri="{FF2B5EF4-FFF2-40B4-BE49-F238E27FC236}">
              <a16:creationId xmlns:a16="http://schemas.microsoft.com/office/drawing/2014/main" id="{4BD6FB88-15C1-46AC-B3EF-77553FD80A1E}"/>
            </a:ext>
          </a:extLst>
        </xdr:cNvPr>
        <xdr:cNvSpPr txBox="1"/>
      </xdr:nvSpPr>
      <xdr:spPr>
        <a:xfrm>
          <a:off x="1648469" y="600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87" name="n_4aveValue【道路】&#10;有形固定資産減価償却率">
          <a:extLst>
            <a:ext uri="{FF2B5EF4-FFF2-40B4-BE49-F238E27FC236}">
              <a16:creationId xmlns:a16="http://schemas.microsoft.com/office/drawing/2014/main" id="{D1F63462-6998-44AA-96FC-27BF20CD04D9}"/>
            </a:ext>
          </a:extLst>
        </xdr:cNvPr>
        <xdr:cNvSpPr txBox="1"/>
      </xdr:nvSpPr>
      <xdr:spPr>
        <a:xfrm>
          <a:off x="848369" y="5988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119760</xdr:rowOff>
    </xdr:from>
    <xdr:ext cx="405111" cy="259045"/>
    <xdr:sp macro="" textlink="">
      <xdr:nvSpPr>
        <xdr:cNvPr id="88" name="n_1mainValue【道路】&#10;有形固定資産減価償却率">
          <a:extLst>
            <a:ext uri="{FF2B5EF4-FFF2-40B4-BE49-F238E27FC236}">
              <a16:creationId xmlns:a16="http://schemas.microsoft.com/office/drawing/2014/main" id="{98D83806-CC79-4E0D-9D3C-FBC671D2AC48}"/>
            </a:ext>
          </a:extLst>
        </xdr:cNvPr>
        <xdr:cNvSpPr txBox="1"/>
      </xdr:nvSpPr>
      <xdr:spPr>
        <a:xfrm>
          <a:off x="3239144" y="6447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88736</xdr:rowOff>
    </xdr:from>
    <xdr:ext cx="405111" cy="259045"/>
    <xdr:sp macro="" textlink="">
      <xdr:nvSpPr>
        <xdr:cNvPr id="89" name="n_2mainValue【道路】&#10;有形固定資産減価償却率">
          <a:extLst>
            <a:ext uri="{FF2B5EF4-FFF2-40B4-BE49-F238E27FC236}">
              <a16:creationId xmlns:a16="http://schemas.microsoft.com/office/drawing/2014/main" id="{1D6C4196-6299-47B4-908E-F4318096E28D}"/>
            </a:ext>
          </a:extLst>
        </xdr:cNvPr>
        <xdr:cNvSpPr txBox="1"/>
      </xdr:nvSpPr>
      <xdr:spPr>
        <a:xfrm>
          <a:off x="2439044" y="6410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64243</xdr:rowOff>
    </xdr:from>
    <xdr:ext cx="405111" cy="259045"/>
    <xdr:sp macro="" textlink="">
      <xdr:nvSpPr>
        <xdr:cNvPr id="90" name="n_3mainValue【道路】&#10;有形固定資産減価償却率">
          <a:extLst>
            <a:ext uri="{FF2B5EF4-FFF2-40B4-BE49-F238E27FC236}">
              <a16:creationId xmlns:a16="http://schemas.microsoft.com/office/drawing/2014/main" id="{71D5F04A-8B8E-4C65-82D8-FAC6721D60E8}"/>
            </a:ext>
          </a:extLst>
        </xdr:cNvPr>
        <xdr:cNvSpPr txBox="1"/>
      </xdr:nvSpPr>
      <xdr:spPr>
        <a:xfrm>
          <a:off x="1648469" y="6392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38117</xdr:rowOff>
    </xdr:from>
    <xdr:ext cx="405111" cy="259045"/>
    <xdr:sp macro="" textlink="">
      <xdr:nvSpPr>
        <xdr:cNvPr id="91" name="n_4mainValue【道路】&#10;有形固定資産減価償却率">
          <a:extLst>
            <a:ext uri="{FF2B5EF4-FFF2-40B4-BE49-F238E27FC236}">
              <a16:creationId xmlns:a16="http://schemas.microsoft.com/office/drawing/2014/main" id="{43FA1E49-13BC-41AA-9830-CEFE056B29D1}"/>
            </a:ext>
          </a:extLst>
        </xdr:cNvPr>
        <xdr:cNvSpPr txBox="1"/>
      </xdr:nvSpPr>
      <xdr:spPr>
        <a:xfrm>
          <a:off x="848369" y="636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4AC66925-7DCE-4EA1-9A60-3C3FB2D2BF17}"/>
            </a:ext>
          </a:extLst>
        </xdr:cNvPr>
        <xdr:cNvSpPr/>
      </xdr:nvSpPr>
      <xdr:spPr>
        <a:xfrm>
          <a:off x="59531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297A5F33-0249-4764-B21E-05C211985EF1}"/>
            </a:ext>
          </a:extLst>
        </xdr:cNvPr>
        <xdr:cNvSpPr/>
      </xdr:nvSpPr>
      <xdr:spPr>
        <a:xfrm>
          <a:off x="60674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CE7DEE20-DD92-4E88-BD2D-A8717FBD75E6}"/>
            </a:ext>
          </a:extLst>
        </xdr:cNvPr>
        <xdr:cNvSpPr/>
      </xdr:nvSpPr>
      <xdr:spPr>
        <a:xfrm>
          <a:off x="60674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4FF41D0-CA4B-4529-8980-EEE755A149E8}"/>
            </a:ext>
          </a:extLst>
        </xdr:cNvPr>
        <xdr:cNvSpPr/>
      </xdr:nvSpPr>
      <xdr:spPr>
        <a:xfrm>
          <a:off x="69818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9B6AEEF2-E057-4CEA-9F32-4DBAA07D6A7A}"/>
            </a:ext>
          </a:extLst>
        </xdr:cNvPr>
        <xdr:cNvSpPr/>
      </xdr:nvSpPr>
      <xdr:spPr>
        <a:xfrm>
          <a:off x="69818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5A85742F-82FF-4B18-AEC6-B68828B1291E}"/>
            </a:ext>
          </a:extLst>
        </xdr:cNvPr>
        <xdr:cNvSpPr/>
      </xdr:nvSpPr>
      <xdr:spPr>
        <a:xfrm>
          <a:off x="80105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AF55A294-258B-4F14-8136-C08D89913D94}"/>
            </a:ext>
          </a:extLst>
        </xdr:cNvPr>
        <xdr:cNvSpPr/>
      </xdr:nvSpPr>
      <xdr:spPr>
        <a:xfrm>
          <a:off x="80105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26F75F28-6BA6-4B39-9830-D898EFB36000}"/>
            </a:ext>
          </a:extLst>
        </xdr:cNvPr>
        <xdr:cNvSpPr/>
      </xdr:nvSpPr>
      <xdr:spPr>
        <a:xfrm>
          <a:off x="5953125" y="50482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CEEB4E5A-3E47-45E1-BB29-26112D1585A5}"/>
            </a:ext>
          </a:extLst>
        </xdr:cNvPr>
        <xdr:cNvSpPr txBox="1"/>
      </xdr:nvSpPr>
      <xdr:spPr>
        <a:xfrm>
          <a:off x="5915025" y="4867275"/>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EC5811E3-DE96-4702-9D26-DA1BAE532DE1}"/>
            </a:ext>
          </a:extLst>
        </xdr:cNvPr>
        <xdr:cNvCxnSpPr/>
      </xdr:nvCxnSpPr>
      <xdr:spPr>
        <a:xfrm>
          <a:off x="5953125" y="72104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2F03BB46-4950-42CB-8E77-40C04FB5D3F3}"/>
            </a:ext>
          </a:extLst>
        </xdr:cNvPr>
        <xdr:cNvCxnSpPr/>
      </xdr:nvCxnSpPr>
      <xdr:spPr>
        <a:xfrm>
          <a:off x="5953125" y="6848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319D642E-77B1-4913-9332-F574FA19F98C}"/>
            </a:ext>
          </a:extLst>
        </xdr:cNvPr>
        <xdr:cNvSpPr txBox="1"/>
      </xdr:nvSpPr>
      <xdr:spPr>
        <a:xfrm>
          <a:off x="5527221" y="6712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2F4236B6-A722-4DC6-B861-4C7643F1CFD6}"/>
            </a:ext>
          </a:extLst>
        </xdr:cNvPr>
        <xdr:cNvCxnSpPr/>
      </xdr:nvCxnSpPr>
      <xdr:spPr>
        <a:xfrm>
          <a:off x="5953125" y="64865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A3B12232-8D37-4187-A78A-3FF598A2F3DF}"/>
            </a:ext>
          </a:extLst>
        </xdr:cNvPr>
        <xdr:cNvSpPr txBox="1"/>
      </xdr:nvSpPr>
      <xdr:spPr>
        <a:xfrm>
          <a:off x="5421206" y="63506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9766BDE2-24C9-4AFA-97C9-85E809D65E4C}"/>
            </a:ext>
          </a:extLst>
        </xdr:cNvPr>
        <xdr:cNvCxnSpPr/>
      </xdr:nvCxnSpPr>
      <xdr:spPr>
        <a:xfrm>
          <a:off x="5953125" y="613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73F8AFC7-C041-4780-BAA3-D31517764518}"/>
            </a:ext>
          </a:extLst>
        </xdr:cNvPr>
        <xdr:cNvSpPr txBox="1"/>
      </xdr:nvSpPr>
      <xdr:spPr>
        <a:xfrm>
          <a:off x="5421206" y="5998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936DAB0E-B63A-49BC-90A3-F49AD9494796}"/>
            </a:ext>
          </a:extLst>
        </xdr:cNvPr>
        <xdr:cNvCxnSpPr/>
      </xdr:nvCxnSpPr>
      <xdr:spPr>
        <a:xfrm>
          <a:off x="5953125" y="5772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EE090F61-328D-4938-81CE-75E630DFD25A}"/>
            </a:ext>
          </a:extLst>
        </xdr:cNvPr>
        <xdr:cNvSpPr txBox="1"/>
      </xdr:nvSpPr>
      <xdr:spPr>
        <a:xfrm>
          <a:off x="5421206" y="563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35AD6C1A-35EC-4396-B1B7-D5BF957E915E}"/>
            </a:ext>
          </a:extLst>
        </xdr:cNvPr>
        <xdr:cNvCxnSpPr/>
      </xdr:nvCxnSpPr>
      <xdr:spPr>
        <a:xfrm>
          <a:off x="5953125" y="5410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4AE9C957-AF89-43AC-BA65-1BE67AE80A48}"/>
            </a:ext>
          </a:extLst>
        </xdr:cNvPr>
        <xdr:cNvSpPr txBox="1"/>
      </xdr:nvSpPr>
      <xdr:spPr>
        <a:xfrm>
          <a:off x="5421206" y="5274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6219E22D-2670-4F8A-B310-02C5098BD052}"/>
            </a:ext>
          </a:extLst>
        </xdr:cNvPr>
        <xdr:cNvCxnSpPr/>
      </xdr:nvCxnSpPr>
      <xdr:spPr>
        <a:xfrm>
          <a:off x="5953125" y="504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BE9A9D84-E324-4678-8500-9CF777BBE56D}"/>
            </a:ext>
          </a:extLst>
        </xdr:cNvPr>
        <xdr:cNvSpPr txBox="1"/>
      </xdr:nvSpPr>
      <xdr:spPr>
        <a:xfrm>
          <a:off x="5324703" y="491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106E1D70-62CF-4B8F-96C9-333BB4F074F1}"/>
            </a:ext>
          </a:extLst>
        </xdr:cNvPr>
        <xdr:cNvSpPr/>
      </xdr:nvSpPr>
      <xdr:spPr>
        <a:xfrm>
          <a:off x="5953125" y="50482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a:extLst>
            <a:ext uri="{FF2B5EF4-FFF2-40B4-BE49-F238E27FC236}">
              <a16:creationId xmlns:a16="http://schemas.microsoft.com/office/drawing/2014/main" id="{78487308-742F-4206-B114-B7828DE1BA26}"/>
            </a:ext>
          </a:extLst>
        </xdr:cNvPr>
        <xdr:cNvCxnSpPr/>
      </xdr:nvCxnSpPr>
      <xdr:spPr>
        <a:xfrm flipV="1">
          <a:off x="9429115" y="5418584"/>
          <a:ext cx="0" cy="1429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a:extLst>
            <a:ext uri="{FF2B5EF4-FFF2-40B4-BE49-F238E27FC236}">
              <a16:creationId xmlns:a16="http://schemas.microsoft.com/office/drawing/2014/main" id="{F6915FF0-222F-4E67-BA83-9FB9905B567B}"/>
            </a:ext>
          </a:extLst>
        </xdr:cNvPr>
        <xdr:cNvSpPr txBox="1"/>
      </xdr:nvSpPr>
      <xdr:spPr>
        <a:xfrm>
          <a:off x="9467850" y="6855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a:extLst>
            <a:ext uri="{FF2B5EF4-FFF2-40B4-BE49-F238E27FC236}">
              <a16:creationId xmlns:a16="http://schemas.microsoft.com/office/drawing/2014/main" id="{F486BB65-4198-482C-AD8A-26DBF9163094}"/>
            </a:ext>
          </a:extLst>
        </xdr:cNvPr>
        <xdr:cNvCxnSpPr/>
      </xdr:nvCxnSpPr>
      <xdr:spPr>
        <a:xfrm>
          <a:off x="9363075" y="684825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a:extLst>
            <a:ext uri="{FF2B5EF4-FFF2-40B4-BE49-F238E27FC236}">
              <a16:creationId xmlns:a16="http://schemas.microsoft.com/office/drawing/2014/main" id="{8E01A2E5-7C5B-4464-826B-2F4913EA6D30}"/>
            </a:ext>
          </a:extLst>
        </xdr:cNvPr>
        <xdr:cNvSpPr txBox="1"/>
      </xdr:nvSpPr>
      <xdr:spPr>
        <a:xfrm>
          <a:off x="9467850" y="520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a:extLst>
            <a:ext uri="{FF2B5EF4-FFF2-40B4-BE49-F238E27FC236}">
              <a16:creationId xmlns:a16="http://schemas.microsoft.com/office/drawing/2014/main" id="{E8379E8F-BB7C-421D-871F-FAECE715F393}"/>
            </a:ext>
          </a:extLst>
        </xdr:cNvPr>
        <xdr:cNvCxnSpPr/>
      </xdr:nvCxnSpPr>
      <xdr:spPr>
        <a:xfrm>
          <a:off x="9363075" y="541858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16662</xdr:rowOff>
    </xdr:from>
    <xdr:ext cx="534377" cy="259045"/>
    <xdr:sp macro="" textlink="">
      <xdr:nvSpPr>
        <xdr:cNvPr id="120" name="【道路】&#10;一人当たり延長平均値テキスト">
          <a:extLst>
            <a:ext uri="{FF2B5EF4-FFF2-40B4-BE49-F238E27FC236}">
              <a16:creationId xmlns:a16="http://schemas.microsoft.com/office/drawing/2014/main" id="{DDAA5F39-46BD-460F-956A-863549054734}"/>
            </a:ext>
          </a:extLst>
        </xdr:cNvPr>
        <xdr:cNvSpPr txBox="1"/>
      </xdr:nvSpPr>
      <xdr:spPr>
        <a:xfrm>
          <a:off x="9467850" y="6503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a:extLst>
            <a:ext uri="{FF2B5EF4-FFF2-40B4-BE49-F238E27FC236}">
              <a16:creationId xmlns:a16="http://schemas.microsoft.com/office/drawing/2014/main" id="{64D61E98-A890-428C-BCF2-1C21CA24075D}"/>
            </a:ext>
          </a:extLst>
        </xdr:cNvPr>
        <xdr:cNvSpPr/>
      </xdr:nvSpPr>
      <xdr:spPr>
        <a:xfrm>
          <a:off x="9401175" y="6648585"/>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22" name="フローチャート: 判断 121">
          <a:extLst>
            <a:ext uri="{FF2B5EF4-FFF2-40B4-BE49-F238E27FC236}">
              <a16:creationId xmlns:a16="http://schemas.microsoft.com/office/drawing/2014/main" id="{ADA08CDF-F3BC-491E-8A7B-E7AB70DCC9C6}"/>
            </a:ext>
          </a:extLst>
        </xdr:cNvPr>
        <xdr:cNvSpPr/>
      </xdr:nvSpPr>
      <xdr:spPr>
        <a:xfrm>
          <a:off x="8639175" y="664634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3" name="フローチャート: 判断 122">
          <a:extLst>
            <a:ext uri="{FF2B5EF4-FFF2-40B4-BE49-F238E27FC236}">
              <a16:creationId xmlns:a16="http://schemas.microsoft.com/office/drawing/2014/main" id="{00308FD4-950F-493B-A89A-325C45FBF669}"/>
            </a:ext>
          </a:extLst>
        </xdr:cNvPr>
        <xdr:cNvSpPr/>
      </xdr:nvSpPr>
      <xdr:spPr>
        <a:xfrm>
          <a:off x="7839075" y="664772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4" name="フローチャート: 判断 123">
          <a:extLst>
            <a:ext uri="{FF2B5EF4-FFF2-40B4-BE49-F238E27FC236}">
              <a16:creationId xmlns:a16="http://schemas.microsoft.com/office/drawing/2014/main" id="{C0844741-A10D-457C-8EED-B2FE333EB40F}"/>
            </a:ext>
          </a:extLst>
        </xdr:cNvPr>
        <xdr:cNvSpPr/>
      </xdr:nvSpPr>
      <xdr:spPr>
        <a:xfrm>
          <a:off x="7029450" y="664631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5" name="フローチャート: 判断 124">
          <a:extLst>
            <a:ext uri="{FF2B5EF4-FFF2-40B4-BE49-F238E27FC236}">
              <a16:creationId xmlns:a16="http://schemas.microsoft.com/office/drawing/2014/main" id="{775454C2-18E0-4A93-92A0-F576EFF6BA1C}"/>
            </a:ext>
          </a:extLst>
        </xdr:cNvPr>
        <xdr:cNvSpPr/>
      </xdr:nvSpPr>
      <xdr:spPr>
        <a:xfrm>
          <a:off x="6238875" y="664585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E98EB2D-8041-4384-BAF9-A52E16645C24}"/>
            </a:ext>
          </a:extLst>
        </xdr:cNvPr>
        <xdr:cNvSpPr txBox="1"/>
      </xdr:nvSpPr>
      <xdr:spPr>
        <a:xfrm>
          <a:off x="92583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9F9B47D-24ED-4C6E-8800-F42162623CF9}"/>
            </a:ext>
          </a:extLst>
        </xdr:cNvPr>
        <xdr:cNvSpPr txBox="1"/>
      </xdr:nvSpPr>
      <xdr:spPr>
        <a:xfrm>
          <a:off x="8515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E9615FF-E0A8-4588-BABB-4EAF7B42D343}"/>
            </a:ext>
          </a:extLst>
        </xdr:cNvPr>
        <xdr:cNvSpPr txBox="1"/>
      </xdr:nvSpPr>
      <xdr:spPr>
        <a:xfrm>
          <a:off x="7715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35D6732-7917-44C6-8675-798760B6995C}"/>
            </a:ext>
          </a:extLst>
        </xdr:cNvPr>
        <xdr:cNvSpPr txBox="1"/>
      </xdr:nvSpPr>
      <xdr:spPr>
        <a:xfrm>
          <a:off x="6905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B3286E3A-ED48-4586-8E0A-64E5990E37FE}"/>
            </a:ext>
          </a:extLst>
        </xdr:cNvPr>
        <xdr:cNvSpPr txBox="1"/>
      </xdr:nvSpPr>
      <xdr:spPr>
        <a:xfrm>
          <a:off x="61150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20197</xdr:rowOff>
    </xdr:from>
    <xdr:to>
      <xdr:col>55</xdr:col>
      <xdr:colOff>50800</xdr:colOff>
      <xdr:row>41</xdr:row>
      <xdr:rowOff>121797</xdr:rowOff>
    </xdr:to>
    <xdr:sp macro="" textlink="">
      <xdr:nvSpPr>
        <xdr:cNvPr id="131" name="楕円 130">
          <a:extLst>
            <a:ext uri="{FF2B5EF4-FFF2-40B4-BE49-F238E27FC236}">
              <a16:creationId xmlns:a16="http://schemas.microsoft.com/office/drawing/2014/main" id="{3CBD059D-F3DC-4A54-8EBC-52AB7BF83327}"/>
            </a:ext>
          </a:extLst>
        </xdr:cNvPr>
        <xdr:cNvSpPr/>
      </xdr:nvSpPr>
      <xdr:spPr>
        <a:xfrm>
          <a:off x="9401175" y="6668647"/>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170074</xdr:rowOff>
    </xdr:from>
    <xdr:ext cx="534377" cy="259045"/>
    <xdr:sp macro="" textlink="">
      <xdr:nvSpPr>
        <xdr:cNvPr id="132" name="【道路】&#10;一人当たり延長該当値テキスト">
          <a:extLst>
            <a:ext uri="{FF2B5EF4-FFF2-40B4-BE49-F238E27FC236}">
              <a16:creationId xmlns:a16="http://schemas.microsoft.com/office/drawing/2014/main" id="{6569979C-4B3B-4E15-8FFE-A503F449CE0C}"/>
            </a:ext>
          </a:extLst>
        </xdr:cNvPr>
        <xdr:cNvSpPr txBox="1"/>
      </xdr:nvSpPr>
      <xdr:spPr>
        <a:xfrm>
          <a:off x="9467850" y="664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23074</xdr:rowOff>
    </xdr:from>
    <xdr:to>
      <xdr:col>50</xdr:col>
      <xdr:colOff>165100</xdr:colOff>
      <xdr:row>41</xdr:row>
      <xdr:rowOff>124674</xdr:rowOff>
    </xdr:to>
    <xdr:sp macro="" textlink="">
      <xdr:nvSpPr>
        <xdr:cNvPr id="133" name="楕円 132">
          <a:extLst>
            <a:ext uri="{FF2B5EF4-FFF2-40B4-BE49-F238E27FC236}">
              <a16:creationId xmlns:a16="http://schemas.microsoft.com/office/drawing/2014/main" id="{131DF9D1-5679-4397-A186-A1A91256C4F7}"/>
            </a:ext>
          </a:extLst>
        </xdr:cNvPr>
        <xdr:cNvSpPr/>
      </xdr:nvSpPr>
      <xdr:spPr>
        <a:xfrm>
          <a:off x="8639175" y="667469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70997</xdr:rowOff>
    </xdr:from>
    <xdr:to>
      <xdr:col>55</xdr:col>
      <xdr:colOff>0</xdr:colOff>
      <xdr:row>41</xdr:row>
      <xdr:rowOff>73874</xdr:rowOff>
    </xdr:to>
    <xdr:cxnSp macro="">
      <xdr:nvCxnSpPr>
        <xdr:cNvPr id="134" name="直線コネクタ 133">
          <a:extLst>
            <a:ext uri="{FF2B5EF4-FFF2-40B4-BE49-F238E27FC236}">
              <a16:creationId xmlns:a16="http://schemas.microsoft.com/office/drawing/2014/main" id="{4686D651-F0DF-4EB4-8D49-3EF56B7EEB12}"/>
            </a:ext>
          </a:extLst>
        </xdr:cNvPr>
        <xdr:cNvCxnSpPr/>
      </xdr:nvCxnSpPr>
      <xdr:spPr>
        <a:xfrm flipV="1">
          <a:off x="8686800" y="6716272"/>
          <a:ext cx="742950" cy="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25388</xdr:rowOff>
    </xdr:from>
    <xdr:to>
      <xdr:col>46</xdr:col>
      <xdr:colOff>38100</xdr:colOff>
      <xdr:row>41</xdr:row>
      <xdr:rowOff>126988</xdr:rowOff>
    </xdr:to>
    <xdr:sp macro="" textlink="">
      <xdr:nvSpPr>
        <xdr:cNvPr id="135" name="楕円 134">
          <a:extLst>
            <a:ext uri="{FF2B5EF4-FFF2-40B4-BE49-F238E27FC236}">
              <a16:creationId xmlns:a16="http://schemas.microsoft.com/office/drawing/2014/main" id="{BF0990FA-006B-4174-884F-63E0904B0674}"/>
            </a:ext>
          </a:extLst>
        </xdr:cNvPr>
        <xdr:cNvSpPr/>
      </xdr:nvSpPr>
      <xdr:spPr>
        <a:xfrm>
          <a:off x="7839075" y="667701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73874</xdr:rowOff>
    </xdr:from>
    <xdr:to>
      <xdr:col>50</xdr:col>
      <xdr:colOff>114300</xdr:colOff>
      <xdr:row>41</xdr:row>
      <xdr:rowOff>76188</xdr:rowOff>
    </xdr:to>
    <xdr:cxnSp macro="">
      <xdr:nvCxnSpPr>
        <xdr:cNvPr id="136" name="直線コネクタ 135">
          <a:extLst>
            <a:ext uri="{FF2B5EF4-FFF2-40B4-BE49-F238E27FC236}">
              <a16:creationId xmlns:a16="http://schemas.microsoft.com/office/drawing/2014/main" id="{B52A68AE-31AD-49F8-83A0-D1AD94135B1F}"/>
            </a:ext>
          </a:extLst>
        </xdr:cNvPr>
        <xdr:cNvCxnSpPr/>
      </xdr:nvCxnSpPr>
      <xdr:spPr>
        <a:xfrm flipV="1">
          <a:off x="7886700" y="6722324"/>
          <a:ext cx="800100" cy="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30328</xdr:rowOff>
    </xdr:from>
    <xdr:to>
      <xdr:col>41</xdr:col>
      <xdr:colOff>101600</xdr:colOff>
      <xdr:row>41</xdr:row>
      <xdr:rowOff>131928</xdr:rowOff>
    </xdr:to>
    <xdr:sp macro="" textlink="">
      <xdr:nvSpPr>
        <xdr:cNvPr id="137" name="楕円 136">
          <a:extLst>
            <a:ext uri="{FF2B5EF4-FFF2-40B4-BE49-F238E27FC236}">
              <a16:creationId xmlns:a16="http://schemas.microsoft.com/office/drawing/2014/main" id="{E5BA3ADC-E84D-4044-96AD-AC921843A6B4}"/>
            </a:ext>
          </a:extLst>
        </xdr:cNvPr>
        <xdr:cNvSpPr/>
      </xdr:nvSpPr>
      <xdr:spPr>
        <a:xfrm>
          <a:off x="7029450" y="6675603"/>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76188</xdr:rowOff>
    </xdr:from>
    <xdr:to>
      <xdr:col>45</xdr:col>
      <xdr:colOff>177800</xdr:colOff>
      <xdr:row>41</xdr:row>
      <xdr:rowOff>81128</xdr:rowOff>
    </xdr:to>
    <xdr:cxnSp macro="">
      <xdr:nvCxnSpPr>
        <xdr:cNvPr id="138" name="直線コネクタ 137">
          <a:extLst>
            <a:ext uri="{FF2B5EF4-FFF2-40B4-BE49-F238E27FC236}">
              <a16:creationId xmlns:a16="http://schemas.microsoft.com/office/drawing/2014/main" id="{C794372F-00E1-4406-9490-B8C6D844D82F}"/>
            </a:ext>
          </a:extLst>
        </xdr:cNvPr>
        <xdr:cNvCxnSpPr/>
      </xdr:nvCxnSpPr>
      <xdr:spPr>
        <a:xfrm flipV="1">
          <a:off x="7077075" y="6724638"/>
          <a:ext cx="809625"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34392</xdr:rowOff>
    </xdr:from>
    <xdr:to>
      <xdr:col>36</xdr:col>
      <xdr:colOff>165100</xdr:colOff>
      <xdr:row>41</xdr:row>
      <xdr:rowOff>135992</xdr:rowOff>
    </xdr:to>
    <xdr:sp macro="" textlink="">
      <xdr:nvSpPr>
        <xdr:cNvPr id="139" name="楕円 138">
          <a:extLst>
            <a:ext uri="{FF2B5EF4-FFF2-40B4-BE49-F238E27FC236}">
              <a16:creationId xmlns:a16="http://schemas.microsoft.com/office/drawing/2014/main" id="{01FD33C0-1EC7-42E2-9D90-C544FD11F0B6}"/>
            </a:ext>
          </a:extLst>
        </xdr:cNvPr>
        <xdr:cNvSpPr/>
      </xdr:nvSpPr>
      <xdr:spPr>
        <a:xfrm>
          <a:off x="6238875" y="667966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81128</xdr:rowOff>
    </xdr:from>
    <xdr:to>
      <xdr:col>41</xdr:col>
      <xdr:colOff>50800</xdr:colOff>
      <xdr:row>41</xdr:row>
      <xdr:rowOff>85192</xdr:rowOff>
    </xdr:to>
    <xdr:cxnSp macro="">
      <xdr:nvCxnSpPr>
        <xdr:cNvPr id="140" name="直線コネクタ 139">
          <a:extLst>
            <a:ext uri="{FF2B5EF4-FFF2-40B4-BE49-F238E27FC236}">
              <a16:creationId xmlns:a16="http://schemas.microsoft.com/office/drawing/2014/main" id="{DA60A8C3-E41F-40FC-A0AC-1C0E23F56E37}"/>
            </a:ext>
          </a:extLst>
        </xdr:cNvPr>
        <xdr:cNvCxnSpPr/>
      </xdr:nvCxnSpPr>
      <xdr:spPr>
        <a:xfrm flipV="1">
          <a:off x="6286500" y="6732753"/>
          <a:ext cx="790575"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116021</xdr:rowOff>
    </xdr:from>
    <xdr:ext cx="534377" cy="259045"/>
    <xdr:sp macro="" textlink="">
      <xdr:nvSpPr>
        <xdr:cNvPr id="141" name="n_1aveValue【道路】&#10;一人当たり延長">
          <a:extLst>
            <a:ext uri="{FF2B5EF4-FFF2-40B4-BE49-F238E27FC236}">
              <a16:creationId xmlns:a16="http://schemas.microsoft.com/office/drawing/2014/main" id="{265E113D-9637-4BFC-885E-DFC55CC97702}"/>
            </a:ext>
          </a:extLst>
        </xdr:cNvPr>
        <xdr:cNvSpPr txBox="1"/>
      </xdr:nvSpPr>
      <xdr:spPr>
        <a:xfrm>
          <a:off x="8429136" y="644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111048</xdr:rowOff>
    </xdr:from>
    <xdr:ext cx="534377" cy="259045"/>
    <xdr:sp macro="" textlink="">
      <xdr:nvSpPr>
        <xdr:cNvPr id="142" name="n_2aveValue【道路】&#10;一人当たり延長">
          <a:extLst>
            <a:ext uri="{FF2B5EF4-FFF2-40B4-BE49-F238E27FC236}">
              <a16:creationId xmlns:a16="http://schemas.microsoft.com/office/drawing/2014/main" id="{E2681C5C-7ECB-4D88-B536-AB9878F99DFF}"/>
            </a:ext>
          </a:extLst>
        </xdr:cNvPr>
        <xdr:cNvSpPr txBox="1"/>
      </xdr:nvSpPr>
      <xdr:spPr>
        <a:xfrm>
          <a:off x="7648086" y="643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109641</xdr:rowOff>
    </xdr:from>
    <xdr:ext cx="534377" cy="259045"/>
    <xdr:sp macro="" textlink="">
      <xdr:nvSpPr>
        <xdr:cNvPr id="143" name="n_3aveValue【道路】&#10;一人当たり延長">
          <a:extLst>
            <a:ext uri="{FF2B5EF4-FFF2-40B4-BE49-F238E27FC236}">
              <a16:creationId xmlns:a16="http://schemas.microsoft.com/office/drawing/2014/main" id="{4C9ED413-61C2-466C-8693-AC05BA965F02}"/>
            </a:ext>
          </a:extLst>
        </xdr:cNvPr>
        <xdr:cNvSpPr txBox="1"/>
      </xdr:nvSpPr>
      <xdr:spPr>
        <a:xfrm>
          <a:off x="6847986" y="643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115533</xdr:rowOff>
    </xdr:from>
    <xdr:ext cx="534377" cy="259045"/>
    <xdr:sp macro="" textlink="">
      <xdr:nvSpPr>
        <xdr:cNvPr id="144" name="n_4aveValue【道路】&#10;一人当たり延長">
          <a:extLst>
            <a:ext uri="{FF2B5EF4-FFF2-40B4-BE49-F238E27FC236}">
              <a16:creationId xmlns:a16="http://schemas.microsoft.com/office/drawing/2014/main" id="{275EFB37-B50E-40E8-9590-BE5E370C5559}"/>
            </a:ext>
          </a:extLst>
        </xdr:cNvPr>
        <xdr:cNvSpPr txBox="1"/>
      </xdr:nvSpPr>
      <xdr:spPr>
        <a:xfrm>
          <a:off x="6038361" y="644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115801</xdr:rowOff>
    </xdr:from>
    <xdr:ext cx="534377" cy="259045"/>
    <xdr:sp macro="" textlink="">
      <xdr:nvSpPr>
        <xdr:cNvPr id="145" name="n_1mainValue【道路】&#10;一人当たり延長">
          <a:extLst>
            <a:ext uri="{FF2B5EF4-FFF2-40B4-BE49-F238E27FC236}">
              <a16:creationId xmlns:a16="http://schemas.microsoft.com/office/drawing/2014/main" id="{3C55D6E7-6230-4436-808B-E40E048E07A2}"/>
            </a:ext>
          </a:extLst>
        </xdr:cNvPr>
        <xdr:cNvSpPr txBox="1"/>
      </xdr:nvSpPr>
      <xdr:spPr>
        <a:xfrm>
          <a:off x="8429136" y="676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118115</xdr:rowOff>
    </xdr:from>
    <xdr:ext cx="534377" cy="259045"/>
    <xdr:sp macro="" textlink="">
      <xdr:nvSpPr>
        <xdr:cNvPr id="146" name="n_2mainValue【道路】&#10;一人当たり延長">
          <a:extLst>
            <a:ext uri="{FF2B5EF4-FFF2-40B4-BE49-F238E27FC236}">
              <a16:creationId xmlns:a16="http://schemas.microsoft.com/office/drawing/2014/main" id="{59CFEC52-E4A4-41A9-82FA-2428D85E8F25}"/>
            </a:ext>
          </a:extLst>
        </xdr:cNvPr>
        <xdr:cNvSpPr txBox="1"/>
      </xdr:nvSpPr>
      <xdr:spPr>
        <a:xfrm>
          <a:off x="7648086" y="676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123055</xdr:rowOff>
    </xdr:from>
    <xdr:ext cx="534377" cy="259045"/>
    <xdr:sp macro="" textlink="">
      <xdr:nvSpPr>
        <xdr:cNvPr id="147" name="n_3mainValue【道路】&#10;一人当たり延長">
          <a:extLst>
            <a:ext uri="{FF2B5EF4-FFF2-40B4-BE49-F238E27FC236}">
              <a16:creationId xmlns:a16="http://schemas.microsoft.com/office/drawing/2014/main" id="{7C23C3CE-A134-484F-A856-9A6A1276CEBC}"/>
            </a:ext>
          </a:extLst>
        </xdr:cNvPr>
        <xdr:cNvSpPr txBox="1"/>
      </xdr:nvSpPr>
      <xdr:spPr>
        <a:xfrm>
          <a:off x="6847986" y="677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127119</xdr:rowOff>
    </xdr:from>
    <xdr:ext cx="534377" cy="259045"/>
    <xdr:sp macro="" textlink="">
      <xdr:nvSpPr>
        <xdr:cNvPr id="148" name="n_4mainValue【道路】&#10;一人当たり延長">
          <a:extLst>
            <a:ext uri="{FF2B5EF4-FFF2-40B4-BE49-F238E27FC236}">
              <a16:creationId xmlns:a16="http://schemas.microsoft.com/office/drawing/2014/main" id="{37195F2F-B73E-42FB-BE37-6646A2A0A9D3}"/>
            </a:ext>
          </a:extLst>
        </xdr:cNvPr>
        <xdr:cNvSpPr txBox="1"/>
      </xdr:nvSpPr>
      <xdr:spPr>
        <a:xfrm>
          <a:off x="6038361" y="677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327277EF-EE92-4B5D-9B40-3FB123FCB9EE}"/>
            </a:ext>
          </a:extLst>
        </xdr:cNvPr>
        <xdr:cNvSpPr/>
      </xdr:nvSpPr>
      <xdr:spPr>
        <a:xfrm>
          <a:off x="6858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F9616A44-7C08-4941-B9B7-FEF2F930CBD3}"/>
            </a:ext>
          </a:extLst>
        </xdr:cNvPr>
        <xdr:cNvSpPr/>
      </xdr:nvSpPr>
      <xdr:spPr>
        <a:xfrm>
          <a:off x="8096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569C79F-C904-4603-AEE5-9AC5D6007794}"/>
            </a:ext>
          </a:extLst>
        </xdr:cNvPr>
        <xdr:cNvSpPr/>
      </xdr:nvSpPr>
      <xdr:spPr>
        <a:xfrm>
          <a:off x="8096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7CF57A0A-4B18-4350-9A95-64C1F97BCBD7}"/>
            </a:ext>
          </a:extLst>
        </xdr:cNvPr>
        <xdr:cNvSpPr/>
      </xdr:nvSpPr>
      <xdr:spPr>
        <a:xfrm>
          <a:off x="17145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6AA45E17-07A9-41EA-A18C-C0FCDF0FD062}"/>
            </a:ext>
          </a:extLst>
        </xdr:cNvPr>
        <xdr:cNvSpPr/>
      </xdr:nvSpPr>
      <xdr:spPr>
        <a:xfrm>
          <a:off x="17145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35BE2B04-6B15-4D2C-A496-A7BD46B46D78}"/>
            </a:ext>
          </a:extLst>
        </xdr:cNvPr>
        <xdr:cNvSpPr/>
      </xdr:nvSpPr>
      <xdr:spPr>
        <a:xfrm>
          <a:off x="27432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10C8AE43-977A-4EC9-90F7-26C1D4D84E69}"/>
            </a:ext>
          </a:extLst>
        </xdr:cNvPr>
        <xdr:cNvSpPr/>
      </xdr:nvSpPr>
      <xdr:spPr>
        <a:xfrm>
          <a:off x="27432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758DF632-A589-4CF3-BB4D-6EB1CDF173A2}"/>
            </a:ext>
          </a:extLst>
        </xdr:cNvPr>
        <xdr:cNvSpPr/>
      </xdr:nvSpPr>
      <xdr:spPr>
        <a:xfrm>
          <a:off x="6858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61D792BC-19E0-4473-AEB3-4A601A026820}"/>
            </a:ext>
          </a:extLst>
        </xdr:cNvPr>
        <xdr:cNvSpPr txBox="1"/>
      </xdr:nvSpPr>
      <xdr:spPr>
        <a:xfrm>
          <a:off x="666750"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FBB66124-7480-4C9E-A144-273FC5EFC582}"/>
            </a:ext>
          </a:extLst>
        </xdr:cNvPr>
        <xdr:cNvCxnSpPr/>
      </xdr:nvCxnSpPr>
      <xdr:spPr>
        <a:xfrm>
          <a:off x="6858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1C6CFD6A-6165-4C5D-A1F1-9731DC65CDBC}"/>
            </a:ext>
          </a:extLst>
        </xdr:cNvPr>
        <xdr:cNvSpPr txBox="1"/>
      </xdr:nvSpPr>
      <xdr:spPr>
        <a:xfrm>
          <a:off x="278946" y="10675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AA8C8F87-1389-4E15-BA59-A99751AB7837}"/>
            </a:ext>
          </a:extLst>
        </xdr:cNvPr>
        <xdr:cNvCxnSpPr/>
      </xdr:nvCxnSpPr>
      <xdr:spPr>
        <a:xfrm>
          <a:off x="685800" y="1050335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346832E2-9C2F-4A72-9495-F0C437E68E1D}"/>
            </a:ext>
          </a:extLst>
        </xdr:cNvPr>
        <xdr:cNvSpPr txBox="1"/>
      </xdr:nvSpPr>
      <xdr:spPr>
        <a:xfrm>
          <a:off x="278946" y="103738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BEF1A364-0B79-4DFE-A6C7-10547806E1D3}"/>
            </a:ext>
          </a:extLst>
        </xdr:cNvPr>
        <xdr:cNvCxnSpPr/>
      </xdr:nvCxnSpPr>
      <xdr:spPr>
        <a:xfrm>
          <a:off x="685800" y="101926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97DBC3B1-695D-458B-8D1E-86B8B8E50306}"/>
            </a:ext>
          </a:extLst>
        </xdr:cNvPr>
        <xdr:cNvSpPr txBox="1"/>
      </xdr:nvSpPr>
      <xdr:spPr>
        <a:xfrm>
          <a:off x="339891" y="100567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25312565-1320-4015-B08F-130ED28F8D20}"/>
            </a:ext>
          </a:extLst>
        </xdr:cNvPr>
        <xdr:cNvCxnSpPr/>
      </xdr:nvCxnSpPr>
      <xdr:spPr>
        <a:xfrm>
          <a:off x="685800" y="98851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3659AE3A-D1BF-4378-AAD3-45486E22AC52}"/>
            </a:ext>
          </a:extLst>
        </xdr:cNvPr>
        <xdr:cNvSpPr txBox="1"/>
      </xdr:nvSpPr>
      <xdr:spPr>
        <a:xfrm>
          <a:off x="339891" y="97460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B485B382-A26F-4AA0-B2E6-3FAC3757A54E}"/>
            </a:ext>
          </a:extLst>
        </xdr:cNvPr>
        <xdr:cNvCxnSpPr/>
      </xdr:nvCxnSpPr>
      <xdr:spPr>
        <a:xfrm>
          <a:off x="685800" y="957444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EB560084-7AD5-4020-8E38-1BA8D414C478}"/>
            </a:ext>
          </a:extLst>
        </xdr:cNvPr>
        <xdr:cNvSpPr txBox="1"/>
      </xdr:nvSpPr>
      <xdr:spPr>
        <a:xfrm>
          <a:off x="339891" y="9438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3B24F260-1C1F-446E-958C-C1075F25825E}"/>
            </a:ext>
          </a:extLst>
        </xdr:cNvPr>
        <xdr:cNvCxnSpPr/>
      </xdr:nvCxnSpPr>
      <xdr:spPr>
        <a:xfrm>
          <a:off x="685800" y="926691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8502E75-CBDA-4311-BB82-12A8202EFBE9}"/>
            </a:ext>
          </a:extLst>
        </xdr:cNvPr>
        <xdr:cNvSpPr txBox="1"/>
      </xdr:nvSpPr>
      <xdr:spPr>
        <a:xfrm>
          <a:off x="339891" y="91278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60F6A52C-052F-4C10-9E75-37B31F737F93}"/>
            </a:ext>
          </a:extLst>
        </xdr:cNvPr>
        <xdr:cNvCxnSpPr/>
      </xdr:nvCxnSpPr>
      <xdr:spPr>
        <a:xfrm>
          <a:off x="685800" y="89562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4BCDD6D2-7B7C-4B13-AD77-A1E35E8B2624}"/>
            </a:ext>
          </a:extLst>
        </xdr:cNvPr>
        <xdr:cNvSpPr txBox="1"/>
      </xdr:nvSpPr>
      <xdr:spPr>
        <a:xfrm>
          <a:off x="388136" y="8820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6F2EC9A2-1E1F-48BF-A9A8-5E5A3EFA1DF9}"/>
            </a:ext>
          </a:extLst>
        </xdr:cNvPr>
        <xdr:cNvCxnSpPr/>
      </xdr:nvCxnSpPr>
      <xdr:spPr>
        <a:xfrm>
          <a:off x="6858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700DF1F1-24BF-4F52-AF9D-3D0C39FF15F3}"/>
            </a:ext>
          </a:extLst>
        </xdr:cNvPr>
        <xdr:cNvSpPr/>
      </xdr:nvSpPr>
      <xdr:spPr>
        <a:xfrm>
          <a:off x="6858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a:extLst>
            <a:ext uri="{FF2B5EF4-FFF2-40B4-BE49-F238E27FC236}">
              <a16:creationId xmlns:a16="http://schemas.microsoft.com/office/drawing/2014/main" id="{17692DDE-8993-4F48-98AD-B48D88954B14}"/>
            </a:ext>
          </a:extLst>
        </xdr:cNvPr>
        <xdr:cNvCxnSpPr/>
      </xdr:nvCxnSpPr>
      <xdr:spPr>
        <a:xfrm flipV="1">
          <a:off x="4180840" y="9021626"/>
          <a:ext cx="0" cy="1398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B2A653B-0C66-46BA-A75A-FCCAD78C7C8C}"/>
            </a:ext>
          </a:extLst>
        </xdr:cNvPr>
        <xdr:cNvSpPr txBox="1"/>
      </xdr:nvSpPr>
      <xdr:spPr>
        <a:xfrm>
          <a:off x="4219575" y="1042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a:extLst>
            <a:ext uri="{FF2B5EF4-FFF2-40B4-BE49-F238E27FC236}">
              <a16:creationId xmlns:a16="http://schemas.microsoft.com/office/drawing/2014/main" id="{352516E7-F35C-459C-8390-B90955DBD1E4}"/>
            </a:ext>
          </a:extLst>
        </xdr:cNvPr>
        <xdr:cNvCxnSpPr/>
      </xdr:nvCxnSpPr>
      <xdr:spPr>
        <a:xfrm>
          <a:off x="4105275" y="1042016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3E528735-FBFA-4465-82CF-C29A5DA375E5}"/>
            </a:ext>
          </a:extLst>
        </xdr:cNvPr>
        <xdr:cNvSpPr txBox="1"/>
      </xdr:nvSpPr>
      <xdr:spPr>
        <a:xfrm>
          <a:off x="4219575" y="8809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id="{428A0610-8685-4EB0-B166-F6D522EC7E63}"/>
            </a:ext>
          </a:extLst>
        </xdr:cNvPr>
        <xdr:cNvCxnSpPr/>
      </xdr:nvCxnSpPr>
      <xdr:spPr>
        <a:xfrm>
          <a:off x="4105275" y="902162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140261</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3C2DD162-3C1B-4358-B132-24096F3E1111}"/>
            </a:ext>
          </a:extLst>
        </xdr:cNvPr>
        <xdr:cNvSpPr txBox="1"/>
      </xdr:nvSpPr>
      <xdr:spPr>
        <a:xfrm>
          <a:off x="4219575" y="97065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a:extLst>
            <a:ext uri="{FF2B5EF4-FFF2-40B4-BE49-F238E27FC236}">
              <a16:creationId xmlns:a16="http://schemas.microsoft.com/office/drawing/2014/main" id="{CB8C42EB-85D7-4166-9F1D-3C172E62A1D5}"/>
            </a:ext>
          </a:extLst>
        </xdr:cNvPr>
        <xdr:cNvSpPr/>
      </xdr:nvSpPr>
      <xdr:spPr>
        <a:xfrm>
          <a:off x="4124325" y="984240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81" name="フローチャート: 判断 180">
          <a:extLst>
            <a:ext uri="{FF2B5EF4-FFF2-40B4-BE49-F238E27FC236}">
              <a16:creationId xmlns:a16="http://schemas.microsoft.com/office/drawing/2014/main" id="{5948EF17-EB7C-41AB-A0FD-9A714B71EEE4}"/>
            </a:ext>
          </a:extLst>
        </xdr:cNvPr>
        <xdr:cNvSpPr/>
      </xdr:nvSpPr>
      <xdr:spPr>
        <a:xfrm>
          <a:off x="3381375" y="985710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82" name="フローチャート: 判断 181">
          <a:extLst>
            <a:ext uri="{FF2B5EF4-FFF2-40B4-BE49-F238E27FC236}">
              <a16:creationId xmlns:a16="http://schemas.microsoft.com/office/drawing/2014/main" id="{4841D72D-6D96-4C8E-8DC7-F8C9AB68D58B}"/>
            </a:ext>
          </a:extLst>
        </xdr:cNvPr>
        <xdr:cNvSpPr/>
      </xdr:nvSpPr>
      <xdr:spPr>
        <a:xfrm>
          <a:off x="2571750" y="983107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3" name="フローチャート: 判断 182">
          <a:extLst>
            <a:ext uri="{FF2B5EF4-FFF2-40B4-BE49-F238E27FC236}">
              <a16:creationId xmlns:a16="http://schemas.microsoft.com/office/drawing/2014/main" id="{2B083B2C-7E13-4E76-AC4E-CD89248F7D0A}"/>
            </a:ext>
          </a:extLst>
        </xdr:cNvPr>
        <xdr:cNvSpPr/>
      </xdr:nvSpPr>
      <xdr:spPr>
        <a:xfrm>
          <a:off x="1781175" y="981310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a:extLst>
            <a:ext uri="{FF2B5EF4-FFF2-40B4-BE49-F238E27FC236}">
              <a16:creationId xmlns:a16="http://schemas.microsoft.com/office/drawing/2014/main" id="{7B5E6357-CDDF-4B2C-A0FA-876A31972F00}"/>
            </a:ext>
          </a:extLst>
        </xdr:cNvPr>
        <xdr:cNvSpPr/>
      </xdr:nvSpPr>
      <xdr:spPr>
        <a:xfrm>
          <a:off x="981075" y="978861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57B5CEA2-F3C3-4835-91C3-102868FF4754}"/>
            </a:ext>
          </a:extLst>
        </xdr:cNvPr>
        <xdr:cNvSpPr txBox="1"/>
      </xdr:nvSpPr>
      <xdr:spPr>
        <a:xfrm>
          <a:off x="40100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4D65AA6-A63F-4938-90FE-E1E3ADD99F52}"/>
            </a:ext>
          </a:extLst>
        </xdr:cNvPr>
        <xdr:cNvSpPr txBox="1"/>
      </xdr:nvSpPr>
      <xdr:spPr>
        <a:xfrm>
          <a:off x="32575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99E01B5-C599-4F1A-AA0E-3F8E53D4D252}"/>
            </a:ext>
          </a:extLst>
        </xdr:cNvPr>
        <xdr:cNvSpPr txBox="1"/>
      </xdr:nvSpPr>
      <xdr:spPr>
        <a:xfrm>
          <a:off x="24479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859E6896-560C-4B93-9C29-E1E6D7EFEB35}"/>
            </a:ext>
          </a:extLst>
        </xdr:cNvPr>
        <xdr:cNvSpPr txBox="1"/>
      </xdr:nvSpPr>
      <xdr:spPr>
        <a:xfrm>
          <a:off x="1657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AF78BF99-F737-4DA9-AFED-85BC8DC1FDEE}"/>
            </a:ext>
          </a:extLst>
        </xdr:cNvPr>
        <xdr:cNvSpPr txBox="1"/>
      </xdr:nvSpPr>
      <xdr:spPr>
        <a:xfrm>
          <a:off x="857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148409</xdr:rowOff>
    </xdr:from>
    <xdr:to>
      <xdr:col>24</xdr:col>
      <xdr:colOff>114300</xdr:colOff>
      <xdr:row>62</xdr:row>
      <xdr:rowOff>78559</xdr:rowOff>
    </xdr:to>
    <xdr:sp macro="" textlink="">
      <xdr:nvSpPr>
        <xdr:cNvPr id="190" name="楕円 189">
          <a:extLst>
            <a:ext uri="{FF2B5EF4-FFF2-40B4-BE49-F238E27FC236}">
              <a16:creationId xmlns:a16="http://schemas.microsoft.com/office/drawing/2014/main" id="{FC9836FC-F7B0-4120-B9A6-D09B32B86347}"/>
            </a:ext>
          </a:extLst>
        </xdr:cNvPr>
        <xdr:cNvSpPr/>
      </xdr:nvSpPr>
      <xdr:spPr>
        <a:xfrm>
          <a:off x="4124325" y="1003218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126836</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FC66F62B-8374-4EBF-8FD5-C128E9ED54D6}"/>
            </a:ext>
          </a:extLst>
        </xdr:cNvPr>
        <xdr:cNvSpPr txBox="1"/>
      </xdr:nvSpPr>
      <xdr:spPr>
        <a:xfrm>
          <a:off x="4219575" y="10010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141877</xdr:rowOff>
    </xdr:from>
    <xdr:to>
      <xdr:col>20</xdr:col>
      <xdr:colOff>38100</xdr:colOff>
      <xdr:row>62</xdr:row>
      <xdr:rowOff>72027</xdr:rowOff>
    </xdr:to>
    <xdr:sp macro="" textlink="">
      <xdr:nvSpPr>
        <xdr:cNvPr id="192" name="楕円 191">
          <a:extLst>
            <a:ext uri="{FF2B5EF4-FFF2-40B4-BE49-F238E27FC236}">
              <a16:creationId xmlns:a16="http://schemas.microsoft.com/office/drawing/2014/main" id="{4268567D-C0D8-4052-AFCA-C76AE1A9E9E0}"/>
            </a:ext>
          </a:extLst>
        </xdr:cNvPr>
        <xdr:cNvSpPr/>
      </xdr:nvSpPr>
      <xdr:spPr>
        <a:xfrm>
          <a:off x="3381375" y="10032002"/>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21227</xdr:rowOff>
    </xdr:from>
    <xdr:to>
      <xdr:col>24</xdr:col>
      <xdr:colOff>63500</xdr:colOff>
      <xdr:row>62</xdr:row>
      <xdr:rowOff>27759</xdr:rowOff>
    </xdr:to>
    <xdr:cxnSp macro="">
      <xdr:nvCxnSpPr>
        <xdr:cNvPr id="193" name="直線コネクタ 192">
          <a:extLst>
            <a:ext uri="{FF2B5EF4-FFF2-40B4-BE49-F238E27FC236}">
              <a16:creationId xmlns:a16="http://schemas.microsoft.com/office/drawing/2014/main" id="{0035BB24-1326-44F4-B5F4-AB0E66BA7CE7}"/>
            </a:ext>
          </a:extLst>
        </xdr:cNvPr>
        <xdr:cNvCxnSpPr/>
      </xdr:nvCxnSpPr>
      <xdr:spPr>
        <a:xfrm>
          <a:off x="3429000" y="10070102"/>
          <a:ext cx="752475" cy="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115751</xdr:rowOff>
    </xdr:from>
    <xdr:to>
      <xdr:col>15</xdr:col>
      <xdr:colOff>101600</xdr:colOff>
      <xdr:row>62</xdr:row>
      <xdr:rowOff>45901</xdr:rowOff>
    </xdr:to>
    <xdr:sp macro="" textlink="">
      <xdr:nvSpPr>
        <xdr:cNvPr id="194" name="楕円 193">
          <a:extLst>
            <a:ext uri="{FF2B5EF4-FFF2-40B4-BE49-F238E27FC236}">
              <a16:creationId xmlns:a16="http://schemas.microsoft.com/office/drawing/2014/main" id="{685DB0B4-DA90-42AE-A821-C9F8E8B22323}"/>
            </a:ext>
          </a:extLst>
        </xdr:cNvPr>
        <xdr:cNvSpPr/>
      </xdr:nvSpPr>
      <xdr:spPr>
        <a:xfrm>
          <a:off x="2571750" y="1000270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166551</xdr:rowOff>
    </xdr:from>
    <xdr:to>
      <xdr:col>19</xdr:col>
      <xdr:colOff>177800</xdr:colOff>
      <xdr:row>62</xdr:row>
      <xdr:rowOff>21227</xdr:rowOff>
    </xdr:to>
    <xdr:cxnSp macro="">
      <xdr:nvCxnSpPr>
        <xdr:cNvPr id="195" name="直線コネクタ 194">
          <a:extLst>
            <a:ext uri="{FF2B5EF4-FFF2-40B4-BE49-F238E27FC236}">
              <a16:creationId xmlns:a16="http://schemas.microsoft.com/office/drawing/2014/main" id="{BA2C060A-6224-4757-8CAD-9EFA73831F06}"/>
            </a:ext>
          </a:extLst>
        </xdr:cNvPr>
        <xdr:cNvCxnSpPr/>
      </xdr:nvCxnSpPr>
      <xdr:spPr>
        <a:xfrm>
          <a:off x="2619375" y="10050326"/>
          <a:ext cx="809625" cy="1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94524</xdr:rowOff>
    </xdr:from>
    <xdr:to>
      <xdr:col>10</xdr:col>
      <xdr:colOff>165100</xdr:colOff>
      <xdr:row>62</xdr:row>
      <xdr:rowOff>24674</xdr:rowOff>
    </xdr:to>
    <xdr:sp macro="" textlink="">
      <xdr:nvSpPr>
        <xdr:cNvPr id="196" name="楕円 195">
          <a:extLst>
            <a:ext uri="{FF2B5EF4-FFF2-40B4-BE49-F238E27FC236}">
              <a16:creationId xmlns:a16="http://schemas.microsoft.com/office/drawing/2014/main" id="{65A9A620-F76D-461A-8B60-1F52BBA429A9}"/>
            </a:ext>
          </a:extLst>
        </xdr:cNvPr>
        <xdr:cNvSpPr/>
      </xdr:nvSpPr>
      <xdr:spPr>
        <a:xfrm>
          <a:off x="1781175" y="998147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145324</xdr:rowOff>
    </xdr:from>
    <xdr:to>
      <xdr:col>15</xdr:col>
      <xdr:colOff>50800</xdr:colOff>
      <xdr:row>61</xdr:row>
      <xdr:rowOff>166551</xdr:rowOff>
    </xdr:to>
    <xdr:cxnSp macro="">
      <xdr:nvCxnSpPr>
        <xdr:cNvPr id="197" name="直線コネクタ 196">
          <a:extLst>
            <a:ext uri="{FF2B5EF4-FFF2-40B4-BE49-F238E27FC236}">
              <a16:creationId xmlns:a16="http://schemas.microsoft.com/office/drawing/2014/main" id="{CE262CB9-A94C-449D-A5E9-6F47081F1279}"/>
            </a:ext>
          </a:extLst>
        </xdr:cNvPr>
        <xdr:cNvCxnSpPr/>
      </xdr:nvCxnSpPr>
      <xdr:spPr>
        <a:xfrm>
          <a:off x="1828800" y="10029099"/>
          <a:ext cx="790575"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68399</xdr:rowOff>
    </xdr:from>
    <xdr:to>
      <xdr:col>6</xdr:col>
      <xdr:colOff>38100</xdr:colOff>
      <xdr:row>61</xdr:row>
      <xdr:rowOff>169999</xdr:rowOff>
    </xdr:to>
    <xdr:sp macro="" textlink="">
      <xdr:nvSpPr>
        <xdr:cNvPr id="198" name="楕円 197">
          <a:extLst>
            <a:ext uri="{FF2B5EF4-FFF2-40B4-BE49-F238E27FC236}">
              <a16:creationId xmlns:a16="http://schemas.microsoft.com/office/drawing/2014/main" id="{838FDF68-F4BA-472D-BFC3-DB871D344A23}"/>
            </a:ext>
          </a:extLst>
        </xdr:cNvPr>
        <xdr:cNvSpPr/>
      </xdr:nvSpPr>
      <xdr:spPr>
        <a:xfrm>
          <a:off x="981075" y="995217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119199</xdr:rowOff>
    </xdr:from>
    <xdr:to>
      <xdr:col>10</xdr:col>
      <xdr:colOff>114300</xdr:colOff>
      <xdr:row>61</xdr:row>
      <xdr:rowOff>145324</xdr:rowOff>
    </xdr:to>
    <xdr:cxnSp macro="">
      <xdr:nvCxnSpPr>
        <xdr:cNvPr id="199" name="直線コネクタ 198">
          <a:extLst>
            <a:ext uri="{FF2B5EF4-FFF2-40B4-BE49-F238E27FC236}">
              <a16:creationId xmlns:a16="http://schemas.microsoft.com/office/drawing/2014/main" id="{ADCC1DF2-8754-4904-87C6-2E7355357B82}"/>
            </a:ext>
          </a:extLst>
        </xdr:cNvPr>
        <xdr:cNvCxnSpPr/>
      </xdr:nvCxnSpPr>
      <xdr:spPr>
        <a:xfrm>
          <a:off x="1028700" y="10009324"/>
          <a:ext cx="800100" cy="1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78757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4FD568C7-7D0D-4879-BFAB-843FAC20B16E}"/>
            </a:ext>
          </a:extLst>
        </xdr:cNvPr>
        <xdr:cNvSpPr txBox="1"/>
      </xdr:nvSpPr>
      <xdr:spPr>
        <a:xfrm>
          <a:off x="3239144"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55897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436B5DC1-53EC-41DD-97AB-09FA9DF11F88}"/>
            </a:ext>
          </a:extLst>
        </xdr:cNvPr>
        <xdr:cNvSpPr txBox="1"/>
      </xdr:nvSpPr>
      <xdr:spPr>
        <a:xfrm>
          <a:off x="2439044" y="961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37936</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F7C70D-9452-418D-A872-EA4458FF9851}"/>
            </a:ext>
          </a:extLst>
        </xdr:cNvPr>
        <xdr:cNvSpPr txBox="1"/>
      </xdr:nvSpPr>
      <xdr:spPr>
        <a:xfrm>
          <a:off x="1648469" y="9601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13443</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FBE5F970-4CEF-433C-8F32-E0489AADF692}"/>
            </a:ext>
          </a:extLst>
        </xdr:cNvPr>
        <xdr:cNvSpPr txBox="1"/>
      </xdr:nvSpPr>
      <xdr:spPr>
        <a:xfrm>
          <a:off x="848369" y="9573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63154</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2FB1846F-7EC0-44E5-9587-C049588BFF92}"/>
            </a:ext>
          </a:extLst>
        </xdr:cNvPr>
        <xdr:cNvSpPr txBox="1"/>
      </xdr:nvSpPr>
      <xdr:spPr>
        <a:xfrm>
          <a:off x="3239144" y="10115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37028</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3E2F774E-D3F5-4518-BEC9-95A8CFB4B1CC}"/>
            </a:ext>
          </a:extLst>
        </xdr:cNvPr>
        <xdr:cNvSpPr txBox="1"/>
      </xdr:nvSpPr>
      <xdr:spPr>
        <a:xfrm>
          <a:off x="2439044" y="10085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15801</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DA2E1008-005E-450A-86F7-89E2C34A3793}"/>
            </a:ext>
          </a:extLst>
        </xdr:cNvPr>
        <xdr:cNvSpPr txBox="1"/>
      </xdr:nvSpPr>
      <xdr:spPr>
        <a:xfrm>
          <a:off x="1648469" y="10061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161126</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5F0A6C95-BA24-4ECB-907A-5274DDF21889}"/>
            </a:ext>
          </a:extLst>
        </xdr:cNvPr>
        <xdr:cNvSpPr txBox="1"/>
      </xdr:nvSpPr>
      <xdr:spPr>
        <a:xfrm>
          <a:off x="848369" y="10051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42C04FC1-A6A0-45F2-B43E-80CC8BD07823}"/>
            </a:ext>
          </a:extLst>
        </xdr:cNvPr>
        <xdr:cNvSpPr/>
      </xdr:nvSpPr>
      <xdr:spPr>
        <a:xfrm>
          <a:off x="59531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EE92336E-1DFD-4BEE-9DA1-C12261B9DAC5}"/>
            </a:ext>
          </a:extLst>
        </xdr:cNvPr>
        <xdr:cNvSpPr/>
      </xdr:nvSpPr>
      <xdr:spPr>
        <a:xfrm>
          <a:off x="60674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3CEEC156-2233-4A3B-B5E6-56CDD45DB0E4}"/>
            </a:ext>
          </a:extLst>
        </xdr:cNvPr>
        <xdr:cNvSpPr/>
      </xdr:nvSpPr>
      <xdr:spPr>
        <a:xfrm>
          <a:off x="60674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BCB9F715-BA45-4FC6-8152-523FFF86CBBD}"/>
            </a:ext>
          </a:extLst>
        </xdr:cNvPr>
        <xdr:cNvSpPr/>
      </xdr:nvSpPr>
      <xdr:spPr>
        <a:xfrm>
          <a:off x="69818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1E776C57-4397-4478-8C7B-1606901C0162}"/>
            </a:ext>
          </a:extLst>
        </xdr:cNvPr>
        <xdr:cNvSpPr/>
      </xdr:nvSpPr>
      <xdr:spPr>
        <a:xfrm>
          <a:off x="69818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97D8C6EA-B9B0-4EB7-9C3D-68C36C85E729}"/>
            </a:ext>
          </a:extLst>
        </xdr:cNvPr>
        <xdr:cNvSpPr/>
      </xdr:nvSpPr>
      <xdr:spPr>
        <a:xfrm>
          <a:off x="80105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EE20DF46-CB3A-4827-8BFC-CEB7D0122C19}"/>
            </a:ext>
          </a:extLst>
        </xdr:cNvPr>
        <xdr:cNvSpPr/>
      </xdr:nvSpPr>
      <xdr:spPr>
        <a:xfrm>
          <a:off x="80105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63B6F188-5B5E-4F24-B2D6-D375D2AECA8F}"/>
            </a:ext>
          </a:extLst>
        </xdr:cNvPr>
        <xdr:cNvSpPr/>
      </xdr:nvSpPr>
      <xdr:spPr>
        <a:xfrm>
          <a:off x="59531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9D6AB0F5-454A-49B9-8D23-424DF0C71A15}"/>
            </a:ext>
          </a:extLst>
        </xdr:cNvPr>
        <xdr:cNvSpPr txBox="1"/>
      </xdr:nvSpPr>
      <xdr:spPr>
        <a:xfrm>
          <a:off x="5915025"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15D65066-B0AF-4CE7-BD35-F8B86191CE49}"/>
            </a:ext>
          </a:extLst>
        </xdr:cNvPr>
        <xdr:cNvCxnSpPr/>
      </xdr:nvCxnSpPr>
      <xdr:spPr>
        <a:xfrm>
          <a:off x="5953125" y="108108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9294F8E6-E8D1-405E-B240-6288F7EA9A38}"/>
            </a:ext>
          </a:extLst>
        </xdr:cNvPr>
        <xdr:cNvCxnSpPr/>
      </xdr:nvCxnSpPr>
      <xdr:spPr>
        <a:xfrm>
          <a:off x="5953125" y="1037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55469C9F-DADD-4F11-A773-9D5E94D1C2D2}"/>
            </a:ext>
          </a:extLst>
        </xdr:cNvPr>
        <xdr:cNvSpPr txBox="1"/>
      </xdr:nvSpPr>
      <xdr:spPr>
        <a:xfrm>
          <a:off x="5723389" y="102368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04FA586D-3243-44E7-8C47-0FF4F87078EF}"/>
            </a:ext>
          </a:extLst>
        </xdr:cNvPr>
        <xdr:cNvCxnSpPr/>
      </xdr:nvCxnSpPr>
      <xdr:spPr>
        <a:xfrm>
          <a:off x="5953125" y="994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0A886ECE-88CC-4761-8C47-2D2FC4FBBCAA}"/>
            </a:ext>
          </a:extLst>
        </xdr:cNvPr>
        <xdr:cNvSpPr txBox="1"/>
      </xdr:nvSpPr>
      <xdr:spPr>
        <a:xfrm>
          <a:off x="5324703" y="98082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16B2A824-11EC-4DF0-A1B0-E8E045B2FBFE}"/>
            </a:ext>
          </a:extLst>
        </xdr:cNvPr>
        <xdr:cNvCxnSpPr/>
      </xdr:nvCxnSpPr>
      <xdr:spPr>
        <a:xfrm>
          <a:off x="5953125" y="951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9EEC7D93-641A-4DCE-9A0F-5CC85BE3D3F0}"/>
            </a:ext>
          </a:extLst>
        </xdr:cNvPr>
        <xdr:cNvSpPr txBox="1"/>
      </xdr:nvSpPr>
      <xdr:spPr>
        <a:xfrm>
          <a:off x="5324703" y="937960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F4631279-E1E4-4158-B839-18C8C56DF4D1}"/>
            </a:ext>
          </a:extLst>
        </xdr:cNvPr>
        <xdr:cNvCxnSpPr/>
      </xdr:nvCxnSpPr>
      <xdr:spPr>
        <a:xfrm>
          <a:off x="5953125" y="907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6E0E2CE0-DECC-4D3B-BFF8-F14DBD4A39A5}"/>
            </a:ext>
          </a:extLst>
        </xdr:cNvPr>
        <xdr:cNvSpPr txBox="1"/>
      </xdr:nvSpPr>
      <xdr:spPr>
        <a:xfrm>
          <a:off x="5324703" y="894145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8940A165-4E25-4AD4-8C1C-2BF24CDF2CBE}"/>
            </a:ext>
          </a:extLst>
        </xdr:cNvPr>
        <xdr:cNvCxnSpPr/>
      </xdr:nvCxnSpPr>
      <xdr:spPr>
        <a:xfrm>
          <a:off x="5953125" y="864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A5EDDB8E-B1E0-4B09-8D17-E23C85EAFB2E}"/>
            </a:ext>
          </a:extLst>
        </xdr:cNvPr>
        <xdr:cNvSpPr txBox="1"/>
      </xdr:nvSpPr>
      <xdr:spPr>
        <a:xfrm>
          <a:off x="5324703" y="85128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AA056EB0-BF73-4F1D-8729-4561EA52A646}"/>
            </a:ext>
          </a:extLst>
        </xdr:cNvPr>
        <xdr:cNvSpPr/>
      </xdr:nvSpPr>
      <xdr:spPr>
        <a:xfrm>
          <a:off x="59531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a:extLst>
            <a:ext uri="{FF2B5EF4-FFF2-40B4-BE49-F238E27FC236}">
              <a16:creationId xmlns:a16="http://schemas.microsoft.com/office/drawing/2014/main" id="{7AA05A6B-5352-41D5-96A7-1CC302B307D4}"/>
            </a:ext>
          </a:extLst>
        </xdr:cNvPr>
        <xdr:cNvCxnSpPr/>
      </xdr:nvCxnSpPr>
      <xdr:spPr>
        <a:xfrm flipV="1">
          <a:off x="9429115" y="9104388"/>
          <a:ext cx="0" cy="1266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FCAC2F9F-D176-47BC-B9F9-0C97316615E4}"/>
            </a:ext>
          </a:extLst>
        </xdr:cNvPr>
        <xdr:cNvSpPr txBox="1"/>
      </xdr:nvSpPr>
      <xdr:spPr>
        <a:xfrm>
          <a:off x="9467850" y="1037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a:extLst>
            <a:ext uri="{FF2B5EF4-FFF2-40B4-BE49-F238E27FC236}">
              <a16:creationId xmlns:a16="http://schemas.microsoft.com/office/drawing/2014/main" id="{13DAFD27-8834-40C0-A565-2E3B3C2F435C}"/>
            </a:ext>
          </a:extLst>
        </xdr:cNvPr>
        <xdr:cNvCxnSpPr/>
      </xdr:nvCxnSpPr>
      <xdr:spPr>
        <a:xfrm>
          <a:off x="9363075" y="1037122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A91A3826-E1CB-4E7D-A47A-B36DE041B6CC}"/>
            </a:ext>
          </a:extLst>
        </xdr:cNvPr>
        <xdr:cNvSpPr txBox="1"/>
      </xdr:nvSpPr>
      <xdr:spPr>
        <a:xfrm>
          <a:off x="9467850" y="88986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a:extLst>
            <a:ext uri="{FF2B5EF4-FFF2-40B4-BE49-F238E27FC236}">
              <a16:creationId xmlns:a16="http://schemas.microsoft.com/office/drawing/2014/main" id="{C202012E-C7B2-4D06-B811-7218482902B0}"/>
            </a:ext>
          </a:extLst>
        </xdr:cNvPr>
        <xdr:cNvCxnSpPr/>
      </xdr:nvCxnSpPr>
      <xdr:spPr>
        <a:xfrm>
          <a:off x="9363075" y="910438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14114</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A1366D76-A03E-49E1-9D5F-0DF8D0E1C706}"/>
            </a:ext>
          </a:extLst>
        </xdr:cNvPr>
        <xdr:cNvSpPr txBox="1"/>
      </xdr:nvSpPr>
      <xdr:spPr>
        <a:xfrm>
          <a:off x="9467850" y="100598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a:extLst>
            <a:ext uri="{FF2B5EF4-FFF2-40B4-BE49-F238E27FC236}">
              <a16:creationId xmlns:a16="http://schemas.microsoft.com/office/drawing/2014/main" id="{8B2A3757-24AA-4BA2-88F5-97D221EA6EE5}"/>
            </a:ext>
          </a:extLst>
        </xdr:cNvPr>
        <xdr:cNvSpPr/>
      </xdr:nvSpPr>
      <xdr:spPr>
        <a:xfrm>
          <a:off x="9401175" y="10084562"/>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36" name="フローチャート: 判断 235">
          <a:extLst>
            <a:ext uri="{FF2B5EF4-FFF2-40B4-BE49-F238E27FC236}">
              <a16:creationId xmlns:a16="http://schemas.microsoft.com/office/drawing/2014/main" id="{4ABC21A7-F712-46D7-91C0-8D83FF7B0B61}"/>
            </a:ext>
          </a:extLst>
        </xdr:cNvPr>
        <xdr:cNvSpPr/>
      </xdr:nvSpPr>
      <xdr:spPr>
        <a:xfrm>
          <a:off x="8639175" y="1005749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37" name="フローチャート: 判断 236">
          <a:extLst>
            <a:ext uri="{FF2B5EF4-FFF2-40B4-BE49-F238E27FC236}">
              <a16:creationId xmlns:a16="http://schemas.microsoft.com/office/drawing/2014/main" id="{B205E8D0-E228-420F-A6D3-C4BE5A540AAD}"/>
            </a:ext>
          </a:extLst>
        </xdr:cNvPr>
        <xdr:cNvSpPr/>
      </xdr:nvSpPr>
      <xdr:spPr>
        <a:xfrm>
          <a:off x="7839075" y="1009474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38" name="フローチャート: 判断 237">
          <a:extLst>
            <a:ext uri="{FF2B5EF4-FFF2-40B4-BE49-F238E27FC236}">
              <a16:creationId xmlns:a16="http://schemas.microsoft.com/office/drawing/2014/main" id="{12724663-534E-4E42-826A-51680BD13D22}"/>
            </a:ext>
          </a:extLst>
        </xdr:cNvPr>
        <xdr:cNvSpPr/>
      </xdr:nvSpPr>
      <xdr:spPr>
        <a:xfrm>
          <a:off x="7029450" y="1010830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39" name="フローチャート: 判断 238">
          <a:extLst>
            <a:ext uri="{FF2B5EF4-FFF2-40B4-BE49-F238E27FC236}">
              <a16:creationId xmlns:a16="http://schemas.microsoft.com/office/drawing/2014/main" id="{A579C845-4EF2-48E6-986D-065D99019311}"/>
            </a:ext>
          </a:extLst>
        </xdr:cNvPr>
        <xdr:cNvSpPr/>
      </xdr:nvSpPr>
      <xdr:spPr>
        <a:xfrm>
          <a:off x="6238875" y="10103833"/>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86B6E39F-BEF3-4AD8-8095-E505B15E5184}"/>
            </a:ext>
          </a:extLst>
        </xdr:cNvPr>
        <xdr:cNvSpPr txBox="1"/>
      </xdr:nvSpPr>
      <xdr:spPr>
        <a:xfrm>
          <a:off x="92583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EC111D69-E16C-488B-865D-8295761D8304}"/>
            </a:ext>
          </a:extLst>
        </xdr:cNvPr>
        <xdr:cNvSpPr txBox="1"/>
      </xdr:nvSpPr>
      <xdr:spPr>
        <a:xfrm>
          <a:off x="8515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81B7E9DD-0A82-4E1A-B358-9284876042A1}"/>
            </a:ext>
          </a:extLst>
        </xdr:cNvPr>
        <xdr:cNvSpPr txBox="1"/>
      </xdr:nvSpPr>
      <xdr:spPr>
        <a:xfrm>
          <a:off x="7715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A086FD84-8FB6-4E39-892E-F0457F06E8F7}"/>
            </a:ext>
          </a:extLst>
        </xdr:cNvPr>
        <xdr:cNvSpPr txBox="1"/>
      </xdr:nvSpPr>
      <xdr:spPr>
        <a:xfrm>
          <a:off x="690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7C7F6E32-6469-4EF3-9C7C-D7E910E1552B}"/>
            </a:ext>
          </a:extLst>
        </xdr:cNvPr>
        <xdr:cNvSpPr txBox="1"/>
      </xdr:nvSpPr>
      <xdr:spPr>
        <a:xfrm>
          <a:off x="6115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122932</xdr:rowOff>
    </xdr:from>
    <xdr:to>
      <xdr:col>55</xdr:col>
      <xdr:colOff>50800</xdr:colOff>
      <xdr:row>62</xdr:row>
      <xdr:rowOff>53082</xdr:rowOff>
    </xdr:to>
    <xdr:sp macro="" textlink="">
      <xdr:nvSpPr>
        <xdr:cNvPr id="245" name="楕円 244">
          <a:extLst>
            <a:ext uri="{FF2B5EF4-FFF2-40B4-BE49-F238E27FC236}">
              <a16:creationId xmlns:a16="http://schemas.microsoft.com/office/drawing/2014/main" id="{9798F208-8DF7-4010-8446-B98E76C2407E}"/>
            </a:ext>
          </a:extLst>
        </xdr:cNvPr>
        <xdr:cNvSpPr/>
      </xdr:nvSpPr>
      <xdr:spPr>
        <a:xfrm>
          <a:off x="9401175" y="10013057"/>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145809</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637A03A4-25CD-49F0-B869-BA194D99ACBB}"/>
            </a:ext>
          </a:extLst>
        </xdr:cNvPr>
        <xdr:cNvSpPr txBox="1"/>
      </xdr:nvSpPr>
      <xdr:spPr>
        <a:xfrm>
          <a:off x="9467850" y="98676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135318</xdr:rowOff>
    </xdr:from>
    <xdr:to>
      <xdr:col>50</xdr:col>
      <xdr:colOff>165100</xdr:colOff>
      <xdr:row>62</xdr:row>
      <xdr:rowOff>65468</xdr:rowOff>
    </xdr:to>
    <xdr:sp macro="" textlink="">
      <xdr:nvSpPr>
        <xdr:cNvPr id="247" name="楕円 246">
          <a:extLst>
            <a:ext uri="{FF2B5EF4-FFF2-40B4-BE49-F238E27FC236}">
              <a16:creationId xmlns:a16="http://schemas.microsoft.com/office/drawing/2014/main" id="{FA48BA5B-0C82-41FC-925A-D2C8354A86A2}"/>
            </a:ext>
          </a:extLst>
        </xdr:cNvPr>
        <xdr:cNvSpPr/>
      </xdr:nvSpPr>
      <xdr:spPr>
        <a:xfrm>
          <a:off x="8639175" y="1002226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2282</xdr:rowOff>
    </xdr:from>
    <xdr:to>
      <xdr:col>55</xdr:col>
      <xdr:colOff>0</xdr:colOff>
      <xdr:row>62</xdr:row>
      <xdr:rowOff>14668</xdr:rowOff>
    </xdr:to>
    <xdr:cxnSp macro="">
      <xdr:nvCxnSpPr>
        <xdr:cNvPr id="248" name="直線コネクタ 247">
          <a:extLst>
            <a:ext uri="{FF2B5EF4-FFF2-40B4-BE49-F238E27FC236}">
              <a16:creationId xmlns:a16="http://schemas.microsoft.com/office/drawing/2014/main" id="{5724DBD7-CC0F-4C98-A7FF-37139B0EE97C}"/>
            </a:ext>
          </a:extLst>
        </xdr:cNvPr>
        <xdr:cNvCxnSpPr/>
      </xdr:nvCxnSpPr>
      <xdr:spPr>
        <a:xfrm flipV="1">
          <a:off x="8686800" y="10051157"/>
          <a:ext cx="742950" cy="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140919</xdr:rowOff>
    </xdr:from>
    <xdr:to>
      <xdr:col>46</xdr:col>
      <xdr:colOff>38100</xdr:colOff>
      <xdr:row>62</xdr:row>
      <xdr:rowOff>71069</xdr:rowOff>
    </xdr:to>
    <xdr:sp macro="" textlink="">
      <xdr:nvSpPr>
        <xdr:cNvPr id="249" name="楕円 248">
          <a:extLst>
            <a:ext uri="{FF2B5EF4-FFF2-40B4-BE49-F238E27FC236}">
              <a16:creationId xmlns:a16="http://schemas.microsoft.com/office/drawing/2014/main" id="{5608D017-4374-4826-906B-C2D56DF15BBC}"/>
            </a:ext>
          </a:extLst>
        </xdr:cNvPr>
        <xdr:cNvSpPr/>
      </xdr:nvSpPr>
      <xdr:spPr>
        <a:xfrm>
          <a:off x="7839075" y="10031044"/>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14668</xdr:rowOff>
    </xdr:from>
    <xdr:to>
      <xdr:col>50</xdr:col>
      <xdr:colOff>114300</xdr:colOff>
      <xdr:row>62</xdr:row>
      <xdr:rowOff>20269</xdr:rowOff>
    </xdr:to>
    <xdr:cxnSp macro="">
      <xdr:nvCxnSpPr>
        <xdr:cNvPr id="250" name="直線コネクタ 249">
          <a:extLst>
            <a:ext uri="{FF2B5EF4-FFF2-40B4-BE49-F238E27FC236}">
              <a16:creationId xmlns:a16="http://schemas.microsoft.com/office/drawing/2014/main" id="{284DFF0C-234B-41F7-87CE-FFDEB07D563C}"/>
            </a:ext>
          </a:extLst>
        </xdr:cNvPr>
        <xdr:cNvCxnSpPr/>
      </xdr:nvCxnSpPr>
      <xdr:spPr>
        <a:xfrm flipV="1">
          <a:off x="7886700" y="10060368"/>
          <a:ext cx="800100" cy="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147538</xdr:rowOff>
    </xdr:from>
    <xdr:to>
      <xdr:col>41</xdr:col>
      <xdr:colOff>101600</xdr:colOff>
      <xdr:row>62</xdr:row>
      <xdr:rowOff>77688</xdr:rowOff>
    </xdr:to>
    <xdr:sp macro="" textlink="">
      <xdr:nvSpPr>
        <xdr:cNvPr id="251" name="楕円 250">
          <a:extLst>
            <a:ext uri="{FF2B5EF4-FFF2-40B4-BE49-F238E27FC236}">
              <a16:creationId xmlns:a16="http://schemas.microsoft.com/office/drawing/2014/main" id="{CA624D8B-2071-409B-ABDB-4F022B17B0E5}"/>
            </a:ext>
          </a:extLst>
        </xdr:cNvPr>
        <xdr:cNvSpPr/>
      </xdr:nvSpPr>
      <xdr:spPr>
        <a:xfrm>
          <a:off x="7029450" y="1003131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20269</xdr:rowOff>
    </xdr:from>
    <xdr:to>
      <xdr:col>45</xdr:col>
      <xdr:colOff>177800</xdr:colOff>
      <xdr:row>62</xdr:row>
      <xdr:rowOff>26888</xdr:rowOff>
    </xdr:to>
    <xdr:cxnSp macro="">
      <xdr:nvCxnSpPr>
        <xdr:cNvPr id="252" name="直線コネクタ 251">
          <a:extLst>
            <a:ext uri="{FF2B5EF4-FFF2-40B4-BE49-F238E27FC236}">
              <a16:creationId xmlns:a16="http://schemas.microsoft.com/office/drawing/2014/main" id="{0BA2FE9B-D2A0-4F1F-A28E-6279EF53BAE6}"/>
            </a:ext>
          </a:extLst>
        </xdr:cNvPr>
        <xdr:cNvCxnSpPr/>
      </xdr:nvCxnSpPr>
      <xdr:spPr>
        <a:xfrm flipV="1">
          <a:off x="7077075" y="10069144"/>
          <a:ext cx="809625" cy="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157534</xdr:rowOff>
    </xdr:from>
    <xdr:to>
      <xdr:col>36</xdr:col>
      <xdr:colOff>165100</xdr:colOff>
      <xdr:row>62</xdr:row>
      <xdr:rowOff>87684</xdr:rowOff>
    </xdr:to>
    <xdr:sp macro="" textlink="">
      <xdr:nvSpPr>
        <xdr:cNvPr id="253" name="楕円 252">
          <a:extLst>
            <a:ext uri="{FF2B5EF4-FFF2-40B4-BE49-F238E27FC236}">
              <a16:creationId xmlns:a16="http://schemas.microsoft.com/office/drawing/2014/main" id="{EA969D62-250A-42C2-A21F-03602A7A16DB}"/>
            </a:ext>
          </a:extLst>
        </xdr:cNvPr>
        <xdr:cNvSpPr/>
      </xdr:nvSpPr>
      <xdr:spPr>
        <a:xfrm>
          <a:off x="6238875" y="10047659"/>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26888</xdr:rowOff>
    </xdr:from>
    <xdr:to>
      <xdr:col>41</xdr:col>
      <xdr:colOff>50800</xdr:colOff>
      <xdr:row>62</xdr:row>
      <xdr:rowOff>36884</xdr:rowOff>
    </xdr:to>
    <xdr:cxnSp macro="">
      <xdr:nvCxnSpPr>
        <xdr:cNvPr id="254" name="直線コネクタ 253">
          <a:extLst>
            <a:ext uri="{FF2B5EF4-FFF2-40B4-BE49-F238E27FC236}">
              <a16:creationId xmlns:a16="http://schemas.microsoft.com/office/drawing/2014/main" id="{4D98A400-BDAF-49C7-9696-852A638BED83}"/>
            </a:ext>
          </a:extLst>
        </xdr:cNvPr>
        <xdr:cNvCxnSpPr/>
      </xdr:nvCxnSpPr>
      <xdr:spPr>
        <a:xfrm flipV="1">
          <a:off x="6286500" y="10078938"/>
          <a:ext cx="790575" cy="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98167</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66E8BC54-BD37-43B2-A5C5-5D5BA139CFF0}"/>
            </a:ext>
          </a:extLst>
        </xdr:cNvPr>
        <xdr:cNvSpPr txBox="1"/>
      </xdr:nvSpPr>
      <xdr:spPr>
        <a:xfrm>
          <a:off x="8370280" y="101470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141773</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77260C21-FA16-4F00-AD28-4E9E1A280083}"/>
            </a:ext>
          </a:extLst>
        </xdr:cNvPr>
        <xdr:cNvSpPr txBox="1"/>
      </xdr:nvSpPr>
      <xdr:spPr>
        <a:xfrm>
          <a:off x="7570180" y="1019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152161</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7886C868-0DA8-4809-BA95-BE5DEEAC2745}"/>
            </a:ext>
          </a:extLst>
        </xdr:cNvPr>
        <xdr:cNvSpPr txBox="1"/>
      </xdr:nvSpPr>
      <xdr:spPr>
        <a:xfrm>
          <a:off x="6770080" y="102010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147685</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11641098-3172-4EBA-A3B7-B95A2B1BF540}"/>
            </a:ext>
          </a:extLst>
        </xdr:cNvPr>
        <xdr:cNvSpPr txBox="1"/>
      </xdr:nvSpPr>
      <xdr:spPr>
        <a:xfrm>
          <a:off x="5979505" y="101933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81995</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EF84F877-B704-4B44-814B-3F8939CCE606}"/>
            </a:ext>
          </a:extLst>
        </xdr:cNvPr>
        <xdr:cNvSpPr txBox="1"/>
      </xdr:nvSpPr>
      <xdr:spPr>
        <a:xfrm>
          <a:off x="8370280" y="98101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87596</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A31AE843-A49C-40D7-BACA-57B203F03DB8}"/>
            </a:ext>
          </a:extLst>
        </xdr:cNvPr>
        <xdr:cNvSpPr txBox="1"/>
      </xdr:nvSpPr>
      <xdr:spPr>
        <a:xfrm>
          <a:off x="7570180" y="98094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94215</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49BD88DC-70A5-47B6-812E-8AFAA739326B}"/>
            </a:ext>
          </a:extLst>
        </xdr:cNvPr>
        <xdr:cNvSpPr txBox="1"/>
      </xdr:nvSpPr>
      <xdr:spPr>
        <a:xfrm>
          <a:off x="6770080" y="98192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104211</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id="{402D959B-B5E4-4E03-9EE3-BF6F60EC5868}"/>
            </a:ext>
          </a:extLst>
        </xdr:cNvPr>
        <xdr:cNvSpPr txBox="1"/>
      </xdr:nvSpPr>
      <xdr:spPr>
        <a:xfrm>
          <a:off x="5979505" y="9832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DE1D62DD-757E-4B83-A9DF-61543E8607DC}"/>
            </a:ext>
          </a:extLst>
        </xdr:cNvPr>
        <xdr:cNvSpPr/>
      </xdr:nvSpPr>
      <xdr:spPr>
        <a:xfrm>
          <a:off x="6858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1EE297BE-AE62-473D-81B2-CD35D6A00A13}"/>
            </a:ext>
          </a:extLst>
        </xdr:cNvPr>
        <xdr:cNvSpPr/>
      </xdr:nvSpPr>
      <xdr:spPr>
        <a:xfrm>
          <a:off x="8096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E71D1153-7D97-4279-B466-17CFE272B89F}"/>
            </a:ext>
          </a:extLst>
        </xdr:cNvPr>
        <xdr:cNvSpPr/>
      </xdr:nvSpPr>
      <xdr:spPr>
        <a:xfrm>
          <a:off x="8096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B781F53-19E9-4B8C-856B-2F8212B508CE}"/>
            </a:ext>
          </a:extLst>
        </xdr:cNvPr>
        <xdr:cNvSpPr/>
      </xdr:nvSpPr>
      <xdr:spPr>
        <a:xfrm>
          <a:off x="17145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B93D71FC-54E3-4609-BFCA-03F7A278EC09}"/>
            </a:ext>
          </a:extLst>
        </xdr:cNvPr>
        <xdr:cNvSpPr/>
      </xdr:nvSpPr>
      <xdr:spPr>
        <a:xfrm>
          <a:off x="17145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EBDCA806-C2FC-4B2F-A285-A7F1D247085B}"/>
            </a:ext>
          </a:extLst>
        </xdr:cNvPr>
        <xdr:cNvSpPr/>
      </xdr:nvSpPr>
      <xdr:spPr>
        <a:xfrm>
          <a:off x="27432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3B2649C2-E0CB-4D10-8F11-226D7DC297D3}"/>
            </a:ext>
          </a:extLst>
        </xdr:cNvPr>
        <xdr:cNvSpPr/>
      </xdr:nvSpPr>
      <xdr:spPr>
        <a:xfrm>
          <a:off x="27432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F7EB7493-CFCC-493E-AE8A-A22092B75CCB}"/>
            </a:ext>
          </a:extLst>
        </xdr:cNvPr>
        <xdr:cNvSpPr/>
      </xdr:nvSpPr>
      <xdr:spPr>
        <a:xfrm>
          <a:off x="685800" y="122491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E6A2440-BF60-43BA-A0DD-80FE44107DF5}"/>
            </a:ext>
          </a:extLst>
        </xdr:cNvPr>
        <xdr:cNvSpPr txBox="1"/>
      </xdr:nvSpPr>
      <xdr:spPr>
        <a:xfrm>
          <a:off x="666750"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31001557-DCE4-4AF6-B605-D1B6C5B4AAD3}"/>
            </a:ext>
          </a:extLst>
        </xdr:cNvPr>
        <xdr:cNvCxnSpPr/>
      </xdr:nvCxnSpPr>
      <xdr:spPr>
        <a:xfrm>
          <a:off x="685800" y="14411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6EBD33EC-1169-4A44-B939-1CB6F40D7A94}"/>
            </a:ext>
          </a:extLst>
        </xdr:cNvPr>
        <xdr:cNvSpPr txBox="1"/>
      </xdr:nvSpPr>
      <xdr:spPr>
        <a:xfrm>
          <a:off x="278946" y="1426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11ED445D-4550-4ECD-8477-BB6BE099AB9B}"/>
            </a:ext>
          </a:extLst>
        </xdr:cNvPr>
        <xdr:cNvCxnSpPr/>
      </xdr:nvCxnSpPr>
      <xdr:spPr>
        <a:xfrm>
          <a:off x="685800" y="140942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8E8554EE-6732-4A86-B02F-48C40AC371C7}"/>
            </a:ext>
          </a:extLst>
        </xdr:cNvPr>
        <xdr:cNvSpPr txBox="1"/>
      </xdr:nvSpPr>
      <xdr:spPr>
        <a:xfrm>
          <a:off x="278946" y="139647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539F4F64-88B4-4B18-9471-3B290E660131}"/>
            </a:ext>
          </a:extLst>
        </xdr:cNvPr>
        <xdr:cNvCxnSpPr/>
      </xdr:nvCxnSpPr>
      <xdr:spPr>
        <a:xfrm>
          <a:off x="685800" y="137835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E66355E0-7090-40BB-92F5-658C02DBB0D1}"/>
            </a:ext>
          </a:extLst>
        </xdr:cNvPr>
        <xdr:cNvSpPr txBox="1"/>
      </xdr:nvSpPr>
      <xdr:spPr>
        <a:xfrm>
          <a:off x="339891" y="136572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506171AD-D1F5-4647-B8C2-89D30ABC9DAC}"/>
            </a:ext>
          </a:extLst>
        </xdr:cNvPr>
        <xdr:cNvCxnSpPr/>
      </xdr:nvCxnSpPr>
      <xdr:spPr>
        <a:xfrm>
          <a:off x="685800" y="1347606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419575E5-8A9C-4BB4-A1C3-4C9790466B6F}"/>
            </a:ext>
          </a:extLst>
        </xdr:cNvPr>
        <xdr:cNvSpPr txBox="1"/>
      </xdr:nvSpPr>
      <xdr:spPr>
        <a:xfrm>
          <a:off x="339891" y="1334653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A3C5FB8B-81E2-44C0-B5F2-203B2D8DA17D}"/>
            </a:ext>
          </a:extLst>
        </xdr:cNvPr>
        <xdr:cNvCxnSpPr/>
      </xdr:nvCxnSpPr>
      <xdr:spPr>
        <a:xfrm>
          <a:off x="685800" y="131748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878403D4-0920-47A7-AD7C-B4B7B8AFB284}"/>
            </a:ext>
          </a:extLst>
        </xdr:cNvPr>
        <xdr:cNvSpPr txBox="1"/>
      </xdr:nvSpPr>
      <xdr:spPr>
        <a:xfrm>
          <a:off x="339891" y="130390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6BFE43F3-F148-43C6-A7C5-325C14183B8A}"/>
            </a:ext>
          </a:extLst>
        </xdr:cNvPr>
        <xdr:cNvCxnSpPr/>
      </xdr:nvCxnSpPr>
      <xdr:spPr>
        <a:xfrm>
          <a:off x="685800" y="128673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FE6CAA31-D977-4583-8F4E-3B4F6CBE8058}"/>
            </a:ext>
          </a:extLst>
        </xdr:cNvPr>
        <xdr:cNvSpPr txBox="1"/>
      </xdr:nvSpPr>
      <xdr:spPr>
        <a:xfrm>
          <a:off x="339891" y="127283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CF984B7F-BDCD-4023-A488-0A208CB1A0A9}"/>
            </a:ext>
          </a:extLst>
        </xdr:cNvPr>
        <xdr:cNvCxnSpPr/>
      </xdr:nvCxnSpPr>
      <xdr:spPr>
        <a:xfrm>
          <a:off x="685800" y="125566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4C38FABF-1D50-40FE-80B5-61F100BE8EF3}"/>
            </a:ext>
          </a:extLst>
        </xdr:cNvPr>
        <xdr:cNvSpPr txBox="1"/>
      </xdr:nvSpPr>
      <xdr:spPr>
        <a:xfrm>
          <a:off x="388136" y="124207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A22F5CF4-3E61-4D40-860F-64DEDCC93194}"/>
            </a:ext>
          </a:extLst>
        </xdr:cNvPr>
        <xdr:cNvCxnSpPr/>
      </xdr:nvCxnSpPr>
      <xdr:spPr>
        <a:xfrm>
          <a:off x="685800" y="12249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5B93B0D8-964B-433B-B4F4-95145EFCB447}"/>
            </a:ext>
          </a:extLst>
        </xdr:cNvPr>
        <xdr:cNvSpPr/>
      </xdr:nvSpPr>
      <xdr:spPr>
        <a:xfrm>
          <a:off x="685800" y="122491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AC26A502-D07B-43C9-B83A-1D0DB5576802}"/>
            </a:ext>
          </a:extLst>
        </xdr:cNvPr>
        <xdr:cNvCxnSpPr/>
      </xdr:nvCxnSpPr>
      <xdr:spPr>
        <a:xfrm flipV="1">
          <a:off x="4180840" y="12762774"/>
          <a:ext cx="0" cy="1331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3AAF2E12-5496-40CB-B4B9-55B05D2405B1}"/>
            </a:ext>
          </a:extLst>
        </xdr:cNvPr>
        <xdr:cNvSpPr txBox="1"/>
      </xdr:nvSpPr>
      <xdr:spPr>
        <a:xfrm>
          <a:off x="4219575" y="1409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E88D89F9-619B-4743-9CF5-D7D6DD976EC5}"/>
            </a:ext>
          </a:extLst>
        </xdr:cNvPr>
        <xdr:cNvCxnSpPr/>
      </xdr:nvCxnSpPr>
      <xdr:spPr>
        <a:xfrm>
          <a:off x="4105275" y="1409427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F5448B19-4341-4A6E-A907-B54E7596D4D9}"/>
            </a:ext>
          </a:extLst>
        </xdr:cNvPr>
        <xdr:cNvSpPr txBox="1"/>
      </xdr:nvSpPr>
      <xdr:spPr>
        <a:xfrm>
          <a:off x="4219575" y="12547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92" name="直線コネクタ 291">
          <a:extLst>
            <a:ext uri="{FF2B5EF4-FFF2-40B4-BE49-F238E27FC236}">
              <a16:creationId xmlns:a16="http://schemas.microsoft.com/office/drawing/2014/main" id="{34F714AA-C2D7-4B86-ADF2-B1DCEFA8C4A2}"/>
            </a:ext>
          </a:extLst>
        </xdr:cNvPr>
        <xdr:cNvCxnSpPr/>
      </xdr:nvCxnSpPr>
      <xdr:spPr>
        <a:xfrm>
          <a:off x="4105275" y="1276277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135545</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FD0EFC89-DCA8-46F4-AC55-55786D3D6688}"/>
            </a:ext>
          </a:extLst>
        </xdr:cNvPr>
        <xdr:cNvSpPr txBox="1"/>
      </xdr:nvSpPr>
      <xdr:spPr>
        <a:xfrm>
          <a:off x="4219575" y="13422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4" name="フローチャート: 判断 293">
          <a:extLst>
            <a:ext uri="{FF2B5EF4-FFF2-40B4-BE49-F238E27FC236}">
              <a16:creationId xmlns:a16="http://schemas.microsoft.com/office/drawing/2014/main" id="{12AA014E-386E-465B-A02B-553DB2D507A5}"/>
            </a:ext>
          </a:extLst>
        </xdr:cNvPr>
        <xdr:cNvSpPr/>
      </xdr:nvSpPr>
      <xdr:spPr>
        <a:xfrm>
          <a:off x="4124325" y="13447668"/>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95" name="フローチャート: 判断 294">
          <a:extLst>
            <a:ext uri="{FF2B5EF4-FFF2-40B4-BE49-F238E27FC236}">
              <a16:creationId xmlns:a16="http://schemas.microsoft.com/office/drawing/2014/main" id="{F73CCEC6-B68F-4DAF-B10B-0AB278D65105}"/>
            </a:ext>
          </a:extLst>
        </xdr:cNvPr>
        <xdr:cNvSpPr/>
      </xdr:nvSpPr>
      <xdr:spPr>
        <a:xfrm>
          <a:off x="3381375" y="1341355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96" name="フローチャート: 判断 295">
          <a:extLst>
            <a:ext uri="{FF2B5EF4-FFF2-40B4-BE49-F238E27FC236}">
              <a16:creationId xmlns:a16="http://schemas.microsoft.com/office/drawing/2014/main" id="{3399DEBE-4B87-4C8F-93C2-9712A5B27FCC}"/>
            </a:ext>
          </a:extLst>
        </xdr:cNvPr>
        <xdr:cNvSpPr/>
      </xdr:nvSpPr>
      <xdr:spPr>
        <a:xfrm>
          <a:off x="2571750" y="13429706"/>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97" name="フローチャート: 判断 296">
          <a:extLst>
            <a:ext uri="{FF2B5EF4-FFF2-40B4-BE49-F238E27FC236}">
              <a16:creationId xmlns:a16="http://schemas.microsoft.com/office/drawing/2014/main" id="{65650B70-C06C-4E96-A40E-4694F19E07A9}"/>
            </a:ext>
          </a:extLst>
        </xdr:cNvPr>
        <xdr:cNvSpPr/>
      </xdr:nvSpPr>
      <xdr:spPr>
        <a:xfrm>
          <a:off x="1781175" y="13413377"/>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98" name="フローチャート: 判断 297">
          <a:extLst>
            <a:ext uri="{FF2B5EF4-FFF2-40B4-BE49-F238E27FC236}">
              <a16:creationId xmlns:a16="http://schemas.microsoft.com/office/drawing/2014/main" id="{79480E23-13CD-49BC-A72B-781E5C71ED60}"/>
            </a:ext>
          </a:extLst>
        </xdr:cNvPr>
        <xdr:cNvSpPr/>
      </xdr:nvSpPr>
      <xdr:spPr>
        <a:xfrm>
          <a:off x="981075" y="1337273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614ADB70-C83E-464D-88A7-08EE7F37D40E}"/>
            </a:ext>
          </a:extLst>
        </xdr:cNvPr>
        <xdr:cNvSpPr txBox="1"/>
      </xdr:nvSpPr>
      <xdr:spPr>
        <a:xfrm>
          <a:off x="40100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AD03A288-AB3E-481E-9184-CCC375D7A501}"/>
            </a:ext>
          </a:extLst>
        </xdr:cNvPr>
        <xdr:cNvSpPr txBox="1"/>
      </xdr:nvSpPr>
      <xdr:spPr>
        <a:xfrm>
          <a:off x="32575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F618C9DE-0519-464C-9A2E-CC2EB6B1BF2C}"/>
            </a:ext>
          </a:extLst>
        </xdr:cNvPr>
        <xdr:cNvSpPr txBox="1"/>
      </xdr:nvSpPr>
      <xdr:spPr>
        <a:xfrm>
          <a:off x="24479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A11AAD04-D9FF-4739-BC24-2E4033089703}"/>
            </a:ext>
          </a:extLst>
        </xdr:cNvPr>
        <xdr:cNvSpPr txBox="1"/>
      </xdr:nvSpPr>
      <xdr:spPr>
        <a:xfrm>
          <a:off x="1657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4FE5C0A4-4A2B-4F52-8318-2856249059C1}"/>
            </a:ext>
          </a:extLst>
        </xdr:cNvPr>
        <xdr:cNvSpPr txBox="1"/>
      </xdr:nvSpPr>
      <xdr:spPr>
        <a:xfrm>
          <a:off x="857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122827</xdr:rowOff>
    </xdr:from>
    <xdr:to>
      <xdr:col>24</xdr:col>
      <xdr:colOff>114300</xdr:colOff>
      <xdr:row>83</xdr:row>
      <xdr:rowOff>52977</xdr:rowOff>
    </xdr:to>
    <xdr:sp macro="" textlink="">
      <xdr:nvSpPr>
        <xdr:cNvPr id="304" name="楕円 303">
          <a:extLst>
            <a:ext uri="{FF2B5EF4-FFF2-40B4-BE49-F238E27FC236}">
              <a16:creationId xmlns:a16="http://schemas.microsoft.com/office/drawing/2014/main" id="{D7874F72-8DAF-45B4-8C3D-61EC2D8E3834}"/>
            </a:ext>
          </a:extLst>
        </xdr:cNvPr>
        <xdr:cNvSpPr/>
      </xdr:nvSpPr>
      <xdr:spPr>
        <a:xfrm>
          <a:off x="4124325" y="13413377"/>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145704</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D0C6D9FF-0750-40BA-81EB-CBE2D1E4794F}"/>
            </a:ext>
          </a:extLst>
        </xdr:cNvPr>
        <xdr:cNvSpPr txBox="1"/>
      </xdr:nvSpPr>
      <xdr:spPr>
        <a:xfrm>
          <a:off x="4219575" y="13267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80373</xdr:rowOff>
    </xdr:from>
    <xdr:to>
      <xdr:col>20</xdr:col>
      <xdr:colOff>38100</xdr:colOff>
      <xdr:row>83</xdr:row>
      <xdr:rowOff>10523</xdr:rowOff>
    </xdr:to>
    <xdr:sp macro="" textlink="">
      <xdr:nvSpPr>
        <xdr:cNvPr id="306" name="楕円 305">
          <a:extLst>
            <a:ext uri="{FF2B5EF4-FFF2-40B4-BE49-F238E27FC236}">
              <a16:creationId xmlns:a16="http://schemas.microsoft.com/office/drawing/2014/main" id="{49634818-ABA4-44F5-99C2-16542FB8FDD0}"/>
            </a:ext>
          </a:extLst>
        </xdr:cNvPr>
        <xdr:cNvSpPr/>
      </xdr:nvSpPr>
      <xdr:spPr>
        <a:xfrm>
          <a:off x="3381375" y="13370923"/>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131173</xdr:rowOff>
    </xdr:from>
    <xdr:to>
      <xdr:col>24</xdr:col>
      <xdr:colOff>63500</xdr:colOff>
      <xdr:row>83</xdr:row>
      <xdr:rowOff>2177</xdr:rowOff>
    </xdr:to>
    <xdr:cxnSp macro="">
      <xdr:nvCxnSpPr>
        <xdr:cNvPr id="307" name="直線コネクタ 306">
          <a:extLst>
            <a:ext uri="{FF2B5EF4-FFF2-40B4-BE49-F238E27FC236}">
              <a16:creationId xmlns:a16="http://schemas.microsoft.com/office/drawing/2014/main" id="{820060BD-0AB4-4527-B5E6-B70989CA87D7}"/>
            </a:ext>
          </a:extLst>
        </xdr:cNvPr>
        <xdr:cNvCxnSpPr/>
      </xdr:nvCxnSpPr>
      <xdr:spPr>
        <a:xfrm>
          <a:off x="3429000" y="13418548"/>
          <a:ext cx="752475" cy="3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37919</xdr:rowOff>
    </xdr:from>
    <xdr:to>
      <xdr:col>15</xdr:col>
      <xdr:colOff>101600</xdr:colOff>
      <xdr:row>82</xdr:row>
      <xdr:rowOff>139519</xdr:rowOff>
    </xdr:to>
    <xdr:sp macro="" textlink="">
      <xdr:nvSpPr>
        <xdr:cNvPr id="308" name="楕円 307">
          <a:extLst>
            <a:ext uri="{FF2B5EF4-FFF2-40B4-BE49-F238E27FC236}">
              <a16:creationId xmlns:a16="http://schemas.microsoft.com/office/drawing/2014/main" id="{FDF8003F-F57A-4130-B347-B141CF064056}"/>
            </a:ext>
          </a:extLst>
        </xdr:cNvPr>
        <xdr:cNvSpPr/>
      </xdr:nvSpPr>
      <xdr:spPr>
        <a:xfrm>
          <a:off x="2571750" y="1332529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88719</xdr:rowOff>
    </xdr:from>
    <xdr:to>
      <xdr:col>19</xdr:col>
      <xdr:colOff>177800</xdr:colOff>
      <xdr:row>82</xdr:row>
      <xdr:rowOff>131173</xdr:rowOff>
    </xdr:to>
    <xdr:cxnSp macro="">
      <xdr:nvCxnSpPr>
        <xdr:cNvPr id="309" name="直線コネクタ 308">
          <a:extLst>
            <a:ext uri="{FF2B5EF4-FFF2-40B4-BE49-F238E27FC236}">
              <a16:creationId xmlns:a16="http://schemas.microsoft.com/office/drawing/2014/main" id="{BC3DC1C2-3EBB-487E-8F4C-9350BF31AC6D}"/>
            </a:ext>
          </a:extLst>
        </xdr:cNvPr>
        <xdr:cNvCxnSpPr/>
      </xdr:nvCxnSpPr>
      <xdr:spPr>
        <a:xfrm>
          <a:off x="2619375" y="13372919"/>
          <a:ext cx="809625" cy="4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8527</xdr:rowOff>
    </xdr:from>
    <xdr:to>
      <xdr:col>10</xdr:col>
      <xdr:colOff>165100</xdr:colOff>
      <xdr:row>82</xdr:row>
      <xdr:rowOff>110127</xdr:rowOff>
    </xdr:to>
    <xdr:sp macro="" textlink="">
      <xdr:nvSpPr>
        <xdr:cNvPr id="310" name="楕円 309">
          <a:extLst>
            <a:ext uri="{FF2B5EF4-FFF2-40B4-BE49-F238E27FC236}">
              <a16:creationId xmlns:a16="http://schemas.microsoft.com/office/drawing/2014/main" id="{3312D3B8-31F1-43D2-9081-B05D29069C57}"/>
            </a:ext>
          </a:extLst>
        </xdr:cNvPr>
        <xdr:cNvSpPr/>
      </xdr:nvSpPr>
      <xdr:spPr>
        <a:xfrm>
          <a:off x="1781175" y="1329907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59327</xdr:rowOff>
    </xdr:from>
    <xdr:to>
      <xdr:col>15</xdr:col>
      <xdr:colOff>50800</xdr:colOff>
      <xdr:row>82</xdr:row>
      <xdr:rowOff>88719</xdr:rowOff>
    </xdr:to>
    <xdr:cxnSp macro="">
      <xdr:nvCxnSpPr>
        <xdr:cNvPr id="311" name="直線コネクタ 310">
          <a:extLst>
            <a:ext uri="{FF2B5EF4-FFF2-40B4-BE49-F238E27FC236}">
              <a16:creationId xmlns:a16="http://schemas.microsoft.com/office/drawing/2014/main" id="{39D5ACC0-8677-43DE-B83E-14E4300807B4}"/>
            </a:ext>
          </a:extLst>
        </xdr:cNvPr>
        <xdr:cNvCxnSpPr/>
      </xdr:nvCxnSpPr>
      <xdr:spPr>
        <a:xfrm>
          <a:off x="1828800" y="13346702"/>
          <a:ext cx="790575" cy="2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98334</xdr:rowOff>
    </xdr:from>
    <xdr:to>
      <xdr:col>6</xdr:col>
      <xdr:colOff>38100</xdr:colOff>
      <xdr:row>84</xdr:row>
      <xdr:rowOff>28484</xdr:rowOff>
    </xdr:to>
    <xdr:sp macro="" textlink="">
      <xdr:nvSpPr>
        <xdr:cNvPr id="312" name="楕円 311">
          <a:extLst>
            <a:ext uri="{FF2B5EF4-FFF2-40B4-BE49-F238E27FC236}">
              <a16:creationId xmlns:a16="http://schemas.microsoft.com/office/drawing/2014/main" id="{ED28B16A-397F-46E1-8FF7-5D4D725155FE}"/>
            </a:ext>
          </a:extLst>
        </xdr:cNvPr>
        <xdr:cNvSpPr/>
      </xdr:nvSpPr>
      <xdr:spPr>
        <a:xfrm>
          <a:off x="981075" y="1354763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59327</xdr:rowOff>
    </xdr:from>
    <xdr:to>
      <xdr:col>10</xdr:col>
      <xdr:colOff>114300</xdr:colOff>
      <xdr:row>83</xdr:row>
      <xdr:rowOff>149134</xdr:rowOff>
    </xdr:to>
    <xdr:cxnSp macro="">
      <xdr:nvCxnSpPr>
        <xdr:cNvPr id="313" name="直線コネクタ 312">
          <a:extLst>
            <a:ext uri="{FF2B5EF4-FFF2-40B4-BE49-F238E27FC236}">
              <a16:creationId xmlns:a16="http://schemas.microsoft.com/office/drawing/2014/main" id="{8984D654-E0FA-41DA-AFEC-61709680425E}"/>
            </a:ext>
          </a:extLst>
        </xdr:cNvPr>
        <xdr:cNvCxnSpPr/>
      </xdr:nvCxnSpPr>
      <xdr:spPr>
        <a:xfrm flipV="1">
          <a:off x="1028700" y="13346702"/>
          <a:ext cx="800100" cy="24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50635</xdr:rowOff>
    </xdr:from>
    <xdr:ext cx="405111" cy="259045"/>
    <xdr:sp macro="" textlink="">
      <xdr:nvSpPr>
        <xdr:cNvPr id="314" name="n_1aveValue【公営住宅】&#10;有形固定資産減価償却率">
          <a:extLst>
            <a:ext uri="{FF2B5EF4-FFF2-40B4-BE49-F238E27FC236}">
              <a16:creationId xmlns:a16="http://schemas.microsoft.com/office/drawing/2014/main" id="{360B9ACA-DA93-44A7-AE89-08C8ABEBADBC}"/>
            </a:ext>
          </a:extLst>
        </xdr:cNvPr>
        <xdr:cNvSpPr txBox="1"/>
      </xdr:nvSpPr>
      <xdr:spPr>
        <a:xfrm>
          <a:off x="3239144" y="13496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60433</xdr:rowOff>
    </xdr:from>
    <xdr:ext cx="405111" cy="259045"/>
    <xdr:sp macro="" textlink="">
      <xdr:nvSpPr>
        <xdr:cNvPr id="315" name="n_2aveValue【公営住宅】&#10;有形固定資産減価償却率">
          <a:extLst>
            <a:ext uri="{FF2B5EF4-FFF2-40B4-BE49-F238E27FC236}">
              <a16:creationId xmlns:a16="http://schemas.microsoft.com/office/drawing/2014/main" id="{22F1C868-4681-4A90-B8CF-E9FCD09BB45A}"/>
            </a:ext>
          </a:extLst>
        </xdr:cNvPr>
        <xdr:cNvSpPr txBox="1"/>
      </xdr:nvSpPr>
      <xdr:spPr>
        <a:xfrm>
          <a:off x="2439044" y="13512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44104</xdr:rowOff>
    </xdr:from>
    <xdr:ext cx="405111" cy="259045"/>
    <xdr:sp macro="" textlink="">
      <xdr:nvSpPr>
        <xdr:cNvPr id="316" name="n_3aveValue【公営住宅】&#10;有形固定資産減価償却率">
          <a:extLst>
            <a:ext uri="{FF2B5EF4-FFF2-40B4-BE49-F238E27FC236}">
              <a16:creationId xmlns:a16="http://schemas.microsoft.com/office/drawing/2014/main" id="{A9E01060-9C5E-456C-854F-F239FC2DCD01}"/>
            </a:ext>
          </a:extLst>
        </xdr:cNvPr>
        <xdr:cNvSpPr txBox="1"/>
      </xdr:nvSpPr>
      <xdr:spPr>
        <a:xfrm>
          <a:off x="1648469" y="13496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35214</xdr:rowOff>
    </xdr:from>
    <xdr:ext cx="405111" cy="259045"/>
    <xdr:sp macro="" textlink="">
      <xdr:nvSpPr>
        <xdr:cNvPr id="317" name="n_4aveValue【公営住宅】&#10;有形固定資産減価償却率">
          <a:extLst>
            <a:ext uri="{FF2B5EF4-FFF2-40B4-BE49-F238E27FC236}">
              <a16:creationId xmlns:a16="http://schemas.microsoft.com/office/drawing/2014/main" id="{45298B28-6791-47EE-81EB-4FEAA10B4EE7}"/>
            </a:ext>
          </a:extLst>
        </xdr:cNvPr>
        <xdr:cNvSpPr txBox="1"/>
      </xdr:nvSpPr>
      <xdr:spPr>
        <a:xfrm>
          <a:off x="848369" y="13160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27050</xdr:rowOff>
    </xdr:from>
    <xdr:ext cx="405111" cy="259045"/>
    <xdr:sp macro="" textlink="">
      <xdr:nvSpPr>
        <xdr:cNvPr id="318" name="n_1mainValue【公営住宅】&#10;有形固定資産減価償却率">
          <a:extLst>
            <a:ext uri="{FF2B5EF4-FFF2-40B4-BE49-F238E27FC236}">
              <a16:creationId xmlns:a16="http://schemas.microsoft.com/office/drawing/2014/main" id="{6A67D6E1-1CE0-46C3-BAA9-37A4CEB7E979}"/>
            </a:ext>
          </a:extLst>
        </xdr:cNvPr>
        <xdr:cNvSpPr txBox="1"/>
      </xdr:nvSpPr>
      <xdr:spPr>
        <a:xfrm>
          <a:off x="3239144" y="13155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156046</xdr:rowOff>
    </xdr:from>
    <xdr:ext cx="405111" cy="259045"/>
    <xdr:sp macro="" textlink="">
      <xdr:nvSpPr>
        <xdr:cNvPr id="319" name="n_2mainValue【公営住宅】&#10;有形固定資産減価償却率">
          <a:extLst>
            <a:ext uri="{FF2B5EF4-FFF2-40B4-BE49-F238E27FC236}">
              <a16:creationId xmlns:a16="http://schemas.microsoft.com/office/drawing/2014/main" id="{A6714371-309C-4A1B-9D98-74E04C75C4B9}"/>
            </a:ext>
          </a:extLst>
        </xdr:cNvPr>
        <xdr:cNvSpPr txBox="1"/>
      </xdr:nvSpPr>
      <xdr:spPr>
        <a:xfrm>
          <a:off x="2439044" y="1312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126654</xdr:rowOff>
    </xdr:from>
    <xdr:ext cx="405111" cy="259045"/>
    <xdr:sp macro="" textlink="">
      <xdr:nvSpPr>
        <xdr:cNvPr id="320" name="n_3mainValue【公営住宅】&#10;有形固定資産減価償却率">
          <a:extLst>
            <a:ext uri="{FF2B5EF4-FFF2-40B4-BE49-F238E27FC236}">
              <a16:creationId xmlns:a16="http://schemas.microsoft.com/office/drawing/2014/main" id="{96B0B9AA-F496-4550-9E8F-7D3938EC57B8}"/>
            </a:ext>
          </a:extLst>
        </xdr:cNvPr>
        <xdr:cNvSpPr txBox="1"/>
      </xdr:nvSpPr>
      <xdr:spPr>
        <a:xfrm>
          <a:off x="1648469" y="13087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19611</xdr:rowOff>
    </xdr:from>
    <xdr:ext cx="405111" cy="259045"/>
    <xdr:sp macro="" textlink="">
      <xdr:nvSpPr>
        <xdr:cNvPr id="321" name="n_4mainValue【公営住宅】&#10;有形固定資産減価償却率">
          <a:extLst>
            <a:ext uri="{FF2B5EF4-FFF2-40B4-BE49-F238E27FC236}">
              <a16:creationId xmlns:a16="http://schemas.microsoft.com/office/drawing/2014/main" id="{D2260C3A-A9FB-46D2-9C5D-F9600EB295B1}"/>
            </a:ext>
          </a:extLst>
        </xdr:cNvPr>
        <xdr:cNvSpPr txBox="1"/>
      </xdr:nvSpPr>
      <xdr:spPr>
        <a:xfrm>
          <a:off x="848369" y="13630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BAE0EFE3-9DE9-4E07-9C73-9C855E7E1B33}"/>
            </a:ext>
          </a:extLst>
        </xdr:cNvPr>
        <xdr:cNvSpPr/>
      </xdr:nvSpPr>
      <xdr:spPr>
        <a:xfrm>
          <a:off x="59531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801EDB20-01EC-4FB1-90CD-7B75628642A2}"/>
            </a:ext>
          </a:extLst>
        </xdr:cNvPr>
        <xdr:cNvSpPr/>
      </xdr:nvSpPr>
      <xdr:spPr>
        <a:xfrm>
          <a:off x="60674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9573EAB0-4F0A-4723-B66E-6D504FD7CE56}"/>
            </a:ext>
          </a:extLst>
        </xdr:cNvPr>
        <xdr:cNvSpPr/>
      </xdr:nvSpPr>
      <xdr:spPr>
        <a:xfrm>
          <a:off x="60674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A627D25E-B8E7-4EDD-8D96-7102FF85E85D}"/>
            </a:ext>
          </a:extLst>
        </xdr:cNvPr>
        <xdr:cNvSpPr/>
      </xdr:nvSpPr>
      <xdr:spPr>
        <a:xfrm>
          <a:off x="69818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57EE7479-8FC8-4A8F-A3D0-6824EBF0BC2A}"/>
            </a:ext>
          </a:extLst>
        </xdr:cNvPr>
        <xdr:cNvSpPr/>
      </xdr:nvSpPr>
      <xdr:spPr>
        <a:xfrm>
          <a:off x="69818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5B5F2E8E-7354-4A2D-B2AC-E20061C450F4}"/>
            </a:ext>
          </a:extLst>
        </xdr:cNvPr>
        <xdr:cNvSpPr/>
      </xdr:nvSpPr>
      <xdr:spPr>
        <a:xfrm>
          <a:off x="80105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649B6FAC-6F5A-4542-AE5F-E69F774D8E35}"/>
            </a:ext>
          </a:extLst>
        </xdr:cNvPr>
        <xdr:cNvSpPr/>
      </xdr:nvSpPr>
      <xdr:spPr>
        <a:xfrm>
          <a:off x="80105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FAFC507A-6217-47BD-B26C-C4F00982863F}"/>
            </a:ext>
          </a:extLst>
        </xdr:cNvPr>
        <xdr:cNvSpPr/>
      </xdr:nvSpPr>
      <xdr:spPr>
        <a:xfrm>
          <a:off x="5953125" y="122491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EDD2DE2E-79C1-4B34-A1BB-8619C9FB76B6}"/>
            </a:ext>
          </a:extLst>
        </xdr:cNvPr>
        <xdr:cNvSpPr txBox="1"/>
      </xdr:nvSpPr>
      <xdr:spPr>
        <a:xfrm>
          <a:off x="5915025"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4A427868-60E1-4C5D-80E9-E2D5DD1AB823}"/>
            </a:ext>
          </a:extLst>
        </xdr:cNvPr>
        <xdr:cNvCxnSpPr/>
      </xdr:nvCxnSpPr>
      <xdr:spPr>
        <a:xfrm>
          <a:off x="5953125" y="14411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2815C944-CE5E-4484-A828-03FBAAFA28BA}"/>
            </a:ext>
          </a:extLst>
        </xdr:cNvPr>
        <xdr:cNvCxnSpPr/>
      </xdr:nvCxnSpPr>
      <xdr:spPr>
        <a:xfrm>
          <a:off x="5953125" y="140493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24B355D1-28CB-41DB-8D5F-B518E0C8C492}"/>
            </a:ext>
          </a:extLst>
        </xdr:cNvPr>
        <xdr:cNvSpPr txBox="1"/>
      </xdr:nvSpPr>
      <xdr:spPr>
        <a:xfrm>
          <a:off x="5527221" y="139135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BAE8C624-F310-4999-97BA-79F96D119E11}"/>
            </a:ext>
          </a:extLst>
        </xdr:cNvPr>
        <xdr:cNvCxnSpPr/>
      </xdr:nvCxnSpPr>
      <xdr:spPr>
        <a:xfrm>
          <a:off x="5953125" y="136874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5" name="テキスト ボックス 334">
          <a:extLst>
            <a:ext uri="{FF2B5EF4-FFF2-40B4-BE49-F238E27FC236}">
              <a16:creationId xmlns:a16="http://schemas.microsoft.com/office/drawing/2014/main" id="{402217FC-8697-46DE-9A4D-5A08CEB23DA4}"/>
            </a:ext>
          </a:extLst>
        </xdr:cNvPr>
        <xdr:cNvSpPr txBox="1"/>
      </xdr:nvSpPr>
      <xdr:spPr>
        <a:xfrm>
          <a:off x="5478976" y="135515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3A19EAAD-E232-4165-A98C-F76259EBB258}"/>
            </a:ext>
          </a:extLst>
        </xdr:cNvPr>
        <xdr:cNvCxnSpPr/>
      </xdr:nvCxnSpPr>
      <xdr:spPr>
        <a:xfrm>
          <a:off x="5953125" y="1332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a:extLst>
            <a:ext uri="{FF2B5EF4-FFF2-40B4-BE49-F238E27FC236}">
              <a16:creationId xmlns:a16="http://schemas.microsoft.com/office/drawing/2014/main" id="{81D934D0-FDEA-4520-B762-4622E6F6E2A0}"/>
            </a:ext>
          </a:extLst>
        </xdr:cNvPr>
        <xdr:cNvSpPr txBox="1"/>
      </xdr:nvSpPr>
      <xdr:spPr>
        <a:xfrm>
          <a:off x="5478976" y="131896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AC220CEE-9C53-40A3-B983-52187DD52ED9}"/>
            </a:ext>
          </a:extLst>
        </xdr:cNvPr>
        <xdr:cNvCxnSpPr/>
      </xdr:nvCxnSpPr>
      <xdr:spPr>
        <a:xfrm>
          <a:off x="5953125" y="129635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a:extLst>
            <a:ext uri="{FF2B5EF4-FFF2-40B4-BE49-F238E27FC236}">
              <a16:creationId xmlns:a16="http://schemas.microsoft.com/office/drawing/2014/main" id="{C032F942-8762-4AF6-8E8E-1654286F8A9C}"/>
            </a:ext>
          </a:extLst>
        </xdr:cNvPr>
        <xdr:cNvSpPr txBox="1"/>
      </xdr:nvSpPr>
      <xdr:spPr>
        <a:xfrm>
          <a:off x="5478976" y="128276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5737F28B-BE23-4A13-98B9-91BFA434AA2A}"/>
            </a:ext>
          </a:extLst>
        </xdr:cNvPr>
        <xdr:cNvCxnSpPr/>
      </xdr:nvCxnSpPr>
      <xdr:spPr>
        <a:xfrm>
          <a:off x="5953125" y="12611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8849CBDE-2760-4719-A04D-4DA129DE2476}"/>
            </a:ext>
          </a:extLst>
        </xdr:cNvPr>
        <xdr:cNvSpPr txBox="1"/>
      </xdr:nvSpPr>
      <xdr:spPr>
        <a:xfrm>
          <a:off x="5478976" y="12475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53080AAC-00A5-465F-B4DC-525EA15D0921}"/>
            </a:ext>
          </a:extLst>
        </xdr:cNvPr>
        <xdr:cNvCxnSpPr/>
      </xdr:nvCxnSpPr>
      <xdr:spPr>
        <a:xfrm>
          <a:off x="5953125" y="12249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B57E8B62-07E8-45F7-8B41-09794F0C4528}"/>
            </a:ext>
          </a:extLst>
        </xdr:cNvPr>
        <xdr:cNvSpPr txBox="1"/>
      </xdr:nvSpPr>
      <xdr:spPr>
        <a:xfrm>
          <a:off x="5478976"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CD1FE284-868B-423C-84A2-C9CE47042ACF}"/>
            </a:ext>
          </a:extLst>
        </xdr:cNvPr>
        <xdr:cNvSpPr/>
      </xdr:nvSpPr>
      <xdr:spPr>
        <a:xfrm>
          <a:off x="5953125" y="122491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5" name="直線コネクタ 344">
          <a:extLst>
            <a:ext uri="{FF2B5EF4-FFF2-40B4-BE49-F238E27FC236}">
              <a16:creationId xmlns:a16="http://schemas.microsoft.com/office/drawing/2014/main" id="{EB68F1FC-1F47-4379-8629-F9A2AE80C1E3}"/>
            </a:ext>
          </a:extLst>
        </xdr:cNvPr>
        <xdr:cNvCxnSpPr/>
      </xdr:nvCxnSpPr>
      <xdr:spPr>
        <a:xfrm flipV="1">
          <a:off x="9429115" y="12609881"/>
          <a:ext cx="0" cy="143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6" name="【公営住宅】&#10;一人当たり面積最小値テキスト">
          <a:extLst>
            <a:ext uri="{FF2B5EF4-FFF2-40B4-BE49-F238E27FC236}">
              <a16:creationId xmlns:a16="http://schemas.microsoft.com/office/drawing/2014/main" id="{92618DD6-AB5E-46E9-9644-DEF475A7065D}"/>
            </a:ext>
          </a:extLst>
        </xdr:cNvPr>
        <xdr:cNvSpPr txBox="1"/>
      </xdr:nvSpPr>
      <xdr:spPr>
        <a:xfrm>
          <a:off x="9467850" y="1404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7" name="直線コネクタ 346">
          <a:extLst>
            <a:ext uri="{FF2B5EF4-FFF2-40B4-BE49-F238E27FC236}">
              <a16:creationId xmlns:a16="http://schemas.microsoft.com/office/drawing/2014/main" id="{99059EC7-2F58-41A9-BF19-85F4B6380B75}"/>
            </a:ext>
          </a:extLst>
        </xdr:cNvPr>
        <xdr:cNvCxnSpPr/>
      </xdr:nvCxnSpPr>
      <xdr:spPr>
        <a:xfrm>
          <a:off x="9363075" y="1404139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8" name="【公営住宅】&#10;一人当たり面積最大値テキスト">
          <a:extLst>
            <a:ext uri="{FF2B5EF4-FFF2-40B4-BE49-F238E27FC236}">
              <a16:creationId xmlns:a16="http://schemas.microsoft.com/office/drawing/2014/main" id="{222B5E0D-F23F-4A2C-8DE1-3D752B45673F}"/>
            </a:ext>
          </a:extLst>
        </xdr:cNvPr>
        <xdr:cNvSpPr txBox="1"/>
      </xdr:nvSpPr>
      <xdr:spPr>
        <a:xfrm>
          <a:off x="9467850" y="1239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9" name="直線コネクタ 348">
          <a:extLst>
            <a:ext uri="{FF2B5EF4-FFF2-40B4-BE49-F238E27FC236}">
              <a16:creationId xmlns:a16="http://schemas.microsoft.com/office/drawing/2014/main" id="{604FA301-C91F-46F1-B73B-458454674305}"/>
            </a:ext>
          </a:extLst>
        </xdr:cNvPr>
        <xdr:cNvCxnSpPr/>
      </xdr:nvCxnSpPr>
      <xdr:spPr>
        <a:xfrm>
          <a:off x="9363075" y="1260988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75480</xdr:rowOff>
    </xdr:from>
    <xdr:ext cx="469744" cy="259045"/>
    <xdr:sp macro="" textlink="">
      <xdr:nvSpPr>
        <xdr:cNvPr id="350" name="【公営住宅】&#10;一人当たり面積平均値テキスト">
          <a:extLst>
            <a:ext uri="{FF2B5EF4-FFF2-40B4-BE49-F238E27FC236}">
              <a16:creationId xmlns:a16="http://schemas.microsoft.com/office/drawing/2014/main" id="{86B68074-0E3F-471C-B39C-95D7F4AF8B60}"/>
            </a:ext>
          </a:extLst>
        </xdr:cNvPr>
        <xdr:cNvSpPr txBox="1"/>
      </xdr:nvSpPr>
      <xdr:spPr>
        <a:xfrm>
          <a:off x="9467850" y="136867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51" name="フローチャート: 判断 350">
          <a:extLst>
            <a:ext uri="{FF2B5EF4-FFF2-40B4-BE49-F238E27FC236}">
              <a16:creationId xmlns:a16="http://schemas.microsoft.com/office/drawing/2014/main" id="{F374BE8B-B92C-45F6-B850-010C0F59CFE9}"/>
            </a:ext>
          </a:extLst>
        </xdr:cNvPr>
        <xdr:cNvSpPr/>
      </xdr:nvSpPr>
      <xdr:spPr>
        <a:xfrm>
          <a:off x="9401175" y="13822578"/>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52" name="フローチャート: 判断 351">
          <a:extLst>
            <a:ext uri="{FF2B5EF4-FFF2-40B4-BE49-F238E27FC236}">
              <a16:creationId xmlns:a16="http://schemas.microsoft.com/office/drawing/2014/main" id="{A458BF75-28F9-4A5A-B066-0AF8AA5FFCA6}"/>
            </a:ext>
          </a:extLst>
        </xdr:cNvPr>
        <xdr:cNvSpPr/>
      </xdr:nvSpPr>
      <xdr:spPr>
        <a:xfrm>
          <a:off x="8639175" y="1382315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53" name="フローチャート: 判断 352">
          <a:extLst>
            <a:ext uri="{FF2B5EF4-FFF2-40B4-BE49-F238E27FC236}">
              <a16:creationId xmlns:a16="http://schemas.microsoft.com/office/drawing/2014/main" id="{363F29AB-BADC-4A9A-9613-E630040E563C}"/>
            </a:ext>
          </a:extLst>
        </xdr:cNvPr>
        <xdr:cNvSpPr/>
      </xdr:nvSpPr>
      <xdr:spPr>
        <a:xfrm>
          <a:off x="7839075" y="1383921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54" name="フローチャート: 判断 353">
          <a:extLst>
            <a:ext uri="{FF2B5EF4-FFF2-40B4-BE49-F238E27FC236}">
              <a16:creationId xmlns:a16="http://schemas.microsoft.com/office/drawing/2014/main" id="{486C99BC-AAC8-4E85-9159-516E38D9BA20}"/>
            </a:ext>
          </a:extLst>
        </xdr:cNvPr>
        <xdr:cNvSpPr/>
      </xdr:nvSpPr>
      <xdr:spPr>
        <a:xfrm>
          <a:off x="7029450" y="1383772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55" name="フローチャート: 判断 354">
          <a:extLst>
            <a:ext uri="{FF2B5EF4-FFF2-40B4-BE49-F238E27FC236}">
              <a16:creationId xmlns:a16="http://schemas.microsoft.com/office/drawing/2014/main" id="{7C468621-9110-442B-9244-B7AB14D5F6B6}"/>
            </a:ext>
          </a:extLst>
        </xdr:cNvPr>
        <xdr:cNvSpPr/>
      </xdr:nvSpPr>
      <xdr:spPr>
        <a:xfrm>
          <a:off x="6238875" y="1384005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E92D4DCA-AF49-4D4D-AB97-CAE82FECD87D}"/>
            </a:ext>
          </a:extLst>
        </xdr:cNvPr>
        <xdr:cNvSpPr txBox="1"/>
      </xdr:nvSpPr>
      <xdr:spPr>
        <a:xfrm>
          <a:off x="92583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E3E5A626-F665-44D4-A70E-2F2DC6E0DD49}"/>
            </a:ext>
          </a:extLst>
        </xdr:cNvPr>
        <xdr:cNvSpPr txBox="1"/>
      </xdr:nvSpPr>
      <xdr:spPr>
        <a:xfrm>
          <a:off x="8515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ECEEE29D-C6F1-40CD-BE92-F27AC326C3ED}"/>
            </a:ext>
          </a:extLst>
        </xdr:cNvPr>
        <xdr:cNvSpPr txBox="1"/>
      </xdr:nvSpPr>
      <xdr:spPr>
        <a:xfrm>
          <a:off x="7715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33EB2577-7B7F-488F-9FE4-A67C90C87653}"/>
            </a:ext>
          </a:extLst>
        </xdr:cNvPr>
        <xdr:cNvSpPr txBox="1"/>
      </xdr:nvSpPr>
      <xdr:spPr>
        <a:xfrm>
          <a:off x="6905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C1A90F1C-88B1-4318-AF53-1B6B15D12FCB}"/>
            </a:ext>
          </a:extLst>
        </xdr:cNvPr>
        <xdr:cNvSpPr txBox="1"/>
      </xdr:nvSpPr>
      <xdr:spPr>
        <a:xfrm>
          <a:off x="61150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151358</xdr:rowOff>
    </xdr:from>
    <xdr:to>
      <xdr:col>55</xdr:col>
      <xdr:colOff>50800</xdr:colOff>
      <xdr:row>86</xdr:row>
      <xdr:rowOff>81508</xdr:rowOff>
    </xdr:to>
    <xdr:sp macro="" textlink="">
      <xdr:nvSpPr>
        <xdr:cNvPr id="361" name="楕円 360">
          <a:extLst>
            <a:ext uri="{FF2B5EF4-FFF2-40B4-BE49-F238E27FC236}">
              <a16:creationId xmlns:a16="http://schemas.microsoft.com/office/drawing/2014/main" id="{E72FD42A-A8F9-4327-BBD7-ADA8E2CF88AA}"/>
            </a:ext>
          </a:extLst>
        </xdr:cNvPr>
        <xdr:cNvSpPr/>
      </xdr:nvSpPr>
      <xdr:spPr>
        <a:xfrm>
          <a:off x="9401175" y="13924508"/>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66285</xdr:rowOff>
    </xdr:from>
    <xdr:ext cx="469744" cy="259045"/>
    <xdr:sp macro="" textlink="">
      <xdr:nvSpPr>
        <xdr:cNvPr id="362" name="【公営住宅】&#10;一人当たり面積該当値テキスト">
          <a:extLst>
            <a:ext uri="{FF2B5EF4-FFF2-40B4-BE49-F238E27FC236}">
              <a16:creationId xmlns:a16="http://schemas.microsoft.com/office/drawing/2014/main" id="{EA92B451-018A-41E8-A33B-FAF83A0E6C0D}"/>
            </a:ext>
          </a:extLst>
        </xdr:cNvPr>
        <xdr:cNvSpPr txBox="1"/>
      </xdr:nvSpPr>
      <xdr:spPr>
        <a:xfrm>
          <a:off x="9467850" y="138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153073</xdr:rowOff>
    </xdr:from>
    <xdr:to>
      <xdr:col>50</xdr:col>
      <xdr:colOff>165100</xdr:colOff>
      <xdr:row>86</xdr:row>
      <xdr:rowOff>83223</xdr:rowOff>
    </xdr:to>
    <xdr:sp macro="" textlink="">
      <xdr:nvSpPr>
        <xdr:cNvPr id="363" name="楕円 362">
          <a:extLst>
            <a:ext uri="{FF2B5EF4-FFF2-40B4-BE49-F238E27FC236}">
              <a16:creationId xmlns:a16="http://schemas.microsoft.com/office/drawing/2014/main" id="{A61C1454-74DC-4A54-AE53-5978C6DDA487}"/>
            </a:ext>
          </a:extLst>
        </xdr:cNvPr>
        <xdr:cNvSpPr/>
      </xdr:nvSpPr>
      <xdr:spPr>
        <a:xfrm>
          <a:off x="8639175" y="1392622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30708</xdr:rowOff>
    </xdr:from>
    <xdr:to>
      <xdr:col>55</xdr:col>
      <xdr:colOff>0</xdr:colOff>
      <xdr:row>86</xdr:row>
      <xdr:rowOff>32423</xdr:rowOff>
    </xdr:to>
    <xdr:cxnSp macro="">
      <xdr:nvCxnSpPr>
        <xdr:cNvPr id="364" name="直線コネクタ 363">
          <a:extLst>
            <a:ext uri="{FF2B5EF4-FFF2-40B4-BE49-F238E27FC236}">
              <a16:creationId xmlns:a16="http://schemas.microsoft.com/office/drawing/2014/main" id="{861CF7B3-1C73-4D65-9D7F-09842567F678}"/>
            </a:ext>
          </a:extLst>
        </xdr:cNvPr>
        <xdr:cNvCxnSpPr/>
      </xdr:nvCxnSpPr>
      <xdr:spPr>
        <a:xfrm flipV="1">
          <a:off x="8686800" y="13962608"/>
          <a:ext cx="74295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154482</xdr:rowOff>
    </xdr:from>
    <xdr:to>
      <xdr:col>46</xdr:col>
      <xdr:colOff>38100</xdr:colOff>
      <xdr:row>86</xdr:row>
      <xdr:rowOff>84632</xdr:rowOff>
    </xdr:to>
    <xdr:sp macro="" textlink="">
      <xdr:nvSpPr>
        <xdr:cNvPr id="365" name="楕円 364">
          <a:extLst>
            <a:ext uri="{FF2B5EF4-FFF2-40B4-BE49-F238E27FC236}">
              <a16:creationId xmlns:a16="http://schemas.microsoft.com/office/drawing/2014/main" id="{776E3F12-C93E-45FF-8A75-634DCFEA38E4}"/>
            </a:ext>
          </a:extLst>
        </xdr:cNvPr>
        <xdr:cNvSpPr/>
      </xdr:nvSpPr>
      <xdr:spPr>
        <a:xfrm>
          <a:off x="7839075" y="1392763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32423</xdr:rowOff>
    </xdr:from>
    <xdr:to>
      <xdr:col>50</xdr:col>
      <xdr:colOff>114300</xdr:colOff>
      <xdr:row>86</xdr:row>
      <xdr:rowOff>33832</xdr:rowOff>
    </xdr:to>
    <xdr:cxnSp macro="">
      <xdr:nvCxnSpPr>
        <xdr:cNvPr id="366" name="直線コネクタ 365">
          <a:extLst>
            <a:ext uri="{FF2B5EF4-FFF2-40B4-BE49-F238E27FC236}">
              <a16:creationId xmlns:a16="http://schemas.microsoft.com/office/drawing/2014/main" id="{D77EB7AC-F8B4-4FE7-A1EB-EB8742881611}"/>
            </a:ext>
          </a:extLst>
        </xdr:cNvPr>
        <xdr:cNvCxnSpPr/>
      </xdr:nvCxnSpPr>
      <xdr:spPr>
        <a:xfrm flipV="1">
          <a:off x="7886700" y="13964323"/>
          <a:ext cx="8001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155739</xdr:rowOff>
    </xdr:from>
    <xdr:to>
      <xdr:col>41</xdr:col>
      <xdr:colOff>101600</xdr:colOff>
      <xdr:row>86</xdr:row>
      <xdr:rowOff>85889</xdr:rowOff>
    </xdr:to>
    <xdr:sp macro="" textlink="">
      <xdr:nvSpPr>
        <xdr:cNvPr id="367" name="楕円 366">
          <a:extLst>
            <a:ext uri="{FF2B5EF4-FFF2-40B4-BE49-F238E27FC236}">
              <a16:creationId xmlns:a16="http://schemas.microsoft.com/office/drawing/2014/main" id="{0510233E-3C00-402E-888D-F741B3701F6F}"/>
            </a:ext>
          </a:extLst>
        </xdr:cNvPr>
        <xdr:cNvSpPr/>
      </xdr:nvSpPr>
      <xdr:spPr>
        <a:xfrm>
          <a:off x="7029450" y="13932064"/>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33832</xdr:rowOff>
    </xdr:from>
    <xdr:to>
      <xdr:col>45</xdr:col>
      <xdr:colOff>177800</xdr:colOff>
      <xdr:row>86</xdr:row>
      <xdr:rowOff>35089</xdr:rowOff>
    </xdr:to>
    <xdr:cxnSp macro="">
      <xdr:nvCxnSpPr>
        <xdr:cNvPr id="368" name="直線コネクタ 367">
          <a:extLst>
            <a:ext uri="{FF2B5EF4-FFF2-40B4-BE49-F238E27FC236}">
              <a16:creationId xmlns:a16="http://schemas.microsoft.com/office/drawing/2014/main" id="{4A50C1E3-0F9B-4C66-85D0-D79AA5D6E7F6}"/>
            </a:ext>
          </a:extLst>
        </xdr:cNvPr>
        <xdr:cNvCxnSpPr/>
      </xdr:nvCxnSpPr>
      <xdr:spPr>
        <a:xfrm flipV="1">
          <a:off x="7077075" y="13965732"/>
          <a:ext cx="809625" cy="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166790</xdr:rowOff>
    </xdr:from>
    <xdr:to>
      <xdr:col>36</xdr:col>
      <xdr:colOff>165100</xdr:colOff>
      <xdr:row>86</xdr:row>
      <xdr:rowOff>96940</xdr:rowOff>
    </xdr:to>
    <xdr:sp macro="" textlink="">
      <xdr:nvSpPr>
        <xdr:cNvPr id="369" name="楕円 368">
          <a:extLst>
            <a:ext uri="{FF2B5EF4-FFF2-40B4-BE49-F238E27FC236}">
              <a16:creationId xmlns:a16="http://schemas.microsoft.com/office/drawing/2014/main" id="{38EF389F-691D-4C79-B055-C2D068CAA4E4}"/>
            </a:ext>
          </a:extLst>
        </xdr:cNvPr>
        <xdr:cNvSpPr/>
      </xdr:nvSpPr>
      <xdr:spPr>
        <a:xfrm>
          <a:off x="6238875" y="1393676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35089</xdr:rowOff>
    </xdr:from>
    <xdr:to>
      <xdr:col>41</xdr:col>
      <xdr:colOff>50800</xdr:colOff>
      <xdr:row>86</xdr:row>
      <xdr:rowOff>46140</xdr:rowOff>
    </xdr:to>
    <xdr:cxnSp macro="">
      <xdr:nvCxnSpPr>
        <xdr:cNvPr id="370" name="直線コネクタ 369">
          <a:extLst>
            <a:ext uri="{FF2B5EF4-FFF2-40B4-BE49-F238E27FC236}">
              <a16:creationId xmlns:a16="http://schemas.microsoft.com/office/drawing/2014/main" id="{1FFA18A4-8048-4865-9914-945AF3FD93C0}"/>
            </a:ext>
          </a:extLst>
        </xdr:cNvPr>
        <xdr:cNvCxnSpPr/>
      </xdr:nvCxnSpPr>
      <xdr:spPr>
        <a:xfrm flipV="1">
          <a:off x="6286500" y="13970164"/>
          <a:ext cx="790575" cy="1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171302</xdr:rowOff>
    </xdr:from>
    <xdr:ext cx="469744" cy="259045"/>
    <xdr:sp macro="" textlink="">
      <xdr:nvSpPr>
        <xdr:cNvPr id="371" name="n_1aveValue【公営住宅】&#10;一人当たり面積">
          <a:extLst>
            <a:ext uri="{FF2B5EF4-FFF2-40B4-BE49-F238E27FC236}">
              <a16:creationId xmlns:a16="http://schemas.microsoft.com/office/drawing/2014/main" id="{20CF4FBF-1924-4B7F-8DA9-FE7497E0C797}"/>
            </a:ext>
          </a:extLst>
        </xdr:cNvPr>
        <xdr:cNvSpPr txBox="1"/>
      </xdr:nvSpPr>
      <xdr:spPr>
        <a:xfrm>
          <a:off x="8458277" y="1361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9568</xdr:rowOff>
    </xdr:from>
    <xdr:ext cx="469744" cy="259045"/>
    <xdr:sp macro="" textlink="">
      <xdr:nvSpPr>
        <xdr:cNvPr id="372" name="n_2aveValue【公営住宅】&#10;一人当たり面積">
          <a:extLst>
            <a:ext uri="{FF2B5EF4-FFF2-40B4-BE49-F238E27FC236}">
              <a16:creationId xmlns:a16="http://schemas.microsoft.com/office/drawing/2014/main" id="{CE48C916-B08A-432E-A288-D4E8F3B2B8B9}"/>
            </a:ext>
          </a:extLst>
        </xdr:cNvPr>
        <xdr:cNvSpPr txBox="1"/>
      </xdr:nvSpPr>
      <xdr:spPr>
        <a:xfrm>
          <a:off x="7677227" y="13617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8081</xdr:rowOff>
    </xdr:from>
    <xdr:ext cx="469744" cy="259045"/>
    <xdr:sp macro="" textlink="">
      <xdr:nvSpPr>
        <xdr:cNvPr id="373" name="n_3aveValue【公営住宅】&#10;一人当たり面積">
          <a:extLst>
            <a:ext uri="{FF2B5EF4-FFF2-40B4-BE49-F238E27FC236}">
              <a16:creationId xmlns:a16="http://schemas.microsoft.com/office/drawing/2014/main" id="{9DC4E9F8-781D-4FE4-80A6-28BC935CF865}"/>
            </a:ext>
          </a:extLst>
        </xdr:cNvPr>
        <xdr:cNvSpPr txBox="1"/>
      </xdr:nvSpPr>
      <xdr:spPr>
        <a:xfrm>
          <a:off x="6867602" y="1362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10405</xdr:rowOff>
    </xdr:from>
    <xdr:ext cx="469744" cy="259045"/>
    <xdr:sp macro="" textlink="">
      <xdr:nvSpPr>
        <xdr:cNvPr id="374" name="n_4aveValue【公営住宅】&#10;一人当たり面積">
          <a:extLst>
            <a:ext uri="{FF2B5EF4-FFF2-40B4-BE49-F238E27FC236}">
              <a16:creationId xmlns:a16="http://schemas.microsoft.com/office/drawing/2014/main" id="{87416EC0-CCFC-4106-A1C7-1B7750C92D75}"/>
            </a:ext>
          </a:extLst>
        </xdr:cNvPr>
        <xdr:cNvSpPr txBox="1"/>
      </xdr:nvSpPr>
      <xdr:spPr>
        <a:xfrm>
          <a:off x="6067502" y="1361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74350</xdr:rowOff>
    </xdr:from>
    <xdr:ext cx="469744" cy="259045"/>
    <xdr:sp macro="" textlink="">
      <xdr:nvSpPr>
        <xdr:cNvPr id="375" name="n_1mainValue【公営住宅】&#10;一人当たり面積">
          <a:extLst>
            <a:ext uri="{FF2B5EF4-FFF2-40B4-BE49-F238E27FC236}">
              <a16:creationId xmlns:a16="http://schemas.microsoft.com/office/drawing/2014/main" id="{0A9B80A1-DECE-4637-9B57-BC47D7BF4505}"/>
            </a:ext>
          </a:extLst>
        </xdr:cNvPr>
        <xdr:cNvSpPr txBox="1"/>
      </xdr:nvSpPr>
      <xdr:spPr>
        <a:xfrm>
          <a:off x="8458277" y="1400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75759</xdr:rowOff>
    </xdr:from>
    <xdr:ext cx="469744" cy="259045"/>
    <xdr:sp macro="" textlink="">
      <xdr:nvSpPr>
        <xdr:cNvPr id="376" name="n_2mainValue【公営住宅】&#10;一人当たり面積">
          <a:extLst>
            <a:ext uri="{FF2B5EF4-FFF2-40B4-BE49-F238E27FC236}">
              <a16:creationId xmlns:a16="http://schemas.microsoft.com/office/drawing/2014/main" id="{2566F893-3437-4172-BD80-7B2341DB1991}"/>
            </a:ext>
          </a:extLst>
        </xdr:cNvPr>
        <xdr:cNvSpPr txBox="1"/>
      </xdr:nvSpPr>
      <xdr:spPr>
        <a:xfrm>
          <a:off x="7677227" y="14010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77016</xdr:rowOff>
    </xdr:from>
    <xdr:ext cx="469744" cy="259045"/>
    <xdr:sp macro="" textlink="">
      <xdr:nvSpPr>
        <xdr:cNvPr id="377" name="n_3mainValue【公営住宅】&#10;一人当たり面積">
          <a:extLst>
            <a:ext uri="{FF2B5EF4-FFF2-40B4-BE49-F238E27FC236}">
              <a16:creationId xmlns:a16="http://schemas.microsoft.com/office/drawing/2014/main" id="{BC3603D6-8FA9-4FDC-B19B-A94C0F19EB5B}"/>
            </a:ext>
          </a:extLst>
        </xdr:cNvPr>
        <xdr:cNvSpPr txBox="1"/>
      </xdr:nvSpPr>
      <xdr:spPr>
        <a:xfrm>
          <a:off x="6867602" y="1401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88067</xdr:rowOff>
    </xdr:from>
    <xdr:ext cx="469744" cy="259045"/>
    <xdr:sp macro="" textlink="">
      <xdr:nvSpPr>
        <xdr:cNvPr id="378" name="n_4mainValue【公営住宅】&#10;一人当たり面積">
          <a:extLst>
            <a:ext uri="{FF2B5EF4-FFF2-40B4-BE49-F238E27FC236}">
              <a16:creationId xmlns:a16="http://schemas.microsoft.com/office/drawing/2014/main" id="{8EEBE4E3-6376-483B-87D9-9162F7327A9E}"/>
            </a:ext>
          </a:extLst>
        </xdr:cNvPr>
        <xdr:cNvSpPr txBox="1"/>
      </xdr:nvSpPr>
      <xdr:spPr>
        <a:xfrm>
          <a:off x="6067502" y="140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99F38960-E38F-4959-A77F-B404618FCC5B}"/>
            </a:ext>
          </a:extLst>
        </xdr:cNvPr>
        <xdr:cNvSpPr/>
      </xdr:nvSpPr>
      <xdr:spPr>
        <a:xfrm>
          <a:off x="6858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A4B2B527-5AD6-4E35-9B0D-EF7DE696D3DD}"/>
            </a:ext>
          </a:extLst>
        </xdr:cNvPr>
        <xdr:cNvSpPr/>
      </xdr:nvSpPr>
      <xdr:spPr>
        <a:xfrm>
          <a:off x="8096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10BC88A3-645C-4603-BBE9-9F2E075F7B78}"/>
            </a:ext>
          </a:extLst>
        </xdr:cNvPr>
        <xdr:cNvSpPr/>
      </xdr:nvSpPr>
      <xdr:spPr>
        <a:xfrm>
          <a:off x="8096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98C3BDC9-F2F5-409C-B3CF-7DAC44859746}"/>
            </a:ext>
          </a:extLst>
        </xdr:cNvPr>
        <xdr:cNvSpPr/>
      </xdr:nvSpPr>
      <xdr:spPr>
        <a:xfrm>
          <a:off x="17145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92513024-7BDA-4FA2-A203-30421C9C597C}"/>
            </a:ext>
          </a:extLst>
        </xdr:cNvPr>
        <xdr:cNvSpPr/>
      </xdr:nvSpPr>
      <xdr:spPr>
        <a:xfrm>
          <a:off x="17145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9CE69200-1D46-4A38-A8BB-8B5FD6F72074}"/>
            </a:ext>
          </a:extLst>
        </xdr:cNvPr>
        <xdr:cNvSpPr/>
      </xdr:nvSpPr>
      <xdr:spPr>
        <a:xfrm>
          <a:off x="27432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270A13C0-2BE9-4030-8C56-7549021B3C10}"/>
            </a:ext>
          </a:extLst>
        </xdr:cNvPr>
        <xdr:cNvSpPr/>
      </xdr:nvSpPr>
      <xdr:spPr>
        <a:xfrm>
          <a:off x="27432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638521F8-DD08-402F-98D4-C2378A91BF59}"/>
            </a:ext>
          </a:extLst>
        </xdr:cNvPr>
        <xdr:cNvSpPr/>
      </xdr:nvSpPr>
      <xdr:spPr>
        <a:xfrm>
          <a:off x="685800" y="1590675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6ABA284C-5AD6-4131-9AB7-760D713DC743}"/>
            </a:ext>
          </a:extLst>
        </xdr:cNvPr>
        <xdr:cNvSpPr txBox="1"/>
      </xdr:nvSpPr>
      <xdr:spPr>
        <a:xfrm>
          <a:off x="666750"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20EC7982-AA4B-4CE8-9706-550E56BA2F18}"/>
            </a:ext>
          </a:extLst>
        </xdr:cNvPr>
        <xdr:cNvCxnSpPr/>
      </xdr:nvCxnSpPr>
      <xdr:spPr>
        <a:xfrm>
          <a:off x="6858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C43DBB33-AA44-4068-9F25-0C6EBFE08A11}"/>
            </a:ext>
          </a:extLst>
        </xdr:cNvPr>
        <xdr:cNvSpPr txBox="1"/>
      </xdr:nvSpPr>
      <xdr:spPr>
        <a:xfrm>
          <a:off x="278946" y="18047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7F9432E5-21F2-42A2-88AC-B0144DA7C43D}"/>
            </a:ext>
          </a:extLst>
        </xdr:cNvPr>
        <xdr:cNvCxnSpPr/>
      </xdr:nvCxnSpPr>
      <xdr:spPr>
        <a:xfrm>
          <a:off x="685800" y="178661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767AE15A-3A8C-4BEA-A928-9ED01BD311A1}"/>
            </a:ext>
          </a:extLst>
        </xdr:cNvPr>
        <xdr:cNvSpPr txBox="1"/>
      </xdr:nvSpPr>
      <xdr:spPr>
        <a:xfrm>
          <a:off x="278946" y="177271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56B90A15-5247-45B7-B83A-4A676371ADE4}"/>
            </a:ext>
          </a:extLst>
        </xdr:cNvPr>
        <xdr:cNvCxnSpPr/>
      </xdr:nvCxnSpPr>
      <xdr:spPr>
        <a:xfrm>
          <a:off x="685800" y="1753643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24F74233-7453-4F5C-985F-89B4C25C0509}"/>
            </a:ext>
          </a:extLst>
        </xdr:cNvPr>
        <xdr:cNvSpPr txBox="1"/>
      </xdr:nvSpPr>
      <xdr:spPr>
        <a:xfrm>
          <a:off x="339891" y="174005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2737F2B2-3EDF-464C-A4DF-C52E8221837A}"/>
            </a:ext>
          </a:extLst>
        </xdr:cNvPr>
        <xdr:cNvCxnSpPr/>
      </xdr:nvCxnSpPr>
      <xdr:spPr>
        <a:xfrm>
          <a:off x="685800" y="1720986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20315663-7DFA-46E4-9C6D-24C8F1704928}"/>
            </a:ext>
          </a:extLst>
        </xdr:cNvPr>
        <xdr:cNvSpPr txBox="1"/>
      </xdr:nvSpPr>
      <xdr:spPr>
        <a:xfrm>
          <a:off x="339891" y="170708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36E3D209-EAD0-4926-B335-8BFF6D76AF70}"/>
            </a:ext>
          </a:extLst>
        </xdr:cNvPr>
        <xdr:cNvCxnSpPr/>
      </xdr:nvCxnSpPr>
      <xdr:spPr>
        <a:xfrm>
          <a:off x="685800" y="168896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7773B524-4569-4046-82AE-B02F7BBC758E}"/>
            </a:ext>
          </a:extLst>
        </xdr:cNvPr>
        <xdr:cNvSpPr txBox="1"/>
      </xdr:nvSpPr>
      <xdr:spPr>
        <a:xfrm>
          <a:off x="339891" y="16744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1CF7EB9D-052F-4177-A9AB-1BE0DADBAA24}"/>
            </a:ext>
          </a:extLst>
        </xdr:cNvPr>
        <xdr:cNvCxnSpPr/>
      </xdr:nvCxnSpPr>
      <xdr:spPr>
        <a:xfrm>
          <a:off x="685800" y="165630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0B940E41-D654-4426-8901-A8FBA2F9E55A}"/>
            </a:ext>
          </a:extLst>
        </xdr:cNvPr>
        <xdr:cNvSpPr txBox="1"/>
      </xdr:nvSpPr>
      <xdr:spPr>
        <a:xfrm>
          <a:off x="339891" y="164144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014FB8BE-A469-4B24-AB51-4DB33BADD541}"/>
            </a:ext>
          </a:extLst>
        </xdr:cNvPr>
        <xdr:cNvCxnSpPr/>
      </xdr:nvCxnSpPr>
      <xdr:spPr>
        <a:xfrm>
          <a:off x="685800" y="162333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93AD5E6A-DBA7-48D1-882D-6441D436B98E}"/>
            </a:ext>
          </a:extLst>
        </xdr:cNvPr>
        <xdr:cNvSpPr txBox="1"/>
      </xdr:nvSpPr>
      <xdr:spPr>
        <a:xfrm>
          <a:off x="388136" y="1608792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1F3DCFB5-E68D-4D6A-8107-C1B7352A52CF}"/>
            </a:ext>
          </a:extLst>
        </xdr:cNvPr>
        <xdr:cNvCxnSpPr/>
      </xdr:nvCxnSpPr>
      <xdr:spPr>
        <a:xfrm>
          <a:off x="685800" y="1590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港湾・漁港】&#10;有形固定資産減価償却率グラフ枠">
          <a:extLst>
            <a:ext uri="{FF2B5EF4-FFF2-40B4-BE49-F238E27FC236}">
              <a16:creationId xmlns:a16="http://schemas.microsoft.com/office/drawing/2014/main" id="{0C7A9435-B8DF-4154-821F-AABCF0B12E20}"/>
            </a:ext>
          </a:extLst>
        </xdr:cNvPr>
        <xdr:cNvSpPr/>
      </xdr:nvSpPr>
      <xdr:spPr>
        <a:xfrm>
          <a:off x="685800" y="1590675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id="{E09BB531-DB04-4A08-84F3-01EEDCE7BD08}"/>
            </a:ext>
          </a:extLst>
        </xdr:cNvPr>
        <xdr:cNvCxnSpPr/>
      </xdr:nvCxnSpPr>
      <xdr:spPr>
        <a:xfrm flipV="1">
          <a:off x="4180840" y="1629047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港湾・漁港】&#10;有形固定資産減価償却率最小値テキスト">
          <a:extLst>
            <a:ext uri="{FF2B5EF4-FFF2-40B4-BE49-F238E27FC236}">
              <a16:creationId xmlns:a16="http://schemas.microsoft.com/office/drawing/2014/main" id="{CE6843A6-EE43-45C9-BC65-2C2A1EB9D3E5}"/>
            </a:ext>
          </a:extLst>
        </xdr:cNvPr>
        <xdr:cNvSpPr txBox="1"/>
      </xdr:nvSpPr>
      <xdr:spPr>
        <a:xfrm>
          <a:off x="4219575" y="1787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id="{1E1EDB27-9B97-4255-B35E-B8E2D85A539C}"/>
            </a:ext>
          </a:extLst>
        </xdr:cNvPr>
        <xdr:cNvCxnSpPr/>
      </xdr:nvCxnSpPr>
      <xdr:spPr>
        <a:xfrm>
          <a:off x="4105275" y="1786617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120848</xdr:rowOff>
    </xdr:from>
    <xdr:ext cx="340478" cy="259045"/>
    <xdr:sp macro="" textlink="">
      <xdr:nvSpPr>
        <xdr:cNvPr id="407" name="【港湾・漁港】&#10;有形固定資産減価償却率最大値テキスト">
          <a:extLst>
            <a:ext uri="{FF2B5EF4-FFF2-40B4-BE49-F238E27FC236}">
              <a16:creationId xmlns:a16="http://schemas.microsoft.com/office/drawing/2014/main" id="{356D08F0-7A03-4A1D-8F8B-4CD3269B4644}"/>
            </a:ext>
          </a:extLst>
        </xdr:cNvPr>
        <xdr:cNvSpPr txBox="1"/>
      </xdr:nvSpPr>
      <xdr:spPr>
        <a:xfrm>
          <a:off x="4219575" y="160688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xdr:rowOff>
    </xdr:from>
    <xdr:to>
      <xdr:col>24</xdr:col>
      <xdr:colOff>152400</xdr:colOff>
      <xdr:row>100</xdr:row>
      <xdr:rowOff>2721</xdr:rowOff>
    </xdr:to>
    <xdr:cxnSp macro="">
      <xdr:nvCxnSpPr>
        <xdr:cNvPr id="408" name="直線コネクタ 407">
          <a:extLst>
            <a:ext uri="{FF2B5EF4-FFF2-40B4-BE49-F238E27FC236}">
              <a16:creationId xmlns:a16="http://schemas.microsoft.com/office/drawing/2014/main" id="{149236B6-7F7C-4793-BCF2-E8367CF2CFFE}"/>
            </a:ext>
          </a:extLst>
        </xdr:cNvPr>
        <xdr:cNvCxnSpPr/>
      </xdr:nvCxnSpPr>
      <xdr:spPr>
        <a:xfrm>
          <a:off x="4105275" y="1629047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48277</xdr:rowOff>
    </xdr:from>
    <xdr:ext cx="405111" cy="259045"/>
    <xdr:sp macro="" textlink="">
      <xdr:nvSpPr>
        <xdr:cNvPr id="409" name="【港湾・漁港】&#10;有形固定資産減価償却率平均値テキスト">
          <a:extLst>
            <a:ext uri="{FF2B5EF4-FFF2-40B4-BE49-F238E27FC236}">
              <a16:creationId xmlns:a16="http://schemas.microsoft.com/office/drawing/2014/main" id="{A93DB7BB-79FA-44A1-A975-93B5B68D2283}"/>
            </a:ext>
          </a:extLst>
        </xdr:cNvPr>
        <xdr:cNvSpPr txBox="1"/>
      </xdr:nvSpPr>
      <xdr:spPr>
        <a:xfrm>
          <a:off x="4219575" y="17018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25400</xdr:rowOff>
    </xdr:from>
    <xdr:to>
      <xdr:col>24</xdr:col>
      <xdr:colOff>114300</xdr:colOff>
      <xdr:row>105</xdr:row>
      <xdr:rowOff>127000</xdr:rowOff>
    </xdr:to>
    <xdr:sp macro="" textlink="">
      <xdr:nvSpPr>
        <xdr:cNvPr id="410" name="フローチャート: 判断 409">
          <a:extLst>
            <a:ext uri="{FF2B5EF4-FFF2-40B4-BE49-F238E27FC236}">
              <a16:creationId xmlns:a16="http://schemas.microsoft.com/office/drawing/2014/main" id="{B4958D9E-F84D-4BE4-BC87-6B416E07CD0B}"/>
            </a:ext>
          </a:extLst>
        </xdr:cNvPr>
        <xdr:cNvSpPr/>
      </xdr:nvSpPr>
      <xdr:spPr>
        <a:xfrm>
          <a:off x="4124325" y="171735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2539</xdr:rowOff>
    </xdr:from>
    <xdr:to>
      <xdr:col>20</xdr:col>
      <xdr:colOff>38100</xdr:colOff>
      <xdr:row>105</xdr:row>
      <xdr:rowOff>104139</xdr:rowOff>
    </xdr:to>
    <xdr:sp macro="" textlink="">
      <xdr:nvSpPr>
        <xdr:cNvPr id="411" name="フローチャート: 判断 410">
          <a:extLst>
            <a:ext uri="{FF2B5EF4-FFF2-40B4-BE49-F238E27FC236}">
              <a16:creationId xmlns:a16="http://schemas.microsoft.com/office/drawing/2014/main" id="{78CE220E-84E1-4155-9FD4-65A4B92338A3}"/>
            </a:ext>
          </a:extLst>
        </xdr:cNvPr>
        <xdr:cNvSpPr/>
      </xdr:nvSpPr>
      <xdr:spPr>
        <a:xfrm>
          <a:off x="3381375" y="17147539"/>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100512</xdr:rowOff>
    </xdr:from>
    <xdr:to>
      <xdr:col>15</xdr:col>
      <xdr:colOff>101600</xdr:colOff>
      <xdr:row>105</xdr:row>
      <xdr:rowOff>30662</xdr:rowOff>
    </xdr:to>
    <xdr:sp macro="" textlink="">
      <xdr:nvSpPr>
        <xdr:cNvPr id="412" name="フローチャート: 判断 411">
          <a:extLst>
            <a:ext uri="{FF2B5EF4-FFF2-40B4-BE49-F238E27FC236}">
              <a16:creationId xmlns:a16="http://schemas.microsoft.com/office/drawing/2014/main" id="{C1CC7A40-54E9-4FB9-B7A6-45C3577A47D1}"/>
            </a:ext>
          </a:extLst>
        </xdr:cNvPr>
        <xdr:cNvSpPr/>
      </xdr:nvSpPr>
      <xdr:spPr>
        <a:xfrm>
          <a:off x="2571750" y="1707723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13" name="フローチャート: 判断 412">
          <a:extLst>
            <a:ext uri="{FF2B5EF4-FFF2-40B4-BE49-F238E27FC236}">
              <a16:creationId xmlns:a16="http://schemas.microsoft.com/office/drawing/2014/main" id="{8D02C2CD-C1BB-480C-B96C-75C30A1A8A5B}"/>
            </a:ext>
          </a:extLst>
        </xdr:cNvPr>
        <xdr:cNvSpPr/>
      </xdr:nvSpPr>
      <xdr:spPr>
        <a:xfrm>
          <a:off x="1781175" y="1704294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414" name="フローチャート: 判断 413">
          <a:extLst>
            <a:ext uri="{FF2B5EF4-FFF2-40B4-BE49-F238E27FC236}">
              <a16:creationId xmlns:a16="http://schemas.microsoft.com/office/drawing/2014/main" id="{22102AA3-FD55-4FFA-8835-BD982B378EB1}"/>
            </a:ext>
          </a:extLst>
        </xdr:cNvPr>
        <xdr:cNvSpPr/>
      </xdr:nvSpPr>
      <xdr:spPr>
        <a:xfrm>
          <a:off x="981075" y="1707578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7DB75A09-DE38-4186-8D86-B467A5B2E3B9}"/>
            </a:ext>
          </a:extLst>
        </xdr:cNvPr>
        <xdr:cNvSpPr txBox="1"/>
      </xdr:nvSpPr>
      <xdr:spPr>
        <a:xfrm>
          <a:off x="40100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476C6B07-F6E7-4CDB-9921-F2B7C0DB4A38}"/>
            </a:ext>
          </a:extLst>
        </xdr:cNvPr>
        <xdr:cNvSpPr txBox="1"/>
      </xdr:nvSpPr>
      <xdr:spPr>
        <a:xfrm>
          <a:off x="32575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F3A01737-1ABF-4ACF-880E-2E013852B31E}"/>
            </a:ext>
          </a:extLst>
        </xdr:cNvPr>
        <xdr:cNvSpPr txBox="1"/>
      </xdr:nvSpPr>
      <xdr:spPr>
        <a:xfrm>
          <a:off x="24479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FE9F6E12-FA71-4FAA-B8BD-5CF3E6F78B2D}"/>
            </a:ext>
          </a:extLst>
        </xdr:cNvPr>
        <xdr:cNvSpPr txBox="1"/>
      </xdr:nvSpPr>
      <xdr:spPr>
        <a:xfrm>
          <a:off x="16573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7DED65EC-7018-4C1D-A98A-E634B5B27F10}"/>
            </a:ext>
          </a:extLst>
        </xdr:cNvPr>
        <xdr:cNvSpPr txBox="1"/>
      </xdr:nvSpPr>
      <xdr:spPr>
        <a:xfrm>
          <a:off x="8572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48261</xdr:rowOff>
    </xdr:from>
    <xdr:to>
      <xdr:col>24</xdr:col>
      <xdr:colOff>114300</xdr:colOff>
      <xdr:row>108</xdr:row>
      <xdr:rowOff>149861</xdr:rowOff>
    </xdr:to>
    <xdr:sp macro="" textlink="">
      <xdr:nvSpPr>
        <xdr:cNvPr id="420" name="楕円 419">
          <a:extLst>
            <a:ext uri="{FF2B5EF4-FFF2-40B4-BE49-F238E27FC236}">
              <a16:creationId xmlns:a16="http://schemas.microsoft.com/office/drawing/2014/main" id="{2E0E7045-D1A9-4065-9CEE-430FCE955A91}"/>
            </a:ext>
          </a:extLst>
        </xdr:cNvPr>
        <xdr:cNvSpPr/>
      </xdr:nvSpPr>
      <xdr:spPr>
        <a:xfrm>
          <a:off x="4124325" y="1770443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134638</xdr:rowOff>
    </xdr:from>
    <xdr:ext cx="405111" cy="259045"/>
    <xdr:sp macro="" textlink="">
      <xdr:nvSpPr>
        <xdr:cNvPr id="421" name="【港湾・漁港】&#10;有形固定資産減価償却率該当値テキスト">
          <a:extLst>
            <a:ext uri="{FF2B5EF4-FFF2-40B4-BE49-F238E27FC236}">
              <a16:creationId xmlns:a16="http://schemas.microsoft.com/office/drawing/2014/main" id="{1D514C1B-9925-473E-9679-97D70463D31C}"/>
            </a:ext>
          </a:extLst>
        </xdr:cNvPr>
        <xdr:cNvSpPr txBox="1"/>
      </xdr:nvSpPr>
      <xdr:spPr>
        <a:xfrm>
          <a:off x="4219575" y="1762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69487</xdr:rowOff>
    </xdr:from>
    <xdr:to>
      <xdr:col>20</xdr:col>
      <xdr:colOff>38100</xdr:colOff>
      <xdr:row>108</xdr:row>
      <xdr:rowOff>171087</xdr:rowOff>
    </xdr:to>
    <xdr:sp macro="" textlink="">
      <xdr:nvSpPr>
        <xdr:cNvPr id="422" name="楕円 421">
          <a:extLst>
            <a:ext uri="{FF2B5EF4-FFF2-40B4-BE49-F238E27FC236}">
              <a16:creationId xmlns:a16="http://schemas.microsoft.com/office/drawing/2014/main" id="{8A723A87-E319-4578-93CA-D7366ED68441}"/>
            </a:ext>
          </a:extLst>
        </xdr:cNvPr>
        <xdr:cNvSpPr/>
      </xdr:nvSpPr>
      <xdr:spPr>
        <a:xfrm>
          <a:off x="3381375" y="17725662"/>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99061</xdr:rowOff>
    </xdr:from>
    <xdr:to>
      <xdr:col>24</xdr:col>
      <xdr:colOff>63500</xdr:colOff>
      <xdr:row>108</xdr:row>
      <xdr:rowOff>120287</xdr:rowOff>
    </xdr:to>
    <xdr:cxnSp macro="">
      <xdr:nvCxnSpPr>
        <xdr:cNvPr id="423" name="直線コネクタ 422">
          <a:extLst>
            <a:ext uri="{FF2B5EF4-FFF2-40B4-BE49-F238E27FC236}">
              <a16:creationId xmlns:a16="http://schemas.microsoft.com/office/drawing/2014/main" id="{9666CE2C-4A8E-4028-82F8-CD5AE9C8844F}"/>
            </a:ext>
          </a:extLst>
        </xdr:cNvPr>
        <xdr:cNvCxnSpPr/>
      </xdr:nvCxnSpPr>
      <xdr:spPr>
        <a:xfrm flipV="1">
          <a:off x="3429000" y="17761586"/>
          <a:ext cx="752475"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97245</xdr:rowOff>
    </xdr:from>
    <xdr:to>
      <xdr:col>15</xdr:col>
      <xdr:colOff>101600</xdr:colOff>
      <xdr:row>109</xdr:row>
      <xdr:rowOff>27395</xdr:rowOff>
    </xdr:to>
    <xdr:sp macro="" textlink="">
      <xdr:nvSpPr>
        <xdr:cNvPr id="424" name="楕円 423">
          <a:extLst>
            <a:ext uri="{FF2B5EF4-FFF2-40B4-BE49-F238E27FC236}">
              <a16:creationId xmlns:a16="http://schemas.microsoft.com/office/drawing/2014/main" id="{9BB01C8E-A48A-46E0-9056-395B59DABE5D}"/>
            </a:ext>
          </a:extLst>
        </xdr:cNvPr>
        <xdr:cNvSpPr/>
      </xdr:nvSpPr>
      <xdr:spPr>
        <a:xfrm>
          <a:off x="2571750" y="1775659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120287</xdr:rowOff>
    </xdr:from>
    <xdr:to>
      <xdr:col>19</xdr:col>
      <xdr:colOff>177800</xdr:colOff>
      <xdr:row>108</xdr:row>
      <xdr:rowOff>148045</xdr:rowOff>
    </xdr:to>
    <xdr:cxnSp macro="">
      <xdr:nvCxnSpPr>
        <xdr:cNvPr id="425" name="直線コネクタ 424">
          <a:extLst>
            <a:ext uri="{FF2B5EF4-FFF2-40B4-BE49-F238E27FC236}">
              <a16:creationId xmlns:a16="http://schemas.microsoft.com/office/drawing/2014/main" id="{65DE87F6-C8DE-4E42-81D4-6066CC0E6081}"/>
            </a:ext>
          </a:extLst>
        </xdr:cNvPr>
        <xdr:cNvCxnSpPr/>
      </xdr:nvCxnSpPr>
      <xdr:spPr>
        <a:xfrm flipV="1">
          <a:off x="2619375" y="17782812"/>
          <a:ext cx="809625" cy="2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108676</xdr:rowOff>
    </xdr:from>
    <xdr:to>
      <xdr:col>10</xdr:col>
      <xdr:colOff>165100</xdr:colOff>
      <xdr:row>109</xdr:row>
      <xdr:rowOff>38826</xdr:rowOff>
    </xdr:to>
    <xdr:sp macro="" textlink="">
      <xdr:nvSpPr>
        <xdr:cNvPr id="426" name="楕円 425">
          <a:extLst>
            <a:ext uri="{FF2B5EF4-FFF2-40B4-BE49-F238E27FC236}">
              <a16:creationId xmlns:a16="http://schemas.microsoft.com/office/drawing/2014/main" id="{A96935FC-4632-48C2-BC8A-BF08ACFF96B9}"/>
            </a:ext>
          </a:extLst>
        </xdr:cNvPr>
        <xdr:cNvSpPr/>
      </xdr:nvSpPr>
      <xdr:spPr>
        <a:xfrm>
          <a:off x="1781175" y="1776485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148045</xdr:rowOff>
    </xdr:from>
    <xdr:to>
      <xdr:col>15</xdr:col>
      <xdr:colOff>50800</xdr:colOff>
      <xdr:row>108</xdr:row>
      <xdr:rowOff>159476</xdr:rowOff>
    </xdr:to>
    <xdr:cxnSp macro="">
      <xdr:nvCxnSpPr>
        <xdr:cNvPr id="427" name="直線コネクタ 426">
          <a:extLst>
            <a:ext uri="{FF2B5EF4-FFF2-40B4-BE49-F238E27FC236}">
              <a16:creationId xmlns:a16="http://schemas.microsoft.com/office/drawing/2014/main" id="{5511587D-B4FF-44C3-8087-B9897E3038EF}"/>
            </a:ext>
          </a:extLst>
        </xdr:cNvPr>
        <xdr:cNvCxnSpPr/>
      </xdr:nvCxnSpPr>
      <xdr:spPr>
        <a:xfrm flipV="1">
          <a:off x="1828800" y="17804220"/>
          <a:ext cx="790575"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126637</xdr:rowOff>
    </xdr:from>
    <xdr:to>
      <xdr:col>6</xdr:col>
      <xdr:colOff>38100</xdr:colOff>
      <xdr:row>109</xdr:row>
      <xdr:rowOff>56787</xdr:rowOff>
    </xdr:to>
    <xdr:sp macro="" textlink="">
      <xdr:nvSpPr>
        <xdr:cNvPr id="428" name="楕円 427">
          <a:extLst>
            <a:ext uri="{FF2B5EF4-FFF2-40B4-BE49-F238E27FC236}">
              <a16:creationId xmlns:a16="http://schemas.microsoft.com/office/drawing/2014/main" id="{55150874-C951-4F10-A879-826A7FE95FC9}"/>
            </a:ext>
          </a:extLst>
        </xdr:cNvPr>
        <xdr:cNvSpPr/>
      </xdr:nvSpPr>
      <xdr:spPr>
        <a:xfrm>
          <a:off x="981075" y="17782812"/>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159476</xdr:rowOff>
    </xdr:from>
    <xdr:to>
      <xdr:col>10</xdr:col>
      <xdr:colOff>114300</xdr:colOff>
      <xdr:row>109</xdr:row>
      <xdr:rowOff>5987</xdr:rowOff>
    </xdr:to>
    <xdr:cxnSp macro="">
      <xdr:nvCxnSpPr>
        <xdr:cNvPr id="429" name="直線コネクタ 428">
          <a:extLst>
            <a:ext uri="{FF2B5EF4-FFF2-40B4-BE49-F238E27FC236}">
              <a16:creationId xmlns:a16="http://schemas.microsoft.com/office/drawing/2014/main" id="{0C415E3D-ED0A-4F6D-9AAC-AB5423790FB4}"/>
            </a:ext>
          </a:extLst>
        </xdr:cNvPr>
        <xdr:cNvCxnSpPr/>
      </xdr:nvCxnSpPr>
      <xdr:spPr>
        <a:xfrm flipV="1">
          <a:off x="1028700" y="17822001"/>
          <a:ext cx="8001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120666</xdr:rowOff>
    </xdr:from>
    <xdr:ext cx="405111" cy="259045"/>
    <xdr:sp macro="" textlink="">
      <xdr:nvSpPr>
        <xdr:cNvPr id="430" name="n_1aveValue【港湾・漁港】&#10;有形固定資産減価償却率">
          <a:extLst>
            <a:ext uri="{FF2B5EF4-FFF2-40B4-BE49-F238E27FC236}">
              <a16:creationId xmlns:a16="http://schemas.microsoft.com/office/drawing/2014/main" id="{D4BEB614-150B-469F-9264-0447CD19A042}"/>
            </a:ext>
          </a:extLst>
        </xdr:cNvPr>
        <xdr:cNvSpPr txBox="1"/>
      </xdr:nvSpPr>
      <xdr:spPr>
        <a:xfrm>
          <a:off x="3239144" y="16925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47189</xdr:rowOff>
    </xdr:from>
    <xdr:ext cx="405111" cy="259045"/>
    <xdr:sp macro="" textlink="">
      <xdr:nvSpPr>
        <xdr:cNvPr id="431" name="n_2aveValue【港湾・漁港】&#10;有形固定資産減価償却率">
          <a:extLst>
            <a:ext uri="{FF2B5EF4-FFF2-40B4-BE49-F238E27FC236}">
              <a16:creationId xmlns:a16="http://schemas.microsoft.com/office/drawing/2014/main" id="{DEE4EA2B-28EE-45A7-9AD3-9BF3E083D8D5}"/>
            </a:ext>
          </a:extLst>
        </xdr:cNvPr>
        <xdr:cNvSpPr txBox="1"/>
      </xdr:nvSpPr>
      <xdr:spPr>
        <a:xfrm>
          <a:off x="2439044" y="16852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12898</xdr:rowOff>
    </xdr:from>
    <xdr:ext cx="405111" cy="259045"/>
    <xdr:sp macro="" textlink="">
      <xdr:nvSpPr>
        <xdr:cNvPr id="432" name="n_3aveValue【港湾・漁港】&#10;有形固定資産減価償却率">
          <a:extLst>
            <a:ext uri="{FF2B5EF4-FFF2-40B4-BE49-F238E27FC236}">
              <a16:creationId xmlns:a16="http://schemas.microsoft.com/office/drawing/2014/main" id="{848DB30F-7C2B-4703-A6B9-297700690017}"/>
            </a:ext>
          </a:extLst>
        </xdr:cNvPr>
        <xdr:cNvSpPr txBox="1"/>
      </xdr:nvSpPr>
      <xdr:spPr>
        <a:xfrm>
          <a:off x="1648469" y="168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52088</xdr:rowOff>
    </xdr:from>
    <xdr:ext cx="405111" cy="259045"/>
    <xdr:sp macro="" textlink="">
      <xdr:nvSpPr>
        <xdr:cNvPr id="433" name="n_4aveValue【港湾・漁港】&#10;有形固定資産減価償却率">
          <a:extLst>
            <a:ext uri="{FF2B5EF4-FFF2-40B4-BE49-F238E27FC236}">
              <a16:creationId xmlns:a16="http://schemas.microsoft.com/office/drawing/2014/main" id="{29E5FAF4-CDC6-45A4-A13A-6FB9A410C32D}"/>
            </a:ext>
          </a:extLst>
        </xdr:cNvPr>
        <xdr:cNvSpPr txBox="1"/>
      </xdr:nvSpPr>
      <xdr:spPr>
        <a:xfrm>
          <a:off x="848369" y="16851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162214</xdr:rowOff>
    </xdr:from>
    <xdr:ext cx="405111" cy="259045"/>
    <xdr:sp macro="" textlink="">
      <xdr:nvSpPr>
        <xdr:cNvPr id="434" name="n_1mainValue【港湾・漁港】&#10;有形固定資産減価償却率">
          <a:extLst>
            <a:ext uri="{FF2B5EF4-FFF2-40B4-BE49-F238E27FC236}">
              <a16:creationId xmlns:a16="http://schemas.microsoft.com/office/drawing/2014/main" id="{29C25985-FA21-4315-9E25-93960A274543}"/>
            </a:ext>
          </a:extLst>
        </xdr:cNvPr>
        <xdr:cNvSpPr txBox="1"/>
      </xdr:nvSpPr>
      <xdr:spPr>
        <a:xfrm>
          <a:off x="3239144" y="1781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18522</xdr:rowOff>
    </xdr:from>
    <xdr:ext cx="405111" cy="259045"/>
    <xdr:sp macro="" textlink="">
      <xdr:nvSpPr>
        <xdr:cNvPr id="435" name="n_2mainValue【港湾・漁港】&#10;有形固定資産減価償却率">
          <a:extLst>
            <a:ext uri="{FF2B5EF4-FFF2-40B4-BE49-F238E27FC236}">
              <a16:creationId xmlns:a16="http://schemas.microsoft.com/office/drawing/2014/main" id="{E76F96A6-80E1-4721-AA1B-AB34D06B2460}"/>
            </a:ext>
          </a:extLst>
        </xdr:cNvPr>
        <xdr:cNvSpPr txBox="1"/>
      </xdr:nvSpPr>
      <xdr:spPr>
        <a:xfrm>
          <a:off x="2439044" y="17849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109</xdr:row>
      <xdr:rowOff>29953</xdr:rowOff>
    </xdr:from>
    <xdr:ext cx="405111" cy="259045"/>
    <xdr:sp macro="" textlink="">
      <xdr:nvSpPr>
        <xdr:cNvPr id="436" name="n_3mainValue【港湾・漁港】&#10;有形固定資産減価償却率">
          <a:extLst>
            <a:ext uri="{FF2B5EF4-FFF2-40B4-BE49-F238E27FC236}">
              <a16:creationId xmlns:a16="http://schemas.microsoft.com/office/drawing/2014/main" id="{EBD7D562-59FC-4F57-9FC8-932344B61C7E}"/>
            </a:ext>
          </a:extLst>
        </xdr:cNvPr>
        <xdr:cNvSpPr txBox="1"/>
      </xdr:nvSpPr>
      <xdr:spPr>
        <a:xfrm>
          <a:off x="1648469" y="17857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109</xdr:row>
      <xdr:rowOff>47914</xdr:rowOff>
    </xdr:from>
    <xdr:ext cx="405111" cy="259045"/>
    <xdr:sp macro="" textlink="">
      <xdr:nvSpPr>
        <xdr:cNvPr id="437" name="n_4mainValue【港湾・漁港】&#10;有形固定資産減価償却率">
          <a:extLst>
            <a:ext uri="{FF2B5EF4-FFF2-40B4-BE49-F238E27FC236}">
              <a16:creationId xmlns:a16="http://schemas.microsoft.com/office/drawing/2014/main" id="{BF9547D1-77D6-45AF-AC53-13BB30D6C60D}"/>
            </a:ext>
          </a:extLst>
        </xdr:cNvPr>
        <xdr:cNvSpPr txBox="1"/>
      </xdr:nvSpPr>
      <xdr:spPr>
        <a:xfrm>
          <a:off x="848369" y="1787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19C66B05-DAC1-489D-96FE-E3A03E18AA61}"/>
            </a:ext>
          </a:extLst>
        </xdr:cNvPr>
        <xdr:cNvSpPr/>
      </xdr:nvSpPr>
      <xdr:spPr>
        <a:xfrm>
          <a:off x="59531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CFB3B98-54F6-4AD5-9BD3-074F9C1A01AD}"/>
            </a:ext>
          </a:extLst>
        </xdr:cNvPr>
        <xdr:cNvSpPr/>
      </xdr:nvSpPr>
      <xdr:spPr>
        <a:xfrm>
          <a:off x="60674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C6D65857-9206-4757-92DA-B59EA01FFE1D}"/>
            </a:ext>
          </a:extLst>
        </xdr:cNvPr>
        <xdr:cNvSpPr/>
      </xdr:nvSpPr>
      <xdr:spPr>
        <a:xfrm>
          <a:off x="60674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C1B95C82-C889-4579-81F2-D28A4E840A21}"/>
            </a:ext>
          </a:extLst>
        </xdr:cNvPr>
        <xdr:cNvSpPr/>
      </xdr:nvSpPr>
      <xdr:spPr>
        <a:xfrm>
          <a:off x="69818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606DB0DB-5742-427E-B442-864BD936CC71}"/>
            </a:ext>
          </a:extLst>
        </xdr:cNvPr>
        <xdr:cNvSpPr/>
      </xdr:nvSpPr>
      <xdr:spPr>
        <a:xfrm>
          <a:off x="69818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1F7B0BCB-8271-48A1-B9ED-72DA5F36FF2A}"/>
            </a:ext>
          </a:extLst>
        </xdr:cNvPr>
        <xdr:cNvSpPr/>
      </xdr:nvSpPr>
      <xdr:spPr>
        <a:xfrm>
          <a:off x="80105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1C19680D-CC0C-422D-B494-6093E5248BF1}"/>
            </a:ext>
          </a:extLst>
        </xdr:cNvPr>
        <xdr:cNvSpPr/>
      </xdr:nvSpPr>
      <xdr:spPr>
        <a:xfrm>
          <a:off x="80105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FD24F5D3-CFE2-4F32-9D5B-104F44D905D9}"/>
            </a:ext>
          </a:extLst>
        </xdr:cNvPr>
        <xdr:cNvSpPr/>
      </xdr:nvSpPr>
      <xdr:spPr>
        <a:xfrm>
          <a:off x="5953125" y="1590675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FA1B5DB0-C155-4610-BC5F-264C1325788D}"/>
            </a:ext>
          </a:extLst>
        </xdr:cNvPr>
        <xdr:cNvSpPr txBox="1"/>
      </xdr:nvSpPr>
      <xdr:spPr>
        <a:xfrm>
          <a:off x="5915025"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46A7B0F0-0645-469A-AA84-2C6B20ACE84B}"/>
            </a:ext>
          </a:extLst>
        </xdr:cNvPr>
        <xdr:cNvCxnSpPr/>
      </xdr:nvCxnSpPr>
      <xdr:spPr>
        <a:xfrm>
          <a:off x="5953125" y="1819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39EFDFD5-ACDA-418A-8D5E-32D08E344952}"/>
            </a:ext>
          </a:extLst>
        </xdr:cNvPr>
        <xdr:cNvCxnSpPr/>
      </xdr:nvCxnSpPr>
      <xdr:spPr>
        <a:xfrm>
          <a:off x="5953125" y="17811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9" name="テキスト ボックス 448">
          <a:extLst>
            <a:ext uri="{FF2B5EF4-FFF2-40B4-BE49-F238E27FC236}">
              <a16:creationId xmlns:a16="http://schemas.microsoft.com/office/drawing/2014/main" id="{F57B15DD-8FE3-4335-B406-7569483A8210}"/>
            </a:ext>
          </a:extLst>
        </xdr:cNvPr>
        <xdr:cNvSpPr txBox="1"/>
      </xdr:nvSpPr>
      <xdr:spPr>
        <a:xfrm>
          <a:off x="5723389" y="176663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BF2FA514-BBC7-4465-B424-89971A86F30A}"/>
            </a:ext>
          </a:extLst>
        </xdr:cNvPr>
        <xdr:cNvCxnSpPr/>
      </xdr:nvCxnSpPr>
      <xdr:spPr>
        <a:xfrm>
          <a:off x="5953125" y="17430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51" name="テキスト ボックス 450">
          <a:extLst>
            <a:ext uri="{FF2B5EF4-FFF2-40B4-BE49-F238E27FC236}">
              <a16:creationId xmlns:a16="http://schemas.microsoft.com/office/drawing/2014/main" id="{3ABB71CB-6878-44E3-A2D3-55EC8A54678C}"/>
            </a:ext>
          </a:extLst>
        </xdr:cNvPr>
        <xdr:cNvSpPr txBox="1"/>
      </xdr:nvSpPr>
      <xdr:spPr>
        <a:xfrm>
          <a:off x="5285983" y="17285352"/>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2C6561DE-6D81-48EC-9B0B-E82FAAC4699E}"/>
            </a:ext>
          </a:extLst>
        </xdr:cNvPr>
        <xdr:cNvCxnSpPr/>
      </xdr:nvCxnSpPr>
      <xdr:spPr>
        <a:xfrm>
          <a:off x="5953125" y="17049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53" name="テキスト ボックス 452">
          <a:extLst>
            <a:ext uri="{FF2B5EF4-FFF2-40B4-BE49-F238E27FC236}">
              <a16:creationId xmlns:a16="http://schemas.microsoft.com/office/drawing/2014/main" id="{A1DC9D54-40C3-4FD7-91B1-75E50CB84BB1}"/>
            </a:ext>
          </a:extLst>
        </xdr:cNvPr>
        <xdr:cNvSpPr txBox="1"/>
      </xdr:nvSpPr>
      <xdr:spPr>
        <a:xfrm>
          <a:off x="5285983" y="16904352"/>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41A92410-8888-4BA0-AC42-607AE7C33388}"/>
            </a:ext>
          </a:extLst>
        </xdr:cNvPr>
        <xdr:cNvCxnSpPr/>
      </xdr:nvCxnSpPr>
      <xdr:spPr>
        <a:xfrm>
          <a:off x="5953125" y="16668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55" name="テキスト ボックス 454">
          <a:extLst>
            <a:ext uri="{FF2B5EF4-FFF2-40B4-BE49-F238E27FC236}">
              <a16:creationId xmlns:a16="http://schemas.microsoft.com/office/drawing/2014/main" id="{2AE42A9C-8350-4F24-A8F2-A10EC58DD418}"/>
            </a:ext>
          </a:extLst>
        </xdr:cNvPr>
        <xdr:cNvSpPr txBox="1"/>
      </xdr:nvSpPr>
      <xdr:spPr>
        <a:xfrm>
          <a:off x="5285983" y="16523352"/>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A99021D3-D6C8-4A3E-BE79-3CB0C178F96C}"/>
            </a:ext>
          </a:extLst>
        </xdr:cNvPr>
        <xdr:cNvCxnSpPr/>
      </xdr:nvCxnSpPr>
      <xdr:spPr>
        <a:xfrm>
          <a:off x="5953125" y="16287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457" name="テキスト ボックス 456">
          <a:extLst>
            <a:ext uri="{FF2B5EF4-FFF2-40B4-BE49-F238E27FC236}">
              <a16:creationId xmlns:a16="http://schemas.microsoft.com/office/drawing/2014/main" id="{81ABC377-A206-4126-96C2-A626687EAB5B}"/>
            </a:ext>
          </a:extLst>
        </xdr:cNvPr>
        <xdr:cNvSpPr txBox="1"/>
      </xdr:nvSpPr>
      <xdr:spPr>
        <a:xfrm>
          <a:off x="5218687" y="16142352"/>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B6B0E137-6E7F-4C16-9366-2338990A3C89}"/>
            </a:ext>
          </a:extLst>
        </xdr:cNvPr>
        <xdr:cNvCxnSpPr/>
      </xdr:nvCxnSpPr>
      <xdr:spPr>
        <a:xfrm>
          <a:off x="5953125" y="1590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59" name="テキスト ボックス 458">
          <a:extLst>
            <a:ext uri="{FF2B5EF4-FFF2-40B4-BE49-F238E27FC236}">
              <a16:creationId xmlns:a16="http://schemas.microsoft.com/office/drawing/2014/main" id="{7843DE9A-658B-4B8F-9A4E-F9D0A27AD04B}"/>
            </a:ext>
          </a:extLst>
        </xdr:cNvPr>
        <xdr:cNvSpPr txBox="1"/>
      </xdr:nvSpPr>
      <xdr:spPr>
        <a:xfrm>
          <a:off x="5218687" y="15761352"/>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港湾・漁港】&#10;一人当たり有形固定資産（償却資産）額グラフ枠">
          <a:extLst>
            <a:ext uri="{FF2B5EF4-FFF2-40B4-BE49-F238E27FC236}">
              <a16:creationId xmlns:a16="http://schemas.microsoft.com/office/drawing/2014/main" id="{7F1FD366-35C3-4904-9D5E-1DF924A19D79}"/>
            </a:ext>
          </a:extLst>
        </xdr:cNvPr>
        <xdr:cNvSpPr/>
      </xdr:nvSpPr>
      <xdr:spPr>
        <a:xfrm>
          <a:off x="5953125" y="1590675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85173</xdr:rowOff>
    </xdr:from>
    <xdr:to>
      <xdr:col>54</xdr:col>
      <xdr:colOff>189865</xdr:colOff>
      <xdr:row>108</xdr:row>
      <xdr:rowOff>152397</xdr:rowOff>
    </xdr:to>
    <xdr:cxnSp macro="">
      <xdr:nvCxnSpPr>
        <xdr:cNvPr id="461" name="直線コネクタ 460">
          <a:extLst>
            <a:ext uri="{FF2B5EF4-FFF2-40B4-BE49-F238E27FC236}">
              <a16:creationId xmlns:a16="http://schemas.microsoft.com/office/drawing/2014/main" id="{5588D4A6-3EA8-4308-8F3B-BC3F04DCF0BE}"/>
            </a:ext>
          </a:extLst>
        </xdr:cNvPr>
        <xdr:cNvCxnSpPr/>
      </xdr:nvCxnSpPr>
      <xdr:spPr>
        <a:xfrm flipV="1">
          <a:off x="9429115" y="16376098"/>
          <a:ext cx="0" cy="143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2317</xdr:rowOff>
    </xdr:from>
    <xdr:ext cx="378565" cy="259045"/>
    <xdr:sp macro="" textlink="">
      <xdr:nvSpPr>
        <xdr:cNvPr id="462" name="【港湾・漁港】&#10;一人当たり有形固定資産（償却資産）額最小値テキスト">
          <a:extLst>
            <a:ext uri="{FF2B5EF4-FFF2-40B4-BE49-F238E27FC236}">
              <a16:creationId xmlns:a16="http://schemas.microsoft.com/office/drawing/2014/main" id="{31BFCD57-0DF0-4034-BAFC-509A8FE8CA95}"/>
            </a:ext>
          </a:extLst>
        </xdr:cNvPr>
        <xdr:cNvSpPr txBox="1"/>
      </xdr:nvSpPr>
      <xdr:spPr>
        <a:xfrm>
          <a:off x="9467850" y="17833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152397</xdr:rowOff>
    </xdr:from>
    <xdr:to>
      <xdr:col>55</xdr:col>
      <xdr:colOff>88900</xdr:colOff>
      <xdr:row>108</xdr:row>
      <xdr:rowOff>152397</xdr:rowOff>
    </xdr:to>
    <xdr:cxnSp macro="">
      <xdr:nvCxnSpPr>
        <xdr:cNvPr id="463" name="直線コネクタ 462">
          <a:extLst>
            <a:ext uri="{FF2B5EF4-FFF2-40B4-BE49-F238E27FC236}">
              <a16:creationId xmlns:a16="http://schemas.microsoft.com/office/drawing/2014/main" id="{178E758C-7883-4A2D-A3D4-E325CB5EBC07}"/>
            </a:ext>
          </a:extLst>
        </xdr:cNvPr>
        <xdr:cNvCxnSpPr/>
      </xdr:nvCxnSpPr>
      <xdr:spPr>
        <a:xfrm>
          <a:off x="9363075" y="1781174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31850</xdr:rowOff>
    </xdr:from>
    <xdr:ext cx="819455" cy="259045"/>
    <xdr:sp macro="" textlink="">
      <xdr:nvSpPr>
        <xdr:cNvPr id="464" name="【港湾・漁港】&#10;一人当たり有形固定資産（償却資産）額最大値テキスト">
          <a:extLst>
            <a:ext uri="{FF2B5EF4-FFF2-40B4-BE49-F238E27FC236}">
              <a16:creationId xmlns:a16="http://schemas.microsoft.com/office/drawing/2014/main" id="{48058EAD-7C57-4C4F-BD35-A7626643E7BF}"/>
            </a:ext>
          </a:extLst>
        </xdr:cNvPr>
        <xdr:cNvSpPr txBox="1"/>
      </xdr:nvSpPr>
      <xdr:spPr>
        <a:xfrm>
          <a:off x="9467850" y="16144975"/>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113,293,412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85173</xdr:rowOff>
    </xdr:from>
    <xdr:to>
      <xdr:col>55</xdr:col>
      <xdr:colOff>88900</xdr:colOff>
      <xdr:row>100</xdr:row>
      <xdr:rowOff>85173</xdr:rowOff>
    </xdr:to>
    <xdr:cxnSp macro="">
      <xdr:nvCxnSpPr>
        <xdr:cNvPr id="465" name="直線コネクタ 464">
          <a:extLst>
            <a:ext uri="{FF2B5EF4-FFF2-40B4-BE49-F238E27FC236}">
              <a16:creationId xmlns:a16="http://schemas.microsoft.com/office/drawing/2014/main" id="{30CF6166-5706-42F8-B7B9-F31A82A480A3}"/>
            </a:ext>
          </a:extLst>
        </xdr:cNvPr>
        <xdr:cNvCxnSpPr/>
      </xdr:nvCxnSpPr>
      <xdr:spPr>
        <a:xfrm>
          <a:off x="9363075" y="1637609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46765</xdr:rowOff>
    </xdr:from>
    <xdr:ext cx="690189" cy="259045"/>
    <xdr:sp macro="" textlink="">
      <xdr:nvSpPr>
        <xdr:cNvPr id="466" name="【港湾・漁港】&#10;一人当たり有形固定資産（償却資産）額平均値テキスト">
          <a:extLst>
            <a:ext uri="{FF2B5EF4-FFF2-40B4-BE49-F238E27FC236}">
              <a16:creationId xmlns:a16="http://schemas.microsoft.com/office/drawing/2014/main" id="{DC395A4B-BFAD-41D2-A9B0-B99CB0F1FF46}"/>
            </a:ext>
          </a:extLst>
        </xdr:cNvPr>
        <xdr:cNvSpPr txBox="1"/>
      </xdr:nvSpPr>
      <xdr:spPr>
        <a:xfrm>
          <a:off x="9467850" y="17709290"/>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68338</xdr:rowOff>
    </xdr:from>
    <xdr:to>
      <xdr:col>55</xdr:col>
      <xdr:colOff>50800</xdr:colOff>
      <xdr:row>108</xdr:row>
      <xdr:rowOff>169938</xdr:rowOff>
    </xdr:to>
    <xdr:sp macro="" textlink="">
      <xdr:nvSpPr>
        <xdr:cNvPr id="467" name="フローチャート: 判断 466">
          <a:extLst>
            <a:ext uri="{FF2B5EF4-FFF2-40B4-BE49-F238E27FC236}">
              <a16:creationId xmlns:a16="http://schemas.microsoft.com/office/drawing/2014/main" id="{80C56C6D-405D-4699-AA1C-14A31CD0B5C4}"/>
            </a:ext>
          </a:extLst>
        </xdr:cNvPr>
        <xdr:cNvSpPr/>
      </xdr:nvSpPr>
      <xdr:spPr>
        <a:xfrm>
          <a:off x="9401175" y="17724513"/>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67077</xdr:rowOff>
    </xdr:from>
    <xdr:to>
      <xdr:col>50</xdr:col>
      <xdr:colOff>165100</xdr:colOff>
      <xdr:row>108</xdr:row>
      <xdr:rowOff>168677</xdr:rowOff>
    </xdr:to>
    <xdr:sp macro="" textlink="">
      <xdr:nvSpPr>
        <xdr:cNvPr id="468" name="フローチャート: 判断 467">
          <a:extLst>
            <a:ext uri="{FF2B5EF4-FFF2-40B4-BE49-F238E27FC236}">
              <a16:creationId xmlns:a16="http://schemas.microsoft.com/office/drawing/2014/main" id="{FB75B465-823A-43DE-9FF1-E73A3D26E7CD}"/>
            </a:ext>
          </a:extLst>
        </xdr:cNvPr>
        <xdr:cNvSpPr/>
      </xdr:nvSpPr>
      <xdr:spPr>
        <a:xfrm>
          <a:off x="8639175" y="17723252"/>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67565</xdr:rowOff>
    </xdr:from>
    <xdr:to>
      <xdr:col>46</xdr:col>
      <xdr:colOff>38100</xdr:colOff>
      <xdr:row>108</xdr:row>
      <xdr:rowOff>169165</xdr:rowOff>
    </xdr:to>
    <xdr:sp macro="" textlink="">
      <xdr:nvSpPr>
        <xdr:cNvPr id="469" name="フローチャート: 判断 468">
          <a:extLst>
            <a:ext uri="{FF2B5EF4-FFF2-40B4-BE49-F238E27FC236}">
              <a16:creationId xmlns:a16="http://schemas.microsoft.com/office/drawing/2014/main" id="{2CB9A997-B98B-4912-9A16-D44884779E56}"/>
            </a:ext>
          </a:extLst>
        </xdr:cNvPr>
        <xdr:cNvSpPr/>
      </xdr:nvSpPr>
      <xdr:spPr>
        <a:xfrm>
          <a:off x="7839075" y="1772374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69757</xdr:rowOff>
    </xdr:from>
    <xdr:to>
      <xdr:col>41</xdr:col>
      <xdr:colOff>101600</xdr:colOff>
      <xdr:row>108</xdr:row>
      <xdr:rowOff>171357</xdr:rowOff>
    </xdr:to>
    <xdr:sp macro="" textlink="">
      <xdr:nvSpPr>
        <xdr:cNvPr id="470" name="フローチャート: 判断 469">
          <a:extLst>
            <a:ext uri="{FF2B5EF4-FFF2-40B4-BE49-F238E27FC236}">
              <a16:creationId xmlns:a16="http://schemas.microsoft.com/office/drawing/2014/main" id="{25005A1F-D712-487C-AD6B-47A84CDDE565}"/>
            </a:ext>
          </a:extLst>
        </xdr:cNvPr>
        <xdr:cNvSpPr/>
      </xdr:nvSpPr>
      <xdr:spPr>
        <a:xfrm>
          <a:off x="7029450" y="17725932"/>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70915</xdr:rowOff>
    </xdr:from>
    <xdr:to>
      <xdr:col>36</xdr:col>
      <xdr:colOff>165100</xdr:colOff>
      <xdr:row>109</xdr:row>
      <xdr:rowOff>1065</xdr:rowOff>
    </xdr:to>
    <xdr:sp macro="" textlink="">
      <xdr:nvSpPr>
        <xdr:cNvPr id="471" name="フローチャート: 判断 470">
          <a:extLst>
            <a:ext uri="{FF2B5EF4-FFF2-40B4-BE49-F238E27FC236}">
              <a16:creationId xmlns:a16="http://schemas.microsoft.com/office/drawing/2014/main" id="{AA8E3DE7-B1DF-4ACE-A9AB-AFC507D2D8B0}"/>
            </a:ext>
          </a:extLst>
        </xdr:cNvPr>
        <xdr:cNvSpPr/>
      </xdr:nvSpPr>
      <xdr:spPr>
        <a:xfrm>
          <a:off x="6238875" y="1772709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8803D0FA-C78F-443B-838E-C7C10474740F}"/>
            </a:ext>
          </a:extLst>
        </xdr:cNvPr>
        <xdr:cNvSpPr txBox="1"/>
      </xdr:nvSpPr>
      <xdr:spPr>
        <a:xfrm>
          <a:off x="92583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6FA9A027-6E49-4C27-AF98-9E96D9E4C745}"/>
            </a:ext>
          </a:extLst>
        </xdr:cNvPr>
        <xdr:cNvSpPr txBox="1"/>
      </xdr:nvSpPr>
      <xdr:spPr>
        <a:xfrm>
          <a:off x="85153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492C47DF-58A3-423E-BADF-745D4751349D}"/>
            </a:ext>
          </a:extLst>
        </xdr:cNvPr>
        <xdr:cNvSpPr txBox="1"/>
      </xdr:nvSpPr>
      <xdr:spPr>
        <a:xfrm>
          <a:off x="77152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89A37586-9DB9-4A3B-89B2-1A4A951C0728}"/>
            </a:ext>
          </a:extLst>
        </xdr:cNvPr>
        <xdr:cNvSpPr txBox="1"/>
      </xdr:nvSpPr>
      <xdr:spPr>
        <a:xfrm>
          <a:off x="6905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4AC22DC7-0750-444A-AE8E-5E0A58AF7119}"/>
            </a:ext>
          </a:extLst>
        </xdr:cNvPr>
        <xdr:cNvSpPr txBox="1"/>
      </xdr:nvSpPr>
      <xdr:spPr>
        <a:xfrm>
          <a:off x="61150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27032</xdr:rowOff>
    </xdr:from>
    <xdr:to>
      <xdr:col>55</xdr:col>
      <xdr:colOff>50800</xdr:colOff>
      <xdr:row>108</xdr:row>
      <xdr:rowOff>128632</xdr:rowOff>
    </xdr:to>
    <xdr:sp macro="" textlink="">
      <xdr:nvSpPr>
        <xdr:cNvPr id="477" name="楕円 476">
          <a:extLst>
            <a:ext uri="{FF2B5EF4-FFF2-40B4-BE49-F238E27FC236}">
              <a16:creationId xmlns:a16="http://schemas.microsoft.com/office/drawing/2014/main" id="{52C40B2C-5BE8-44A2-A9D8-0511E0664E98}"/>
            </a:ext>
          </a:extLst>
        </xdr:cNvPr>
        <xdr:cNvSpPr/>
      </xdr:nvSpPr>
      <xdr:spPr>
        <a:xfrm>
          <a:off x="9401175" y="17689557"/>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157859</xdr:rowOff>
    </xdr:from>
    <xdr:ext cx="690189" cy="259045"/>
    <xdr:sp macro="" textlink="">
      <xdr:nvSpPr>
        <xdr:cNvPr id="478" name="【港湾・漁港】&#10;一人当たり有形固定資産（償却資産）額該当値テキスト">
          <a:extLst>
            <a:ext uri="{FF2B5EF4-FFF2-40B4-BE49-F238E27FC236}">
              <a16:creationId xmlns:a16="http://schemas.microsoft.com/office/drawing/2014/main" id="{A55EDB13-BB86-4C06-BA64-EC69548FE9BF}"/>
            </a:ext>
          </a:extLst>
        </xdr:cNvPr>
        <xdr:cNvSpPr txBox="1"/>
      </xdr:nvSpPr>
      <xdr:spPr>
        <a:xfrm>
          <a:off x="9467850" y="174774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29674</xdr:rowOff>
    </xdr:from>
    <xdr:to>
      <xdr:col>50</xdr:col>
      <xdr:colOff>165100</xdr:colOff>
      <xdr:row>108</xdr:row>
      <xdr:rowOff>131274</xdr:rowOff>
    </xdr:to>
    <xdr:sp macro="" textlink="">
      <xdr:nvSpPr>
        <xdr:cNvPr id="479" name="楕円 478">
          <a:extLst>
            <a:ext uri="{FF2B5EF4-FFF2-40B4-BE49-F238E27FC236}">
              <a16:creationId xmlns:a16="http://schemas.microsoft.com/office/drawing/2014/main" id="{1C866918-ED7D-4788-87AE-C5FCD8DE88E0}"/>
            </a:ext>
          </a:extLst>
        </xdr:cNvPr>
        <xdr:cNvSpPr/>
      </xdr:nvSpPr>
      <xdr:spPr>
        <a:xfrm>
          <a:off x="8639175" y="1768584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77832</xdr:rowOff>
    </xdr:from>
    <xdr:to>
      <xdr:col>55</xdr:col>
      <xdr:colOff>0</xdr:colOff>
      <xdr:row>108</xdr:row>
      <xdr:rowOff>80474</xdr:rowOff>
    </xdr:to>
    <xdr:cxnSp macro="">
      <xdr:nvCxnSpPr>
        <xdr:cNvPr id="480" name="直線コネクタ 479">
          <a:extLst>
            <a:ext uri="{FF2B5EF4-FFF2-40B4-BE49-F238E27FC236}">
              <a16:creationId xmlns:a16="http://schemas.microsoft.com/office/drawing/2014/main" id="{CCC1A04A-3351-4279-A499-69C022DA45EC}"/>
            </a:ext>
          </a:extLst>
        </xdr:cNvPr>
        <xdr:cNvCxnSpPr/>
      </xdr:nvCxnSpPr>
      <xdr:spPr>
        <a:xfrm flipV="1">
          <a:off x="8686800" y="17737182"/>
          <a:ext cx="742950" cy="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32152</xdr:rowOff>
    </xdr:from>
    <xdr:to>
      <xdr:col>46</xdr:col>
      <xdr:colOff>38100</xdr:colOff>
      <xdr:row>108</xdr:row>
      <xdr:rowOff>133752</xdr:rowOff>
    </xdr:to>
    <xdr:sp macro="" textlink="">
      <xdr:nvSpPr>
        <xdr:cNvPr id="481" name="楕円 480">
          <a:extLst>
            <a:ext uri="{FF2B5EF4-FFF2-40B4-BE49-F238E27FC236}">
              <a16:creationId xmlns:a16="http://schemas.microsoft.com/office/drawing/2014/main" id="{71D2E3BA-15A8-4860-A4A9-C11687FA3458}"/>
            </a:ext>
          </a:extLst>
        </xdr:cNvPr>
        <xdr:cNvSpPr/>
      </xdr:nvSpPr>
      <xdr:spPr>
        <a:xfrm>
          <a:off x="7839075" y="1768832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80474</xdr:rowOff>
    </xdr:from>
    <xdr:to>
      <xdr:col>50</xdr:col>
      <xdr:colOff>114300</xdr:colOff>
      <xdr:row>108</xdr:row>
      <xdr:rowOff>82952</xdr:rowOff>
    </xdr:to>
    <xdr:cxnSp macro="">
      <xdr:nvCxnSpPr>
        <xdr:cNvPr id="482" name="直線コネクタ 481">
          <a:extLst>
            <a:ext uri="{FF2B5EF4-FFF2-40B4-BE49-F238E27FC236}">
              <a16:creationId xmlns:a16="http://schemas.microsoft.com/office/drawing/2014/main" id="{A2A7BD77-C4ED-4B6B-8EED-687A944D2EDD}"/>
            </a:ext>
          </a:extLst>
        </xdr:cNvPr>
        <xdr:cNvCxnSpPr/>
      </xdr:nvCxnSpPr>
      <xdr:spPr>
        <a:xfrm flipV="1">
          <a:off x="7886700" y="17742999"/>
          <a:ext cx="800100" cy="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33742</xdr:rowOff>
    </xdr:from>
    <xdr:to>
      <xdr:col>41</xdr:col>
      <xdr:colOff>101600</xdr:colOff>
      <xdr:row>108</xdr:row>
      <xdr:rowOff>135342</xdr:rowOff>
    </xdr:to>
    <xdr:sp macro="" textlink="">
      <xdr:nvSpPr>
        <xdr:cNvPr id="483" name="楕円 482">
          <a:extLst>
            <a:ext uri="{FF2B5EF4-FFF2-40B4-BE49-F238E27FC236}">
              <a16:creationId xmlns:a16="http://schemas.microsoft.com/office/drawing/2014/main" id="{9C88CDC2-0FF7-41DE-912F-EB4A631B88F7}"/>
            </a:ext>
          </a:extLst>
        </xdr:cNvPr>
        <xdr:cNvSpPr/>
      </xdr:nvSpPr>
      <xdr:spPr>
        <a:xfrm>
          <a:off x="7029450" y="1768991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82952</xdr:rowOff>
    </xdr:from>
    <xdr:to>
      <xdr:col>45</xdr:col>
      <xdr:colOff>177800</xdr:colOff>
      <xdr:row>108</xdr:row>
      <xdr:rowOff>84542</xdr:rowOff>
    </xdr:to>
    <xdr:cxnSp macro="">
      <xdr:nvCxnSpPr>
        <xdr:cNvPr id="484" name="直線コネクタ 483">
          <a:extLst>
            <a:ext uri="{FF2B5EF4-FFF2-40B4-BE49-F238E27FC236}">
              <a16:creationId xmlns:a16="http://schemas.microsoft.com/office/drawing/2014/main" id="{539612BC-B9EC-4922-8041-555E701B9B0D}"/>
            </a:ext>
          </a:extLst>
        </xdr:cNvPr>
        <xdr:cNvCxnSpPr/>
      </xdr:nvCxnSpPr>
      <xdr:spPr>
        <a:xfrm flipV="1">
          <a:off x="7077075" y="17745477"/>
          <a:ext cx="809625" cy="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36712</xdr:rowOff>
    </xdr:from>
    <xdr:to>
      <xdr:col>36</xdr:col>
      <xdr:colOff>165100</xdr:colOff>
      <xdr:row>108</xdr:row>
      <xdr:rowOff>138312</xdr:rowOff>
    </xdr:to>
    <xdr:sp macro="" textlink="">
      <xdr:nvSpPr>
        <xdr:cNvPr id="485" name="楕円 484">
          <a:extLst>
            <a:ext uri="{FF2B5EF4-FFF2-40B4-BE49-F238E27FC236}">
              <a16:creationId xmlns:a16="http://schemas.microsoft.com/office/drawing/2014/main" id="{24D11976-7702-4CF7-8B33-A8781341AAA1}"/>
            </a:ext>
          </a:extLst>
        </xdr:cNvPr>
        <xdr:cNvSpPr/>
      </xdr:nvSpPr>
      <xdr:spPr>
        <a:xfrm>
          <a:off x="6238875" y="1769606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84542</xdr:rowOff>
    </xdr:from>
    <xdr:to>
      <xdr:col>41</xdr:col>
      <xdr:colOff>50800</xdr:colOff>
      <xdr:row>108</xdr:row>
      <xdr:rowOff>87512</xdr:rowOff>
    </xdr:to>
    <xdr:cxnSp macro="">
      <xdr:nvCxnSpPr>
        <xdr:cNvPr id="486" name="直線コネクタ 485">
          <a:extLst>
            <a:ext uri="{FF2B5EF4-FFF2-40B4-BE49-F238E27FC236}">
              <a16:creationId xmlns:a16="http://schemas.microsoft.com/office/drawing/2014/main" id="{7A73D69B-B766-436F-B7DD-0AB7E6B81B62}"/>
            </a:ext>
          </a:extLst>
        </xdr:cNvPr>
        <xdr:cNvCxnSpPr/>
      </xdr:nvCxnSpPr>
      <xdr:spPr>
        <a:xfrm flipV="1">
          <a:off x="6286500" y="17747067"/>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108</xdr:row>
      <xdr:rowOff>159804</xdr:rowOff>
    </xdr:from>
    <xdr:ext cx="690189" cy="259045"/>
    <xdr:sp macro="" textlink="">
      <xdr:nvSpPr>
        <xdr:cNvPr id="487" name="n_1aveValue【港湾・漁港】&#10;一人当たり有形固定資産（償却資産）額">
          <a:extLst>
            <a:ext uri="{FF2B5EF4-FFF2-40B4-BE49-F238E27FC236}">
              <a16:creationId xmlns:a16="http://schemas.microsoft.com/office/drawing/2014/main" id="{687C4E18-9006-44E5-9020-5871ABA20244}"/>
            </a:ext>
          </a:extLst>
        </xdr:cNvPr>
        <xdr:cNvSpPr txBox="1"/>
      </xdr:nvSpPr>
      <xdr:spPr>
        <a:xfrm>
          <a:off x="8370280" y="178223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108</xdr:row>
      <xdr:rowOff>160292</xdr:rowOff>
    </xdr:from>
    <xdr:ext cx="690189" cy="259045"/>
    <xdr:sp macro="" textlink="">
      <xdr:nvSpPr>
        <xdr:cNvPr id="488" name="n_2aveValue【港湾・漁港】&#10;一人当たり有形固定資産（償却資産）額">
          <a:extLst>
            <a:ext uri="{FF2B5EF4-FFF2-40B4-BE49-F238E27FC236}">
              <a16:creationId xmlns:a16="http://schemas.microsoft.com/office/drawing/2014/main" id="{7324B09D-D1BB-4CB8-BD10-D6350237911D}"/>
            </a:ext>
          </a:extLst>
        </xdr:cNvPr>
        <xdr:cNvSpPr txBox="1"/>
      </xdr:nvSpPr>
      <xdr:spPr>
        <a:xfrm>
          <a:off x="7570180" y="178228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108</xdr:row>
      <xdr:rowOff>162484</xdr:rowOff>
    </xdr:from>
    <xdr:ext cx="690189" cy="259045"/>
    <xdr:sp macro="" textlink="">
      <xdr:nvSpPr>
        <xdr:cNvPr id="489" name="n_3aveValue【港湾・漁港】&#10;一人当たり有形固定資産（償却資産）額">
          <a:extLst>
            <a:ext uri="{FF2B5EF4-FFF2-40B4-BE49-F238E27FC236}">
              <a16:creationId xmlns:a16="http://schemas.microsoft.com/office/drawing/2014/main" id="{A20408B2-54E7-45E0-A886-C01D8A128F03}"/>
            </a:ext>
          </a:extLst>
        </xdr:cNvPr>
        <xdr:cNvSpPr txBox="1"/>
      </xdr:nvSpPr>
      <xdr:spPr>
        <a:xfrm>
          <a:off x="6770080" y="178186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108</xdr:row>
      <xdr:rowOff>163642</xdr:rowOff>
    </xdr:from>
    <xdr:ext cx="690189" cy="259045"/>
    <xdr:sp macro="" textlink="">
      <xdr:nvSpPr>
        <xdr:cNvPr id="490" name="n_4aveValue【港湾・漁港】&#10;一人当たり有形固定資産（償却資産）額">
          <a:extLst>
            <a:ext uri="{FF2B5EF4-FFF2-40B4-BE49-F238E27FC236}">
              <a16:creationId xmlns:a16="http://schemas.microsoft.com/office/drawing/2014/main" id="{F163DF6D-1E2E-4298-BD0C-98959E2DBC5B}"/>
            </a:ext>
          </a:extLst>
        </xdr:cNvPr>
        <xdr:cNvSpPr txBox="1"/>
      </xdr:nvSpPr>
      <xdr:spPr>
        <a:xfrm>
          <a:off x="5979505" y="178198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106</xdr:row>
      <xdr:rowOff>147801</xdr:rowOff>
    </xdr:from>
    <xdr:ext cx="690189" cy="259045"/>
    <xdr:sp macro="" textlink="">
      <xdr:nvSpPr>
        <xdr:cNvPr id="491" name="n_1mainValue【港湾・漁港】&#10;一人当たり有形固定資産（償却資産）額">
          <a:extLst>
            <a:ext uri="{FF2B5EF4-FFF2-40B4-BE49-F238E27FC236}">
              <a16:creationId xmlns:a16="http://schemas.microsoft.com/office/drawing/2014/main" id="{0F0B9607-F33B-45C1-BBE3-FDE1E021DAB4}"/>
            </a:ext>
          </a:extLst>
        </xdr:cNvPr>
        <xdr:cNvSpPr txBox="1"/>
      </xdr:nvSpPr>
      <xdr:spPr>
        <a:xfrm>
          <a:off x="8370280" y="174610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106</xdr:row>
      <xdr:rowOff>150279</xdr:rowOff>
    </xdr:from>
    <xdr:ext cx="690189" cy="259045"/>
    <xdr:sp macro="" textlink="">
      <xdr:nvSpPr>
        <xdr:cNvPr id="492" name="n_2mainValue【港湾・漁港】&#10;一人当たり有形固定資産（償却資産）額">
          <a:extLst>
            <a:ext uri="{FF2B5EF4-FFF2-40B4-BE49-F238E27FC236}">
              <a16:creationId xmlns:a16="http://schemas.microsoft.com/office/drawing/2014/main" id="{823060A9-9F5E-47ED-A50B-89AC235EC015}"/>
            </a:ext>
          </a:extLst>
        </xdr:cNvPr>
        <xdr:cNvSpPr txBox="1"/>
      </xdr:nvSpPr>
      <xdr:spPr>
        <a:xfrm>
          <a:off x="7570180" y="17466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106</xdr:row>
      <xdr:rowOff>151869</xdr:rowOff>
    </xdr:from>
    <xdr:ext cx="690189" cy="259045"/>
    <xdr:sp macro="" textlink="">
      <xdr:nvSpPr>
        <xdr:cNvPr id="493" name="n_3mainValue【港湾・漁港】&#10;一人当たり有形固定資産（償却資産）額">
          <a:extLst>
            <a:ext uri="{FF2B5EF4-FFF2-40B4-BE49-F238E27FC236}">
              <a16:creationId xmlns:a16="http://schemas.microsoft.com/office/drawing/2014/main" id="{59ECFCB1-0F4C-4ACC-9909-C1F79D960C7B}"/>
            </a:ext>
          </a:extLst>
        </xdr:cNvPr>
        <xdr:cNvSpPr txBox="1"/>
      </xdr:nvSpPr>
      <xdr:spPr>
        <a:xfrm>
          <a:off x="6770080" y="174683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106</xdr:row>
      <xdr:rowOff>154839</xdr:rowOff>
    </xdr:from>
    <xdr:ext cx="690189" cy="259045"/>
    <xdr:sp macro="" textlink="">
      <xdr:nvSpPr>
        <xdr:cNvPr id="494" name="n_4mainValue【港湾・漁港】&#10;一人当たり有形固定資産（償却資産）額">
          <a:extLst>
            <a:ext uri="{FF2B5EF4-FFF2-40B4-BE49-F238E27FC236}">
              <a16:creationId xmlns:a16="http://schemas.microsoft.com/office/drawing/2014/main" id="{1C1EC72F-5639-4E47-9C94-60226EB009A5}"/>
            </a:ext>
          </a:extLst>
        </xdr:cNvPr>
        <xdr:cNvSpPr txBox="1"/>
      </xdr:nvSpPr>
      <xdr:spPr>
        <a:xfrm>
          <a:off x="5979505" y="174712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368CD964-BE84-4460-BF5C-5964A66F8B36}"/>
            </a:ext>
          </a:extLst>
        </xdr:cNvPr>
        <xdr:cNvSpPr/>
      </xdr:nvSpPr>
      <xdr:spPr>
        <a:xfrm>
          <a:off x="112109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7849D0EF-C5E4-4006-A778-7A664417486F}"/>
            </a:ext>
          </a:extLst>
        </xdr:cNvPr>
        <xdr:cNvSpPr/>
      </xdr:nvSpPr>
      <xdr:spPr>
        <a:xfrm>
          <a:off x="113157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01A994DF-18EA-4C89-A839-E1E8D6F5CE88}"/>
            </a:ext>
          </a:extLst>
        </xdr:cNvPr>
        <xdr:cNvSpPr/>
      </xdr:nvSpPr>
      <xdr:spPr>
        <a:xfrm>
          <a:off x="113157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58D23E37-5B68-4031-AECE-393594DD5749}"/>
            </a:ext>
          </a:extLst>
        </xdr:cNvPr>
        <xdr:cNvSpPr/>
      </xdr:nvSpPr>
      <xdr:spPr>
        <a:xfrm>
          <a:off x="122396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1F1692E9-931E-4268-97B3-3827D6B47064}"/>
            </a:ext>
          </a:extLst>
        </xdr:cNvPr>
        <xdr:cNvSpPr/>
      </xdr:nvSpPr>
      <xdr:spPr>
        <a:xfrm>
          <a:off x="122396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7296D882-67EF-43D1-A792-5ABC491A43B5}"/>
            </a:ext>
          </a:extLst>
        </xdr:cNvPr>
        <xdr:cNvSpPr/>
      </xdr:nvSpPr>
      <xdr:spPr>
        <a:xfrm>
          <a:off x="132683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8DC4BDA1-CB60-4F2E-BDE0-98B6B2E207CF}"/>
            </a:ext>
          </a:extLst>
        </xdr:cNvPr>
        <xdr:cNvSpPr/>
      </xdr:nvSpPr>
      <xdr:spPr>
        <a:xfrm>
          <a:off x="132683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4EC3560A-848D-4C8D-BCD9-4CFAA2EC110C}"/>
            </a:ext>
          </a:extLst>
        </xdr:cNvPr>
        <xdr:cNvSpPr/>
      </xdr:nvSpPr>
      <xdr:spPr>
        <a:xfrm>
          <a:off x="11210925" y="50482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14FEA48F-AE70-400B-BD53-CABB535D3CA3}"/>
            </a:ext>
          </a:extLst>
        </xdr:cNvPr>
        <xdr:cNvSpPr txBox="1"/>
      </xdr:nvSpPr>
      <xdr:spPr>
        <a:xfrm>
          <a:off x="11172825"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F7F9DE72-EE0E-4555-A8B5-F5C5FCFBAF50}"/>
            </a:ext>
          </a:extLst>
        </xdr:cNvPr>
        <xdr:cNvCxnSpPr/>
      </xdr:nvCxnSpPr>
      <xdr:spPr>
        <a:xfrm>
          <a:off x="11210925" y="72104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8239C6AE-1263-4523-874E-9F5F9362696C}"/>
            </a:ext>
          </a:extLst>
        </xdr:cNvPr>
        <xdr:cNvSpPr txBox="1"/>
      </xdr:nvSpPr>
      <xdr:spPr>
        <a:xfrm>
          <a:off x="10794546" y="7074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EB64422C-1CBD-4C06-9BC1-C3D59BE964FD}"/>
            </a:ext>
          </a:extLst>
        </xdr:cNvPr>
        <xdr:cNvCxnSpPr/>
      </xdr:nvCxnSpPr>
      <xdr:spPr>
        <a:xfrm>
          <a:off x="11210925" y="68484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2099A3EE-C310-474C-AA71-5A63E7131C14}"/>
            </a:ext>
          </a:extLst>
        </xdr:cNvPr>
        <xdr:cNvSpPr txBox="1"/>
      </xdr:nvSpPr>
      <xdr:spPr>
        <a:xfrm>
          <a:off x="10794546" y="6712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7B7D7E7D-D38B-4E45-88D9-BB6D29FDF116}"/>
            </a:ext>
          </a:extLst>
        </xdr:cNvPr>
        <xdr:cNvCxnSpPr/>
      </xdr:nvCxnSpPr>
      <xdr:spPr>
        <a:xfrm>
          <a:off x="11210925" y="64865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8ABBB968-B8A0-4064-A96B-C40DC00D9F8B}"/>
            </a:ext>
          </a:extLst>
        </xdr:cNvPr>
        <xdr:cNvSpPr txBox="1"/>
      </xdr:nvSpPr>
      <xdr:spPr>
        <a:xfrm>
          <a:off x="10845966" y="63506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04CDC494-3589-4153-BC35-BA5F75022562}"/>
            </a:ext>
          </a:extLst>
        </xdr:cNvPr>
        <xdr:cNvCxnSpPr/>
      </xdr:nvCxnSpPr>
      <xdr:spPr>
        <a:xfrm>
          <a:off x="11210925" y="61341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8CFD1216-9847-45CA-AD57-0EB733B5A365}"/>
            </a:ext>
          </a:extLst>
        </xdr:cNvPr>
        <xdr:cNvSpPr txBox="1"/>
      </xdr:nvSpPr>
      <xdr:spPr>
        <a:xfrm>
          <a:off x="10845966" y="599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743B30E1-7C69-4E3D-AD62-9ED8272BAD3E}"/>
            </a:ext>
          </a:extLst>
        </xdr:cNvPr>
        <xdr:cNvCxnSpPr/>
      </xdr:nvCxnSpPr>
      <xdr:spPr>
        <a:xfrm>
          <a:off x="11210925" y="57721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5F647886-1745-41B2-BF55-DF22BD69B061}"/>
            </a:ext>
          </a:extLst>
        </xdr:cNvPr>
        <xdr:cNvSpPr txBox="1"/>
      </xdr:nvSpPr>
      <xdr:spPr>
        <a:xfrm>
          <a:off x="10845966" y="56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92060AEE-5372-41E0-8D7B-BA067F98A35B}"/>
            </a:ext>
          </a:extLst>
        </xdr:cNvPr>
        <xdr:cNvCxnSpPr/>
      </xdr:nvCxnSpPr>
      <xdr:spPr>
        <a:xfrm>
          <a:off x="11210925" y="54102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5" name="テキスト ボックス 514">
          <a:extLst>
            <a:ext uri="{FF2B5EF4-FFF2-40B4-BE49-F238E27FC236}">
              <a16:creationId xmlns:a16="http://schemas.microsoft.com/office/drawing/2014/main" id="{1E47D286-8533-4ACA-929C-A61B52C0A2FC}"/>
            </a:ext>
          </a:extLst>
        </xdr:cNvPr>
        <xdr:cNvSpPr txBox="1"/>
      </xdr:nvSpPr>
      <xdr:spPr>
        <a:xfrm>
          <a:off x="10903736" y="5274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295F95C7-0F87-4FA4-97C5-199DEB143BF3}"/>
            </a:ext>
          </a:extLst>
        </xdr:cNvPr>
        <xdr:cNvCxnSpPr/>
      </xdr:nvCxnSpPr>
      <xdr:spPr>
        <a:xfrm>
          <a:off x="11210925" y="504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認定こども園・幼稚園・保育所】&#10;有形固定資産減価償却率グラフ枠">
          <a:extLst>
            <a:ext uri="{FF2B5EF4-FFF2-40B4-BE49-F238E27FC236}">
              <a16:creationId xmlns:a16="http://schemas.microsoft.com/office/drawing/2014/main" id="{B063DD2A-FDEB-4A57-A51D-7C25B02BFE8C}"/>
            </a:ext>
          </a:extLst>
        </xdr:cNvPr>
        <xdr:cNvSpPr/>
      </xdr:nvSpPr>
      <xdr:spPr>
        <a:xfrm>
          <a:off x="11210925" y="50482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18" name="直線コネクタ 517">
          <a:extLst>
            <a:ext uri="{FF2B5EF4-FFF2-40B4-BE49-F238E27FC236}">
              <a16:creationId xmlns:a16="http://schemas.microsoft.com/office/drawing/2014/main" id="{98468E4A-9532-479D-993F-A5A5CCAEFE44}"/>
            </a:ext>
          </a:extLst>
        </xdr:cNvPr>
        <xdr:cNvCxnSpPr/>
      </xdr:nvCxnSpPr>
      <xdr:spPr>
        <a:xfrm flipV="1">
          <a:off x="14696439" y="541020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19" name="【認定こども園・幼稚園・保育所】&#10;有形固定資産減価償却率最小値テキスト">
          <a:extLst>
            <a:ext uri="{FF2B5EF4-FFF2-40B4-BE49-F238E27FC236}">
              <a16:creationId xmlns:a16="http://schemas.microsoft.com/office/drawing/2014/main" id="{9EF83EC6-A8C4-4B44-AD0E-6B6C1AF8CB41}"/>
            </a:ext>
          </a:extLst>
        </xdr:cNvPr>
        <xdr:cNvSpPr txBox="1"/>
      </xdr:nvSpPr>
      <xdr:spPr>
        <a:xfrm>
          <a:off x="14735175" y="6617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20" name="直線コネクタ 519">
          <a:extLst>
            <a:ext uri="{FF2B5EF4-FFF2-40B4-BE49-F238E27FC236}">
              <a16:creationId xmlns:a16="http://schemas.microsoft.com/office/drawing/2014/main" id="{3BC7205F-D3BB-4726-BAAA-7243224B1087}"/>
            </a:ext>
          </a:extLst>
        </xdr:cNvPr>
        <xdr:cNvCxnSpPr/>
      </xdr:nvCxnSpPr>
      <xdr:spPr>
        <a:xfrm>
          <a:off x="14611350" y="66103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21" name="【認定こども園・幼稚園・保育所】&#10;有形固定資産減価償却率最大値テキスト">
          <a:extLst>
            <a:ext uri="{FF2B5EF4-FFF2-40B4-BE49-F238E27FC236}">
              <a16:creationId xmlns:a16="http://schemas.microsoft.com/office/drawing/2014/main" id="{12518684-2B1D-4217-B305-01B6B55ADB97}"/>
            </a:ext>
          </a:extLst>
        </xdr:cNvPr>
        <xdr:cNvSpPr txBox="1"/>
      </xdr:nvSpPr>
      <xdr:spPr>
        <a:xfrm>
          <a:off x="14735175" y="5198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22" name="直線コネクタ 521">
          <a:extLst>
            <a:ext uri="{FF2B5EF4-FFF2-40B4-BE49-F238E27FC236}">
              <a16:creationId xmlns:a16="http://schemas.microsoft.com/office/drawing/2014/main" id="{3A591496-CD9A-4584-8534-674D9DB50DA4}"/>
            </a:ext>
          </a:extLst>
        </xdr:cNvPr>
        <xdr:cNvCxnSpPr/>
      </xdr:nvCxnSpPr>
      <xdr:spPr>
        <a:xfrm>
          <a:off x="14611350" y="54102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158767</xdr:rowOff>
    </xdr:from>
    <xdr:ext cx="405111" cy="259045"/>
    <xdr:sp macro="" textlink="">
      <xdr:nvSpPr>
        <xdr:cNvPr id="523" name="【認定こども園・幼稚園・保育所】&#10;有形固定資産減価償却率平均値テキスト">
          <a:extLst>
            <a:ext uri="{FF2B5EF4-FFF2-40B4-BE49-F238E27FC236}">
              <a16:creationId xmlns:a16="http://schemas.microsoft.com/office/drawing/2014/main" id="{D5A1A250-344F-4422-8ACD-036B527325FB}"/>
            </a:ext>
          </a:extLst>
        </xdr:cNvPr>
        <xdr:cNvSpPr txBox="1"/>
      </xdr:nvSpPr>
      <xdr:spPr>
        <a:xfrm>
          <a:off x="14735175" y="58388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524" name="フローチャート: 判断 523">
          <a:extLst>
            <a:ext uri="{FF2B5EF4-FFF2-40B4-BE49-F238E27FC236}">
              <a16:creationId xmlns:a16="http://schemas.microsoft.com/office/drawing/2014/main" id="{27A4598A-E408-4A7B-8524-B501C914A698}"/>
            </a:ext>
          </a:extLst>
        </xdr:cNvPr>
        <xdr:cNvSpPr/>
      </xdr:nvSpPr>
      <xdr:spPr>
        <a:xfrm>
          <a:off x="14649450" y="59747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525" name="フローチャート: 判断 524">
          <a:extLst>
            <a:ext uri="{FF2B5EF4-FFF2-40B4-BE49-F238E27FC236}">
              <a16:creationId xmlns:a16="http://schemas.microsoft.com/office/drawing/2014/main" id="{630E51AD-856E-4DD7-B536-A67099198C00}"/>
            </a:ext>
          </a:extLst>
        </xdr:cNvPr>
        <xdr:cNvSpPr/>
      </xdr:nvSpPr>
      <xdr:spPr>
        <a:xfrm>
          <a:off x="13887450" y="599948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526" name="フローチャート: 判断 525">
          <a:extLst>
            <a:ext uri="{FF2B5EF4-FFF2-40B4-BE49-F238E27FC236}">
              <a16:creationId xmlns:a16="http://schemas.microsoft.com/office/drawing/2014/main" id="{933B29D0-89C9-4BB6-9C03-8EBC08006962}"/>
            </a:ext>
          </a:extLst>
        </xdr:cNvPr>
        <xdr:cNvSpPr/>
      </xdr:nvSpPr>
      <xdr:spPr>
        <a:xfrm>
          <a:off x="13096875" y="600329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527" name="フローチャート: 判断 526">
          <a:extLst>
            <a:ext uri="{FF2B5EF4-FFF2-40B4-BE49-F238E27FC236}">
              <a16:creationId xmlns:a16="http://schemas.microsoft.com/office/drawing/2014/main" id="{C7C66A43-184B-48A4-AC15-EA7778D99036}"/>
            </a:ext>
          </a:extLst>
        </xdr:cNvPr>
        <xdr:cNvSpPr/>
      </xdr:nvSpPr>
      <xdr:spPr>
        <a:xfrm>
          <a:off x="12296775" y="601154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528" name="フローチャート: 判断 527">
          <a:extLst>
            <a:ext uri="{FF2B5EF4-FFF2-40B4-BE49-F238E27FC236}">
              <a16:creationId xmlns:a16="http://schemas.microsoft.com/office/drawing/2014/main" id="{40969D8E-D991-4DB2-AF82-BB08327397D2}"/>
            </a:ext>
          </a:extLst>
        </xdr:cNvPr>
        <xdr:cNvSpPr/>
      </xdr:nvSpPr>
      <xdr:spPr>
        <a:xfrm>
          <a:off x="11487150" y="60483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BAE3115D-96A8-461D-87C1-4A8945E8F761}"/>
            </a:ext>
          </a:extLst>
        </xdr:cNvPr>
        <xdr:cNvSpPr txBox="1"/>
      </xdr:nvSpPr>
      <xdr:spPr>
        <a:xfrm>
          <a:off x="14525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B564F29C-C897-49ED-9171-B74A2449A082}"/>
            </a:ext>
          </a:extLst>
        </xdr:cNvPr>
        <xdr:cNvSpPr txBox="1"/>
      </xdr:nvSpPr>
      <xdr:spPr>
        <a:xfrm>
          <a:off x="13763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EA36AAC6-FDFD-4495-98AE-104F9DF281EA}"/>
            </a:ext>
          </a:extLst>
        </xdr:cNvPr>
        <xdr:cNvSpPr txBox="1"/>
      </xdr:nvSpPr>
      <xdr:spPr>
        <a:xfrm>
          <a:off x="129730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E7D4DB6-06AB-4E8F-8D80-4E7761540B1C}"/>
            </a:ext>
          </a:extLst>
        </xdr:cNvPr>
        <xdr:cNvSpPr txBox="1"/>
      </xdr:nvSpPr>
      <xdr:spPr>
        <a:xfrm>
          <a:off x="121729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D5E8DE06-9404-40C7-8416-9AE847F5C8A3}"/>
            </a:ext>
          </a:extLst>
        </xdr:cNvPr>
        <xdr:cNvSpPr txBox="1"/>
      </xdr:nvSpPr>
      <xdr:spPr>
        <a:xfrm>
          <a:off x="11363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95250</xdr:rowOff>
    </xdr:from>
    <xdr:to>
      <xdr:col>85</xdr:col>
      <xdr:colOff>177800</xdr:colOff>
      <xdr:row>40</xdr:row>
      <xdr:rowOff>25400</xdr:rowOff>
    </xdr:to>
    <xdr:sp macro="" textlink="">
      <xdr:nvSpPr>
        <xdr:cNvPr id="534" name="楕円 533">
          <a:extLst>
            <a:ext uri="{FF2B5EF4-FFF2-40B4-BE49-F238E27FC236}">
              <a16:creationId xmlns:a16="http://schemas.microsoft.com/office/drawing/2014/main" id="{4DDE1464-D75F-42E7-90D2-64A31B2FA4B8}"/>
            </a:ext>
          </a:extLst>
        </xdr:cNvPr>
        <xdr:cNvSpPr/>
      </xdr:nvSpPr>
      <xdr:spPr>
        <a:xfrm>
          <a:off x="14649450" y="64198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73677</xdr:rowOff>
    </xdr:from>
    <xdr:ext cx="405111" cy="259045"/>
    <xdr:sp macro="" textlink="">
      <xdr:nvSpPr>
        <xdr:cNvPr id="535" name="【認定こども園・幼稚園・保育所】&#10;有形固定資産減価償却率該当値テキスト">
          <a:extLst>
            <a:ext uri="{FF2B5EF4-FFF2-40B4-BE49-F238E27FC236}">
              <a16:creationId xmlns:a16="http://schemas.microsoft.com/office/drawing/2014/main" id="{4B2B2914-7945-4A68-B6A8-C49F25969582}"/>
            </a:ext>
          </a:extLst>
        </xdr:cNvPr>
        <xdr:cNvSpPr txBox="1"/>
      </xdr:nvSpPr>
      <xdr:spPr>
        <a:xfrm>
          <a:off x="14735175"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80010</xdr:rowOff>
    </xdr:from>
    <xdr:to>
      <xdr:col>81</xdr:col>
      <xdr:colOff>101600</xdr:colOff>
      <xdr:row>40</xdr:row>
      <xdr:rowOff>10160</xdr:rowOff>
    </xdr:to>
    <xdr:sp macro="" textlink="">
      <xdr:nvSpPr>
        <xdr:cNvPr id="536" name="楕円 535">
          <a:extLst>
            <a:ext uri="{FF2B5EF4-FFF2-40B4-BE49-F238E27FC236}">
              <a16:creationId xmlns:a16="http://schemas.microsoft.com/office/drawing/2014/main" id="{B20646D4-972E-4D87-8028-DDCB3E8CFBB0}"/>
            </a:ext>
          </a:extLst>
        </xdr:cNvPr>
        <xdr:cNvSpPr/>
      </xdr:nvSpPr>
      <xdr:spPr>
        <a:xfrm>
          <a:off x="13887450" y="640778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130810</xdr:rowOff>
    </xdr:from>
    <xdr:to>
      <xdr:col>85</xdr:col>
      <xdr:colOff>127000</xdr:colOff>
      <xdr:row>39</xdr:row>
      <xdr:rowOff>146050</xdr:rowOff>
    </xdr:to>
    <xdr:cxnSp macro="">
      <xdr:nvCxnSpPr>
        <xdr:cNvPr id="537" name="直線コネクタ 536">
          <a:extLst>
            <a:ext uri="{FF2B5EF4-FFF2-40B4-BE49-F238E27FC236}">
              <a16:creationId xmlns:a16="http://schemas.microsoft.com/office/drawing/2014/main" id="{37EB194F-3F52-4396-9167-A2AC2B12DCF8}"/>
            </a:ext>
          </a:extLst>
        </xdr:cNvPr>
        <xdr:cNvCxnSpPr/>
      </xdr:nvCxnSpPr>
      <xdr:spPr>
        <a:xfrm>
          <a:off x="13935075" y="6455410"/>
          <a:ext cx="762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7620</xdr:rowOff>
    </xdr:from>
    <xdr:to>
      <xdr:col>76</xdr:col>
      <xdr:colOff>165100</xdr:colOff>
      <xdr:row>40</xdr:row>
      <xdr:rowOff>109220</xdr:rowOff>
    </xdr:to>
    <xdr:sp macro="" textlink="">
      <xdr:nvSpPr>
        <xdr:cNvPr id="538" name="楕円 537">
          <a:extLst>
            <a:ext uri="{FF2B5EF4-FFF2-40B4-BE49-F238E27FC236}">
              <a16:creationId xmlns:a16="http://schemas.microsoft.com/office/drawing/2014/main" id="{EF7DDA84-3220-47D2-A975-BBBED786646B}"/>
            </a:ext>
          </a:extLst>
        </xdr:cNvPr>
        <xdr:cNvSpPr/>
      </xdr:nvSpPr>
      <xdr:spPr>
        <a:xfrm>
          <a:off x="13096875" y="64973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130810</xdr:rowOff>
    </xdr:from>
    <xdr:to>
      <xdr:col>81</xdr:col>
      <xdr:colOff>50800</xdr:colOff>
      <xdr:row>40</xdr:row>
      <xdr:rowOff>58420</xdr:rowOff>
    </xdr:to>
    <xdr:cxnSp macro="">
      <xdr:nvCxnSpPr>
        <xdr:cNvPr id="539" name="直線コネクタ 538">
          <a:extLst>
            <a:ext uri="{FF2B5EF4-FFF2-40B4-BE49-F238E27FC236}">
              <a16:creationId xmlns:a16="http://schemas.microsoft.com/office/drawing/2014/main" id="{DDF1F801-195F-4D22-B5FA-79FD1B785ABD}"/>
            </a:ext>
          </a:extLst>
        </xdr:cNvPr>
        <xdr:cNvCxnSpPr/>
      </xdr:nvCxnSpPr>
      <xdr:spPr>
        <a:xfrm flipV="1">
          <a:off x="13144500" y="6455410"/>
          <a:ext cx="790575"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0</xdr:rowOff>
    </xdr:from>
    <xdr:to>
      <xdr:col>72</xdr:col>
      <xdr:colOff>38100</xdr:colOff>
      <xdr:row>40</xdr:row>
      <xdr:rowOff>101600</xdr:rowOff>
    </xdr:to>
    <xdr:sp macro="" textlink="">
      <xdr:nvSpPr>
        <xdr:cNvPr id="540" name="楕円 539">
          <a:extLst>
            <a:ext uri="{FF2B5EF4-FFF2-40B4-BE49-F238E27FC236}">
              <a16:creationId xmlns:a16="http://schemas.microsoft.com/office/drawing/2014/main" id="{7E31F610-2F0D-4914-B305-242B5AB07F70}"/>
            </a:ext>
          </a:extLst>
        </xdr:cNvPr>
        <xdr:cNvSpPr/>
      </xdr:nvSpPr>
      <xdr:spPr>
        <a:xfrm>
          <a:off x="12296775" y="648652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50800</xdr:rowOff>
    </xdr:from>
    <xdr:to>
      <xdr:col>76</xdr:col>
      <xdr:colOff>114300</xdr:colOff>
      <xdr:row>40</xdr:row>
      <xdr:rowOff>58420</xdr:rowOff>
    </xdr:to>
    <xdr:cxnSp macro="">
      <xdr:nvCxnSpPr>
        <xdr:cNvPr id="541" name="直線コネクタ 540">
          <a:extLst>
            <a:ext uri="{FF2B5EF4-FFF2-40B4-BE49-F238E27FC236}">
              <a16:creationId xmlns:a16="http://schemas.microsoft.com/office/drawing/2014/main" id="{906035DD-8486-4449-83F8-C4F579C7066E}"/>
            </a:ext>
          </a:extLst>
        </xdr:cNvPr>
        <xdr:cNvCxnSpPr/>
      </xdr:nvCxnSpPr>
      <xdr:spPr>
        <a:xfrm>
          <a:off x="12344400" y="6534150"/>
          <a:ext cx="8001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2540</xdr:rowOff>
    </xdr:from>
    <xdr:to>
      <xdr:col>67</xdr:col>
      <xdr:colOff>101600</xdr:colOff>
      <xdr:row>40</xdr:row>
      <xdr:rowOff>104140</xdr:rowOff>
    </xdr:to>
    <xdr:sp macro="" textlink="">
      <xdr:nvSpPr>
        <xdr:cNvPr id="542" name="楕円 541">
          <a:extLst>
            <a:ext uri="{FF2B5EF4-FFF2-40B4-BE49-F238E27FC236}">
              <a16:creationId xmlns:a16="http://schemas.microsoft.com/office/drawing/2014/main" id="{26B5AA05-8131-44E0-810D-D0C1D25B2507}"/>
            </a:ext>
          </a:extLst>
        </xdr:cNvPr>
        <xdr:cNvSpPr/>
      </xdr:nvSpPr>
      <xdr:spPr>
        <a:xfrm>
          <a:off x="11487150" y="648906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50800</xdr:rowOff>
    </xdr:from>
    <xdr:to>
      <xdr:col>71</xdr:col>
      <xdr:colOff>177800</xdr:colOff>
      <xdr:row>40</xdr:row>
      <xdr:rowOff>53340</xdr:rowOff>
    </xdr:to>
    <xdr:cxnSp macro="">
      <xdr:nvCxnSpPr>
        <xdr:cNvPr id="543" name="直線コネクタ 542">
          <a:extLst>
            <a:ext uri="{FF2B5EF4-FFF2-40B4-BE49-F238E27FC236}">
              <a16:creationId xmlns:a16="http://schemas.microsoft.com/office/drawing/2014/main" id="{0488A75E-5CFF-408D-9405-ED76A06B0D13}"/>
            </a:ext>
          </a:extLst>
        </xdr:cNvPr>
        <xdr:cNvCxnSpPr/>
      </xdr:nvCxnSpPr>
      <xdr:spPr>
        <a:xfrm flipV="1">
          <a:off x="11534775" y="6534150"/>
          <a:ext cx="809625"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116857</xdr:rowOff>
    </xdr:from>
    <xdr:ext cx="405111" cy="259045"/>
    <xdr:sp macro="" textlink="">
      <xdr:nvSpPr>
        <xdr:cNvPr id="544" name="n_1aveValue【認定こども園・幼稚園・保育所】&#10;有形固定資産減価償却率">
          <a:extLst>
            <a:ext uri="{FF2B5EF4-FFF2-40B4-BE49-F238E27FC236}">
              <a16:creationId xmlns:a16="http://schemas.microsoft.com/office/drawing/2014/main" id="{29C25534-876E-4D99-BFCC-7D329AF37152}"/>
            </a:ext>
          </a:extLst>
        </xdr:cNvPr>
        <xdr:cNvSpPr txBox="1"/>
      </xdr:nvSpPr>
      <xdr:spPr>
        <a:xfrm>
          <a:off x="13745219" y="579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114317</xdr:rowOff>
    </xdr:from>
    <xdr:ext cx="405111" cy="259045"/>
    <xdr:sp macro="" textlink="">
      <xdr:nvSpPr>
        <xdr:cNvPr id="545" name="n_2aveValue【認定こども園・幼稚園・保育所】&#10;有形固定資産減価償却率">
          <a:extLst>
            <a:ext uri="{FF2B5EF4-FFF2-40B4-BE49-F238E27FC236}">
              <a16:creationId xmlns:a16="http://schemas.microsoft.com/office/drawing/2014/main" id="{F0642A77-E5DD-42FA-AA54-7B460ECD0D70}"/>
            </a:ext>
          </a:extLst>
        </xdr:cNvPr>
        <xdr:cNvSpPr txBox="1"/>
      </xdr:nvSpPr>
      <xdr:spPr>
        <a:xfrm>
          <a:off x="12964169" y="5791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546" name="n_3aveValue【認定こども園・幼稚園・保育所】&#10;有形固定資産減価償却率">
          <a:extLst>
            <a:ext uri="{FF2B5EF4-FFF2-40B4-BE49-F238E27FC236}">
              <a16:creationId xmlns:a16="http://schemas.microsoft.com/office/drawing/2014/main" id="{0A6672FF-418A-4CC7-8A31-55DD4225D461}"/>
            </a:ext>
          </a:extLst>
        </xdr:cNvPr>
        <xdr:cNvSpPr txBox="1"/>
      </xdr:nvSpPr>
      <xdr:spPr>
        <a:xfrm>
          <a:off x="12164069" y="58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168927</xdr:rowOff>
    </xdr:from>
    <xdr:ext cx="405111" cy="259045"/>
    <xdr:sp macro="" textlink="">
      <xdr:nvSpPr>
        <xdr:cNvPr id="547" name="n_4aveValue【認定こども園・幼稚園・保育所】&#10;有形固定資産減価償却率">
          <a:extLst>
            <a:ext uri="{FF2B5EF4-FFF2-40B4-BE49-F238E27FC236}">
              <a16:creationId xmlns:a16="http://schemas.microsoft.com/office/drawing/2014/main" id="{60E1A696-4496-46FE-AB92-B11C43183F0C}"/>
            </a:ext>
          </a:extLst>
        </xdr:cNvPr>
        <xdr:cNvSpPr txBox="1"/>
      </xdr:nvSpPr>
      <xdr:spPr>
        <a:xfrm>
          <a:off x="11354444" y="5836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1287</xdr:rowOff>
    </xdr:from>
    <xdr:ext cx="405111" cy="259045"/>
    <xdr:sp macro="" textlink="">
      <xdr:nvSpPr>
        <xdr:cNvPr id="548" name="n_1mainValue【認定こども園・幼稚園・保育所】&#10;有形固定資産減価償却率">
          <a:extLst>
            <a:ext uri="{FF2B5EF4-FFF2-40B4-BE49-F238E27FC236}">
              <a16:creationId xmlns:a16="http://schemas.microsoft.com/office/drawing/2014/main" id="{340B896D-8B31-4544-83F0-111F1330B349}"/>
            </a:ext>
          </a:extLst>
        </xdr:cNvPr>
        <xdr:cNvSpPr txBox="1"/>
      </xdr:nvSpPr>
      <xdr:spPr>
        <a:xfrm>
          <a:off x="13745219" y="6487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100347</xdr:rowOff>
    </xdr:from>
    <xdr:ext cx="405111" cy="259045"/>
    <xdr:sp macro="" textlink="">
      <xdr:nvSpPr>
        <xdr:cNvPr id="549" name="n_2mainValue【認定こども園・幼稚園・保育所】&#10;有形固定資産減価償却率">
          <a:extLst>
            <a:ext uri="{FF2B5EF4-FFF2-40B4-BE49-F238E27FC236}">
              <a16:creationId xmlns:a16="http://schemas.microsoft.com/office/drawing/2014/main" id="{B66AA903-5711-458D-AC5F-F3EAFD2BA037}"/>
            </a:ext>
          </a:extLst>
        </xdr:cNvPr>
        <xdr:cNvSpPr txBox="1"/>
      </xdr:nvSpPr>
      <xdr:spPr>
        <a:xfrm>
          <a:off x="12964169" y="6590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92727</xdr:rowOff>
    </xdr:from>
    <xdr:ext cx="405111" cy="259045"/>
    <xdr:sp macro="" textlink="">
      <xdr:nvSpPr>
        <xdr:cNvPr id="550" name="n_3mainValue【認定こども園・幼稚園・保育所】&#10;有形固定資産減価償却率">
          <a:extLst>
            <a:ext uri="{FF2B5EF4-FFF2-40B4-BE49-F238E27FC236}">
              <a16:creationId xmlns:a16="http://schemas.microsoft.com/office/drawing/2014/main" id="{482B69E9-689E-4105-8D99-73A175747D6B}"/>
            </a:ext>
          </a:extLst>
        </xdr:cNvPr>
        <xdr:cNvSpPr txBox="1"/>
      </xdr:nvSpPr>
      <xdr:spPr>
        <a:xfrm>
          <a:off x="12164069" y="6579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95267</xdr:rowOff>
    </xdr:from>
    <xdr:ext cx="405111" cy="259045"/>
    <xdr:sp macro="" textlink="">
      <xdr:nvSpPr>
        <xdr:cNvPr id="551" name="n_4mainValue【認定こども園・幼稚園・保育所】&#10;有形固定資産減価償却率">
          <a:extLst>
            <a:ext uri="{FF2B5EF4-FFF2-40B4-BE49-F238E27FC236}">
              <a16:creationId xmlns:a16="http://schemas.microsoft.com/office/drawing/2014/main" id="{1EB367BF-2779-4651-BED4-5118A78D5475}"/>
            </a:ext>
          </a:extLst>
        </xdr:cNvPr>
        <xdr:cNvSpPr txBox="1"/>
      </xdr:nvSpPr>
      <xdr:spPr>
        <a:xfrm>
          <a:off x="113544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id="{F8B26D92-999A-4432-AEC8-BF54B16DB5A2}"/>
            </a:ext>
          </a:extLst>
        </xdr:cNvPr>
        <xdr:cNvSpPr/>
      </xdr:nvSpPr>
      <xdr:spPr>
        <a:xfrm>
          <a:off x="164592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id="{CBDC2606-7FD4-41C7-83AE-0EC2BEDE3DC1}"/>
            </a:ext>
          </a:extLst>
        </xdr:cNvPr>
        <xdr:cNvSpPr/>
      </xdr:nvSpPr>
      <xdr:spPr>
        <a:xfrm>
          <a:off x="165830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id="{CD6200D0-E923-4B6C-AB97-9BE8FB5CE5A0}"/>
            </a:ext>
          </a:extLst>
        </xdr:cNvPr>
        <xdr:cNvSpPr/>
      </xdr:nvSpPr>
      <xdr:spPr>
        <a:xfrm>
          <a:off x="165830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id="{B4AE7436-60E8-475A-A659-D7CE8DEA1CEB}"/>
            </a:ext>
          </a:extLst>
        </xdr:cNvPr>
        <xdr:cNvSpPr/>
      </xdr:nvSpPr>
      <xdr:spPr>
        <a:xfrm>
          <a:off x="174879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id="{5E545F29-B33F-4941-B8EA-711C43BBA4C0}"/>
            </a:ext>
          </a:extLst>
        </xdr:cNvPr>
        <xdr:cNvSpPr/>
      </xdr:nvSpPr>
      <xdr:spPr>
        <a:xfrm>
          <a:off x="174879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id="{BA0A193D-E545-4FAE-A6FD-2CE3C8585BED}"/>
            </a:ext>
          </a:extLst>
        </xdr:cNvPr>
        <xdr:cNvSpPr/>
      </xdr:nvSpPr>
      <xdr:spPr>
        <a:xfrm>
          <a:off x="185166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id="{D847A5CF-1EBE-492C-9563-CAA07E4F1A40}"/>
            </a:ext>
          </a:extLst>
        </xdr:cNvPr>
        <xdr:cNvSpPr/>
      </xdr:nvSpPr>
      <xdr:spPr>
        <a:xfrm>
          <a:off x="185166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id="{3DB27BB8-CD6A-4627-8CD1-EF4A5BDAF435}"/>
            </a:ext>
          </a:extLst>
        </xdr:cNvPr>
        <xdr:cNvSpPr/>
      </xdr:nvSpPr>
      <xdr:spPr>
        <a:xfrm>
          <a:off x="16459200" y="50482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a16="http://schemas.microsoft.com/office/drawing/2014/main" id="{62FE0E70-BD00-4A11-8D30-79F76B9AEC0E}"/>
            </a:ext>
          </a:extLst>
        </xdr:cNvPr>
        <xdr:cNvSpPr txBox="1"/>
      </xdr:nvSpPr>
      <xdr:spPr>
        <a:xfrm>
          <a:off x="16440150"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id="{81112D6E-A42E-4660-9FA3-F8B391CF0C67}"/>
            </a:ext>
          </a:extLst>
        </xdr:cNvPr>
        <xdr:cNvCxnSpPr/>
      </xdr:nvCxnSpPr>
      <xdr:spPr>
        <a:xfrm>
          <a:off x="16459200" y="7210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a:extLst>
            <a:ext uri="{FF2B5EF4-FFF2-40B4-BE49-F238E27FC236}">
              <a16:creationId xmlns:a16="http://schemas.microsoft.com/office/drawing/2014/main" id="{E0CFFF67-826E-4BFF-8FD4-9FCE6CF41E67}"/>
            </a:ext>
          </a:extLst>
        </xdr:cNvPr>
        <xdr:cNvCxnSpPr/>
      </xdr:nvCxnSpPr>
      <xdr:spPr>
        <a:xfrm>
          <a:off x="16459200" y="678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3" name="テキスト ボックス 562">
          <a:extLst>
            <a:ext uri="{FF2B5EF4-FFF2-40B4-BE49-F238E27FC236}">
              <a16:creationId xmlns:a16="http://schemas.microsoft.com/office/drawing/2014/main" id="{34897374-7B6E-49F9-9667-F2CDDCADDC75}"/>
            </a:ext>
          </a:extLst>
        </xdr:cNvPr>
        <xdr:cNvSpPr txBox="1"/>
      </xdr:nvSpPr>
      <xdr:spPr>
        <a:xfrm>
          <a:off x="16052346" y="664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a:extLst>
            <a:ext uri="{FF2B5EF4-FFF2-40B4-BE49-F238E27FC236}">
              <a16:creationId xmlns:a16="http://schemas.microsoft.com/office/drawing/2014/main" id="{C0BBDC3F-C8E7-4482-836D-9B2CB0FBA615}"/>
            </a:ext>
          </a:extLst>
        </xdr:cNvPr>
        <xdr:cNvCxnSpPr/>
      </xdr:nvCxnSpPr>
      <xdr:spPr>
        <a:xfrm>
          <a:off x="16459200" y="6343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5" name="テキスト ボックス 564">
          <a:extLst>
            <a:ext uri="{FF2B5EF4-FFF2-40B4-BE49-F238E27FC236}">
              <a16:creationId xmlns:a16="http://schemas.microsoft.com/office/drawing/2014/main" id="{197EA888-FA8B-4926-8AA1-AC16EE6FB21A}"/>
            </a:ext>
          </a:extLst>
        </xdr:cNvPr>
        <xdr:cNvSpPr txBox="1"/>
      </xdr:nvSpPr>
      <xdr:spPr>
        <a:xfrm>
          <a:off x="16052346"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a:extLst>
            <a:ext uri="{FF2B5EF4-FFF2-40B4-BE49-F238E27FC236}">
              <a16:creationId xmlns:a16="http://schemas.microsoft.com/office/drawing/2014/main" id="{0978A306-D027-4AF8-AD21-5C34EE5A7B4A}"/>
            </a:ext>
          </a:extLst>
        </xdr:cNvPr>
        <xdr:cNvCxnSpPr/>
      </xdr:nvCxnSpPr>
      <xdr:spPr>
        <a:xfrm>
          <a:off x="16459200" y="591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7" name="テキスト ボックス 566">
          <a:extLst>
            <a:ext uri="{FF2B5EF4-FFF2-40B4-BE49-F238E27FC236}">
              <a16:creationId xmlns:a16="http://schemas.microsoft.com/office/drawing/2014/main" id="{A04280FD-7CA9-4D4F-AEE6-99B1CCF04B0A}"/>
            </a:ext>
          </a:extLst>
        </xdr:cNvPr>
        <xdr:cNvSpPr txBox="1"/>
      </xdr:nvSpPr>
      <xdr:spPr>
        <a:xfrm>
          <a:off x="16052346" y="577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a:extLst>
            <a:ext uri="{FF2B5EF4-FFF2-40B4-BE49-F238E27FC236}">
              <a16:creationId xmlns:a16="http://schemas.microsoft.com/office/drawing/2014/main" id="{49FD219B-867A-4C0F-8980-D7DF0EEBD8F6}"/>
            </a:ext>
          </a:extLst>
        </xdr:cNvPr>
        <xdr:cNvCxnSpPr/>
      </xdr:nvCxnSpPr>
      <xdr:spPr>
        <a:xfrm>
          <a:off x="16459200" y="548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9" name="テキスト ボックス 568">
          <a:extLst>
            <a:ext uri="{FF2B5EF4-FFF2-40B4-BE49-F238E27FC236}">
              <a16:creationId xmlns:a16="http://schemas.microsoft.com/office/drawing/2014/main" id="{3250DD72-ED1D-4086-858B-58165278F175}"/>
            </a:ext>
          </a:extLst>
        </xdr:cNvPr>
        <xdr:cNvSpPr txBox="1"/>
      </xdr:nvSpPr>
      <xdr:spPr>
        <a:xfrm>
          <a:off x="16052346" y="53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FF994946-DC32-4679-9CBE-12C1248FC4C4}"/>
            </a:ext>
          </a:extLst>
        </xdr:cNvPr>
        <xdr:cNvCxnSpPr/>
      </xdr:nvCxnSpPr>
      <xdr:spPr>
        <a:xfrm>
          <a:off x="16459200" y="504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1" name="テキスト ボックス 570">
          <a:extLst>
            <a:ext uri="{FF2B5EF4-FFF2-40B4-BE49-F238E27FC236}">
              <a16:creationId xmlns:a16="http://schemas.microsoft.com/office/drawing/2014/main" id="{46ABEDE8-9419-4DF7-92F7-79BE671B2633}"/>
            </a:ext>
          </a:extLst>
        </xdr:cNvPr>
        <xdr:cNvSpPr txBox="1"/>
      </xdr:nvSpPr>
      <xdr:spPr>
        <a:xfrm>
          <a:off x="16052346" y="491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認定こども園・幼稚園・保育所】&#10;一人当たり面積グラフ枠">
          <a:extLst>
            <a:ext uri="{FF2B5EF4-FFF2-40B4-BE49-F238E27FC236}">
              <a16:creationId xmlns:a16="http://schemas.microsoft.com/office/drawing/2014/main" id="{B4419566-9CD1-4379-A0F2-4C5E2E76D0D0}"/>
            </a:ext>
          </a:extLst>
        </xdr:cNvPr>
        <xdr:cNvSpPr/>
      </xdr:nvSpPr>
      <xdr:spPr>
        <a:xfrm>
          <a:off x="16459200" y="50482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573" name="直線コネクタ 572">
          <a:extLst>
            <a:ext uri="{FF2B5EF4-FFF2-40B4-BE49-F238E27FC236}">
              <a16:creationId xmlns:a16="http://schemas.microsoft.com/office/drawing/2014/main" id="{E931A741-17E7-4231-8126-D9E3F6B95448}"/>
            </a:ext>
          </a:extLst>
        </xdr:cNvPr>
        <xdr:cNvCxnSpPr/>
      </xdr:nvCxnSpPr>
      <xdr:spPr>
        <a:xfrm flipV="1">
          <a:off x="19954239" y="5420132"/>
          <a:ext cx="0" cy="1320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574" name="【認定こども園・幼稚園・保育所】&#10;一人当たり面積最小値テキスト">
          <a:extLst>
            <a:ext uri="{FF2B5EF4-FFF2-40B4-BE49-F238E27FC236}">
              <a16:creationId xmlns:a16="http://schemas.microsoft.com/office/drawing/2014/main" id="{3779F6DD-8C87-4CC7-802E-EDD5045602A2}"/>
            </a:ext>
          </a:extLst>
        </xdr:cNvPr>
        <xdr:cNvSpPr txBox="1"/>
      </xdr:nvSpPr>
      <xdr:spPr>
        <a:xfrm>
          <a:off x="19992975" y="6744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575" name="直線コネクタ 574">
          <a:extLst>
            <a:ext uri="{FF2B5EF4-FFF2-40B4-BE49-F238E27FC236}">
              <a16:creationId xmlns:a16="http://schemas.microsoft.com/office/drawing/2014/main" id="{DC25DD1A-7665-499C-ADD1-19C01F2FEB36}"/>
            </a:ext>
          </a:extLst>
        </xdr:cNvPr>
        <xdr:cNvCxnSpPr/>
      </xdr:nvCxnSpPr>
      <xdr:spPr>
        <a:xfrm>
          <a:off x="19878675" y="674065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576" name="【認定こども園・幼稚園・保育所】&#10;一人当たり面積最大値テキスト">
          <a:extLst>
            <a:ext uri="{FF2B5EF4-FFF2-40B4-BE49-F238E27FC236}">
              <a16:creationId xmlns:a16="http://schemas.microsoft.com/office/drawing/2014/main" id="{80F7743A-B5B8-4A35-AB2A-740BCE11D423}"/>
            </a:ext>
          </a:extLst>
        </xdr:cNvPr>
        <xdr:cNvSpPr txBox="1"/>
      </xdr:nvSpPr>
      <xdr:spPr>
        <a:xfrm>
          <a:off x="19992975" y="520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577" name="直線コネクタ 576">
          <a:extLst>
            <a:ext uri="{FF2B5EF4-FFF2-40B4-BE49-F238E27FC236}">
              <a16:creationId xmlns:a16="http://schemas.microsoft.com/office/drawing/2014/main" id="{F0F92609-9829-47D5-9703-DB5A66F11B63}"/>
            </a:ext>
          </a:extLst>
        </xdr:cNvPr>
        <xdr:cNvCxnSpPr/>
      </xdr:nvCxnSpPr>
      <xdr:spPr>
        <a:xfrm>
          <a:off x="19878675" y="542013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60621</xdr:rowOff>
    </xdr:from>
    <xdr:ext cx="469744" cy="259045"/>
    <xdr:sp macro="" textlink="">
      <xdr:nvSpPr>
        <xdr:cNvPr id="578" name="【認定こども園・幼稚園・保育所】&#10;一人当たり面積平均値テキスト">
          <a:extLst>
            <a:ext uri="{FF2B5EF4-FFF2-40B4-BE49-F238E27FC236}">
              <a16:creationId xmlns:a16="http://schemas.microsoft.com/office/drawing/2014/main" id="{23D06968-7CD9-4A43-989F-7A6DF7BD7387}"/>
            </a:ext>
          </a:extLst>
        </xdr:cNvPr>
        <xdr:cNvSpPr txBox="1"/>
      </xdr:nvSpPr>
      <xdr:spPr>
        <a:xfrm>
          <a:off x="19992975" y="6226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579" name="フローチャート: 判断 578">
          <a:extLst>
            <a:ext uri="{FF2B5EF4-FFF2-40B4-BE49-F238E27FC236}">
              <a16:creationId xmlns:a16="http://schemas.microsoft.com/office/drawing/2014/main" id="{4F588C96-3006-46A1-9A31-3B0C2E258498}"/>
            </a:ext>
          </a:extLst>
        </xdr:cNvPr>
        <xdr:cNvSpPr/>
      </xdr:nvSpPr>
      <xdr:spPr>
        <a:xfrm>
          <a:off x="19897725" y="636234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580" name="フローチャート: 判断 579">
          <a:extLst>
            <a:ext uri="{FF2B5EF4-FFF2-40B4-BE49-F238E27FC236}">
              <a16:creationId xmlns:a16="http://schemas.microsoft.com/office/drawing/2014/main" id="{96D979BB-2CB4-4EAE-9F2E-D65BABF4706B}"/>
            </a:ext>
          </a:extLst>
        </xdr:cNvPr>
        <xdr:cNvSpPr/>
      </xdr:nvSpPr>
      <xdr:spPr>
        <a:xfrm>
          <a:off x="19154775" y="637374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581" name="フローチャート: 判断 580">
          <a:extLst>
            <a:ext uri="{FF2B5EF4-FFF2-40B4-BE49-F238E27FC236}">
              <a16:creationId xmlns:a16="http://schemas.microsoft.com/office/drawing/2014/main" id="{B691E422-1EE4-4C34-BB03-B116AA8CB544}"/>
            </a:ext>
          </a:extLst>
        </xdr:cNvPr>
        <xdr:cNvSpPr/>
      </xdr:nvSpPr>
      <xdr:spPr>
        <a:xfrm>
          <a:off x="18345150" y="6379718"/>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582" name="フローチャート: 判断 581">
          <a:extLst>
            <a:ext uri="{FF2B5EF4-FFF2-40B4-BE49-F238E27FC236}">
              <a16:creationId xmlns:a16="http://schemas.microsoft.com/office/drawing/2014/main" id="{BD4497CC-616D-4D39-A357-670AE3558FA3}"/>
            </a:ext>
          </a:extLst>
        </xdr:cNvPr>
        <xdr:cNvSpPr/>
      </xdr:nvSpPr>
      <xdr:spPr>
        <a:xfrm>
          <a:off x="17554575" y="6370142"/>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583" name="フローチャート: 判断 582">
          <a:extLst>
            <a:ext uri="{FF2B5EF4-FFF2-40B4-BE49-F238E27FC236}">
              <a16:creationId xmlns:a16="http://schemas.microsoft.com/office/drawing/2014/main" id="{9E36EF3B-1E83-488A-B91D-D2FD78736118}"/>
            </a:ext>
          </a:extLst>
        </xdr:cNvPr>
        <xdr:cNvSpPr/>
      </xdr:nvSpPr>
      <xdr:spPr>
        <a:xfrm>
          <a:off x="16754475" y="639300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E715F624-B954-4F22-B633-4DEF3FF7699E}"/>
            </a:ext>
          </a:extLst>
        </xdr:cNvPr>
        <xdr:cNvSpPr txBox="1"/>
      </xdr:nvSpPr>
      <xdr:spPr>
        <a:xfrm>
          <a:off x="197834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C18765EA-06BA-403C-AC3F-F80017654179}"/>
            </a:ext>
          </a:extLst>
        </xdr:cNvPr>
        <xdr:cNvSpPr txBox="1"/>
      </xdr:nvSpPr>
      <xdr:spPr>
        <a:xfrm>
          <a:off x="190309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11D27B22-2839-4AEF-AB87-106DD1F9990B}"/>
            </a:ext>
          </a:extLst>
        </xdr:cNvPr>
        <xdr:cNvSpPr txBox="1"/>
      </xdr:nvSpPr>
      <xdr:spPr>
        <a:xfrm>
          <a:off x="18221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FB1AC1FC-6AF1-4F61-9B2F-3CF8503C1BEA}"/>
            </a:ext>
          </a:extLst>
        </xdr:cNvPr>
        <xdr:cNvSpPr txBox="1"/>
      </xdr:nvSpPr>
      <xdr:spPr>
        <a:xfrm>
          <a:off x="174307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C20E1835-15D5-4AC3-A2DF-2006DEE467CC}"/>
            </a:ext>
          </a:extLst>
        </xdr:cNvPr>
        <xdr:cNvSpPr txBox="1"/>
      </xdr:nvSpPr>
      <xdr:spPr>
        <a:xfrm>
          <a:off x="166306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87122</xdr:rowOff>
    </xdr:from>
    <xdr:to>
      <xdr:col>116</xdr:col>
      <xdr:colOff>114300</xdr:colOff>
      <xdr:row>40</xdr:row>
      <xdr:rowOff>17272</xdr:rowOff>
    </xdr:to>
    <xdr:sp macro="" textlink="">
      <xdr:nvSpPr>
        <xdr:cNvPr id="589" name="楕円 588">
          <a:extLst>
            <a:ext uri="{FF2B5EF4-FFF2-40B4-BE49-F238E27FC236}">
              <a16:creationId xmlns:a16="http://schemas.microsoft.com/office/drawing/2014/main" id="{8999FFBF-F620-4837-923C-A67876308BB2}"/>
            </a:ext>
          </a:extLst>
        </xdr:cNvPr>
        <xdr:cNvSpPr/>
      </xdr:nvSpPr>
      <xdr:spPr>
        <a:xfrm>
          <a:off x="19897725" y="640854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65549</xdr:rowOff>
    </xdr:from>
    <xdr:ext cx="469744" cy="259045"/>
    <xdr:sp macro="" textlink="">
      <xdr:nvSpPr>
        <xdr:cNvPr id="590" name="【認定こども園・幼稚園・保育所】&#10;一人当たり面積該当値テキスト">
          <a:extLst>
            <a:ext uri="{FF2B5EF4-FFF2-40B4-BE49-F238E27FC236}">
              <a16:creationId xmlns:a16="http://schemas.microsoft.com/office/drawing/2014/main" id="{088F9B78-52F9-401F-8C47-FC4013C919D9}"/>
            </a:ext>
          </a:extLst>
        </xdr:cNvPr>
        <xdr:cNvSpPr txBox="1"/>
      </xdr:nvSpPr>
      <xdr:spPr>
        <a:xfrm>
          <a:off x="19992975" y="6393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93523</xdr:rowOff>
    </xdr:from>
    <xdr:to>
      <xdr:col>112</xdr:col>
      <xdr:colOff>38100</xdr:colOff>
      <xdr:row>40</xdr:row>
      <xdr:rowOff>23673</xdr:rowOff>
    </xdr:to>
    <xdr:sp macro="" textlink="">
      <xdr:nvSpPr>
        <xdr:cNvPr id="591" name="楕円 590">
          <a:extLst>
            <a:ext uri="{FF2B5EF4-FFF2-40B4-BE49-F238E27FC236}">
              <a16:creationId xmlns:a16="http://schemas.microsoft.com/office/drawing/2014/main" id="{FCAE7208-AFF1-41DF-A6FA-F96C4917077D}"/>
            </a:ext>
          </a:extLst>
        </xdr:cNvPr>
        <xdr:cNvSpPr/>
      </xdr:nvSpPr>
      <xdr:spPr>
        <a:xfrm>
          <a:off x="19154775" y="641812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137922</xdr:rowOff>
    </xdr:from>
    <xdr:to>
      <xdr:col>116</xdr:col>
      <xdr:colOff>63500</xdr:colOff>
      <xdr:row>39</xdr:row>
      <xdr:rowOff>144323</xdr:rowOff>
    </xdr:to>
    <xdr:cxnSp macro="">
      <xdr:nvCxnSpPr>
        <xdr:cNvPr id="592" name="直線コネクタ 591">
          <a:extLst>
            <a:ext uri="{FF2B5EF4-FFF2-40B4-BE49-F238E27FC236}">
              <a16:creationId xmlns:a16="http://schemas.microsoft.com/office/drawing/2014/main" id="{B70E2855-1A1A-4E65-845A-45BB5BAB06E6}"/>
            </a:ext>
          </a:extLst>
        </xdr:cNvPr>
        <xdr:cNvCxnSpPr/>
      </xdr:nvCxnSpPr>
      <xdr:spPr>
        <a:xfrm flipV="1">
          <a:off x="19202400" y="6465697"/>
          <a:ext cx="752475"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112725</xdr:rowOff>
    </xdr:from>
    <xdr:to>
      <xdr:col>107</xdr:col>
      <xdr:colOff>101600</xdr:colOff>
      <xdr:row>40</xdr:row>
      <xdr:rowOff>42875</xdr:rowOff>
    </xdr:to>
    <xdr:sp macro="" textlink="">
      <xdr:nvSpPr>
        <xdr:cNvPr id="593" name="楕円 592">
          <a:extLst>
            <a:ext uri="{FF2B5EF4-FFF2-40B4-BE49-F238E27FC236}">
              <a16:creationId xmlns:a16="http://schemas.microsoft.com/office/drawing/2014/main" id="{C0CA6598-C44D-4D5E-B987-4FB2FBC4E612}"/>
            </a:ext>
          </a:extLst>
        </xdr:cNvPr>
        <xdr:cNvSpPr/>
      </xdr:nvSpPr>
      <xdr:spPr>
        <a:xfrm>
          <a:off x="18345150" y="64373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144323</xdr:rowOff>
    </xdr:from>
    <xdr:to>
      <xdr:col>111</xdr:col>
      <xdr:colOff>177800</xdr:colOff>
      <xdr:row>39</xdr:row>
      <xdr:rowOff>163525</xdr:rowOff>
    </xdr:to>
    <xdr:cxnSp macro="">
      <xdr:nvCxnSpPr>
        <xdr:cNvPr id="594" name="直線コネクタ 593">
          <a:extLst>
            <a:ext uri="{FF2B5EF4-FFF2-40B4-BE49-F238E27FC236}">
              <a16:creationId xmlns:a16="http://schemas.microsoft.com/office/drawing/2014/main" id="{C2BB0188-CBE2-477F-89A0-1F75EACECE77}"/>
            </a:ext>
          </a:extLst>
        </xdr:cNvPr>
        <xdr:cNvCxnSpPr/>
      </xdr:nvCxnSpPr>
      <xdr:spPr>
        <a:xfrm flipV="1">
          <a:off x="18392775" y="6465748"/>
          <a:ext cx="809625"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117297</xdr:rowOff>
    </xdr:from>
    <xdr:to>
      <xdr:col>102</xdr:col>
      <xdr:colOff>165100</xdr:colOff>
      <xdr:row>40</xdr:row>
      <xdr:rowOff>47447</xdr:rowOff>
    </xdr:to>
    <xdr:sp macro="" textlink="">
      <xdr:nvSpPr>
        <xdr:cNvPr id="595" name="楕円 594">
          <a:extLst>
            <a:ext uri="{FF2B5EF4-FFF2-40B4-BE49-F238E27FC236}">
              <a16:creationId xmlns:a16="http://schemas.microsoft.com/office/drawing/2014/main" id="{854365F8-039D-44EE-89CB-C226BE9CCE9B}"/>
            </a:ext>
          </a:extLst>
        </xdr:cNvPr>
        <xdr:cNvSpPr/>
      </xdr:nvSpPr>
      <xdr:spPr>
        <a:xfrm>
          <a:off x="17554575" y="644189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163525</xdr:rowOff>
    </xdr:from>
    <xdr:to>
      <xdr:col>107</xdr:col>
      <xdr:colOff>50800</xdr:colOff>
      <xdr:row>39</xdr:row>
      <xdr:rowOff>168097</xdr:rowOff>
    </xdr:to>
    <xdr:cxnSp macro="">
      <xdr:nvCxnSpPr>
        <xdr:cNvPr id="596" name="直線コネクタ 595">
          <a:extLst>
            <a:ext uri="{FF2B5EF4-FFF2-40B4-BE49-F238E27FC236}">
              <a16:creationId xmlns:a16="http://schemas.microsoft.com/office/drawing/2014/main" id="{0E9B75BE-C82B-417C-8623-0E395E6E8FF5}"/>
            </a:ext>
          </a:extLst>
        </xdr:cNvPr>
        <xdr:cNvCxnSpPr/>
      </xdr:nvCxnSpPr>
      <xdr:spPr>
        <a:xfrm flipV="1">
          <a:off x="17602200" y="6484950"/>
          <a:ext cx="79057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118211</xdr:rowOff>
    </xdr:from>
    <xdr:to>
      <xdr:col>98</xdr:col>
      <xdr:colOff>38100</xdr:colOff>
      <xdr:row>40</xdr:row>
      <xdr:rowOff>48361</xdr:rowOff>
    </xdr:to>
    <xdr:sp macro="" textlink="">
      <xdr:nvSpPr>
        <xdr:cNvPr id="597" name="楕円 596">
          <a:extLst>
            <a:ext uri="{FF2B5EF4-FFF2-40B4-BE49-F238E27FC236}">
              <a16:creationId xmlns:a16="http://schemas.microsoft.com/office/drawing/2014/main" id="{F353E771-8C58-4BAD-88B2-B74EB253C4C4}"/>
            </a:ext>
          </a:extLst>
        </xdr:cNvPr>
        <xdr:cNvSpPr/>
      </xdr:nvSpPr>
      <xdr:spPr>
        <a:xfrm>
          <a:off x="16754475" y="6445986"/>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168097</xdr:rowOff>
    </xdr:from>
    <xdr:to>
      <xdr:col>102</xdr:col>
      <xdr:colOff>114300</xdr:colOff>
      <xdr:row>39</xdr:row>
      <xdr:rowOff>169011</xdr:rowOff>
    </xdr:to>
    <xdr:cxnSp macro="">
      <xdr:nvCxnSpPr>
        <xdr:cNvPr id="598" name="直線コネクタ 597">
          <a:extLst>
            <a:ext uri="{FF2B5EF4-FFF2-40B4-BE49-F238E27FC236}">
              <a16:creationId xmlns:a16="http://schemas.microsoft.com/office/drawing/2014/main" id="{8B9C614C-77C2-4ED5-B16C-B4AE1DD72909}"/>
            </a:ext>
          </a:extLst>
        </xdr:cNvPr>
        <xdr:cNvCxnSpPr/>
      </xdr:nvCxnSpPr>
      <xdr:spPr>
        <a:xfrm flipV="1">
          <a:off x="16802100" y="6489522"/>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164101</xdr:rowOff>
    </xdr:from>
    <xdr:ext cx="469744" cy="259045"/>
    <xdr:sp macro="" textlink="">
      <xdr:nvSpPr>
        <xdr:cNvPr id="599" name="n_1aveValue【認定こども園・幼稚園・保育所】&#10;一人当たり面積">
          <a:extLst>
            <a:ext uri="{FF2B5EF4-FFF2-40B4-BE49-F238E27FC236}">
              <a16:creationId xmlns:a16="http://schemas.microsoft.com/office/drawing/2014/main" id="{26E975DC-C2E5-4881-9787-D75855C5C226}"/>
            </a:ext>
          </a:extLst>
        </xdr:cNvPr>
        <xdr:cNvSpPr txBox="1"/>
      </xdr:nvSpPr>
      <xdr:spPr>
        <a:xfrm>
          <a:off x="18983402" y="6161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1795</xdr:rowOff>
    </xdr:from>
    <xdr:ext cx="469744" cy="259045"/>
    <xdr:sp macro="" textlink="">
      <xdr:nvSpPr>
        <xdr:cNvPr id="600" name="n_2aveValue【認定こども園・幼稚園・保育所】&#10;一人当たり面積">
          <a:extLst>
            <a:ext uri="{FF2B5EF4-FFF2-40B4-BE49-F238E27FC236}">
              <a16:creationId xmlns:a16="http://schemas.microsoft.com/office/drawing/2014/main" id="{75CE66BE-7129-46AC-BD98-220740455FF3}"/>
            </a:ext>
          </a:extLst>
        </xdr:cNvPr>
        <xdr:cNvSpPr txBox="1"/>
      </xdr:nvSpPr>
      <xdr:spPr>
        <a:xfrm>
          <a:off x="18183302" y="616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166844</xdr:rowOff>
    </xdr:from>
    <xdr:ext cx="469744" cy="259045"/>
    <xdr:sp macro="" textlink="">
      <xdr:nvSpPr>
        <xdr:cNvPr id="601" name="n_3aveValue【認定こども園・幼稚園・保育所】&#10;一人当たり面積">
          <a:extLst>
            <a:ext uri="{FF2B5EF4-FFF2-40B4-BE49-F238E27FC236}">
              <a16:creationId xmlns:a16="http://schemas.microsoft.com/office/drawing/2014/main" id="{C1C56E67-D371-4FD1-B440-AF00B018827D}"/>
            </a:ext>
          </a:extLst>
        </xdr:cNvPr>
        <xdr:cNvSpPr txBox="1"/>
      </xdr:nvSpPr>
      <xdr:spPr>
        <a:xfrm>
          <a:off x="17383202" y="616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18254</xdr:rowOff>
    </xdr:from>
    <xdr:ext cx="469744" cy="259045"/>
    <xdr:sp macro="" textlink="">
      <xdr:nvSpPr>
        <xdr:cNvPr id="602" name="n_4aveValue【認定こども園・幼稚園・保育所】&#10;一人当たり面積">
          <a:extLst>
            <a:ext uri="{FF2B5EF4-FFF2-40B4-BE49-F238E27FC236}">
              <a16:creationId xmlns:a16="http://schemas.microsoft.com/office/drawing/2014/main" id="{B2A29FF5-F872-4E14-AB58-E17D48358852}"/>
            </a:ext>
          </a:extLst>
        </xdr:cNvPr>
        <xdr:cNvSpPr txBox="1"/>
      </xdr:nvSpPr>
      <xdr:spPr>
        <a:xfrm>
          <a:off x="16592627" y="61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14800</xdr:rowOff>
    </xdr:from>
    <xdr:ext cx="469744" cy="259045"/>
    <xdr:sp macro="" textlink="">
      <xdr:nvSpPr>
        <xdr:cNvPr id="603" name="n_1mainValue【認定こども園・幼稚園・保育所】&#10;一人当たり面積">
          <a:extLst>
            <a:ext uri="{FF2B5EF4-FFF2-40B4-BE49-F238E27FC236}">
              <a16:creationId xmlns:a16="http://schemas.microsoft.com/office/drawing/2014/main" id="{49A54183-97B9-4394-B717-B955958F0E73}"/>
            </a:ext>
          </a:extLst>
        </xdr:cNvPr>
        <xdr:cNvSpPr txBox="1"/>
      </xdr:nvSpPr>
      <xdr:spPr>
        <a:xfrm>
          <a:off x="18983402" y="649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34002</xdr:rowOff>
    </xdr:from>
    <xdr:ext cx="469744" cy="259045"/>
    <xdr:sp macro="" textlink="">
      <xdr:nvSpPr>
        <xdr:cNvPr id="604" name="n_2mainValue【認定こども園・幼稚園・保育所】&#10;一人当たり面積">
          <a:extLst>
            <a:ext uri="{FF2B5EF4-FFF2-40B4-BE49-F238E27FC236}">
              <a16:creationId xmlns:a16="http://schemas.microsoft.com/office/drawing/2014/main" id="{B3344209-955C-471A-8FC3-FA3B88A6C9F2}"/>
            </a:ext>
          </a:extLst>
        </xdr:cNvPr>
        <xdr:cNvSpPr txBox="1"/>
      </xdr:nvSpPr>
      <xdr:spPr>
        <a:xfrm>
          <a:off x="18183302" y="6517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38574</xdr:rowOff>
    </xdr:from>
    <xdr:ext cx="469744" cy="259045"/>
    <xdr:sp macro="" textlink="">
      <xdr:nvSpPr>
        <xdr:cNvPr id="605" name="n_3mainValue【認定こども園・幼稚園・保育所】&#10;一人当たり面積">
          <a:extLst>
            <a:ext uri="{FF2B5EF4-FFF2-40B4-BE49-F238E27FC236}">
              <a16:creationId xmlns:a16="http://schemas.microsoft.com/office/drawing/2014/main" id="{34466372-976E-4A4C-8EA0-A405C2FE6BA3}"/>
            </a:ext>
          </a:extLst>
        </xdr:cNvPr>
        <xdr:cNvSpPr txBox="1"/>
      </xdr:nvSpPr>
      <xdr:spPr>
        <a:xfrm>
          <a:off x="17383202" y="652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39488</xdr:rowOff>
    </xdr:from>
    <xdr:ext cx="469744" cy="259045"/>
    <xdr:sp macro="" textlink="">
      <xdr:nvSpPr>
        <xdr:cNvPr id="606" name="n_4mainValue【認定こども園・幼稚園・保育所】&#10;一人当たり面積">
          <a:extLst>
            <a:ext uri="{FF2B5EF4-FFF2-40B4-BE49-F238E27FC236}">
              <a16:creationId xmlns:a16="http://schemas.microsoft.com/office/drawing/2014/main" id="{FD420D7B-98DF-4190-B6B6-C6F9183AB712}"/>
            </a:ext>
          </a:extLst>
        </xdr:cNvPr>
        <xdr:cNvSpPr txBox="1"/>
      </xdr:nvSpPr>
      <xdr:spPr>
        <a:xfrm>
          <a:off x="16592627" y="652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93AF23C3-E68F-4085-A623-329C8FEEC59A}"/>
            </a:ext>
          </a:extLst>
        </xdr:cNvPr>
        <xdr:cNvSpPr/>
      </xdr:nvSpPr>
      <xdr:spPr>
        <a:xfrm>
          <a:off x="112109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93DA5151-BC0C-4453-8A0D-B712A17ECF17}"/>
            </a:ext>
          </a:extLst>
        </xdr:cNvPr>
        <xdr:cNvSpPr/>
      </xdr:nvSpPr>
      <xdr:spPr>
        <a:xfrm>
          <a:off x="113157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814C5C58-0CA3-4226-BF89-1C52AE722C23}"/>
            </a:ext>
          </a:extLst>
        </xdr:cNvPr>
        <xdr:cNvSpPr/>
      </xdr:nvSpPr>
      <xdr:spPr>
        <a:xfrm>
          <a:off x="113157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25E6F410-97F8-458C-8ED2-8733853E0E8E}"/>
            </a:ext>
          </a:extLst>
        </xdr:cNvPr>
        <xdr:cNvSpPr/>
      </xdr:nvSpPr>
      <xdr:spPr>
        <a:xfrm>
          <a:off x="122396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00CBEED9-3DBF-48B9-A927-2D2A1A4DC799}"/>
            </a:ext>
          </a:extLst>
        </xdr:cNvPr>
        <xdr:cNvSpPr/>
      </xdr:nvSpPr>
      <xdr:spPr>
        <a:xfrm>
          <a:off x="122396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BFFF5CCF-15A7-490A-8661-56D075C490A0}"/>
            </a:ext>
          </a:extLst>
        </xdr:cNvPr>
        <xdr:cNvSpPr/>
      </xdr:nvSpPr>
      <xdr:spPr>
        <a:xfrm>
          <a:off x="132683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830646FA-B8BE-4984-983A-8BFE64DBDB70}"/>
            </a:ext>
          </a:extLst>
        </xdr:cNvPr>
        <xdr:cNvSpPr/>
      </xdr:nvSpPr>
      <xdr:spPr>
        <a:xfrm>
          <a:off x="132683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3FA5DA2C-464A-4C56-9AC8-44D0CC2F6E53}"/>
            </a:ext>
          </a:extLst>
        </xdr:cNvPr>
        <xdr:cNvSpPr/>
      </xdr:nvSpPr>
      <xdr:spPr>
        <a:xfrm>
          <a:off x="112109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id="{55149860-C281-46D4-9A4C-34BCB65D9F14}"/>
            </a:ext>
          </a:extLst>
        </xdr:cNvPr>
        <xdr:cNvSpPr txBox="1"/>
      </xdr:nvSpPr>
      <xdr:spPr>
        <a:xfrm>
          <a:off x="11172825"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id="{6F24CA38-DB86-4516-8465-C5AB5E5AFEB0}"/>
            </a:ext>
          </a:extLst>
        </xdr:cNvPr>
        <xdr:cNvCxnSpPr/>
      </xdr:nvCxnSpPr>
      <xdr:spPr>
        <a:xfrm>
          <a:off x="11210925" y="10810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a:extLst>
            <a:ext uri="{FF2B5EF4-FFF2-40B4-BE49-F238E27FC236}">
              <a16:creationId xmlns:a16="http://schemas.microsoft.com/office/drawing/2014/main" id="{45E079B3-D185-49B1-9CD6-F7569B6B2F76}"/>
            </a:ext>
          </a:extLst>
        </xdr:cNvPr>
        <xdr:cNvSpPr txBox="1"/>
      </xdr:nvSpPr>
      <xdr:spPr>
        <a:xfrm>
          <a:off x="10794546" y="10675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a:extLst>
            <a:ext uri="{FF2B5EF4-FFF2-40B4-BE49-F238E27FC236}">
              <a16:creationId xmlns:a16="http://schemas.microsoft.com/office/drawing/2014/main" id="{52F4D856-5E21-43E0-AF6B-D5069C602FA6}"/>
            </a:ext>
          </a:extLst>
        </xdr:cNvPr>
        <xdr:cNvCxnSpPr/>
      </xdr:nvCxnSpPr>
      <xdr:spPr>
        <a:xfrm>
          <a:off x="11210925" y="1050335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a:extLst>
            <a:ext uri="{FF2B5EF4-FFF2-40B4-BE49-F238E27FC236}">
              <a16:creationId xmlns:a16="http://schemas.microsoft.com/office/drawing/2014/main" id="{12827D48-58E5-412E-A692-E36B69E5B24A}"/>
            </a:ext>
          </a:extLst>
        </xdr:cNvPr>
        <xdr:cNvSpPr txBox="1"/>
      </xdr:nvSpPr>
      <xdr:spPr>
        <a:xfrm>
          <a:off x="10794546" y="103738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a:extLst>
            <a:ext uri="{FF2B5EF4-FFF2-40B4-BE49-F238E27FC236}">
              <a16:creationId xmlns:a16="http://schemas.microsoft.com/office/drawing/2014/main" id="{DEC2F773-6DB9-4387-9EE1-4FC786AC13A9}"/>
            </a:ext>
          </a:extLst>
        </xdr:cNvPr>
        <xdr:cNvCxnSpPr/>
      </xdr:nvCxnSpPr>
      <xdr:spPr>
        <a:xfrm>
          <a:off x="11210925" y="1019265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a:extLst>
            <a:ext uri="{FF2B5EF4-FFF2-40B4-BE49-F238E27FC236}">
              <a16:creationId xmlns:a16="http://schemas.microsoft.com/office/drawing/2014/main" id="{1E66205D-F135-46A5-B352-09FFFC62497A}"/>
            </a:ext>
          </a:extLst>
        </xdr:cNvPr>
        <xdr:cNvSpPr txBox="1"/>
      </xdr:nvSpPr>
      <xdr:spPr>
        <a:xfrm>
          <a:off x="10845966" y="100567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a:extLst>
            <a:ext uri="{FF2B5EF4-FFF2-40B4-BE49-F238E27FC236}">
              <a16:creationId xmlns:a16="http://schemas.microsoft.com/office/drawing/2014/main" id="{EBFB26D6-A739-4A7A-AB59-15E93110D067}"/>
            </a:ext>
          </a:extLst>
        </xdr:cNvPr>
        <xdr:cNvCxnSpPr/>
      </xdr:nvCxnSpPr>
      <xdr:spPr>
        <a:xfrm>
          <a:off x="11210925" y="988513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a:extLst>
            <a:ext uri="{FF2B5EF4-FFF2-40B4-BE49-F238E27FC236}">
              <a16:creationId xmlns:a16="http://schemas.microsoft.com/office/drawing/2014/main" id="{B7105BAC-5798-47EA-A3C5-815091CD9E28}"/>
            </a:ext>
          </a:extLst>
        </xdr:cNvPr>
        <xdr:cNvSpPr txBox="1"/>
      </xdr:nvSpPr>
      <xdr:spPr>
        <a:xfrm>
          <a:off x="10845966" y="97460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a:extLst>
            <a:ext uri="{FF2B5EF4-FFF2-40B4-BE49-F238E27FC236}">
              <a16:creationId xmlns:a16="http://schemas.microsoft.com/office/drawing/2014/main" id="{73694AE3-3182-43B3-BAB8-B563B6E52C4E}"/>
            </a:ext>
          </a:extLst>
        </xdr:cNvPr>
        <xdr:cNvCxnSpPr/>
      </xdr:nvCxnSpPr>
      <xdr:spPr>
        <a:xfrm>
          <a:off x="11210925" y="957444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a:extLst>
            <a:ext uri="{FF2B5EF4-FFF2-40B4-BE49-F238E27FC236}">
              <a16:creationId xmlns:a16="http://schemas.microsoft.com/office/drawing/2014/main" id="{1EA018B2-49F2-4B6D-8F05-73EAD05AA38D}"/>
            </a:ext>
          </a:extLst>
        </xdr:cNvPr>
        <xdr:cNvSpPr txBox="1"/>
      </xdr:nvSpPr>
      <xdr:spPr>
        <a:xfrm>
          <a:off x="10845966" y="9438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a:extLst>
            <a:ext uri="{FF2B5EF4-FFF2-40B4-BE49-F238E27FC236}">
              <a16:creationId xmlns:a16="http://schemas.microsoft.com/office/drawing/2014/main" id="{0E0FAA9E-0CC3-4613-9CAE-7CBA77FB719C}"/>
            </a:ext>
          </a:extLst>
        </xdr:cNvPr>
        <xdr:cNvCxnSpPr/>
      </xdr:nvCxnSpPr>
      <xdr:spPr>
        <a:xfrm>
          <a:off x="11210925" y="926691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a:extLst>
            <a:ext uri="{FF2B5EF4-FFF2-40B4-BE49-F238E27FC236}">
              <a16:creationId xmlns:a16="http://schemas.microsoft.com/office/drawing/2014/main" id="{81AFB639-4E61-48BE-B90F-F2D78071AEA6}"/>
            </a:ext>
          </a:extLst>
        </xdr:cNvPr>
        <xdr:cNvSpPr txBox="1"/>
      </xdr:nvSpPr>
      <xdr:spPr>
        <a:xfrm>
          <a:off x="10845966" y="91278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a:extLst>
            <a:ext uri="{FF2B5EF4-FFF2-40B4-BE49-F238E27FC236}">
              <a16:creationId xmlns:a16="http://schemas.microsoft.com/office/drawing/2014/main" id="{242410EC-D247-45CE-8FB5-1C420A0E32D9}"/>
            </a:ext>
          </a:extLst>
        </xdr:cNvPr>
        <xdr:cNvCxnSpPr/>
      </xdr:nvCxnSpPr>
      <xdr:spPr>
        <a:xfrm>
          <a:off x="11210925" y="895622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a:extLst>
            <a:ext uri="{FF2B5EF4-FFF2-40B4-BE49-F238E27FC236}">
              <a16:creationId xmlns:a16="http://schemas.microsoft.com/office/drawing/2014/main" id="{2194BA5B-10F9-44D9-9906-0233322DD137}"/>
            </a:ext>
          </a:extLst>
        </xdr:cNvPr>
        <xdr:cNvSpPr txBox="1"/>
      </xdr:nvSpPr>
      <xdr:spPr>
        <a:xfrm>
          <a:off x="10903736" y="8820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4870FBD1-4C7C-4D2B-B0EB-16EC269889F6}"/>
            </a:ext>
          </a:extLst>
        </xdr:cNvPr>
        <xdr:cNvCxnSpPr/>
      </xdr:nvCxnSpPr>
      <xdr:spPr>
        <a:xfrm>
          <a:off x="11210925" y="86487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学校施設】&#10;有形固定資産減価償却率グラフ枠">
          <a:extLst>
            <a:ext uri="{FF2B5EF4-FFF2-40B4-BE49-F238E27FC236}">
              <a16:creationId xmlns:a16="http://schemas.microsoft.com/office/drawing/2014/main" id="{917A4129-7C3E-4894-930E-115EAF47570B}"/>
            </a:ext>
          </a:extLst>
        </xdr:cNvPr>
        <xdr:cNvSpPr/>
      </xdr:nvSpPr>
      <xdr:spPr>
        <a:xfrm>
          <a:off x="112109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632" name="直線コネクタ 631">
          <a:extLst>
            <a:ext uri="{FF2B5EF4-FFF2-40B4-BE49-F238E27FC236}">
              <a16:creationId xmlns:a16="http://schemas.microsoft.com/office/drawing/2014/main" id="{58C4F62E-4806-42DC-A1A7-CF92F7028D45}"/>
            </a:ext>
          </a:extLst>
        </xdr:cNvPr>
        <xdr:cNvCxnSpPr/>
      </xdr:nvCxnSpPr>
      <xdr:spPr>
        <a:xfrm flipV="1">
          <a:off x="14696439" y="9127853"/>
          <a:ext cx="0" cy="1375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3" name="【学校施設】&#10;有形固定資産減価償却率最小値テキスト">
          <a:extLst>
            <a:ext uri="{FF2B5EF4-FFF2-40B4-BE49-F238E27FC236}">
              <a16:creationId xmlns:a16="http://schemas.microsoft.com/office/drawing/2014/main" id="{3253B6DB-FF71-4621-92A3-F173D9100716}"/>
            </a:ext>
          </a:extLst>
        </xdr:cNvPr>
        <xdr:cNvSpPr txBox="1"/>
      </xdr:nvSpPr>
      <xdr:spPr>
        <a:xfrm>
          <a:off x="14735175" y="10507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4" name="直線コネクタ 633">
          <a:extLst>
            <a:ext uri="{FF2B5EF4-FFF2-40B4-BE49-F238E27FC236}">
              <a16:creationId xmlns:a16="http://schemas.microsoft.com/office/drawing/2014/main" id="{68DF0E34-9F5B-443E-8A43-C5796467DCFF}"/>
            </a:ext>
          </a:extLst>
        </xdr:cNvPr>
        <xdr:cNvCxnSpPr/>
      </xdr:nvCxnSpPr>
      <xdr:spPr>
        <a:xfrm>
          <a:off x="14611350" y="1050335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635" name="【学校施設】&#10;有形固定資産減価償却率最大値テキスト">
          <a:extLst>
            <a:ext uri="{FF2B5EF4-FFF2-40B4-BE49-F238E27FC236}">
              <a16:creationId xmlns:a16="http://schemas.microsoft.com/office/drawing/2014/main" id="{D07E5770-B29C-443F-88E8-A34A74079744}"/>
            </a:ext>
          </a:extLst>
        </xdr:cNvPr>
        <xdr:cNvSpPr txBox="1"/>
      </xdr:nvSpPr>
      <xdr:spPr>
        <a:xfrm>
          <a:off x="14735175" y="8915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636" name="直線コネクタ 635">
          <a:extLst>
            <a:ext uri="{FF2B5EF4-FFF2-40B4-BE49-F238E27FC236}">
              <a16:creationId xmlns:a16="http://schemas.microsoft.com/office/drawing/2014/main" id="{3E500472-07F1-484E-9904-55599D55BF73}"/>
            </a:ext>
          </a:extLst>
        </xdr:cNvPr>
        <xdr:cNvCxnSpPr/>
      </xdr:nvCxnSpPr>
      <xdr:spPr>
        <a:xfrm>
          <a:off x="14611350" y="912785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637" name="【学校施設】&#10;有形固定資産減価償却率平均値テキスト">
          <a:extLst>
            <a:ext uri="{FF2B5EF4-FFF2-40B4-BE49-F238E27FC236}">
              <a16:creationId xmlns:a16="http://schemas.microsoft.com/office/drawing/2014/main" id="{7A97F347-2A58-4EB9-9662-B8B0622E35CC}"/>
            </a:ext>
          </a:extLst>
        </xdr:cNvPr>
        <xdr:cNvSpPr txBox="1"/>
      </xdr:nvSpPr>
      <xdr:spPr>
        <a:xfrm>
          <a:off x="14735175" y="98468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638" name="フローチャート: 判断 637">
          <a:extLst>
            <a:ext uri="{FF2B5EF4-FFF2-40B4-BE49-F238E27FC236}">
              <a16:creationId xmlns:a16="http://schemas.microsoft.com/office/drawing/2014/main" id="{3428A9B9-18D3-456F-B63A-15738FEDE472}"/>
            </a:ext>
          </a:extLst>
        </xdr:cNvPr>
        <xdr:cNvSpPr/>
      </xdr:nvSpPr>
      <xdr:spPr>
        <a:xfrm>
          <a:off x="14649450" y="986844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639" name="フローチャート: 判断 638">
          <a:extLst>
            <a:ext uri="{FF2B5EF4-FFF2-40B4-BE49-F238E27FC236}">
              <a16:creationId xmlns:a16="http://schemas.microsoft.com/office/drawing/2014/main" id="{32C7CF78-90FE-4E55-AAAF-DCCB8588583E}"/>
            </a:ext>
          </a:extLst>
        </xdr:cNvPr>
        <xdr:cNvSpPr/>
      </xdr:nvSpPr>
      <xdr:spPr>
        <a:xfrm>
          <a:off x="13887450" y="9829256"/>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640" name="フローチャート: 判断 639">
          <a:extLst>
            <a:ext uri="{FF2B5EF4-FFF2-40B4-BE49-F238E27FC236}">
              <a16:creationId xmlns:a16="http://schemas.microsoft.com/office/drawing/2014/main" id="{0CA348F9-45AF-4024-B9DE-939ABAF7BC67}"/>
            </a:ext>
          </a:extLst>
        </xdr:cNvPr>
        <xdr:cNvSpPr/>
      </xdr:nvSpPr>
      <xdr:spPr>
        <a:xfrm>
          <a:off x="13096875" y="981310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641" name="フローチャート: 判断 640">
          <a:extLst>
            <a:ext uri="{FF2B5EF4-FFF2-40B4-BE49-F238E27FC236}">
              <a16:creationId xmlns:a16="http://schemas.microsoft.com/office/drawing/2014/main" id="{D1FCA4E1-4BD0-4406-A2A9-67E79A85F7C9}"/>
            </a:ext>
          </a:extLst>
        </xdr:cNvPr>
        <xdr:cNvSpPr/>
      </xdr:nvSpPr>
      <xdr:spPr>
        <a:xfrm>
          <a:off x="12296775" y="980322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642" name="フローチャート: 判断 641">
          <a:extLst>
            <a:ext uri="{FF2B5EF4-FFF2-40B4-BE49-F238E27FC236}">
              <a16:creationId xmlns:a16="http://schemas.microsoft.com/office/drawing/2014/main" id="{7513A8C5-0136-485D-B1F9-1860C1F37B24}"/>
            </a:ext>
          </a:extLst>
        </xdr:cNvPr>
        <xdr:cNvSpPr/>
      </xdr:nvSpPr>
      <xdr:spPr>
        <a:xfrm>
          <a:off x="11487150" y="979006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F4098E7E-D3BC-450D-88BA-ACEDDEC50AB2}"/>
            </a:ext>
          </a:extLst>
        </xdr:cNvPr>
        <xdr:cNvSpPr txBox="1"/>
      </xdr:nvSpPr>
      <xdr:spPr>
        <a:xfrm>
          <a:off x="1452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CCABB53E-B70A-445B-B3E8-9D05AE777CCA}"/>
            </a:ext>
          </a:extLst>
        </xdr:cNvPr>
        <xdr:cNvSpPr txBox="1"/>
      </xdr:nvSpPr>
      <xdr:spPr>
        <a:xfrm>
          <a:off x="13763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6A4A4BB7-2B7A-4D99-BA05-65A7893A774F}"/>
            </a:ext>
          </a:extLst>
        </xdr:cNvPr>
        <xdr:cNvSpPr txBox="1"/>
      </xdr:nvSpPr>
      <xdr:spPr>
        <a:xfrm>
          <a:off x="12973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BE7D37CB-2B69-440E-89BE-37BA2E92B362}"/>
            </a:ext>
          </a:extLst>
        </xdr:cNvPr>
        <xdr:cNvSpPr txBox="1"/>
      </xdr:nvSpPr>
      <xdr:spPr>
        <a:xfrm>
          <a:off x="121729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FA20D144-A0A0-460A-8700-7C03038B7FE8}"/>
            </a:ext>
          </a:extLst>
        </xdr:cNvPr>
        <xdr:cNvSpPr txBox="1"/>
      </xdr:nvSpPr>
      <xdr:spPr>
        <a:xfrm>
          <a:off x="11363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648" name="楕円 647">
          <a:extLst>
            <a:ext uri="{FF2B5EF4-FFF2-40B4-BE49-F238E27FC236}">
              <a16:creationId xmlns:a16="http://schemas.microsoft.com/office/drawing/2014/main" id="{50C9003B-A6CF-4E0E-873E-602EE535F073}"/>
            </a:ext>
          </a:extLst>
        </xdr:cNvPr>
        <xdr:cNvSpPr/>
      </xdr:nvSpPr>
      <xdr:spPr>
        <a:xfrm>
          <a:off x="14649450" y="9668963"/>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125565</xdr:rowOff>
    </xdr:from>
    <xdr:ext cx="405111" cy="259045"/>
    <xdr:sp macro="" textlink="">
      <xdr:nvSpPr>
        <xdr:cNvPr id="649" name="【学校施設】&#10;有形固定資産減価償却率該当値テキスト">
          <a:extLst>
            <a:ext uri="{FF2B5EF4-FFF2-40B4-BE49-F238E27FC236}">
              <a16:creationId xmlns:a16="http://schemas.microsoft.com/office/drawing/2014/main" id="{C947E1C5-15CC-4D6A-AA84-A2B559435990}"/>
            </a:ext>
          </a:extLst>
        </xdr:cNvPr>
        <xdr:cNvSpPr txBox="1"/>
      </xdr:nvSpPr>
      <xdr:spPr>
        <a:xfrm>
          <a:off x="14735175" y="9523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87993</xdr:rowOff>
    </xdr:from>
    <xdr:to>
      <xdr:col>81</xdr:col>
      <xdr:colOff>101600</xdr:colOff>
      <xdr:row>60</xdr:row>
      <xdr:rowOff>18143</xdr:rowOff>
    </xdr:to>
    <xdr:sp macro="" textlink="">
      <xdr:nvSpPr>
        <xdr:cNvPr id="650" name="楕円 649">
          <a:extLst>
            <a:ext uri="{FF2B5EF4-FFF2-40B4-BE49-F238E27FC236}">
              <a16:creationId xmlns:a16="http://schemas.microsoft.com/office/drawing/2014/main" id="{554BCFAD-39C8-4D75-AA56-3BEE5324AFD7}"/>
            </a:ext>
          </a:extLst>
        </xdr:cNvPr>
        <xdr:cNvSpPr/>
      </xdr:nvSpPr>
      <xdr:spPr>
        <a:xfrm>
          <a:off x="13887450" y="964791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138793</xdr:rowOff>
    </xdr:from>
    <xdr:to>
      <xdr:col>85</xdr:col>
      <xdr:colOff>127000</xdr:colOff>
      <xdr:row>59</xdr:row>
      <xdr:rowOff>153488</xdr:rowOff>
    </xdr:to>
    <xdr:cxnSp macro="">
      <xdr:nvCxnSpPr>
        <xdr:cNvPr id="651" name="直線コネクタ 650">
          <a:extLst>
            <a:ext uri="{FF2B5EF4-FFF2-40B4-BE49-F238E27FC236}">
              <a16:creationId xmlns:a16="http://schemas.microsoft.com/office/drawing/2014/main" id="{6966060F-D6D3-433A-93BD-8D2E3546073D}"/>
            </a:ext>
          </a:extLst>
        </xdr:cNvPr>
        <xdr:cNvCxnSpPr/>
      </xdr:nvCxnSpPr>
      <xdr:spPr>
        <a:xfrm>
          <a:off x="13935075" y="9705068"/>
          <a:ext cx="762000" cy="1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50437</xdr:rowOff>
    </xdr:from>
    <xdr:to>
      <xdr:col>76</xdr:col>
      <xdr:colOff>165100</xdr:colOff>
      <xdr:row>59</xdr:row>
      <xdr:rowOff>152037</xdr:rowOff>
    </xdr:to>
    <xdr:sp macro="" textlink="">
      <xdr:nvSpPr>
        <xdr:cNvPr id="652" name="楕円 651">
          <a:extLst>
            <a:ext uri="{FF2B5EF4-FFF2-40B4-BE49-F238E27FC236}">
              <a16:creationId xmlns:a16="http://schemas.microsoft.com/office/drawing/2014/main" id="{8AC1AF35-7293-4D79-8628-A89875960340}"/>
            </a:ext>
          </a:extLst>
        </xdr:cNvPr>
        <xdr:cNvSpPr/>
      </xdr:nvSpPr>
      <xdr:spPr>
        <a:xfrm>
          <a:off x="13096875" y="961036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101237</xdr:rowOff>
    </xdr:from>
    <xdr:to>
      <xdr:col>81</xdr:col>
      <xdr:colOff>50800</xdr:colOff>
      <xdr:row>59</xdr:row>
      <xdr:rowOff>138793</xdr:rowOff>
    </xdr:to>
    <xdr:cxnSp macro="">
      <xdr:nvCxnSpPr>
        <xdr:cNvPr id="653" name="直線コネクタ 652">
          <a:extLst>
            <a:ext uri="{FF2B5EF4-FFF2-40B4-BE49-F238E27FC236}">
              <a16:creationId xmlns:a16="http://schemas.microsoft.com/office/drawing/2014/main" id="{82466A47-3BCE-427D-8156-E4443F292062}"/>
            </a:ext>
          </a:extLst>
        </xdr:cNvPr>
        <xdr:cNvCxnSpPr/>
      </xdr:nvCxnSpPr>
      <xdr:spPr>
        <a:xfrm>
          <a:off x="13144500" y="9667512"/>
          <a:ext cx="790575"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25944</xdr:rowOff>
    </xdr:from>
    <xdr:to>
      <xdr:col>72</xdr:col>
      <xdr:colOff>38100</xdr:colOff>
      <xdr:row>59</xdr:row>
      <xdr:rowOff>127544</xdr:rowOff>
    </xdr:to>
    <xdr:sp macro="" textlink="">
      <xdr:nvSpPr>
        <xdr:cNvPr id="654" name="楕円 653">
          <a:extLst>
            <a:ext uri="{FF2B5EF4-FFF2-40B4-BE49-F238E27FC236}">
              <a16:creationId xmlns:a16="http://schemas.microsoft.com/office/drawing/2014/main" id="{44AE201A-505E-4A1C-B926-C53CEE2ACFD4}"/>
            </a:ext>
          </a:extLst>
        </xdr:cNvPr>
        <xdr:cNvSpPr/>
      </xdr:nvSpPr>
      <xdr:spPr>
        <a:xfrm>
          <a:off x="12296775" y="959221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76744</xdr:rowOff>
    </xdr:from>
    <xdr:to>
      <xdr:col>76</xdr:col>
      <xdr:colOff>114300</xdr:colOff>
      <xdr:row>59</xdr:row>
      <xdr:rowOff>101237</xdr:rowOff>
    </xdr:to>
    <xdr:cxnSp macro="">
      <xdr:nvCxnSpPr>
        <xdr:cNvPr id="655" name="直線コネクタ 654">
          <a:extLst>
            <a:ext uri="{FF2B5EF4-FFF2-40B4-BE49-F238E27FC236}">
              <a16:creationId xmlns:a16="http://schemas.microsoft.com/office/drawing/2014/main" id="{2E302BEA-C89C-4872-92C4-92174D28D2F3}"/>
            </a:ext>
          </a:extLst>
        </xdr:cNvPr>
        <xdr:cNvCxnSpPr/>
      </xdr:nvCxnSpPr>
      <xdr:spPr>
        <a:xfrm>
          <a:off x="12344400" y="9639844"/>
          <a:ext cx="800100" cy="2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158206</xdr:rowOff>
    </xdr:from>
    <xdr:to>
      <xdr:col>67</xdr:col>
      <xdr:colOff>101600</xdr:colOff>
      <xdr:row>59</xdr:row>
      <xdr:rowOff>88356</xdr:rowOff>
    </xdr:to>
    <xdr:sp macro="" textlink="">
      <xdr:nvSpPr>
        <xdr:cNvPr id="656" name="楕円 655">
          <a:extLst>
            <a:ext uri="{FF2B5EF4-FFF2-40B4-BE49-F238E27FC236}">
              <a16:creationId xmlns:a16="http://schemas.microsoft.com/office/drawing/2014/main" id="{C524FDF6-D2CE-4979-B015-F03FB0D5B0F5}"/>
            </a:ext>
          </a:extLst>
        </xdr:cNvPr>
        <xdr:cNvSpPr/>
      </xdr:nvSpPr>
      <xdr:spPr>
        <a:xfrm>
          <a:off x="11487150" y="9562556"/>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37556</xdr:rowOff>
    </xdr:from>
    <xdr:to>
      <xdr:col>71</xdr:col>
      <xdr:colOff>177800</xdr:colOff>
      <xdr:row>59</xdr:row>
      <xdr:rowOff>76744</xdr:rowOff>
    </xdr:to>
    <xdr:cxnSp macro="">
      <xdr:nvCxnSpPr>
        <xdr:cNvPr id="657" name="直線コネクタ 656">
          <a:extLst>
            <a:ext uri="{FF2B5EF4-FFF2-40B4-BE49-F238E27FC236}">
              <a16:creationId xmlns:a16="http://schemas.microsoft.com/office/drawing/2014/main" id="{CD93ED8F-40A1-46D0-8182-E08F89BE2601}"/>
            </a:ext>
          </a:extLst>
        </xdr:cNvPr>
        <xdr:cNvCxnSpPr/>
      </xdr:nvCxnSpPr>
      <xdr:spPr>
        <a:xfrm>
          <a:off x="11534775" y="9600656"/>
          <a:ext cx="809625"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22333</xdr:rowOff>
    </xdr:from>
    <xdr:ext cx="405111" cy="259045"/>
    <xdr:sp macro="" textlink="">
      <xdr:nvSpPr>
        <xdr:cNvPr id="658" name="n_1aveValue【学校施設】&#10;有形固定資産減価償却率">
          <a:extLst>
            <a:ext uri="{FF2B5EF4-FFF2-40B4-BE49-F238E27FC236}">
              <a16:creationId xmlns:a16="http://schemas.microsoft.com/office/drawing/2014/main" id="{7C60CC5B-5991-46FF-9B90-A37A0321F22F}"/>
            </a:ext>
          </a:extLst>
        </xdr:cNvPr>
        <xdr:cNvSpPr txBox="1"/>
      </xdr:nvSpPr>
      <xdr:spPr>
        <a:xfrm>
          <a:off x="13745219" y="9912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12536</xdr:rowOff>
    </xdr:from>
    <xdr:ext cx="405111" cy="259045"/>
    <xdr:sp macro="" textlink="">
      <xdr:nvSpPr>
        <xdr:cNvPr id="659" name="n_2aveValue【学校施設】&#10;有形固定資産減価償却率">
          <a:extLst>
            <a:ext uri="{FF2B5EF4-FFF2-40B4-BE49-F238E27FC236}">
              <a16:creationId xmlns:a16="http://schemas.microsoft.com/office/drawing/2014/main" id="{492C3052-B5BD-4E28-9BB9-3BF713D74DD3}"/>
            </a:ext>
          </a:extLst>
        </xdr:cNvPr>
        <xdr:cNvSpPr txBox="1"/>
      </xdr:nvSpPr>
      <xdr:spPr>
        <a:xfrm>
          <a:off x="12964169" y="9896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170923</xdr:rowOff>
    </xdr:from>
    <xdr:ext cx="405111" cy="259045"/>
    <xdr:sp macro="" textlink="">
      <xdr:nvSpPr>
        <xdr:cNvPr id="660" name="n_3aveValue【学校施設】&#10;有形固定資産減価償却率">
          <a:extLst>
            <a:ext uri="{FF2B5EF4-FFF2-40B4-BE49-F238E27FC236}">
              <a16:creationId xmlns:a16="http://schemas.microsoft.com/office/drawing/2014/main" id="{025D9FD4-DF13-42A0-86F3-A81D1AF3BB85}"/>
            </a:ext>
          </a:extLst>
        </xdr:cNvPr>
        <xdr:cNvSpPr txBox="1"/>
      </xdr:nvSpPr>
      <xdr:spPr>
        <a:xfrm>
          <a:off x="12164069" y="9886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154594</xdr:rowOff>
    </xdr:from>
    <xdr:ext cx="405111" cy="259045"/>
    <xdr:sp macro="" textlink="">
      <xdr:nvSpPr>
        <xdr:cNvPr id="661" name="n_4aveValue【学校施設】&#10;有形固定資産減価償却率">
          <a:extLst>
            <a:ext uri="{FF2B5EF4-FFF2-40B4-BE49-F238E27FC236}">
              <a16:creationId xmlns:a16="http://schemas.microsoft.com/office/drawing/2014/main" id="{E444BFE8-9096-4BD0-B6A1-F0C1319E0D1E}"/>
            </a:ext>
          </a:extLst>
        </xdr:cNvPr>
        <xdr:cNvSpPr txBox="1"/>
      </xdr:nvSpPr>
      <xdr:spPr>
        <a:xfrm>
          <a:off x="11354444" y="9879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34670</xdr:rowOff>
    </xdr:from>
    <xdr:ext cx="405111" cy="259045"/>
    <xdr:sp macro="" textlink="">
      <xdr:nvSpPr>
        <xdr:cNvPr id="662" name="n_1mainValue【学校施設】&#10;有形固定資産減価償却率">
          <a:extLst>
            <a:ext uri="{FF2B5EF4-FFF2-40B4-BE49-F238E27FC236}">
              <a16:creationId xmlns:a16="http://schemas.microsoft.com/office/drawing/2014/main" id="{24897C6B-5647-4DFA-A0AF-3218E8722B5D}"/>
            </a:ext>
          </a:extLst>
        </xdr:cNvPr>
        <xdr:cNvSpPr txBox="1"/>
      </xdr:nvSpPr>
      <xdr:spPr>
        <a:xfrm>
          <a:off x="13745219" y="9432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168564</xdr:rowOff>
    </xdr:from>
    <xdr:ext cx="405111" cy="259045"/>
    <xdr:sp macro="" textlink="">
      <xdr:nvSpPr>
        <xdr:cNvPr id="663" name="n_2mainValue【学校施設】&#10;有形固定資産減価償却率">
          <a:extLst>
            <a:ext uri="{FF2B5EF4-FFF2-40B4-BE49-F238E27FC236}">
              <a16:creationId xmlns:a16="http://schemas.microsoft.com/office/drawing/2014/main" id="{F34F10F2-53AC-4FA2-BC77-6673D2EDF3BD}"/>
            </a:ext>
          </a:extLst>
        </xdr:cNvPr>
        <xdr:cNvSpPr txBox="1"/>
      </xdr:nvSpPr>
      <xdr:spPr>
        <a:xfrm>
          <a:off x="12964169" y="9398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144071</xdr:rowOff>
    </xdr:from>
    <xdr:ext cx="405111" cy="259045"/>
    <xdr:sp macro="" textlink="">
      <xdr:nvSpPr>
        <xdr:cNvPr id="664" name="n_3mainValue【学校施設】&#10;有形固定資産減価償却率">
          <a:extLst>
            <a:ext uri="{FF2B5EF4-FFF2-40B4-BE49-F238E27FC236}">
              <a16:creationId xmlns:a16="http://schemas.microsoft.com/office/drawing/2014/main" id="{AB1C7E27-4F8F-46D9-80AD-DE286F3F26AD}"/>
            </a:ext>
          </a:extLst>
        </xdr:cNvPr>
        <xdr:cNvSpPr txBox="1"/>
      </xdr:nvSpPr>
      <xdr:spPr>
        <a:xfrm>
          <a:off x="12164069" y="9380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104883</xdr:rowOff>
    </xdr:from>
    <xdr:ext cx="405111" cy="259045"/>
    <xdr:sp macro="" textlink="">
      <xdr:nvSpPr>
        <xdr:cNvPr id="665" name="n_4mainValue【学校施設】&#10;有形固定資産減価償却率">
          <a:extLst>
            <a:ext uri="{FF2B5EF4-FFF2-40B4-BE49-F238E27FC236}">
              <a16:creationId xmlns:a16="http://schemas.microsoft.com/office/drawing/2014/main" id="{27833E0C-0722-4E02-BAA8-59ECA0CB4A74}"/>
            </a:ext>
          </a:extLst>
        </xdr:cNvPr>
        <xdr:cNvSpPr txBox="1"/>
      </xdr:nvSpPr>
      <xdr:spPr>
        <a:xfrm>
          <a:off x="11354444" y="9340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780A3195-3ADF-4159-A566-12CD2DDF5B9B}"/>
            </a:ext>
          </a:extLst>
        </xdr:cNvPr>
        <xdr:cNvSpPr/>
      </xdr:nvSpPr>
      <xdr:spPr>
        <a:xfrm>
          <a:off x="164592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0E29158B-0C78-41E8-9C40-C40677261B2D}"/>
            </a:ext>
          </a:extLst>
        </xdr:cNvPr>
        <xdr:cNvSpPr/>
      </xdr:nvSpPr>
      <xdr:spPr>
        <a:xfrm>
          <a:off x="165830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1AACA543-C8A7-46AD-A62C-13EC76CEE455}"/>
            </a:ext>
          </a:extLst>
        </xdr:cNvPr>
        <xdr:cNvSpPr/>
      </xdr:nvSpPr>
      <xdr:spPr>
        <a:xfrm>
          <a:off x="165830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94C00BCE-D50B-4884-8E4D-FFBD30D32B56}"/>
            </a:ext>
          </a:extLst>
        </xdr:cNvPr>
        <xdr:cNvSpPr/>
      </xdr:nvSpPr>
      <xdr:spPr>
        <a:xfrm>
          <a:off x="174879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D763D2A0-3E20-4F44-8590-D446A29037E4}"/>
            </a:ext>
          </a:extLst>
        </xdr:cNvPr>
        <xdr:cNvSpPr/>
      </xdr:nvSpPr>
      <xdr:spPr>
        <a:xfrm>
          <a:off x="174879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8B29C7C7-3E97-4597-A4FB-CBDC8F222775}"/>
            </a:ext>
          </a:extLst>
        </xdr:cNvPr>
        <xdr:cNvSpPr/>
      </xdr:nvSpPr>
      <xdr:spPr>
        <a:xfrm>
          <a:off x="185166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6D975758-A4B7-44D2-805C-87DA1883D710}"/>
            </a:ext>
          </a:extLst>
        </xdr:cNvPr>
        <xdr:cNvSpPr/>
      </xdr:nvSpPr>
      <xdr:spPr>
        <a:xfrm>
          <a:off x="185166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3297E497-A961-48A6-9BC0-68EF48B3DE41}"/>
            </a:ext>
          </a:extLst>
        </xdr:cNvPr>
        <xdr:cNvSpPr/>
      </xdr:nvSpPr>
      <xdr:spPr>
        <a:xfrm>
          <a:off x="164592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3D756D5E-9271-4CC4-93A8-96C4966DAB71}"/>
            </a:ext>
          </a:extLst>
        </xdr:cNvPr>
        <xdr:cNvSpPr txBox="1"/>
      </xdr:nvSpPr>
      <xdr:spPr>
        <a:xfrm>
          <a:off x="16440150"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9F640297-457D-4BF9-A499-68607AC302ED}"/>
            </a:ext>
          </a:extLst>
        </xdr:cNvPr>
        <xdr:cNvCxnSpPr/>
      </xdr:nvCxnSpPr>
      <xdr:spPr>
        <a:xfrm>
          <a:off x="164592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6" name="直線コネクタ 675">
          <a:extLst>
            <a:ext uri="{FF2B5EF4-FFF2-40B4-BE49-F238E27FC236}">
              <a16:creationId xmlns:a16="http://schemas.microsoft.com/office/drawing/2014/main" id="{D57EBFDF-C623-4B20-BAF4-A7B6482B172F}"/>
            </a:ext>
          </a:extLst>
        </xdr:cNvPr>
        <xdr:cNvCxnSpPr/>
      </xdr:nvCxnSpPr>
      <xdr:spPr>
        <a:xfrm>
          <a:off x="16459200" y="1037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7" name="テキスト ボックス 676">
          <a:extLst>
            <a:ext uri="{FF2B5EF4-FFF2-40B4-BE49-F238E27FC236}">
              <a16:creationId xmlns:a16="http://schemas.microsoft.com/office/drawing/2014/main" id="{5F6AB255-0AB3-4632-8563-EC4A9707F252}"/>
            </a:ext>
          </a:extLst>
        </xdr:cNvPr>
        <xdr:cNvSpPr txBox="1"/>
      </xdr:nvSpPr>
      <xdr:spPr>
        <a:xfrm>
          <a:off x="16052346" y="1023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8" name="直線コネクタ 677">
          <a:extLst>
            <a:ext uri="{FF2B5EF4-FFF2-40B4-BE49-F238E27FC236}">
              <a16:creationId xmlns:a16="http://schemas.microsoft.com/office/drawing/2014/main" id="{C49BC951-95E2-4AA3-A71B-84B454DB4463}"/>
            </a:ext>
          </a:extLst>
        </xdr:cNvPr>
        <xdr:cNvCxnSpPr/>
      </xdr:nvCxnSpPr>
      <xdr:spPr>
        <a:xfrm>
          <a:off x="16459200" y="994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679" name="テキスト ボックス 678">
          <a:extLst>
            <a:ext uri="{FF2B5EF4-FFF2-40B4-BE49-F238E27FC236}">
              <a16:creationId xmlns:a16="http://schemas.microsoft.com/office/drawing/2014/main" id="{0DCAF27A-FAE8-4B3E-9116-E959FC09041C}"/>
            </a:ext>
          </a:extLst>
        </xdr:cNvPr>
        <xdr:cNvSpPr txBox="1"/>
      </xdr:nvSpPr>
      <xdr:spPr>
        <a:xfrm>
          <a:off x="15985051" y="9808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0" name="直線コネクタ 679">
          <a:extLst>
            <a:ext uri="{FF2B5EF4-FFF2-40B4-BE49-F238E27FC236}">
              <a16:creationId xmlns:a16="http://schemas.microsoft.com/office/drawing/2014/main" id="{8A6B85E9-3BE1-4CD5-88B4-10BEF45B93BB}"/>
            </a:ext>
          </a:extLst>
        </xdr:cNvPr>
        <xdr:cNvCxnSpPr/>
      </xdr:nvCxnSpPr>
      <xdr:spPr>
        <a:xfrm>
          <a:off x="16459200" y="951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681" name="テキスト ボックス 680">
          <a:extLst>
            <a:ext uri="{FF2B5EF4-FFF2-40B4-BE49-F238E27FC236}">
              <a16:creationId xmlns:a16="http://schemas.microsoft.com/office/drawing/2014/main" id="{D0CF9FB2-688C-471C-8779-B7089D58466C}"/>
            </a:ext>
          </a:extLst>
        </xdr:cNvPr>
        <xdr:cNvSpPr txBox="1"/>
      </xdr:nvSpPr>
      <xdr:spPr>
        <a:xfrm>
          <a:off x="15985051" y="93796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2" name="直線コネクタ 681">
          <a:extLst>
            <a:ext uri="{FF2B5EF4-FFF2-40B4-BE49-F238E27FC236}">
              <a16:creationId xmlns:a16="http://schemas.microsoft.com/office/drawing/2014/main" id="{DEAB8DD1-E8DA-4793-B248-CBA12CABFB62}"/>
            </a:ext>
          </a:extLst>
        </xdr:cNvPr>
        <xdr:cNvCxnSpPr/>
      </xdr:nvCxnSpPr>
      <xdr:spPr>
        <a:xfrm>
          <a:off x="16459200" y="9077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683" name="テキスト ボックス 682">
          <a:extLst>
            <a:ext uri="{FF2B5EF4-FFF2-40B4-BE49-F238E27FC236}">
              <a16:creationId xmlns:a16="http://schemas.microsoft.com/office/drawing/2014/main" id="{D9BE80F6-4368-40BC-9D96-550A5326D2CC}"/>
            </a:ext>
          </a:extLst>
        </xdr:cNvPr>
        <xdr:cNvSpPr txBox="1"/>
      </xdr:nvSpPr>
      <xdr:spPr>
        <a:xfrm>
          <a:off x="15985051" y="89414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a:extLst>
            <a:ext uri="{FF2B5EF4-FFF2-40B4-BE49-F238E27FC236}">
              <a16:creationId xmlns:a16="http://schemas.microsoft.com/office/drawing/2014/main" id="{802FE430-0CD2-4BFC-8CBA-415FB72004F2}"/>
            </a:ext>
          </a:extLst>
        </xdr:cNvPr>
        <xdr:cNvCxnSpPr/>
      </xdr:nvCxnSpPr>
      <xdr:spPr>
        <a:xfrm>
          <a:off x="164592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5" name="テキスト ボックス 684">
          <a:extLst>
            <a:ext uri="{FF2B5EF4-FFF2-40B4-BE49-F238E27FC236}">
              <a16:creationId xmlns:a16="http://schemas.microsoft.com/office/drawing/2014/main" id="{FD577235-C38E-41AB-8719-618A2B1F04E4}"/>
            </a:ext>
          </a:extLst>
        </xdr:cNvPr>
        <xdr:cNvSpPr txBox="1"/>
      </xdr:nvSpPr>
      <xdr:spPr>
        <a:xfrm>
          <a:off x="15985051" y="8512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学校施設】&#10;一人当たり面積グラフ枠">
          <a:extLst>
            <a:ext uri="{FF2B5EF4-FFF2-40B4-BE49-F238E27FC236}">
              <a16:creationId xmlns:a16="http://schemas.microsoft.com/office/drawing/2014/main" id="{61B1B402-12CA-4CC0-9623-FDDC59D4FB31}"/>
            </a:ext>
          </a:extLst>
        </xdr:cNvPr>
        <xdr:cNvSpPr/>
      </xdr:nvSpPr>
      <xdr:spPr>
        <a:xfrm>
          <a:off x="164592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687" name="直線コネクタ 686">
          <a:extLst>
            <a:ext uri="{FF2B5EF4-FFF2-40B4-BE49-F238E27FC236}">
              <a16:creationId xmlns:a16="http://schemas.microsoft.com/office/drawing/2014/main" id="{58CBC91F-034C-4973-81D7-FF0C02B1B85E}"/>
            </a:ext>
          </a:extLst>
        </xdr:cNvPr>
        <xdr:cNvCxnSpPr/>
      </xdr:nvCxnSpPr>
      <xdr:spPr>
        <a:xfrm flipV="1">
          <a:off x="19954239" y="9284812"/>
          <a:ext cx="0" cy="106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688" name="【学校施設】&#10;一人当たり面積最小値テキスト">
          <a:extLst>
            <a:ext uri="{FF2B5EF4-FFF2-40B4-BE49-F238E27FC236}">
              <a16:creationId xmlns:a16="http://schemas.microsoft.com/office/drawing/2014/main" id="{632915CD-E7C0-47E2-8664-F5E10694C64B}"/>
            </a:ext>
          </a:extLst>
        </xdr:cNvPr>
        <xdr:cNvSpPr txBox="1"/>
      </xdr:nvSpPr>
      <xdr:spPr>
        <a:xfrm>
          <a:off x="19992975" y="1035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689" name="直線コネクタ 688">
          <a:extLst>
            <a:ext uri="{FF2B5EF4-FFF2-40B4-BE49-F238E27FC236}">
              <a16:creationId xmlns:a16="http://schemas.microsoft.com/office/drawing/2014/main" id="{84542DD6-1EBA-46DA-AA25-7DADB77A2D9A}"/>
            </a:ext>
          </a:extLst>
        </xdr:cNvPr>
        <xdr:cNvCxnSpPr/>
      </xdr:nvCxnSpPr>
      <xdr:spPr>
        <a:xfrm>
          <a:off x="19878675" y="1035131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690" name="【学校施設】&#10;一人当たり面積最大値テキスト">
          <a:extLst>
            <a:ext uri="{FF2B5EF4-FFF2-40B4-BE49-F238E27FC236}">
              <a16:creationId xmlns:a16="http://schemas.microsoft.com/office/drawing/2014/main" id="{06419233-490F-476D-B77B-F2066A72FE36}"/>
            </a:ext>
          </a:extLst>
        </xdr:cNvPr>
        <xdr:cNvSpPr txBox="1"/>
      </xdr:nvSpPr>
      <xdr:spPr>
        <a:xfrm>
          <a:off x="19992975" y="907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691" name="直線コネクタ 690">
          <a:extLst>
            <a:ext uri="{FF2B5EF4-FFF2-40B4-BE49-F238E27FC236}">
              <a16:creationId xmlns:a16="http://schemas.microsoft.com/office/drawing/2014/main" id="{E3A4B059-752D-4EDD-BAD9-30F38C9C4969}"/>
            </a:ext>
          </a:extLst>
        </xdr:cNvPr>
        <xdr:cNvCxnSpPr/>
      </xdr:nvCxnSpPr>
      <xdr:spPr>
        <a:xfrm>
          <a:off x="19878675" y="928481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125010</xdr:rowOff>
    </xdr:from>
    <xdr:ext cx="469744" cy="259045"/>
    <xdr:sp macro="" textlink="">
      <xdr:nvSpPr>
        <xdr:cNvPr id="692" name="【学校施設】&#10;一人当たり面積平均値テキスト">
          <a:extLst>
            <a:ext uri="{FF2B5EF4-FFF2-40B4-BE49-F238E27FC236}">
              <a16:creationId xmlns:a16="http://schemas.microsoft.com/office/drawing/2014/main" id="{7CCD005F-B3C7-4B00-A452-DB4FDF0EB19B}"/>
            </a:ext>
          </a:extLst>
        </xdr:cNvPr>
        <xdr:cNvSpPr txBox="1"/>
      </xdr:nvSpPr>
      <xdr:spPr>
        <a:xfrm>
          <a:off x="19992975" y="10008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693" name="フローチャート: 判断 692">
          <a:extLst>
            <a:ext uri="{FF2B5EF4-FFF2-40B4-BE49-F238E27FC236}">
              <a16:creationId xmlns:a16="http://schemas.microsoft.com/office/drawing/2014/main" id="{4BB9416D-BB4D-4DE7-8AC0-7C4C0C5275B5}"/>
            </a:ext>
          </a:extLst>
        </xdr:cNvPr>
        <xdr:cNvSpPr/>
      </xdr:nvSpPr>
      <xdr:spPr>
        <a:xfrm>
          <a:off x="19897725" y="10154183"/>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694" name="フローチャート: 判断 693">
          <a:extLst>
            <a:ext uri="{FF2B5EF4-FFF2-40B4-BE49-F238E27FC236}">
              <a16:creationId xmlns:a16="http://schemas.microsoft.com/office/drawing/2014/main" id="{664E80C2-6199-48F1-B73E-4F1D6F332E6F}"/>
            </a:ext>
          </a:extLst>
        </xdr:cNvPr>
        <xdr:cNvSpPr/>
      </xdr:nvSpPr>
      <xdr:spPr>
        <a:xfrm>
          <a:off x="19154775" y="1015213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695" name="フローチャート: 判断 694">
          <a:extLst>
            <a:ext uri="{FF2B5EF4-FFF2-40B4-BE49-F238E27FC236}">
              <a16:creationId xmlns:a16="http://schemas.microsoft.com/office/drawing/2014/main" id="{91492104-C7F6-43C6-8AE6-E07BB04AF8CC}"/>
            </a:ext>
          </a:extLst>
        </xdr:cNvPr>
        <xdr:cNvSpPr/>
      </xdr:nvSpPr>
      <xdr:spPr>
        <a:xfrm>
          <a:off x="18345150" y="1014511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696" name="フローチャート: 判断 695">
          <a:extLst>
            <a:ext uri="{FF2B5EF4-FFF2-40B4-BE49-F238E27FC236}">
              <a16:creationId xmlns:a16="http://schemas.microsoft.com/office/drawing/2014/main" id="{D4355B52-6372-43F2-B38C-96C1FA6D661C}"/>
            </a:ext>
          </a:extLst>
        </xdr:cNvPr>
        <xdr:cNvSpPr/>
      </xdr:nvSpPr>
      <xdr:spPr>
        <a:xfrm>
          <a:off x="17554575" y="1013686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697" name="フローチャート: 判断 696">
          <a:extLst>
            <a:ext uri="{FF2B5EF4-FFF2-40B4-BE49-F238E27FC236}">
              <a16:creationId xmlns:a16="http://schemas.microsoft.com/office/drawing/2014/main" id="{16130489-72C4-43A7-89CA-B21219D81E6C}"/>
            </a:ext>
          </a:extLst>
        </xdr:cNvPr>
        <xdr:cNvSpPr/>
      </xdr:nvSpPr>
      <xdr:spPr>
        <a:xfrm>
          <a:off x="16754475" y="1014707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4FD64EE3-C2E9-4A64-9A44-3E46CB884CA2}"/>
            </a:ext>
          </a:extLst>
        </xdr:cNvPr>
        <xdr:cNvSpPr txBox="1"/>
      </xdr:nvSpPr>
      <xdr:spPr>
        <a:xfrm>
          <a:off x="197834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1EF48B9-7681-4587-8C6D-0B0DF73F80CD}"/>
            </a:ext>
          </a:extLst>
        </xdr:cNvPr>
        <xdr:cNvSpPr txBox="1"/>
      </xdr:nvSpPr>
      <xdr:spPr>
        <a:xfrm>
          <a:off x="190309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40852078-5146-43D2-821E-71A4B6D13DB6}"/>
            </a:ext>
          </a:extLst>
        </xdr:cNvPr>
        <xdr:cNvSpPr txBox="1"/>
      </xdr:nvSpPr>
      <xdr:spPr>
        <a:xfrm>
          <a:off x="18221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41BF46F0-5F0F-4C60-B587-73514CE92788}"/>
            </a:ext>
          </a:extLst>
        </xdr:cNvPr>
        <xdr:cNvSpPr txBox="1"/>
      </xdr:nvSpPr>
      <xdr:spPr>
        <a:xfrm>
          <a:off x="174307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33266A62-9F6C-4B3F-94CC-7EAC1081EEF9}"/>
            </a:ext>
          </a:extLst>
        </xdr:cNvPr>
        <xdr:cNvSpPr txBox="1"/>
      </xdr:nvSpPr>
      <xdr:spPr>
        <a:xfrm>
          <a:off x="166306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103414</xdr:rowOff>
    </xdr:from>
    <xdr:to>
      <xdr:col>116</xdr:col>
      <xdr:colOff>114300</xdr:colOff>
      <xdr:row>63</xdr:row>
      <xdr:rowOff>33564</xdr:rowOff>
    </xdr:to>
    <xdr:sp macro="" textlink="">
      <xdr:nvSpPr>
        <xdr:cNvPr id="703" name="楕円 702">
          <a:extLst>
            <a:ext uri="{FF2B5EF4-FFF2-40B4-BE49-F238E27FC236}">
              <a16:creationId xmlns:a16="http://schemas.microsoft.com/office/drawing/2014/main" id="{932691AE-31D2-40FF-96FF-676997FBDF2A}"/>
            </a:ext>
          </a:extLst>
        </xdr:cNvPr>
        <xdr:cNvSpPr/>
      </xdr:nvSpPr>
      <xdr:spPr>
        <a:xfrm>
          <a:off x="19897725" y="10155464"/>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81841</xdr:rowOff>
    </xdr:from>
    <xdr:ext cx="469744" cy="259045"/>
    <xdr:sp macro="" textlink="">
      <xdr:nvSpPr>
        <xdr:cNvPr id="704" name="【学校施設】&#10;一人当たり面積該当値テキスト">
          <a:extLst>
            <a:ext uri="{FF2B5EF4-FFF2-40B4-BE49-F238E27FC236}">
              <a16:creationId xmlns:a16="http://schemas.microsoft.com/office/drawing/2014/main" id="{BB3E0279-E40A-4D98-8C42-849F2092002D}"/>
            </a:ext>
          </a:extLst>
        </xdr:cNvPr>
        <xdr:cNvSpPr txBox="1"/>
      </xdr:nvSpPr>
      <xdr:spPr>
        <a:xfrm>
          <a:off x="19992975" y="10133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107345</xdr:rowOff>
    </xdr:from>
    <xdr:to>
      <xdr:col>112</xdr:col>
      <xdr:colOff>38100</xdr:colOff>
      <xdr:row>63</xdr:row>
      <xdr:rowOff>37495</xdr:rowOff>
    </xdr:to>
    <xdr:sp macro="" textlink="">
      <xdr:nvSpPr>
        <xdr:cNvPr id="705" name="楕円 704">
          <a:extLst>
            <a:ext uri="{FF2B5EF4-FFF2-40B4-BE49-F238E27FC236}">
              <a16:creationId xmlns:a16="http://schemas.microsoft.com/office/drawing/2014/main" id="{9236205E-F881-42F9-9E2D-3BA264F37A61}"/>
            </a:ext>
          </a:extLst>
        </xdr:cNvPr>
        <xdr:cNvSpPr/>
      </xdr:nvSpPr>
      <xdr:spPr>
        <a:xfrm>
          <a:off x="19154775" y="1015304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154214</xdr:rowOff>
    </xdr:from>
    <xdr:to>
      <xdr:col>116</xdr:col>
      <xdr:colOff>63500</xdr:colOff>
      <xdr:row>62</xdr:row>
      <xdr:rowOff>158145</xdr:rowOff>
    </xdr:to>
    <xdr:cxnSp macro="">
      <xdr:nvCxnSpPr>
        <xdr:cNvPr id="706" name="直線コネクタ 705">
          <a:extLst>
            <a:ext uri="{FF2B5EF4-FFF2-40B4-BE49-F238E27FC236}">
              <a16:creationId xmlns:a16="http://schemas.microsoft.com/office/drawing/2014/main" id="{C3B449BC-80BA-4943-A458-A0358B9FA797}"/>
            </a:ext>
          </a:extLst>
        </xdr:cNvPr>
        <xdr:cNvCxnSpPr/>
      </xdr:nvCxnSpPr>
      <xdr:spPr>
        <a:xfrm flipV="1">
          <a:off x="19202400" y="10203089"/>
          <a:ext cx="752475" cy="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110500</xdr:rowOff>
    </xdr:from>
    <xdr:to>
      <xdr:col>107</xdr:col>
      <xdr:colOff>101600</xdr:colOff>
      <xdr:row>63</xdr:row>
      <xdr:rowOff>40650</xdr:rowOff>
    </xdr:to>
    <xdr:sp macro="" textlink="">
      <xdr:nvSpPr>
        <xdr:cNvPr id="707" name="楕円 706">
          <a:extLst>
            <a:ext uri="{FF2B5EF4-FFF2-40B4-BE49-F238E27FC236}">
              <a16:creationId xmlns:a16="http://schemas.microsoft.com/office/drawing/2014/main" id="{6C8A5132-1374-4EB0-8CBB-A955979B809B}"/>
            </a:ext>
          </a:extLst>
        </xdr:cNvPr>
        <xdr:cNvSpPr/>
      </xdr:nvSpPr>
      <xdr:spPr>
        <a:xfrm>
          <a:off x="18345150" y="101562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158145</xdr:rowOff>
    </xdr:from>
    <xdr:to>
      <xdr:col>111</xdr:col>
      <xdr:colOff>177800</xdr:colOff>
      <xdr:row>62</xdr:row>
      <xdr:rowOff>161300</xdr:rowOff>
    </xdr:to>
    <xdr:cxnSp macro="">
      <xdr:nvCxnSpPr>
        <xdr:cNvPr id="708" name="直線コネクタ 707">
          <a:extLst>
            <a:ext uri="{FF2B5EF4-FFF2-40B4-BE49-F238E27FC236}">
              <a16:creationId xmlns:a16="http://schemas.microsoft.com/office/drawing/2014/main" id="{C26D7619-E824-447E-9694-DAF8E9CF7CA5}"/>
            </a:ext>
          </a:extLst>
        </xdr:cNvPr>
        <xdr:cNvCxnSpPr/>
      </xdr:nvCxnSpPr>
      <xdr:spPr>
        <a:xfrm flipV="1">
          <a:off x="18392775" y="10210195"/>
          <a:ext cx="809625"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101082</xdr:rowOff>
    </xdr:from>
    <xdr:to>
      <xdr:col>102</xdr:col>
      <xdr:colOff>165100</xdr:colOff>
      <xdr:row>63</xdr:row>
      <xdr:rowOff>31232</xdr:rowOff>
    </xdr:to>
    <xdr:sp macro="" textlink="">
      <xdr:nvSpPr>
        <xdr:cNvPr id="709" name="楕円 708">
          <a:extLst>
            <a:ext uri="{FF2B5EF4-FFF2-40B4-BE49-F238E27FC236}">
              <a16:creationId xmlns:a16="http://schemas.microsoft.com/office/drawing/2014/main" id="{44CF0AAF-BF00-478B-B6AD-0F36DA159664}"/>
            </a:ext>
          </a:extLst>
        </xdr:cNvPr>
        <xdr:cNvSpPr/>
      </xdr:nvSpPr>
      <xdr:spPr>
        <a:xfrm>
          <a:off x="17554575" y="10153132"/>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151882</xdr:rowOff>
    </xdr:from>
    <xdr:to>
      <xdr:col>107</xdr:col>
      <xdr:colOff>50800</xdr:colOff>
      <xdr:row>62</xdr:row>
      <xdr:rowOff>161300</xdr:rowOff>
    </xdr:to>
    <xdr:cxnSp macro="">
      <xdr:nvCxnSpPr>
        <xdr:cNvPr id="710" name="直線コネクタ 709">
          <a:extLst>
            <a:ext uri="{FF2B5EF4-FFF2-40B4-BE49-F238E27FC236}">
              <a16:creationId xmlns:a16="http://schemas.microsoft.com/office/drawing/2014/main" id="{0147074E-0541-44F5-BF25-379619966510}"/>
            </a:ext>
          </a:extLst>
        </xdr:cNvPr>
        <xdr:cNvCxnSpPr/>
      </xdr:nvCxnSpPr>
      <xdr:spPr>
        <a:xfrm>
          <a:off x="17602200" y="10200757"/>
          <a:ext cx="790575" cy="1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107574</xdr:rowOff>
    </xdr:from>
    <xdr:to>
      <xdr:col>98</xdr:col>
      <xdr:colOff>38100</xdr:colOff>
      <xdr:row>63</xdr:row>
      <xdr:rowOff>37724</xdr:rowOff>
    </xdr:to>
    <xdr:sp macro="" textlink="">
      <xdr:nvSpPr>
        <xdr:cNvPr id="711" name="楕円 710">
          <a:extLst>
            <a:ext uri="{FF2B5EF4-FFF2-40B4-BE49-F238E27FC236}">
              <a16:creationId xmlns:a16="http://schemas.microsoft.com/office/drawing/2014/main" id="{E716658D-3322-4B73-935B-BFA6D85A8EFE}"/>
            </a:ext>
          </a:extLst>
        </xdr:cNvPr>
        <xdr:cNvSpPr/>
      </xdr:nvSpPr>
      <xdr:spPr>
        <a:xfrm>
          <a:off x="16754475" y="1015327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151882</xdr:rowOff>
    </xdr:from>
    <xdr:to>
      <xdr:col>102</xdr:col>
      <xdr:colOff>114300</xdr:colOff>
      <xdr:row>62</xdr:row>
      <xdr:rowOff>158374</xdr:rowOff>
    </xdr:to>
    <xdr:cxnSp macro="">
      <xdr:nvCxnSpPr>
        <xdr:cNvPr id="712" name="直線コネクタ 711">
          <a:extLst>
            <a:ext uri="{FF2B5EF4-FFF2-40B4-BE49-F238E27FC236}">
              <a16:creationId xmlns:a16="http://schemas.microsoft.com/office/drawing/2014/main" id="{6B9F5BCE-7484-4E09-B2B5-6D6881054348}"/>
            </a:ext>
          </a:extLst>
        </xdr:cNvPr>
        <xdr:cNvCxnSpPr/>
      </xdr:nvCxnSpPr>
      <xdr:spPr>
        <a:xfrm flipV="1">
          <a:off x="16802100" y="10200757"/>
          <a:ext cx="800100" cy="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53108</xdr:rowOff>
    </xdr:from>
    <xdr:ext cx="469744" cy="259045"/>
    <xdr:sp macro="" textlink="">
      <xdr:nvSpPr>
        <xdr:cNvPr id="713" name="n_1aveValue【学校施設】&#10;一人当たり面積">
          <a:extLst>
            <a:ext uri="{FF2B5EF4-FFF2-40B4-BE49-F238E27FC236}">
              <a16:creationId xmlns:a16="http://schemas.microsoft.com/office/drawing/2014/main" id="{AEB5F511-7857-4029-8936-98BDEC261A90}"/>
            </a:ext>
          </a:extLst>
        </xdr:cNvPr>
        <xdr:cNvSpPr txBox="1"/>
      </xdr:nvSpPr>
      <xdr:spPr>
        <a:xfrm>
          <a:off x="18983402" y="9936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42912</xdr:rowOff>
    </xdr:from>
    <xdr:ext cx="469744" cy="259045"/>
    <xdr:sp macro="" textlink="">
      <xdr:nvSpPr>
        <xdr:cNvPr id="714" name="n_2aveValue【学校施設】&#10;一人当たり面積">
          <a:extLst>
            <a:ext uri="{FF2B5EF4-FFF2-40B4-BE49-F238E27FC236}">
              <a16:creationId xmlns:a16="http://schemas.microsoft.com/office/drawing/2014/main" id="{FD66EDA9-07D6-45C9-A751-5FED41504AAD}"/>
            </a:ext>
          </a:extLst>
        </xdr:cNvPr>
        <xdr:cNvSpPr txBox="1"/>
      </xdr:nvSpPr>
      <xdr:spPr>
        <a:xfrm>
          <a:off x="18183302" y="9933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37837</xdr:rowOff>
    </xdr:from>
    <xdr:ext cx="469744" cy="259045"/>
    <xdr:sp macro="" textlink="">
      <xdr:nvSpPr>
        <xdr:cNvPr id="715" name="n_3aveValue【学校施設】&#10;一人当たり面積">
          <a:extLst>
            <a:ext uri="{FF2B5EF4-FFF2-40B4-BE49-F238E27FC236}">
              <a16:creationId xmlns:a16="http://schemas.microsoft.com/office/drawing/2014/main" id="{40D1BE2B-5647-42E8-A1F8-F57217F4CE46}"/>
            </a:ext>
          </a:extLst>
        </xdr:cNvPr>
        <xdr:cNvSpPr txBox="1"/>
      </xdr:nvSpPr>
      <xdr:spPr>
        <a:xfrm>
          <a:off x="17383202" y="99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44879</xdr:rowOff>
    </xdr:from>
    <xdr:ext cx="469744" cy="259045"/>
    <xdr:sp macro="" textlink="">
      <xdr:nvSpPr>
        <xdr:cNvPr id="716" name="n_4aveValue【学校施設】&#10;一人当たり面積">
          <a:extLst>
            <a:ext uri="{FF2B5EF4-FFF2-40B4-BE49-F238E27FC236}">
              <a16:creationId xmlns:a16="http://schemas.microsoft.com/office/drawing/2014/main" id="{160DB045-6EBF-45E3-AF3D-F19203C69C16}"/>
            </a:ext>
          </a:extLst>
        </xdr:cNvPr>
        <xdr:cNvSpPr txBox="1"/>
      </xdr:nvSpPr>
      <xdr:spPr>
        <a:xfrm>
          <a:off x="16592627" y="993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28622</xdr:rowOff>
    </xdr:from>
    <xdr:ext cx="469744" cy="259045"/>
    <xdr:sp macro="" textlink="">
      <xdr:nvSpPr>
        <xdr:cNvPr id="717" name="n_1mainValue【学校施設】&#10;一人当たり面積">
          <a:extLst>
            <a:ext uri="{FF2B5EF4-FFF2-40B4-BE49-F238E27FC236}">
              <a16:creationId xmlns:a16="http://schemas.microsoft.com/office/drawing/2014/main" id="{983CFEE5-5823-4F8F-B200-F2E8659DDFCE}"/>
            </a:ext>
          </a:extLst>
        </xdr:cNvPr>
        <xdr:cNvSpPr txBox="1"/>
      </xdr:nvSpPr>
      <xdr:spPr>
        <a:xfrm>
          <a:off x="18983402" y="1023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31777</xdr:rowOff>
    </xdr:from>
    <xdr:ext cx="469744" cy="259045"/>
    <xdr:sp macro="" textlink="">
      <xdr:nvSpPr>
        <xdr:cNvPr id="718" name="n_2mainValue【学校施設】&#10;一人当たり面積">
          <a:extLst>
            <a:ext uri="{FF2B5EF4-FFF2-40B4-BE49-F238E27FC236}">
              <a16:creationId xmlns:a16="http://schemas.microsoft.com/office/drawing/2014/main" id="{A229448C-CFDC-4850-8BBA-9DFB1A9BDB6F}"/>
            </a:ext>
          </a:extLst>
        </xdr:cNvPr>
        <xdr:cNvSpPr txBox="1"/>
      </xdr:nvSpPr>
      <xdr:spPr>
        <a:xfrm>
          <a:off x="18183302" y="10239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22359</xdr:rowOff>
    </xdr:from>
    <xdr:ext cx="469744" cy="259045"/>
    <xdr:sp macro="" textlink="">
      <xdr:nvSpPr>
        <xdr:cNvPr id="719" name="n_3mainValue【学校施設】&#10;一人当たり面積">
          <a:extLst>
            <a:ext uri="{FF2B5EF4-FFF2-40B4-BE49-F238E27FC236}">
              <a16:creationId xmlns:a16="http://schemas.microsoft.com/office/drawing/2014/main" id="{E7C18B66-A8F6-4F13-AE66-2014F29AA245}"/>
            </a:ext>
          </a:extLst>
        </xdr:cNvPr>
        <xdr:cNvSpPr txBox="1"/>
      </xdr:nvSpPr>
      <xdr:spPr>
        <a:xfrm>
          <a:off x="17383202" y="10236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28851</xdr:rowOff>
    </xdr:from>
    <xdr:ext cx="469744" cy="259045"/>
    <xdr:sp macro="" textlink="">
      <xdr:nvSpPr>
        <xdr:cNvPr id="720" name="n_4mainValue【学校施設】&#10;一人当たり面積">
          <a:extLst>
            <a:ext uri="{FF2B5EF4-FFF2-40B4-BE49-F238E27FC236}">
              <a16:creationId xmlns:a16="http://schemas.microsoft.com/office/drawing/2014/main" id="{2F322E57-3F5A-487E-9041-C3F3F27A2587}"/>
            </a:ext>
          </a:extLst>
        </xdr:cNvPr>
        <xdr:cNvSpPr txBox="1"/>
      </xdr:nvSpPr>
      <xdr:spPr>
        <a:xfrm>
          <a:off x="16592627" y="10236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a:extLst>
            <a:ext uri="{FF2B5EF4-FFF2-40B4-BE49-F238E27FC236}">
              <a16:creationId xmlns:a16="http://schemas.microsoft.com/office/drawing/2014/main" id="{6E8EC742-4659-4641-9B22-41E2A1FC7B99}"/>
            </a:ext>
          </a:extLst>
        </xdr:cNvPr>
        <xdr:cNvSpPr/>
      </xdr:nvSpPr>
      <xdr:spPr>
        <a:xfrm>
          <a:off x="112109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a:extLst>
            <a:ext uri="{FF2B5EF4-FFF2-40B4-BE49-F238E27FC236}">
              <a16:creationId xmlns:a16="http://schemas.microsoft.com/office/drawing/2014/main" id="{E2E65B55-BBDC-4684-8E17-496F1F81E5E2}"/>
            </a:ext>
          </a:extLst>
        </xdr:cNvPr>
        <xdr:cNvSpPr/>
      </xdr:nvSpPr>
      <xdr:spPr>
        <a:xfrm>
          <a:off x="113157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a:extLst>
            <a:ext uri="{FF2B5EF4-FFF2-40B4-BE49-F238E27FC236}">
              <a16:creationId xmlns:a16="http://schemas.microsoft.com/office/drawing/2014/main" id="{98C56051-2440-4A83-AF9A-F8EEEA9A3433}"/>
            </a:ext>
          </a:extLst>
        </xdr:cNvPr>
        <xdr:cNvSpPr/>
      </xdr:nvSpPr>
      <xdr:spPr>
        <a:xfrm>
          <a:off x="113157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a:extLst>
            <a:ext uri="{FF2B5EF4-FFF2-40B4-BE49-F238E27FC236}">
              <a16:creationId xmlns:a16="http://schemas.microsoft.com/office/drawing/2014/main" id="{718BD189-A563-4521-A919-743100D8680B}"/>
            </a:ext>
          </a:extLst>
        </xdr:cNvPr>
        <xdr:cNvSpPr/>
      </xdr:nvSpPr>
      <xdr:spPr>
        <a:xfrm>
          <a:off x="122396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a:extLst>
            <a:ext uri="{FF2B5EF4-FFF2-40B4-BE49-F238E27FC236}">
              <a16:creationId xmlns:a16="http://schemas.microsoft.com/office/drawing/2014/main" id="{E60BD7BE-5D6F-4958-94C0-5A2346EED0A9}"/>
            </a:ext>
          </a:extLst>
        </xdr:cNvPr>
        <xdr:cNvSpPr/>
      </xdr:nvSpPr>
      <xdr:spPr>
        <a:xfrm>
          <a:off x="122396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a:extLst>
            <a:ext uri="{FF2B5EF4-FFF2-40B4-BE49-F238E27FC236}">
              <a16:creationId xmlns:a16="http://schemas.microsoft.com/office/drawing/2014/main" id="{1ABA2D25-D5DC-4456-8680-FBE97C04019D}"/>
            </a:ext>
          </a:extLst>
        </xdr:cNvPr>
        <xdr:cNvSpPr/>
      </xdr:nvSpPr>
      <xdr:spPr>
        <a:xfrm>
          <a:off x="132683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a:extLst>
            <a:ext uri="{FF2B5EF4-FFF2-40B4-BE49-F238E27FC236}">
              <a16:creationId xmlns:a16="http://schemas.microsoft.com/office/drawing/2014/main" id="{995EB53E-1D88-445E-BA47-32EFC304335F}"/>
            </a:ext>
          </a:extLst>
        </xdr:cNvPr>
        <xdr:cNvSpPr/>
      </xdr:nvSpPr>
      <xdr:spPr>
        <a:xfrm>
          <a:off x="132683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a:extLst>
            <a:ext uri="{FF2B5EF4-FFF2-40B4-BE49-F238E27FC236}">
              <a16:creationId xmlns:a16="http://schemas.microsoft.com/office/drawing/2014/main" id="{88736C46-A5DD-4282-AAB8-5C2ED6A10A94}"/>
            </a:ext>
          </a:extLst>
        </xdr:cNvPr>
        <xdr:cNvSpPr/>
      </xdr:nvSpPr>
      <xdr:spPr>
        <a:xfrm>
          <a:off x="11210925" y="12249150"/>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9" name="正方形/長方形 728">
          <a:extLst>
            <a:ext uri="{FF2B5EF4-FFF2-40B4-BE49-F238E27FC236}">
              <a16:creationId xmlns:a16="http://schemas.microsoft.com/office/drawing/2014/main" id="{3BF227AD-7B83-4067-8780-8C9A3FC65919}"/>
            </a:ext>
          </a:extLst>
        </xdr:cNvPr>
        <xdr:cNvSpPr/>
      </xdr:nvSpPr>
      <xdr:spPr>
        <a:xfrm>
          <a:off x="164592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0" name="正方形/長方形 729">
          <a:extLst>
            <a:ext uri="{FF2B5EF4-FFF2-40B4-BE49-F238E27FC236}">
              <a16:creationId xmlns:a16="http://schemas.microsoft.com/office/drawing/2014/main" id="{5DE96B49-E610-434B-882B-6DED9483EA14}"/>
            </a:ext>
          </a:extLst>
        </xdr:cNvPr>
        <xdr:cNvSpPr/>
      </xdr:nvSpPr>
      <xdr:spPr>
        <a:xfrm>
          <a:off x="165830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1" name="正方形/長方形 730">
          <a:extLst>
            <a:ext uri="{FF2B5EF4-FFF2-40B4-BE49-F238E27FC236}">
              <a16:creationId xmlns:a16="http://schemas.microsoft.com/office/drawing/2014/main" id="{1367801B-2B5A-428E-AD0A-1664248BDC95}"/>
            </a:ext>
          </a:extLst>
        </xdr:cNvPr>
        <xdr:cNvSpPr/>
      </xdr:nvSpPr>
      <xdr:spPr>
        <a:xfrm>
          <a:off x="165830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2" name="正方形/長方形 731">
          <a:extLst>
            <a:ext uri="{FF2B5EF4-FFF2-40B4-BE49-F238E27FC236}">
              <a16:creationId xmlns:a16="http://schemas.microsoft.com/office/drawing/2014/main" id="{4F41E3A3-915E-4201-8C55-2A556D4C57CD}"/>
            </a:ext>
          </a:extLst>
        </xdr:cNvPr>
        <xdr:cNvSpPr/>
      </xdr:nvSpPr>
      <xdr:spPr>
        <a:xfrm>
          <a:off x="174879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3" name="正方形/長方形 732">
          <a:extLst>
            <a:ext uri="{FF2B5EF4-FFF2-40B4-BE49-F238E27FC236}">
              <a16:creationId xmlns:a16="http://schemas.microsoft.com/office/drawing/2014/main" id="{D036E1CB-1D65-4548-B571-5F6BE2156077}"/>
            </a:ext>
          </a:extLst>
        </xdr:cNvPr>
        <xdr:cNvSpPr/>
      </xdr:nvSpPr>
      <xdr:spPr>
        <a:xfrm>
          <a:off x="174879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4" name="正方形/長方形 733">
          <a:extLst>
            <a:ext uri="{FF2B5EF4-FFF2-40B4-BE49-F238E27FC236}">
              <a16:creationId xmlns:a16="http://schemas.microsoft.com/office/drawing/2014/main" id="{E70E2C57-9F7D-4749-BB82-A0847D25ADE0}"/>
            </a:ext>
          </a:extLst>
        </xdr:cNvPr>
        <xdr:cNvSpPr/>
      </xdr:nvSpPr>
      <xdr:spPr>
        <a:xfrm>
          <a:off x="185166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5" name="正方形/長方形 734">
          <a:extLst>
            <a:ext uri="{FF2B5EF4-FFF2-40B4-BE49-F238E27FC236}">
              <a16:creationId xmlns:a16="http://schemas.microsoft.com/office/drawing/2014/main" id="{2B074955-114B-43A1-ADFF-B204916DBA7E}"/>
            </a:ext>
          </a:extLst>
        </xdr:cNvPr>
        <xdr:cNvSpPr/>
      </xdr:nvSpPr>
      <xdr:spPr>
        <a:xfrm>
          <a:off x="185166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6" name="正方形/長方形 735">
          <a:extLst>
            <a:ext uri="{FF2B5EF4-FFF2-40B4-BE49-F238E27FC236}">
              <a16:creationId xmlns:a16="http://schemas.microsoft.com/office/drawing/2014/main" id="{8D8924F8-0C1C-4F51-9C16-9FFC1F67E078}"/>
            </a:ext>
          </a:extLst>
        </xdr:cNvPr>
        <xdr:cNvSpPr/>
      </xdr:nvSpPr>
      <xdr:spPr>
        <a:xfrm>
          <a:off x="16459200" y="12249150"/>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C2EC0605-D302-4E9D-B02E-ECCAB31A3073}"/>
            </a:ext>
          </a:extLst>
        </xdr:cNvPr>
        <xdr:cNvSpPr/>
      </xdr:nvSpPr>
      <xdr:spPr>
        <a:xfrm>
          <a:off x="112109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B7DB207C-00EF-4501-A6A9-05FFA207E617}"/>
            </a:ext>
          </a:extLst>
        </xdr:cNvPr>
        <xdr:cNvSpPr/>
      </xdr:nvSpPr>
      <xdr:spPr>
        <a:xfrm>
          <a:off x="113157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E4400FF5-1D49-47DA-98CA-F0434588BA50}"/>
            </a:ext>
          </a:extLst>
        </xdr:cNvPr>
        <xdr:cNvSpPr/>
      </xdr:nvSpPr>
      <xdr:spPr>
        <a:xfrm>
          <a:off x="113157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ECEF803D-45C6-474E-B2B1-0CB27CE38628}"/>
            </a:ext>
          </a:extLst>
        </xdr:cNvPr>
        <xdr:cNvSpPr/>
      </xdr:nvSpPr>
      <xdr:spPr>
        <a:xfrm>
          <a:off x="122396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8CDBF1A9-C7B0-4841-823D-5F949D390024}"/>
            </a:ext>
          </a:extLst>
        </xdr:cNvPr>
        <xdr:cNvSpPr/>
      </xdr:nvSpPr>
      <xdr:spPr>
        <a:xfrm>
          <a:off x="122396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5A821C9F-978D-4509-B71E-B3393B953DDC}"/>
            </a:ext>
          </a:extLst>
        </xdr:cNvPr>
        <xdr:cNvSpPr/>
      </xdr:nvSpPr>
      <xdr:spPr>
        <a:xfrm>
          <a:off x="132683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7BB59863-8D1C-4FE2-81FD-C0AB8FC5C5D3}"/>
            </a:ext>
          </a:extLst>
        </xdr:cNvPr>
        <xdr:cNvSpPr/>
      </xdr:nvSpPr>
      <xdr:spPr>
        <a:xfrm>
          <a:off x="132683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32CF93E3-97D4-4D84-A9D9-66B5BFA8A063}"/>
            </a:ext>
          </a:extLst>
        </xdr:cNvPr>
        <xdr:cNvSpPr/>
      </xdr:nvSpPr>
      <xdr:spPr>
        <a:xfrm>
          <a:off x="11210925" y="1590675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B6E89E82-3CEC-4CDC-BDD6-0B64322A43BC}"/>
            </a:ext>
          </a:extLst>
        </xdr:cNvPr>
        <xdr:cNvSpPr txBox="1"/>
      </xdr:nvSpPr>
      <xdr:spPr>
        <a:xfrm>
          <a:off x="11172825"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60512776-1C8B-4124-970C-A3B388CEF101}"/>
            </a:ext>
          </a:extLst>
        </xdr:cNvPr>
        <xdr:cNvCxnSpPr/>
      </xdr:nvCxnSpPr>
      <xdr:spPr>
        <a:xfrm>
          <a:off x="11210925" y="18192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7F72B3A5-2EC6-4F6A-AEDA-31E80204C2B4}"/>
            </a:ext>
          </a:extLst>
        </xdr:cNvPr>
        <xdr:cNvSpPr txBox="1"/>
      </xdr:nvSpPr>
      <xdr:spPr>
        <a:xfrm>
          <a:off x="10794546" y="18047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a:extLst>
            <a:ext uri="{FF2B5EF4-FFF2-40B4-BE49-F238E27FC236}">
              <a16:creationId xmlns:a16="http://schemas.microsoft.com/office/drawing/2014/main" id="{8B824F9A-8663-4F4E-82FF-B0E9FBD5EBDB}"/>
            </a:ext>
          </a:extLst>
        </xdr:cNvPr>
        <xdr:cNvCxnSpPr/>
      </xdr:nvCxnSpPr>
      <xdr:spPr>
        <a:xfrm>
          <a:off x="11210925" y="17811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a:extLst>
            <a:ext uri="{FF2B5EF4-FFF2-40B4-BE49-F238E27FC236}">
              <a16:creationId xmlns:a16="http://schemas.microsoft.com/office/drawing/2014/main" id="{4FD4D9D1-546F-4219-842A-DBFE49CF0790}"/>
            </a:ext>
          </a:extLst>
        </xdr:cNvPr>
        <xdr:cNvSpPr txBox="1"/>
      </xdr:nvSpPr>
      <xdr:spPr>
        <a:xfrm>
          <a:off x="10794546" y="17666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a:extLst>
            <a:ext uri="{FF2B5EF4-FFF2-40B4-BE49-F238E27FC236}">
              <a16:creationId xmlns:a16="http://schemas.microsoft.com/office/drawing/2014/main" id="{FBD2A2EA-5D00-43A1-8590-36E91562B32B}"/>
            </a:ext>
          </a:extLst>
        </xdr:cNvPr>
        <xdr:cNvCxnSpPr/>
      </xdr:nvCxnSpPr>
      <xdr:spPr>
        <a:xfrm>
          <a:off x="11210925" y="17430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a:extLst>
            <a:ext uri="{FF2B5EF4-FFF2-40B4-BE49-F238E27FC236}">
              <a16:creationId xmlns:a16="http://schemas.microsoft.com/office/drawing/2014/main" id="{417C6435-39F3-494F-A1A2-79EBDCEE908E}"/>
            </a:ext>
          </a:extLst>
        </xdr:cNvPr>
        <xdr:cNvSpPr txBox="1"/>
      </xdr:nvSpPr>
      <xdr:spPr>
        <a:xfrm>
          <a:off x="10845966" y="17285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a:extLst>
            <a:ext uri="{FF2B5EF4-FFF2-40B4-BE49-F238E27FC236}">
              <a16:creationId xmlns:a16="http://schemas.microsoft.com/office/drawing/2014/main" id="{B0D0EDB0-95A3-4C03-8998-708C8EEFA061}"/>
            </a:ext>
          </a:extLst>
        </xdr:cNvPr>
        <xdr:cNvCxnSpPr/>
      </xdr:nvCxnSpPr>
      <xdr:spPr>
        <a:xfrm>
          <a:off x="11210925" y="17049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a:extLst>
            <a:ext uri="{FF2B5EF4-FFF2-40B4-BE49-F238E27FC236}">
              <a16:creationId xmlns:a16="http://schemas.microsoft.com/office/drawing/2014/main" id="{65A82255-2B45-42D6-AF63-5B6A0B2D5FD9}"/>
            </a:ext>
          </a:extLst>
        </xdr:cNvPr>
        <xdr:cNvSpPr txBox="1"/>
      </xdr:nvSpPr>
      <xdr:spPr>
        <a:xfrm>
          <a:off x="10845966" y="16904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a:extLst>
            <a:ext uri="{FF2B5EF4-FFF2-40B4-BE49-F238E27FC236}">
              <a16:creationId xmlns:a16="http://schemas.microsoft.com/office/drawing/2014/main" id="{6B67C0A1-516A-4F8E-92F5-EDD54F799112}"/>
            </a:ext>
          </a:extLst>
        </xdr:cNvPr>
        <xdr:cNvCxnSpPr/>
      </xdr:nvCxnSpPr>
      <xdr:spPr>
        <a:xfrm>
          <a:off x="11210925" y="16668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a:extLst>
            <a:ext uri="{FF2B5EF4-FFF2-40B4-BE49-F238E27FC236}">
              <a16:creationId xmlns:a16="http://schemas.microsoft.com/office/drawing/2014/main" id="{DCCED297-0FFB-4302-AEBE-7A57200F734C}"/>
            </a:ext>
          </a:extLst>
        </xdr:cNvPr>
        <xdr:cNvSpPr txBox="1"/>
      </xdr:nvSpPr>
      <xdr:spPr>
        <a:xfrm>
          <a:off x="10845966" y="16523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a:extLst>
            <a:ext uri="{FF2B5EF4-FFF2-40B4-BE49-F238E27FC236}">
              <a16:creationId xmlns:a16="http://schemas.microsoft.com/office/drawing/2014/main" id="{18649F7E-4EE5-4EE5-878F-23AA7E7855FC}"/>
            </a:ext>
          </a:extLst>
        </xdr:cNvPr>
        <xdr:cNvCxnSpPr/>
      </xdr:nvCxnSpPr>
      <xdr:spPr>
        <a:xfrm>
          <a:off x="11210925" y="16287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7" name="テキスト ボックス 756">
          <a:extLst>
            <a:ext uri="{FF2B5EF4-FFF2-40B4-BE49-F238E27FC236}">
              <a16:creationId xmlns:a16="http://schemas.microsoft.com/office/drawing/2014/main" id="{487D36A6-40E9-47DA-B8A3-1D0680A47A5F}"/>
            </a:ext>
          </a:extLst>
        </xdr:cNvPr>
        <xdr:cNvSpPr txBox="1"/>
      </xdr:nvSpPr>
      <xdr:spPr>
        <a:xfrm>
          <a:off x="10903736" y="161423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a:extLst>
            <a:ext uri="{FF2B5EF4-FFF2-40B4-BE49-F238E27FC236}">
              <a16:creationId xmlns:a16="http://schemas.microsoft.com/office/drawing/2014/main" id="{EA622291-50D3-4E0C-AACE-1D7C6BED0DE2}"/>
            </a:ext>
          </a:extLst>
        </xdr:cNvPr>
        <xdr:cNvCxnSpPr/>
      </xdr:nvCxnSpPr>
      <xdr:spPr>
        <a:xfrm>
          <a:off x="11210925" y="15906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a:extLst>
            <a:ext uri="{FF2B5EF4-FFF2-40B4-BE49-F238E27FC236}">
              <a16:creationId xmlns:a16="http://schemas.microsoft.com/office/drawing/2014/main" id="{5C0677AB-5674-4F49-9E6A-52B226EFC405}"/>
            </a:ext>
          </a:extLst>
        </xdr:cNvPr>
        <xdr:cNvSpPr/>
      </xdr:nvSpPr>
      <xdr:spPr>
        <a:xfrm>
          <a:off x="11210925" y="1590675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0" name="直線コネクタ 759">
          <a:extLst>
            <a:ext uri="{FF2B5EF4-FFF2-40B4-BE49-F238E27FC236}">
              <a16:creationId xmlns:a16="http://schemas.microsoft.com/office/drawing/2014/main" id="{224A4F29-DAB3-4F22-B4EF-9C13882B21BD}"/>
            </a:ext>
          </a:extLst>
        </xdr:cNvPr>
        <xdr:cNvCxnSpPr/>
      </xdr:nvCxnSpPr>
      <xdr:spPr>
        <a:xfrm flipV="1">
          <a:off x="14696439" y="1628775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1" name="【公民館】&#10;有形固定資産減価償却率最小値テキスト">
          <a:extLst>
            <a:ext uri="{FF2B5EF4-FFF2-40B4-BE49-F238E27FC236}">
              <a16:creationId xmlns:a16="http://schemas.microsoft.com/office/drawing/2014/main" id="{2A59E25D-0624-4941-89E2-B9A0FB50F172}"/>
            </a:ext>
          </a:extLst>
        </xdr:cNvPr>
        <xdr:cNvSpPr txBox="1"/>
      </xdr:nvSpPr>
      <xdr:spPr>
        <a:xfrm>
          <a:off x="14735175" y="1756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2" name="直線コネクタ 761">
          <a:extLst>
            <a:ext uri="{FF2B5EF4-FFF2-40B4-BE49-F238E27FC236}">
              <a16:creationId xmlns:a16="http://schemas.microsoft.com/office/drawing/2014/main" id="{FC38D90F-B3F7-4CDA-BBAD-7471455A3A39}"/>
            </a:ext>
          </a:extLst>
        </xdr:cNvPr>
        <xdr:cNvCxnSpPr/>
      </xdr:nvCxnSpPr>
      <xdr:spPr>
        <a:xfrm>
          <a:off x="14611350" y="175545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3" name="【公民館】&#10;有形固定資産減価償却率最大値テキスト">
          <a:extLst>
            <a:ext uri="{FF2B5EF4-FFF2-40B4-BE49-F238E27FC236}">
              <a16:creationId xmlns:a16="http://schemas.microsoft.com/office/drawing/2014/main" id="{0C20CFEC-ABCA-41A3-B16B-D260CCD37F3B}"/>
            </a:ext>
          </a:extLst>
        </xdr:cNvPr>
        <xdr:cNvSpPr txBox="1"/>
      </xdr:nvSpPr>
      <xdr:spPr>
        <a:xfrm>
          <a:off x="14735175" y="160661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4" name="直線コネクタ 763">
          <a:extLst>
            <a:ext uri="{FF2B5EF4-FFF2-40B4-BE49-F238E27FC236}">
              <a16:creationId xmlns:a16="http://schemas.microsoft.com/office/drawing/2014/main" id="{1923F602-3D8E-4BAA-ACED-C267D774458A}"/>
            </a:ext>
          </a:extLst>
        </xdr:cNvPr>
        <xdr:cNvCxnSpPr/>
      </xdr:nvCxnSpPr>
      <xdr:spPr>
        <a:xfrm>
          <a:off x="14611350" y="162877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765" name="【公民館】&#10;有形固定資産減価償却率平均値テキスト">
          <a:extLst>
            <a:ext uri="{FF2B5EF4-FFF2-40B4-BE49-F238E27FC236}">
              <a16:creationId xmlns:a16="http://schemas.microsoft.com/office/drawing/2014/main" id="{51EC05FC-10F3-488B-B20F-DFFD733CC5DA}"/>
            </a:ext>
          </a:extLst>
        </xdr:cNvPr>
        <xdr:cNvSpPr txBox="1"/>
      </xdr:nvSpPr>
      <xdr:spPr>
        <a:xfrm>
          <a:off x="14735175" y="17047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766" name="フローチャート: 判断 765">
          <a:extLst>
            <a:ext uri="{FF2B5EF4-FFF2-40B4-BE49-F238E27FC236}">
              <a16:creationId xmlns:a16="http://schemas.microsoft.com/office/drawing/2014/main" id="{632EA597-1ACC-4F01-85F3-FF76D7E47E31}"/>
            </a:ext>
          </a:extLst>
        </xdr:cNvPr>
        <xdr:cNvSpPr/>
      </xdr:nvSpPr>
      <xdr:spPr>
        <a:xfrm>
          <a:off x="14649450" y="170688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106680</xdr:rowOff>
    </xdr:from>
    <xdr:to>
      <xdr:col>81</xdr:col>
      <xdr:colOff>101600</xdr:colOff>
      <xdr:row>105</xdr:row>
      <xdr:rowOff>36830</xdr:rowOff>
    </xdr:to>
    <xdr:sp macro="" textlink="">
      <xdr:nvSpPr>
        <xdr:cNvPr id="767" name="フローチャート: 判断 766">
          <a:extLst>
            <a:ext uri="{FF2B5EF4-FFF2-40B4-BE49-F238E27FC236}">
              <a16:creationId xmlns:a16="http://schemas.microsoft.com/office/drawing/2014/main" id="{4F6B2ABF-616B-4E62-B23B-D9029A09719C}"/>
            </a:ext>
          </a:extLst>
        </xdr:cNvPr>
        <xdr:cNvSpPr/>
      </xdr:nvSpPr>
      <xdr:spPr>
        <a:xfrm>
          <a:off x="13887450" y="1707705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57150</xdr:rowOff>
    </xdr:from>
    <xdr:to>
      <xdr:col>76</xdr:col>
      <xdr:colOff>165100</xdr:colOff>
      <xdr:row>104</xdr:row>
      <xdr:rowOff>158750</xdr:rowOff>
    </xdr:to>
    <xdr:sp macro="" textlink="">
      <xdr:nvSpPr>
        <xdr:cNvPr id="768" name="フローチャート: 判断 767">
          <a:extLst>
            <a:ext uri="{FF2B5EF4-FFF2-40B4-BE49-F238E27FC236}">
              <a16:creationId xmlns:a16="http://schemas.microsoft.com/office/drawing/2014/main" id="{E1E268AB-2932-44C3-BB1A-E759635AB6A5}"/>
            </a:ext>
          </a:extLst>
        </xdr:cNvPr>
        <xdr:cNvSpPr/>
      </xdr:nvSpPr>
      <xdr:spPr>
        <a:xfrm>
          <a:off x="13096875" y="170307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45720</xdr:rowOff>
    </xdr:from>
    <xdr:to>
      <xdr:col>72</xdr:col>
      <xdr:colOff>38100</xdr:colOff>
      <xdr:row>104</xdr:row>
      <xdr:rowOff>147320</xdr:rowOff>
    </xdr:to>
    <xdr:sp macro="" textlink="">
      <xdr:nvSpPr>
        <xdr:cNvPr id="769" name="フローチャート: 判断 768">
          <a:extLst>
            <a:ext uri="{FF2B5EF4-FFF2-40B4-BE49-F238E27FC236}">
              <a16:creationId xmlns:a16="http://schemas.microsoft.com/office/drawing/2014/main" id="{51BFFA8C-A00F-43E5-84E2-01B5D85F08F9}"/>
            </a:ext>
          </a:extLst>
        </xdr:cNvPr>
        <xdr:cNvSpPr/>
      </xdr:nvSpPr>
      <xdr:spPr>
        <a:xfrm>
          <a:off x="12296775" y="170224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31750</xdr:rowOff>
    </xdr:from>
    <xdr:to>
      <xdr:col>67</xdr:col>
      <xdr:colOff>101600</xdr:colOff>
      <xdr:row>104</xdr:row>
      <xdr:rowOff>133350</xdr:rowOff>
    </xdr:to>
    <xdr:sp macro="" textlink="">
      <xdr:nvSpPr>
        <xdr:cNvPr id="770" name="フローチャート: 判断 769">
          <a:extLst>
            <a:ext uri="{FF2B5EF4-FFF2-40B4-BE49-F238E27FC236}">
              <a16:creationId xmlns:a16="http://schemas.microsoft.com/office/drawing/2014/main" id="{7ADCDA34-E70C-4732-844A-8E6A255E52CC}"/>
            </a:ext>
          </a:extLst>
        </xdr:cNvPr>
        <xdr:cNvSpPr/>
      </xdr:nvSpPr>
      <xdr:spPr>
        <a:xfrm>
          <a:off x="11487150" y="170021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977310AB-1E3B-4E15-939F-FA7E6DBF7605}"/>
            </a:ext>
          </a:extLst>
        </xdr:cNvPr>
        <xdr:cNvSpPr txBox="1"/>
      </xdr:nvSpPr>
      <xdr:spPr>
        <a:xfrm>
          <a:off x="14525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A47B8D79-C4D1-4EA0-AD79-A6681FE8F3FB}"/>
            </a:ext>
          </a:extLst>
        </xdr:cNvPr>
        <xdr:cNvSpPr txBox="1"/>
      </xdr:nvSpPr>
      <xdr:spPr>
        <a:xfrm>
          <a:off x="13763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64D2D5E8-674F-49D4-B644-5DFCE6FE3457}"/>
            </a:ext>
          </a:extLst>
        </xdr:cNvPr>
        <xdr:cNvSpPr txBox="1"/>
      </xdr:nvSpPr>
      <xdr:spPr>
        <a:xfrm>
          <a:off x="129730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3715B6FA-0049-42B4-B436-0A8C569C6640}"/>
            </a:ext>
          </a:extLst>
        </xdr:cNvPr>
        <xdr:cNvSpPr txBox="1"/>
      </xdr:nvSpPr>
      <xdr:spPr>
        <a:xfrm>
          <a:off x="121729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E5A6A371-ECE5-4D0B-A887-B06B138709BE}"/>
            </a:ext>
          </a:extLst>
        </xdr:cNvPr>
        <xdr:cNvSpPr txBox="1"/>
      </xdr:nvSpPr>
      <xdr:spPr>
        <a:xfrm>
          <a:off x="11363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137161</xdr:rowOff>
    </xdr:from>
    <xdr:to>
      <xdr:col>76</xdr:col>
      <xdr:colOff>165100</xdr:colOff>
      <xdr:row>105</xdr:row>
      <xdr:rowOff>67311</xdr:rowOff>
    </xdr:to>
    <xdr:sp macro="" textlink="">
      <xdr:nvSpPr>
        <xdr:cNvPr id="776" name="楕円 775">
          <a:extLst>
            <a:ext uri="{FF2B5EF4-FFF2-40B4-BE49-F238E27FC236}">
              <a16:creationId xmlns:a16="http://schemas.microsoft.com/office/drawing/2014/main" id="{896A2C5B-9B57-4F48-9A45-5B6AF21DCBE5}"/>
            </a:ext>
          </a:extLst>
        </xdr:cNvPr>
        <xdr:cNvSpPr/>
      </xdr:nvSpPr>
      <xdr:spPr>
        <a:xfrm>
          <a:off x="13096875" y="1711388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114300</xdr:rowOff>
    </xdr:from>
    <xdr:to>
      <xdr:col>72</xdr:col>
      <xdr:colOff>38100</xdr:colOff>
      <xdr:row>105</xdr:row>
      <xdr:rowOff>44450</xdr:rowOff>
    </xdr:to>
    <xdr:sp macro="" textlink="">
      <xdr:nvSpPr>
        <xdr:cNvPr id="777" name="楕円 776">
          <a:extLst>
            <a:ext uri="{FF2B5EF4-FFF2-40B4-BE49-F238E27FC236}">
              <a16:creationId xmlns:a16="http://schemas.microsoft.com/office/drawing/2014/main" id="{2E6B78CD-6F89-4EA5-99B1-2EFE118BF5B8}"/>
            </a:ext>
          </a:extLst>
        </xdr:cNvPr>
        <xdr:cNvSpPr/>
      </xdr:nvSpPr>
      <xdr:spPr>
        <a:xfrm>
          <a:off x="12296775" y="1708785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165100</xdr:rowOff>
    </xdr:from>
    <xdr:to>
      <xdr:col>76</xdr:col>
      <xdr:colOff>114300</xdr:colOff>
      <xdr:row>105</xdr:row>
      <xdr:rowOff>16511</xdr:rowOff>
    </xdr:to>
    <xdr:cxnSp macro="">
      <xdr:nvCxnSpPr>
        <xdr:cNvPr id="778" name="直線コネクタ 777">
          <a:extLst>
            <a:ext uri="{FF2B5EF4-FFF2-40B4-BE49-F238E27FC236}">
              <a16:creationId xmlns:a16="http://schemas.microsoft.com/office/drawing/2014/main" id="{752294C8-5F2E-4748-93B2-744885AE38DB}"/>
            </a:ext>
          </a:extLst>
        </xdr:cNvPr>
        <xdr:cNvCxnSpPr/>
      </xdr:nvCxnSpPr>
      <xdr:spPr>
        <a:xfrm>
          <a:off x="12344400" y="17135475"/>
          <a:ext cx="800100" cy="2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86361</xdr:rowOff>
    </xdr:from>
    <xdr:to>
      <xdr:col>67</xdr:col>
      <xdr:colOff>101600</xdr:colOff>
      <xdr:row>105</xdr:row>
      <xdr:rowOff>16511</xdr:rowOff>
    </xdr:to>
    <xdr:sp macro="" textlink="">
      <xdr:nvSpPr>
        <xdr:cNvPr id="779" name="楕円 778">
          <a:extLst>
            <a:ext uri="{FF2B5EF4-FFF2-40B4-BE49-F238E27FC236}">
              <a16:creationId xmlns:a16="http://schemas.microsoft.com/office/drawing/2014/main" id="{4CD8C5C7-AE14-4FE9-89DA-2A5A663DE20D}"/>
            </a:ext>
          </a:extLst>
        </xdr:cNvPr>
        <xdr:cNvSpPr/>
      </xdr:nvSpPr>
      <xdr:spPr>
        <a:xfrm>
          <a:off x="11487150" y="1705673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137161</xdr:rowOff>
    </xdr:from>
    <xdr:to>
      <xdr:col>71</xdr:col>
      <xdr:colOff>177800</xdr:colOff>
      <xdr:row>104</xdr:row>
      <xdr:rowOff>165100</xdr:rowOff>
    </xdr:to>
    <xdr:cxnSp macro="">
      <xdr:nvCxnSpPr>
        <xdr:cNvPr id="780" name="直線コネクタ 779">
          <a:extLst>
            <a:ext uri="{FF2B5EF4-FFF2-40B4-BE49-F238E27FC236}">
              <a16:creationId xmlns:a16="http://schemas.microsoft.com/office/drawing/2014/main" id="{21780E4F-F8F9-460F-8F22-988ABADA445F}"/>
            </a:ext>
          </a:extLst>
        </xdr:cNvPr>
        <xdr:cNvCxnSpPr/>
      </xdr:nvCxnSpPr>
      <xdr:spPr>
        <a:xfrm>
          <a:off x="11534775" y="17113886"/>
          <a:ext cx="809625"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53357</xdr:rowOff>
    </xdr:from>
    <xdr:ext cx="405111" cy="259045"/>
    <xdr:sp macro="" textlink="">
      <xdr:nvSpPr>
        <xdr:cNvPr id="781" name="n_1aveValue【公民館】&#10;有形固定資産減価償却率">
          <a:extLst>
            <a:ext uri="{FF2B5EF4-FFF2-40B4-BE49-F238E27FC236}">
              <a16:creationId xmlns:a16="http://schemas.microsoft.com/office/drawing/2014/main" id="{1BAE394A-3B90-420D-A7EF-C6B2570D3BC4}"/>
            </a:ext>
          </a:extLst>
        </xdr:cNvPr>
        <xdr:cNvSpPr txBox="1"/>
      </xdr:nvSpPr>
      <xdr:spPr>
        <a:xfrm>
          <a:off x="13745219" y="1685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3827</xdr:rowOff>
    </xdr:from>
    <xdr:ext cx="405111" cy="259045"/>
    <xdr:sp macro="" textlink="">
      <xdr:nvSpPr>
        <xdr:cNvPr id="782" name="n_2aveValue【公民館】&#10;有形固定資産減価償却率">
          <a:extLst>
            <a:ext uri="{FF2B5EF4-FFF2-40B4-BE49-F238E27FC236}">
              <a16:creationId xmlns:a16="http://schemas.microsoft.com/office/drawing/2014/main" id="{D287B92B-9791-4F71-9392-3E0E7653944D}"/>
            </a:ext>
          </a:extLst>
        </xdr:cNvPr>
        <xdr:cNvSpPr txBox="1"/>
      </xdr:nvSpPr>
      <xdr:spPr>
        <a:xfrm>
          <a:off x="12964169" y="16809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163847</xdr:rowOff>
    </xdr:from>
    <xdr:ext cx="405111" cy="259045"/>
    <xdr:sp macro="" textlink="">
      <xdr:nvSpPr>
        <xdr:cNvPr id="783" name="n_3aveValue【公民館】&#10;有形固定資産減価償却率">
          <a:extLst>
            <a:ext uri="{FF2B5EF4-FFF2-40B4-BE49-F238E27FC236}">
              <a16:creationId xmlns:a16="http://schemas.microsoft.com/office/drawing/2014/main" id="{4C6A6A62-F51F-481D-BA31-AC81280BEB9F}"/>
            </a:ext>
          </a:extLst>
        </xdr:cNvPr>
        <xdr:cNvSpPr txBox="1"/>
      </xdr:nvSpPr>
      <xdr:spPr>
        <a:xfrm>
          <a:off x="12164069" y="1679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149877</xdr:rowOff>
    </xdr:from>
    <xdr:ext cx="405111" cy="259045"/>
    <xdr:sp macro="" textlink="">
      <xdr:nvSpPr>
        <xdr:cNvPr id="784" name="n_4aveValue【公民館】&#10;有形固定資産減価償却率">
          <a:extLst>
            <a:ext uri="{FF2B5EF4-FFF2-40B4-BE49-F238E27FC236}">
              <a16:creationId xmlns:a16="http://schemas.microsoft.com/office/drawing/2014/main" id="{4E0748D3-D763-4C27-91D1-9561D08A6023}"/>
            </a:ext>
          </a:extLst>
        </xdr:cNvPr>
        <xdr:cNvSpPr txBox="1"/>
      </xdr:nvSpPr>
      <xdr:spPr>
        <a:xfrm>
          <a:off x="11354444" y="1678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58438</xdr:rowOff>
    </xdr:from>
    <xdr:ext cx="405111" cy="259045"/>
    <xdr:sp macro="" textlink="">
      <xdr:nvSpPr>
        <xdr:cNvPr id="785" name="n_2mainValue【公民館】&#10;有形固定資産減価償却率">
          <a:extLst>
            <a:ext uri="{FF2B5EF4-FFF2-40B4-BE49-F238E27FC236}">
              <a16:creationId xmlns:a16="http://schemas.microsoft.com/office/drawing/2014/main" id="{74120D91-A664-4C64-B89E-0B6366919C00}"/>
            </a:ext>
          </a:extLst>
        </xdr:cNvPr>
        <xdr:cNvSpPr txBox="1"/>
      </xdr:nvSpPr>
      <xdr:spPr>
        <a:xfrm>
          <a:off x="12964169" y="17203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35577</xdr:rowOff>
    </xdr:from>
    <xdr:ext cx="405111" cy="259045"/>
    <xdr:sp macro="" textlink="">
      <xdr:nvSpPr>
        <xdr:cNvPr id="786" name="n_3mainValue【公民館】&#10;有形固定資産減価償却率">
          <a:extLst>
            <a:ext uri="{FF2B5EF4-FFF2-40B4-BE49-F238E27FC236}">
              <a16:creationId xmlns:a16="http://schemas.microsoft.com/office/drawing/2014/main" id="{E3CFEAC5-66EA-4885-A324-973C62899782}"/>
            </a:ext>
          </a:extLst>
        </xdr:cNvPr>
        <xdr:cNvSpPr txBox="1"/>
      </xdr:nvSpPr>
      <xdr:spPr>
        <a:xfrm>
          <a:off x="12164069" y="17180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7638</xdr:rowOff>
    </xdr:from>
    <xdr:ext cx="405111" cy="259045"/>
    <xdr:sp macro="" textlink="">
      <xdr:nvSpPr>
        <xdr:cNvPr id="787" name="n_4mainValue【公民館】&#10;有形固定資産減価償却率">
          <a:extLst>
            <a:ext uri="{FF2B5EF4-FFF2-40B4-BE49-F238E27FC236}">
              <a16:creationId xmlns:a16="http://schemas.microsoft.com/office/drawing/2014/main" id="{A55B4BD5-D166-428C-9525-1E34B85D0A3E}"/>
            </a:ext>
          </a:extLst>
        </xdr:cNvPr>
        <xdr:cNvSpPr txBox="1"/>
      </xdr:nvSpPr>
      <xdr:spPr>
        <a:xfrm>
          <a:off x="11354444" y="17155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8" name="正方形/長方形 787">
          <a:extLst>
            <a:ext uri="{FF2B5EF4-FFF2-40B4-BE49-F238E27FC236}">
              <a16:creationId xmlns:a16="http://schemas.microsoft.com/office/drawing/2014/main" id="{5739A85A-4645-4921-AF56-18DCBA7CA8A7}"/>
            </a:ext>
          </a:extLst>
        </xdr:cNvPr>
        <xdr:cNvSpPr/>
      </xdr:nvSpPr>
      <xdr:spPr>
        <a:xfrm>
          <a:off x="164592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9" name="正方形/長方形 788">
          <a:extLst>
            <a:ext uri="{FF2B5EF4-FFF2-40B4-BE49-F238E27FC236}">
              <a16:creationId xmlns:a16="http://schemas.microsoft.com/office/drawing/2014/main" id="{F64578A5-D341-4F34-BA11-1546141D39D5}"/>
            </a:ext>
          </a:extLst>
        </xdr:cNvPr>
        <xdr:cNvSpPr/>
      </xdr:nvSpPr>
      <xdr:spPr>
        <a:xfrm>
          <a:off x="165830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0" name="正方形/長方形 789">
          <a:extLst>
            <a:ext uri="{FF2B5EF4-FFF2-40B4-BE49-F238E27FC236}">
              <a16:creationId xmlns:a16="http://schemas.microsoft.com/office/drawing/2014/main" id="{66F08BC4-5F00-4EC3-BC3B-3024EC5C9385}"/>
            </a:ext>
          </a:extLst>
        </xdr:cNvPr>
        <xdr:cNvSpPr/>
      </xdr:nvSpPr>
      <xdr:spPr>
        <a:xfrm>
          <a:off x="165830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1" name="正方形/長方形 790">
          <a:extLst>
            <a:ext uri="{FF2B5EF4-FFF2-40B4-BE49-F238E27FC236}">
              <a16:creationId xmlns:a16="http://schemas.microsoft.com/office/drawing/2014/main" id="{55D41BA0-F652-40AB-B42C-39F8F217850E}"/>
            </a:ext>
          </a:extLst>
        </xdr:cNvPr>
        <xdr:cNvSpPr/>
      </xdr:nvSpPr>
      <xdr:spPr>
        <a:xfrm>
          <a:off x="174879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2" name="正方形/長方形 791">
          <a:extLst>
            <a:ext uri="{FF2B5EF4-FFF2-40B4-BE49-F238E27FC236}">
              <a16:creationId xmlns:a16="http://schemas.microsoft.com/office/drawing/2014/main" id="{BDE1C2FE-B536-4128-9822-4E31383445FF}"/>
            </a:ext>
          </a:extLst>
        </xdr:cNvPr>
        <xdr:cNvSpPr/>
      </xdr:nvSpPr>
      <xdr:spPr>
        <a:xfrm>
          <a:off x="174879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3" name="正方形/長方形 792">
          <a:extLst>
            <a:ext uri="{FF2B5EF4-FFF2-40B4-BE49-F238E27FC236}">
              <a16:creationId xmlns:a16="http://schemas.microsoft.com/office/drawing/2014/main" id="{6B98973D-26D6-4272-A437-A33AFDA1864D}"/>
            </a:ext>
          </a:extLst>
        </xdr:cNvPr>
        <xdr:cNvSpPr/>
      </xdr:nvSpPr>
      <xdr:spPr>
        <a:xfrm>
          <a:off x="185166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4" name="正方形/長方形 793">
          <a:extLst>
            <a:ext uri="{FF2B5EF4-FFF2-40B4-BE49-F238E27FC236}">
              <a16:creationId xmlns:a16="http://schemas.microsoft.com/office/drawing/2014/main" id="{EC82FFBE-F2D9-4587-ABDC-ED0CD4D2636F}"/>
            </a:ext>
          </a:extLst>
        </xdr:cNvPr>
        <xdr:cNvSpPr/>
      </xdr:nvSpPr>
      <xdr:spPr>
        <a:xfrm>
          <a:off x="185166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5" name="正方形/長方形 794">
          <a:extLst>
            <a:ext uri="{FF2B5EF4-FFF2-40B4-BE49-F238E27FC236}">
              <a16:creationId xmlns:a16="http://schemas.microsoft.com/office/drawing/2014/main" id="{C50DC99C-3A44-414C-9958-BBA2EB49F929}"/>
            </a:ext>
          </a:extLst>
        </xdr:cNvPr>
        <xdr:cNvSpPr/>
      </xdr:nvSpPr>
      <xdr:spPr>
        <a:xfrm>
          <a:off x="16459200" y="1590675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6" name="テキスト ボックス 795">
          <a:extLst>
            <a:ext uri="{FF2B5EF4-FFF2-40B4-BE49-F238E27FC236}">
              <a16:creationId xmlns:a16="http://schemas.microsoft.com/office/drawing/2014/main" id="{35141D61-A1F4-4E8E-BB71-BA9C66D9A1B9}"/>
            </a:ext>
          </a:extLst>
        </xdr:cNvPr>
        <xdr:cNvSpPr txBox="1"/>
      </xdr:nvSpPr>
      <xdr:spPr>
        <a:xfrm>
          <a:off x="16440150"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7" name="直線コネクタ 796">
          <a:extLst>
            <a:ext uri="{FF2B5EF4-FFF2-40B4-BE49-F238E27FC236}">
              <a16:creationId xmlns:a16="http://schemas.microsoft.com/office/drawing/2014/main" id="{A564715C-873D-4CA2-9373-F6021E6BAF16}"/>
            </a:ext>
          </a:extLst>
        </xdr:cNvPr>
        <xdr:cNvCxnSpPr/>
      </xdr:nvCxnSpPr>
      <xdr:spPr>
        <a:xfrm>
          <a:off x="164592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8" name="直線コネクタ 797">
          <a:extLst>
            <a:ext uri="{FF2B5EF4-FFF2-40B4-BE49-F238E27FC236}">
              <a16:creationId xmlns:a16="http://schemas.microsoft.com/office/drawing/2014/main" id="{3EA3C2BF-A334-4B0B-9430-5D122A72E436}"/>
            </a:ext>
          </a:extLst>
        </xdr:cNvPr>
        <xdr:cNvCxnSpPr/>
      </xdr:nvCxnSpPr>
      <xdr:spPr>
        <a:xfrm>
          <a:off x="16459200" y="17811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9" name="テキスト ボックス 798">
          <a:extLst>
            <a:ext uri="{FF2B5EF4-FFF2-40B4-BE49-F238E27FC236}">
              <a16:creationId xmlns:a16="http://schemas.microsoft.com/office/drawing/2014/main" id="{544DC8C2-3B97-4D8D-BB01-6A3E26F7B368}"/>
            </a:ext>
          </a:extLst>
        </xdr:cNvPr>
        <xdr:cNvSpPr txBox="1"/>
      </xdr:nvSpPr>
      <xdr:spPr>
        <a:xfrm>
          <a:off x="16052346" y="17666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0" name="直線コネクタ 799">
          <a:extLst>
            <a:ext uri="{FF2B5EF4-FFF2-40B4-BE49-F238E27FC236}">
              <a16:creationId xmlns:a16="http://schemas.microsoft.com/office/drawing/2014/main" id="{46477567-44B5-4E88-BBE2-F80262546FF4}"/>
            </a:ext>
          </a:extLst>
        </xdr:cNvPr>
        <xdr:cNvCxnSpPr/>
      </xdr:nvCxnSpPr>
      <xdr:spPr>
        <a:xfrm>
          <a:off x="16459200" y="17430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1" name="テキスト ボックス 800">
          <a:extLst>
            <a:ext uri="{FF2B5EF4-FFF2-40B4-BE49-F238E27FC236}">
              <a16:creationId xmlns:a16="http://schemas.microsoft.com/office/drawing/2014/main" id="{7E02298D-5F26-4B4C-8A0C-DE8CF771F1F4}"/>
            </a:ext>
          </a:extLst>
        </xdr:cNvPr>
        <xdr:cNvSpPr txBox="1"/>
      </xdr:nvSpPr>
      <xdr:spPr>
        <a:xfrm>
          <a:off x="16052346" y="17285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2" name="直線コネクタ 801">
          <a:extLst>
            <a:ext uri="{FF2B5EF4-FFF2-40B4-BE49-F238E27FC236}">
              <a16:creationId xmlns:a16="http://schemas.microsoft.com/office/drawing/2014/main" id="{87F2AE6B-869F-4A54-9CDF-8C895FB6CA1C}"/>
            </a:ext>
          </a:extLst>
        </xdr:cNvPr>
        <xdr:cNvCxnSpPr/>
      </xdr:nvCxnSpPr>
      <xdr:spPr>
        <a:xfrm>
          <a:off x="16459200" y="17049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803" name="テキスト ボックス 802">
          <a:extLst>
            <a:ext uri="{FF2B5EF4-FFF2-40B4-BE49-F238E27FC236}">
              <a16:creationId xmlns:a16="http://schemas.microsoft.com/office/drawing/2014/main" id="{CF1B65DB-2320-4FD0-BDF8-8A6C70A746E0}"/>
            </a:ext>
          </a:extLst>
        </xdr:cNvPr>
        <xdr:cNvSpPr txBox="1"/>
      </xdr:nvSpPr>
      <xdr:spPr>
        <a:xfrm>
          <a:off x="15985051" y="169043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4" name="直線コネクタ 803">
          <a:extLst>
            <a:ext uri="{FF2B5EF4-FFF2-40B4-BE49-F238E27FC236}">
              <a16:creationId xmlns:a16="http://schemas.microsoft.com/office/drawing/2014/main" id="{CF2FB04D-3B8B-45EF-B09F-F8C12C6096C0}"/>
            </a:ext>
          </a:extLst>
        </xdr:cNvPr>
        <xdr:cNvCxnSpPr/>
      </xdr:nvCxnSpPr>
      <xdr:spPr>
        <a:xfrm>
          <a:off x="16459200" y="16668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805" name="テキスト ボックス 804">
          <a:extLst>
            <a:ext uri="{FF2B5EF4-FFF2-40B4-BE49-F238E27FC236}">
              <a16:creationId xmlns:a16="http://schemas.microsoft.com/office/drawing/2014/main" id="{FE60952A-3F84-4123-B197-D0AF9F9A77CD}"/>
            </a:ext>
          </a:extLst>
        </xdr:cNvPr>
        <xdr:cNvSpPr txBox="1"/>
      </xdr:nvSpPr>
      <xdr:spPr>
        <a:xfrm>
          <a:off x="15985051" y="165233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6" name="直線コネクタ 805">
          <a:extLst>
            <a:ext uri="{FF2B5EF4-FFF2-40B4-BE49-F238E27FC236}">
              <a16:creationId xmlns:a16="http://schemas.microsoft.com/office/drawing/2014/main" id="{928DAC54-3DA5-494E-9D49-A426F0EA52B8}"/>
            </a:ext>
          </a:extLst>
        </xdr:cNvPr>
        <xdr:cNvCxnSpPr/>
      </xdr:nvCxnSpPr>
      <xdr:spPr>
        <a:xfrm>
          <a:off x="16459200" y="1628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07" name="テキスト ボックス 806">
          <a:extLst>
            <a:ext uri="{FF2B5EF4-FFF2-40B4-BE49-F238E27FC236}">
              <a16:creationId xmlns:a16="http://schemas.microsoft.com/office/drawing/2014/main" id="{951FC2D6-02F1-466D-907A-8A31EA98F750}"/>
            </a:ext>
          </a:extLst>
        </xdr:cNvPr>
        <xdr:cNvSpPr txBox="1"/>
      </xdr:nvSpPr>
      <xdr:spPr>
        <a:xfrm>
          <a:off x="15985051" y="161423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8" name="直線コネクタ 807">
          <a:extLst>
            <a:ext uri="{FF2B5EF4-FFF2-40B4-BE49-F238E27FC236}">
              <a16:creationId xmlns:a16="http://schemas.microsoft.com/office/drawing/2014/main" id="{3F46B004-8C09-46E4-82E2-2F03BA8587B3}"/>
            </a:ext>
          </a:extLst>
        </xdr:cNvPr>
        <xdr:cNvCxnSpPr/>
      </xdr:nvCxnSpPr>
      <xdr:spPr>
        <a:xfrm>
          <a:off x="16459200" y="1590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09" name="テキスト ボックス 808">
          <a:extLst>
            <a:ext uri="{FF2B5EF4-FFF2-40B4-BE49-F238E27FC236}">
              <a16:creationId xmlns:a16="http://schemas.microsoft.com/office/drawing/2014/main" id="{0E6E8677-C203-402E-9F78-8DA926AE8944}"/>
            </a:ext>
          </a:extLst>
        </xdr:cNvPr>
        <xdr:cNvSpPr txBox="1"/>
      </xdr:nvSpPr>
      <xdr:spPr>
        <a:xfrm>
          <a:off x="15985051" y="157613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0" name="【公民館】&#10;一人当たり面積グラフ枠">
          <a:extLst>
            <a:ext uri="{FF2B5EF4-FFF2-40B4-BE49-F238E27FC236}">
              <a16:creationId xmlns:a16="http://schemas.microsoft.com/office/drawing/2014/main" id="{0FE32E01-B546-485A-B7BE-BA02B2268925}"/>
            </a:ext>
          </a:extLst>
        </xdr:cNvPr>
        <xdr:cNvSpPr/>
      </xdr:nvSpPr>
      <xdr:spPr>
        <a:xfrm>
          <a:off x="16459200" y="1590675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811" name="直線コネクタ 810">
          <a:extLst>
            <a:ext uri="{FF2B5EF4-FFF2-40B4-BE49-F238E27FC236}">
              <a16:creationId xmlns:a16="http://schemas.microsoft.com/office/drawing/2014/main" id="{6E5520AA-AA7C-44DC-926F-1E43BE699E35}"/>
            </a:ext>
          </a:extLst>
        </xdr:cNvPr>
        <xdr:cNvCxnSpPr/>
      </xdr:nvCxnSpPr>
      <xdr:spPr>
        <a:xfrm flipV="1">
          <a:off x="19954239" y="16470122"/>
          <a:ext cx="0" cy="1339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812" name="【公民館】&#10;一人当たり面積最小値テキスト">
          <a:extLst>
            <a:ext uri="{FF2B5EF4-FFF2-40B4-BE49-F238E27FC236}">
              <a16:creationId xmlns:a16="http://schemas.microsoft.com/office/drawing/2014/main" id="{AF604A6E-49FE-4E00-A942-E23C6BA147B0}"/>
            </a:ext>
          </a:extLst>
        </xdr:cNvPr>
        <xdr:cNvSpPr txBox="1"/>
      </xdr:nvSpPr>
      <xdr:spPr>
        <a:xfrm>
          <a:off x="19992975" y="17813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813" name="直線コネクタ 812">
          <a:extLst>
            <a:ext uri="{FF2B5EF4-FFF2-40B4-BE49-F238E27FC236}">
              <a16:creationId xmlns:a16="http://schemas.microsoft.com/office/drawing/2014/main" id="{013C03E7-0B30-4355-8EB7-20A9D92A606D}"/>
            </a:ext>
          </a:extLst>
        </xdr:cNvPr>
        <xdr:cNvCxnSpPr/>
      </xdr:nvCxnSpPr>
      <xdr:spPr>
        <a:xfrm>
          <a:off x="19878675" y="1780954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814" name="【公民館】&#10;一人当たり面積最大値テキスト">
          <a:extLst>
            <a:ext uri="{FF2B5EF4-FFF2-40B4-BE49-F238E27FC236}">
              <a16:creationId xmlns:a16="http://schemas.microsoft.com/office/drawing/2014/main" id="{D751A08B-1F0E-40F7-A2AD-81334F0E800F}"/>
            </a:ext>
          </a:extLst>
        </xdr:cNvPr>
        <xdr:cNvSpPr txBox="1"/>
      </xdr:nvSpPr>
      <xdr:spPr>
        <a:xfrm>
          <a:off x="19992975" y="1624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815" name="直線コネクタ 814">
          <a:extLst>
            <a:ext uri="{FF2B5EF4-FFF2-40B4-BE49-F238E27FC236}">
              <a16:creationId xmlns:a16="http://schemas.microsoft.com/office/drawing/2014/main" id="{E55FB8FC-AC19-4F15-BA83-76C063DB58AF}"/>
            </a:ext>
          </a:extLst>
        </xdr:cNvPr>
        <xdr:cNvCxnSpPr/>
      </xdr:nvCxnSpPr>
      <xdr:spPr>
        <a:xfrm>
          <a:off x="19878675" y="1647012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7332</xdr:rowOff>
    </xdr:from>
    <xdr:ext cx="469744" cy="259045"/>
    <xdr:sp macro="" textlink="">
      <xdr:nvSpPr>
        <xdr:cNvPr id="816" name="【公民館】&#10;一人当たり面積平均値テキスト">
          <a:extLst>
            <a:ext uri="{FF2B5EF4-FFF2-40B4-BE49-F238E27FC236}">
              <a16:creationId xmlns:a16="http://schemas.microsoft.com/office/drawing/2014/main" id="{5E5E7096-5AC8-4FDA-9251-4D9502EDF7DA}"/>
            </a:ext>
          </a:extLst>
        </xdr:cNvPr>
        <xdr:cNvSpPr txBox="1"/>
      </xdr:nvSpPr>
      <xdr:spPr>
        <a:xfrm>
          <a:off x="19992975" y="17669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817" name="フローチャート: 判断 816">
          <a:extLst>
            <a:ext uri="{FF2B5EF4-FFF2-40B4-BE49-F238E27FC236}">
              <a16:creationId xmlns:a16="http://schemas.microsoft.com/office/drawing/2014/main" id="{29084461-AF2C-4D23-B57A-C6131DAFB423}"/>
            </a:ext>
          </a:extLst>
        </xdr:cNvPr>
        <xdr:cNvSpPr/>
      </xdr:nvSpPr>
      <xdr:spPr>
        <a:xfrm>
          <a:off x="19897725" y="1768508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27076</xdr:rowOff>
    </xdr:from>
    <xdr:to>
      <xdr:col>112</xdr:col>
      <xdr:colOff>38100</xdr:colOff>
      <xdr:row>108</xdr:row>
      <xdr:rowOff>128676</xdr:rowOff>
    </xdr:to>
    <xdr:sp macro="" textlink="">
      <xdr:nvSpPr>
        <xdr:cNvPr id="818" name="フローチャート: 判断 817">
          <a:extLst>
            <a:ext uri="{FF2B5EF4-FFF2-40B4-BE49-F238E27FC236}">
              <a16:creationId xmlns:a16="http://schemas.microsoft.com/office/drawing/2014/main" id="{1483D67F-FB85-49DE-B4D8-F34FD22F5B86}"/>
            </a:ext>
          </a:extLst>
        </xdr:cNvPr>
        <xdr:cNvSpPr/>
      </xdr:nvSpPr>
      <xdr:spPr>
        <a:xfrm>
          <a:off x="19154775" y="1768960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21971</xdr:rowOff>
    </xdr:from>
    <xdr:to>
      <xdr:col>107</xdr:col>
      <xdr:colOff>101600</xdr:colOff>
      <xdr:row>108</xdr:row>
      <xdr:rowOff>123571</xdr:rowOff>
    </xdr:to>
    <xdr:sp macro="" textlink="">
      <xdr:nvSpPr>
        <xdr:cNvPr id="819" name="フローチャート: 判断 818">
          <a:extLst>
            <a:ext uri="{FF2B5EF4-FFF2-40B4-BE49-F238E27FC236}">
              <a16:creationId xmlns:a16="http://schemas.microsoft.com/office/drawing/2014/main" id="{C53C1F62-847F-46BF-81F1-EB96F0E44E45}"/>
            </a:ext>
          </a:extLst>
        </xdr:cNvPr>
        <xdr:cNvSpPr/>
      </xdr:nvSpPr>
      <xdr:spPr>
        <a:xfrm>
          <a:off x="18345150" y="1768132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26009</xdr:rowOff>
    </xdr:from>
    <xdr:to>
      <xdr:col>102</xdr:col>
      <xdr:colOff>165100</xdr:colOff>
      <xdr:row>108</xdr:row>
      <xdr:rowOff>127609</xdr:rowOff>
    </xdr:to>
    <xdr:sp macro="" textlink="">
      <xdr:nvSpPr>
        <xdr:cNvPr id="820" name="フローチャート: 判断 819">
          <a:extLst>
            <a:ext uri="{FF2B5EF4-FFF2-40B4-BE49-F238E27FC236}">
              <a16:creationId xmlns:a16="http://schemas.microsoft.com/office/drawing/2014/main" id="{AF605ABF-DEB4-432E-8DD6-E3D01E19A284}"/>
            </a:ext>
          </a:extLst>
        </xdr:cNvPr>
        <xdr:cNvSpPr/>
      </xdr:nvSpPr>
      <xdr:spPr>
        <a:xfrm>
          <a:off x="17554575" y="1768853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37897</xdr:rowOff>
    </xdr:from>
    <xdr:to>
      <xdr:col>98</xdr:col>
      <xdr:colOff>38100</xdr:colOff>
      <xdr:row>108</xdr:row>
      <xdr:rowOff>139497</xdr:rowOff>
    </xdr:to>
    <xdr:sp macro="" textlink="">
      <xdr:nvSpPr>
        <xdr:cNvPr id="821" name="フローチャート: 判断 820">
          <a:extLst>
            <a:ext uri="{FF2B5EF4-FFF2-40B4-BE49-F238E27FC236}">
              <a16:creationId xmlns:a16="http://schemas.microsoft.com/office/drawing/2014/main" id="{C66EE2D9-A41D-4E4D-A6F4-199C8C1D5C37}"/>
            </a:ext>
          </a:extLst>
        </xdr:cNvPr>
        <xdr:cNvSpPr/>
      </xdr:nvSpPr>
      <xdr:spPr>
        <a:xfrm>
          <a:off x="16754475" y="17697247"/>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6BCB8108-FACE-49A0-B27C-92CCCC65D721}"/>
            </a:ext>
          </a:extLst>
        </xdr:cNvPr>
        <xdr:cNvSpPr txBox="1"/>
      </xdr:nvSpPr>
      <xdr:spPr>
        <a:xfrm>
          <a:off x="197834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88197693-6E16-4B8E-8C5E-E0BAC30107C1}"/>
            </a:ext>
          </a:extLst>
        </xdr:cNvPr>
        <xdr:cNvSpPr txBox="1"/>
      </xdr:nvSpPr>
      <xdr:spPr>
        <a:xfrm>
          <a:off x="190309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85342A48-5954-4C2C-9252-39154D62D7BE}"/>
            </a:ext>
          </a:extLst>
        </xdr:cNvPr>
        <xdr:cNvSpPr txBox="1"/>
      </xdr:nvSpPr>
      <xdr:spPr>
        <a:xfrm>
          <a:off x="18221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A00F264F-78D3-4634-9075-015734659DE7}"/>
            </a:ext>
          </a:extLst>
        </xdr:cNvPr>
        <xdr:cNvSpPr txBox="1"/>
      </xdr:nvSpPr>
      <xdr:spPr>
        <a:xfrm>
          <a:off x="174307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EE83C5C5-4BDB-4595-8515-6ED7D574C327}"/>
            </a:ext>
          </a:extLst>
        </xdr:cNvPr>
        <xdr:cNvSpPr txBox="1"/>
      </xdr:nvSpPr>
      <xdr:spPr>
        <a:xfrm>
          <a:off x="166306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70892</xdr:rowOff>
    </xdr:from>
    <xdr:to>
      <xdr:col>107</xdr:col>
      <xdr:colOff>101600</xdr:colOff>
      <xdr:row>109</xdr:row>
      <xdr:rowOff>1042</xdr:rowOff>
    </xdr:to>
    <xdr:sp macro="" textlink="">
      <xdr:nvSpPr>
        <xdr:cNvPr id="827" name="楕円 826">
          <a:extLst>
            <a:ext uri="{FF2B5EF4-FFF2-40B4-BE49-F238E27FC236}">
              <a16:creationId xmlns:a16="http://schemas.microsoft.com/office/drawing/2014/main" id="{DA627A0F-6475-401E-B463-E08911DC0458}"/>
            </a:ext>
          </a:extLst>
        </xdr:cNvPr>
        <xdr:cNvSpPr/>
      </xdr:nvSpPr>
      <xdr:spPr>
        <a:xfrm>
          <a:off x="18345150" y="1772706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68148</xdr:rowOff>
    </xdr:from>
    <xdr:to>
      <xdr:col>102</xdr:col>
      <xdr:colOff>165100</xdr:colOff>
      <xdr:row>108</xdr:row>
      <xdr:rowOff>169748</xdr:rowOff>
    </xdr:to>
    <xdr:sp macro="" textlink="">
      <xdr:nvSpPr>
        <xdr:cNvPr id="828" name="楕円 827">
          <a:extLst>
            <a:ext uri="{FF2B5EF4-FFF2-40B4-BE49-F238E27FC236}">
              <a16:creationId xmlns:a16="http://schemas.microsoft.com/office/drawing/2014/main" id="{FACFE8B4-6249-44BB-88E9-3E9C4EF908DB}"/>
            </a:ext>
          </a:extLst>
        </xdr:cNvPr>
        <xdr:cNvSpPr/>
      </xdr:nvSpPr>
      <xdr:spPr>
        <a:xfrm>
          <a:off x="17554575" y="17724323"/>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118948</xdr:rowOff>
    </xdr:from>
    <xdr:to>
      <xdr:col>107</xdr:col>
      <xdr:colOff>50800</xdr:colOff>
      <xdr:row>108</xdr:row>
      <xdr:rowOff>121692</xdr:rowOff>
    </xdr:to>
    <xdr:cxnSp macro="">
      <xdr:nvCxnSpPr>
        <xdr:cNvPr id="829" name="直線コネクタ 828">
          <a:extLst>
            <a:ext uri="{FF2B5EF4-FFF2-40B4-BE49-F238E27FC236}">
              <a16:creationId xmlns:a16="http://schemas.microsoft.com/office/drawing/2014/main" id="{F5B7FCA4-7A71-4D9F-91F9-26693E23595D}"/>
            </a:ext>
          </a:extLst>
        </xdr:cNvPr>
        <xdr:cNvCxnSpPr/>
      </xdr:nvCxnSpPr>
      <xdr:spPr>
        <a:xfrm>
          <a:off x="17602200" y="17781473"/>
          <a:ext cx="790575"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71196</xdr:rowOff>
    </xdr:from>
    <xdr:to>
      <xdr:col>98</xdr:col>
      <xdr:colOff>38100</xdr:colOff>
      <xdr:row>109</xdr:row>
      <xdr:rowOff>1346</xdr:rowOff>
    </xdr:to>
    <xdr:sp macro="" textlink="">
      <xdr:nvSpPr>
        <xdr:cNvPr id="830" name="楕円 829">
          <a:extLst>
            <a:ext uri="{FF2B5EF4-FFF2-40B4-BE49-F238E27FC236}">
              <a16:creationId xmlns:a16="http://schemas.microsoft.com/office/drawing/2014/main" id="{1FE21D0F-408A-4A80-BA48-44342CF0A011}"/>
            </a:ext>
          </a:extLst>
        </xdr:cNvPr>
        <xdr:cNvSpPr/>
      </xdr:nvSpPr>
      <xdr:spPr>
        <a:xfrm>
          <a:off x="16754475" y="17727371"/>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118948</xdr:rowOff>
    </xdr:from>
    <xdr:to>
      <xdr:col>102</xdr:col>
      <xdr:colOff>114300</xdr:colOff>
      <xdr:row>108</xdr:row>
      <xdr:rowOff>121996</xdr:rowOff>
    </xdr:to>
    <xdr:cxnSp macro="">
      <xdr:nvCxnSpPr>
        <xdr:cNvPr id="831" name="直線コネクタ 830">
          <a:extLst>
            <a:ext uri="{FF2B5EF4-FFF2-40B4-BE49-F238E27FC236}">
              <a16:creationId xmlns:a16="http://schemas.microsoft.com/office/drawing/2014/main" id="{F339F58A-D9E2-48AE-A916-3313DB89B542}"/>
            </a:ext>
          </a:extLst>
        </xdr:cNvPr>
        <xdr:cNvCxnSpPr/>
      </xdr:nvCxnSpPr>
      <xdr:spPr>
        <a:xfrm flipV="1">
          <a:off x="16802100" y="17781473"/>
          <a:ext cx="8001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145203</xdr:rowOff>
    </xdr:from>
    <xdr:ext cx="469744" cy="259045"/>
    <xdr:sp macro="" textlink="">
      <xdr:nvSpPr>
        <xdr:cNvPr id="832" name="n_1aveValue【公民館】&#10;一人当たり面積">
          <a:extLst>
            <a:ext uri="{FF2B5EF4-FFF2-40B4-BE49-F238E27FC236}">
              <a16:creationId xmlns:a16="http://schemas.microsoft.com/office/drawing/2014/main" id="{2C133D23-3866-4AC3-A19C-AA549026B65A}"/>
            </a:ext>
          </a:extLst>
        </xdr:cNvPr>
        <xdr:cNvSpPr txBox="1"/>
      </xdr:nvSpPr>
      <xdr:spPr>
        <a:xfrm>
          <a:off x="18983402" y="1745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140098</xdr:rowOff>
    </xdr:from>
    <xdr:ext cx="469744" cy="259045"/>
    <xdr:sp macro="" textlink="">
      <xdr:nvSpPr>
        <xdr:cNvPr id="833" name="n_2aveValue【公民館】&#10;一人当たり面積">
          <a:extLst>
            <a:ext uri="{FF2B5EF4-FFF2-40B4-BE49-F238E27FC236}">
              <a16:creationId xmlns:a16="http://schemas.microsoft.com/office/drawing/2014/main" id="{F9ED31B6-B718-45C6-8376-74CD6B012B2A}"/>
            </a:ext>
          </a:extLst>
        </xdr:cNvPr>
        <xdr:cNvSpPr txBox="1"/>
      </xdr:nvSpPr>
      <xdr:spPr>
        <a:xfrm>
          <a:off x="18183302" y="17459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144136</xdr:rowOff>
    </xdr:from>
    <xdr:ext cx="469744" cy="259045"/>
    <xdr:sp macro="" textlink="">
      <xdr:nvSpPr>
        <xdr:cNvPr id="834" name="n_3aveValue【公民館】&#10;一人当たり面積">
          <a:extLst>
            <a:ext uri="{FF2B5EF4-FFF2-40B4-BE49-F238E27FC236}">
              <a16:creationId xmlns:a16="http://schemas.microsoft.com/office/drawing/2014/main" id="{803DE47F-8E16-47F6-892A-09527176B93B}"/>
            </a:ext>
          </a:extLst>
        </xdr:cNvPr>
        <xdr:cNvSpPr txBox="1"/>
      </xdr:nvSpPr>
      <xdr:spPr>
        <a:xfrm>
          <a:off x="17383202" y="17457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156024</xdr:rowOff>
    </xdr:from>
    <xdr:ext cx="469744" cy="259045"/>
    <xdr:sp macro="" textlink="">
      <xdr:nvSpPr>
        <xdr:cNvPr id="835" name="n_4aveValue【公民館】&#10;一人当たり面積">
          <a:extLst>
            <a:ext uri="{FF2B5EF4-FFF2-40B4-BE49-F238E27FC236}">
              <a16:creationId xmlns:a16="http://schemas.microsoft.com/office/drawing/2014/main" id="{ADD4AB95-02D5-4B2A-A9CD-6AEE2A83E53F}"/>
            </a:ext>
          </a:extLst>
        </xdr:cNvPr>
        <xdr:cNvSpPr txBox="1"/>
      </xdr:nvSpPr>
      <xdr:spPr>
        <a:xfrm>
          <a:off x="16592627" y="17475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163619</xdr:rowOff>
    </xdr:from>
    <xdr:ext cx="469744" cy="259045"/>
    <xdr:sp macro="" textlink="">
      <xdr:nvSpPr>
        <xdr:cNvPr id="836" name="n_2mainValue【公民館】&#10;一人当たり面積">
          <a:extLst>
            <a:ext uri="{FF2B5EF4-FFF2-40B4-BE49-F238E27FC236}">
              <a16:creationId xmlns:a16="http://schemas.microsoft.com/office/drawing/2014/main" id="{1B8539F5-5FBC-4D9E-ADA4-9BA5C81F4715}"/>
            </a:ext>
          </a:extLst>
        </xdr:cNvPr>
        <xdr:cNvSpPr txBox="1"/>
      </xdr:nvSpPr>
      <xdr:spPr>
        <a:xfrm>
          <a:off x="18183302" y="17819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160875</xdr:rowOff>
    </xdr:from>
    <xdr:ext cx="469744" cy="259045"/>
    <xdr:sp macro="" textlink="">
      <xdr:nvSpPr>
        <xdr:cNvPr id="837" name="n_3mainValue【公民館】&#10;一人当たり面積">
          <a:extLst>
            <a:ext uri="{FF2B5EF4-FFF2-40B4-BE49-F238E27FC236}">
              <a16:creationId xmlns:a16="http://schemas.microsoft.com/office/drawing/2014/main" id="{55F4D3C6-390E-425A-B42A-6F926133E9CF}"/>
            </a:ext>
          </a:extLst>
        </xdr:cNvPr>
        <xdr:cNvSpPr txBox="1"/>
      </xdr:nvSpPr>
      <xdr:spPr>
        <a:xfrm>
          <a:off x="17383202" y="17823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163923</xdr:rowOff>
    </xdr:from>
    <xdr:ext cx="469744" cy="259045"/>
    <xdr:sp macro="" textlink="">
      <xdr:nvSpPr>
        <xdr:cNvPr id="838" name="n_4mainValue【公民館】&#10;一人当たり面積">
          <a:extLst>
            <a:ext uri="{FF2B5EF4-FFF2-40B4-BE49-F238E27FC236}">
              <a16:creationId xmlns:a16="http://schemas.microsoft.com/office/drawing/2014/main" id="{9B132E46-F790-4595-B56D-AC908565DCD7}"/>
            </a:ext>
          </a:extLst>
        </xdr:cNvPr>
        <xdr:cNvSpPr txBox="1"/>
      </xdr:nvSpPr>
      <xdr:spPr>
        <a:xfrm>
          <a:off x="16592627" y="1782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9" name="正方形/長方形 838">
          <a:extLst>
            <a:ext uri="{FF2B5EF4-FFF2-40B4-BE49-F238E27FC236}">
              <a16:creationId xmlns:a16="http://schemas.microsoft.com/office/drawing/2014/main" id="{B20513B9-05EA-4BA2-9024-28F03D883A19}"/>
            </a:ext>
          </a:extLst>
        </xdr:cNvPr>
        <xdr:cNvSpPr/>
      </xdr:nvSpPr>
      <xdr:spPr>
        <a:xfrm>
          <a:off x="685800" y="1857375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0" name="正方形/長方形 839">
          <a:extLst>
            <a:ext uri="{FF2B5EF4-FFF2-40B4-BE49-F238E27FC236}">
              <a16:creationId xmlns:a16="http://schemas.microsoft.com/office/drawing/2014/main" id="{03B474CC-BE0B-49AB-95F5-D086DE1E46CB}"/>
            </a:ext>
          </a:extLst>
        </xdr:cNvPr>
        <xdr:cNvSpPr/>
      </xdr:nvSpPr>
      <xdr:spPr>
        <a:xfrm>
          <a:off x="685800" y="18640425"/>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1" name="テキスト ボックス 840">
          <a:extLst>
            <a:ext uri="{FF2B5EF4-FFF2-40B4-BE49-F238E27FC236}">
              <a16:creationId xmlns:a16="http://schemas.microsoft.com/office/drawing/2014/main" id="{2EDCB095-3B7C-4A14-A21B-5C6629323C0E}"/>
            </a:ext>
          </a:extLst>
        </xdr:cNvPr>
        <xdr:cNvSpPr txBox="1"/>
      </xdr:nvSpPr>
      <xdr:spPr>
        <a:xfrm>
          <a:off x="762000" y="18888075"/>
          <a:ext cx="19878675"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ほとんどの施設において、有形固定資産減価償却率は類似団体平均を上回っており、特に漁港・港湾、認定こども園・幼稚園・保育所の有形固定資産減価償却率が高くなっている。漁港・港湾、橋りょう・トンネルについては、長寿命化計画に基づき施設の維持管理を行っている。認定こども園・幼稚園・保育所については、町内に対象施設が２カ所（保育所）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必要な耐震改修</a:t>
          </a:r>
          <a:r>
            <a:rPr kumimoji="1" lang="ja-JP" altLang="en-US" sz="1100">
              <a:solidFill>
                <a:schemeClr val="dk1"/>
              </a:solidFill>
              <a:effectLst/>
              <a:latin typeface="+mn-lt"/>
              <a:ea typeface="+mn-ea"/>
              <a:cs typeface="+mn-cs"/>
            </a:rPr>
            <a:t>工事は実施済であり、今後は施設の維持管理工事を計画</a:t>
          </a:r>
          <a:r>
            <a:rPr kumimoji="1" lang="ja-JP" altLang="ja-JP" sz="1100">
              <a:solidFill>
                <a:schemeClr val="dk1"/>
              </a:solidFill>
              <a:effectLst/>
              <a:latin typeface="+mn-lt"/>
              <a:ea typeface="+mn-ea"/>
              <a:cs typeface="+mn-cs"/>
            </a:rPr>
            <a:t>している。一方、学校施設については、２校あった中学校を統合し平成２６年度に新しく建築したため、類似団体平均よりも低くなっており、公民館とともに長寿命化計画に基づき施設の維持管理を行う。また公営住宅についても長寿命化計画を策定中である。</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591FF76-FD3E-40E4-9617-12F3909F50BE}"/>
            </a:ext>
          </a:extLst>
        </xdr:cNvPr>
        <xdr:cNvSpPr/>
      </xdr:nvSpPr>
      <xdr:spPr>
        <a:xfrm>
          <a:off x="581025" y="123825"/>
          <a:ext cx="114204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F395809-1201-4D56-BAFF-9A67BBB7915B}"/>
            </a:ext>
          </a:extLst>
        </xdr:cNvPr>
        <xdr:cNvSpPr/>
      </xdr:nvSpPr>
      <xdr:spPr>
        <a:xfrm>
          <a:off x="17145000" y="190500"/>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A153567-FD05-4604-A43D-D448C676A743}"/>
            </a:ext>
          </a:extLst>
        </xdr:cNvPr>
        <xdr:cNvSpPr/>
      </xdr:nvSpPr>
      <xdr:spPr>
        <a:xfrm>
          <a:off x="17164050" y="219075"/>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4C4E994-FC36-4885-AA86-AF1346BDF15E}"/>
            </a:ext>
          </a:extLst>
        </xdr:cNvPr>
        <xdr:cNvSpPr/>
      </xdr:nvSpPr>
      <xdr:spPr>
        <a:xfrm>
          <a:off x="17192625" y="238125"/>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京都府伊根町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CF141E3-22B0-4FBA-94F3-63BDC4399829}"/>
            </a:ext>
          </a:extLst>
        </xdr:cNvPr>
        <xdr:cNvSpPr/>
      </xdr:nvSpPr>
      <xdr:spPr>
        <a:xfrm>
          <a:off x="14639925" y="190500"/>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5080FC3-6A2E-4997-AB49-538D0F6D4DB2}"/>
            </a:ext>
          </a:extLst>
        </xdr:cNvPr>
        <xdr:cNvSpPr/>
      </xdr:nvSpPr>
      <xdr:spPr>
        <a:xfrm>
          <a:off x="14658975" y="219075"/>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90ED97A-4401-4627-B139-9149E5BEC98C}"/>
            </a:ext>
          </a:extLst>
        </xdr:cNvPr>
        <xdr:cNvSpPr/>
      </xdr:nvSpPr>
      <xdr:spPr>
        <a:xfrm>
          <a:off x="14687550" y="238125"/>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B5C9A43-66EA-45CE-AB42-09D38210BEB2}"/>
            </a:ext>
          </a:extLst>
        </xdr:cNvPr>
        <xdr:cNvSpPr/>
      </xdr:nvSpPr>
      <xdr:spPr>
        <a:xfrm>
          <a:off x="685800" y="847725"/>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03D0769-9437-4405-8CA4-77EF8ED7C37C}"/>
            </a:ext>
          </a:extLst>
        </xdr:cNvPr>
        <xdr:cNvSpPr/>
      </xdr:nvSpPr>
      <xdr:spPr>
        <a:xfrm>
          <a:off x="809625" y="885825"/>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4477CB4-93AB-485F-9CDF-A14B998C094D}"/>
            </a:ext>
          </a:extLst>
        </xdr:cNvPr>
        <xdr:cNvSpPr/>
      </xdr:nvSpPr>
      <xdr:spPr>
        <a:xfrm>
          <a:off x="2009775" y="885825"/>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2,031
2,021
61.95
3,865,234
3,605,468
206,383
1,736,857
4,392,109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B4F5471-B6CD-44D9-940B-FBB769EB4CB2}"/>
            </a:ext>
          </a:extLst>
        </xdr:cNvPr>
        <xdr:cNvSpPr/>
      </xdr:nvSpPr>
      <xdr:spPr>
        <a:xfrm>
          <a:off x="3209925" y="885825"/>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7CA448D-F274-4104-BBF4-5EFE1BE0448C}"/>
            </a:ext>
          </a:extLst>
        </xdr:cNvPr>
        <xdr:cNvSpPr/>
      </xdr:nvSpPr>
      <xdr:spPr>
        <a:xfrm>
          <a:off x="4581525" y="904875"/>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E263E87-3BC5-4658-B3D4-BBB3E960DCF1}"/>
            </a:ext>
          </a:extLst>
        </xdr:cNvPr>
        <xdr:cNvSpPr/>
      </xdr:nvSpPr>
      <xdr:spPr>
        <a:xfrm>
          <a:off x="6410325" y="904875"/>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4AA084A-9218-4B2E-9EAF-78CD6135ED84}"/>
            </a:ext>
          </a:extLst>
        </xdr:cNvPr>
        <xdr:cNvSpPr/>
      </xdr:nvSpPr>
      <xdr:spPr>
        <a:xfrm>
          <a:off x="7610475" y="914400"/>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97A8781-5BA1-481B-90E9-79385D3006B9}"/>
            </a:ext>
          </a:extLst>
        </xdr:cNvPr>
        <xdr:cNvSpPr/>
      </xdr:nvSpPr>
      <xdr:spPr>
        <a:xfrm>
          <a:off x="4581525" y="1628775"/>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C7E7784-9F30-4344-8FE8-17C5ECFEA234}"/>
            </a:ext>
          </a:extLst>
        </xdr:cNvPr>
        <xdr:cNvSpPr/>
      </xdr:nvSpPr>
      <xdr:spPr>
        <a:xfrm>
          <a:off x="6467475" y="1628775"/>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5AD8696-8423-4E48-9FD7-094F8BF2E19E}"/>
            </a:ext>
          </a:extLst>
        </xdr:cNvPr>
        <xdr:cNvSpPr/>
      </xdr:nvSpPr>
      <xdr:spPr>
        <a:xfrm>
          <a:off x="9972675" y="847725"/>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D5074A9-AE0F-4540-B46C-0ABBBA31FA5D}"/>
            </a:ext>
          </a:extLst>
        </xdr:cNvPr>
        <xdr:cNvSpPr/>
      </xdr:nvSpPr>
      <xdr:spPr>
        <a:xfrm>
          <a:off x="10210800" y="914400"/>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99971FB-2781-4B74-8CC8-9AF934C5357F}"/>
            </a:ext>
          </a:extLst>
        </xdr:cNvPr>
        <xdr:cNvSpPr/>
      </xdr:nvSpPr>
      <xdr:spPr>
        <a:xfrm>
          <a:off x="10210800" y="11620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E10CE6F-3A68-4DBA-898F-45FFA9F2EA51}"/>
            </a:ext>
          </a:extLst>
        </xdr:cNvPr>
        <xdr:cNvSpPr/>
      </xdr:nvSpPr>
      <xdr:spPr>
        <a:xfrm>
          <a:off x="10210800" y="1476375"/>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2B4122A-5882-48F2-B2BF-4E11CE07B994}"/>
            </a:ext>
          </a:extLst>
        </xdr:cNvPr>
        <xdr:cNvCxnSpPr/>
      </xdr:nvCxnSpPr>
      <xdr:spPr>
        <a:xfrm flipH="1">
          <a:off x="10048875" y="990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F89ECD9-3079-4CD5-90E9-A790E4113A74}"/>
            </a:ext>
          </a:extLst>
        </xdr:cNvPr>
        <xdr:cNvSpPr/>
      </xdr:nvSpPr>
      <xdr:spPr>
        <a:xfrm>
          <a:off x="10102850" y="9525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9EDAC74-C5FB-4698-AB45-D2DAC03379CD}"/>
            </a:ext>
          </a:extLst>
        </xdr:cNvPr>
        <xdr:cNvSpPr/>
      </xdr:nvSpPr>
      <xdr:spPr>
        <a:xfrm>
          <a:off x="10102850" y="120015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6F5660C-1D0D-4789-A09C-918EDDBB90AC}"/>
            </a:ext>
          </a:extLst>
        </xdr:cNvPr>
        <xdr:cNvCxnSpPr/>
      </xdr:nvCxnSpPr>
      <xdr:spPr>
        <a:xfrm>
          <a:off x="10131425" y="14573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81E371D-8EC5-4512-9678-99C271529645}"/>
            </a:ext>
          </a:extLst>
        </xdr:cNvPr>
        <xdr:cNvCxnSpPr/>
      </xdr:nvCxnSpPr>
      <xdr:spPr>
        <a:xfrm>
          <a:off x="10067925" y="14573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C30C12E-A2CD-447B-A18A-BE2E103FCBE0}"/>
            </a:ext>
          </a:extLst>
        </xdr:cNvPr>
        <xdr:cNvCxnSpPr/>
      </xdr:nvCxnSpPr>
      <xdr:spPr>
        <a:xfrm flipV="1">
          <a:off x="10131425" y="1673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779A6C5-7DAF-4798-B164-670FBC98D6AF}"/>
            </a:ext>
          </a:extLst>
        </xdr:cNvPr>
        <xdr:cNvCxnSpPr/>
      </xdr:nvCxnSpPr>
      <xdr:spPr>
        <a:xfrm>
          <a:off x="10067925" y="18097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8427537-49FD-47D0-8FB5-E8B78D29DBB1}"/>
            </a:ext>
          </a:extLst>
        </xdr:cNvPr>
        <xdr:cNvSpPr txBox="1"/>
      </xdr:nvSpPr>
      <xdr:spPr>
        <a:xfrm>
          <a:off x="638175" y="26479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D0F5422-C676-495B-BCDD-B480EB852941}"/>
            </a:ext>
          </a:extLst>
        </xdr:cNvPr>
        <xdr:cNvSpPr txBox="1"/>
      </xdr:nvSpPr>
      <xdr:spPr>
        <a:xfrm>
          <a:off x="638175" y="29527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69E0989-1E50-47A4-AAD8-1E181BC9A88E}"/>
            </a:ext>
          </a:extLst>
        </xdr:cNvPr>
        <xdr:cNvSpPr txBox="1"/>
      </xdr:nvSpPr>
      <xdr:spPr>
        <a:xfrm>
          <a:off x="638175" y="32480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7C31F51-A420-4910-A0F3-407ED64A9858}"/>
            </a:ext>
          </a:extLst>
        </xdr:cNvPr>
        <xdr:cNvSpPr txBox="1"/>
      </xdr:nvSpPr>
      <xdr:spPr>
        <a:xfrm>
          <a:off x="638175" y="35528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58BB4FA-8898-43FF-B3F3-B981F6F98A48}"/>
            </a:ext>
          </a:extLst>
        </xdr:cNvPr>
        <xdr:cNvSpPr/>
      </xdr:nvSpPr>
      <xdr:spPr>
        <a:xfrm>
          <a:off x="6858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11EC96C-7E0F-43C8-B48F-42024C6A8315}"/>
            </a:ext>
          </a:extLst>
        </xdr:cNvPr>
        <xdr:cNvSpPr/>
      </xdr:nvSpPr>
      <xdr:spPr>
        <a:xfrm>
          <a:off x="8096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A6D9E73-B728-4ED2-8F2F-91083D5DB39F}"/>
            </a:ext>
          </a:extLst>
        </xdr:cNvPr>
        <xdr:cNvSpPr/>
      </xdr:nvSpPr>
      <xdr:spPr>
        <a:xfrm>
          <a:off x="8096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230B673-A214-4C40-A39A-181BD804866C}"/>
            </a:ext>
          </a:extLst>
        </xdr:cNvPr>
        <xdr:cNvSpPr/>
      </xdr:nvSpPr>
      <xdr:spPr>
        <a:xfrm>
          <a:off x="17145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E11A094-BBCC-48B0-AED7-AC50AA87FCA8}"/>
            </a:ext>
          </a:extLst>
        </xdr:cNvPr>
        <xdr:cNvSpPr/>
      </xdr:nvSpPr>
      <xdr:spPr>
        <a:xfrm>
          <a:off x="17145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71348CD-6023-4436-98BB-C8A7AEE29C15}"/>
            </a:ext>
          </a:extLst>
        </xdr:cNvPr>
        <xdr:cNvSpPr/>
      </xdr:nvSpPr>
      <xdr:spPr>
        <a:xfrm>
          <a:off x="27432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EFE1E40-506B-4D76-8891-72EF4F57DF35}"/>
            </a:ext>
          </a:extLst>
        </xdr:cNvPr>
        <xdr:cNvSpPr/>
      </xdr:nvSpPr>
      <xdr:spPr>
        <a:xfrm>
          <a:off x="27432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057F544-7667-46DB-8A8F-C89D16F7285F}"/>
            </a:ext>
          </a:extLst>
        </xdr:cNvPr>
        <xdr:cNvSpPr/>
      </xdr:nvSpPr>
      <xdr:spPr>
        <a:xfrm>
          <a:off x="685800" y="5048250"/>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46F4E67B-5E03-4BAB-AFF3-9514D45643B6}"/>
            </a:ext>
          </a:extLst>
        </xdr:cNvPr>
        <xdr:cNvSpPr/>
      </xdr:nvSpPr>
      <xdr:spPr>
        <a:xfrm>
          <a:off x="59531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9FD5A6C2-EBFA-4676-84A9-B5DC637E9C16}"/>
            </a:ext>
          </a:extLst>
        </xdr:cNvPr>
        <xdr:cNvSpPr/>
      </xdr:nvSpPr>
      <xdr:spPr>
        <a:xfrm>
          <a:off x="60674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5ABF61FD-5273-4A72-8277-281369DAB0EE}"/>
            </a:ext>
          </a:extLst>
        </xdr:cNvPr>
        <xdr:cNvSpPr/>
      </xdr:nvSpPr>
      <xdr:spPr>
        <a:xfrm>
          <a:off x="60674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E41836C0-CC04-419E-B6BE-DCB44BC114C4}"/>
            </a:ext>
          </a:extLst>
        </xdr:cNvPr>
        <xdr:cNvSpPr/>
      </xdr:nvSpPr>
      <xdr:spPr>
        <a:xfrm>
          <a:off x="69818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D6653ECB-1169-4878-8314-84C0E6ADF7E0}"/>
            </a:ext>
          </a:extLst>
        </xdr:cNvPr>
        <xdr:cNvSpPr/>
      </xdr:nvSpPr>
      <xdr:spPr>
        <a:xfrm>
          <a:off x="69818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23E93C06-68B5-4C66-9439-1DCBF21C5431}"/>
            </a:ext>
          </a:extLst>
        </xdr:cNvPr>
        <xdr:cNvSpPr/>
      </xdr:nvSpPr>
      <xdr:spPr>
        <a:xfrm>
          <a:off x="80105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9C16BBDE-F2F7-43EE-B356-56EC8860D84F}"/>
            </a:ext>
          </a:extLst>
        </xdr:cNvPr>
        <xdr:cNvSpPr/>
      </xdr:nvSpPr>
      <xdr:spPr>
        <a:xfrm>
          <a:off x="80105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5E3ACBD9-51A5-473B-BBE6-D8A4E9EE1EB6}"/>
            </a:ext>
          </a:extLst>
        </xdr:cNvPr>
        <xdr:cNvSpPr/>
      </xdr:nvSpPr>
      <xdr:spPr>
        <a:xfrm>
          <a:off x="5953125" y="5048250"/>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3971AC35-5721-4F66-A3BA-CD7D870B6F8C}"/>
            </a:ext>
          </a:extLst>
        </xdr:cNvPr>
        <xdr:cNvSpPr/>
      </xdr:nvSpPr>
      <xdr:spPr>
        <a:xfrm>
          <a:off x="6858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D31E63A1-8E3B-43F9-B8D6-77D212D42215}"/>
            </a:ext>
          </a:extLst>
        </xdr:cNvPr>
        <xdr:cNvSpPr/>
      </xdr:nvSpPr>
      <xdr:spPr>
        <a:xfrm>
          <a:off x="8096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9892FA86-2DEC-43CA-8963-33708169BAD9}"/>
            </a:ext>
          </a:extLst>
        </xdr:cNvPr>
        <xdr:cNvSpPr/>
      </xdr:nvSpPr>
      <xdr:spPr>
        <a:xfrm>
          <a:off x="8096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B6A76DF1-263E-41A8-B284-42801E345A3C}"/>
            </a:ext>
          </a:extLst>
        </xdr:cNvPr>
        <xdr:cNvSpPr/>
      </xdr:nvSpPr>
      <xdr:spPr>
        <a:xfrm>
          <a:off x="17145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C24D8B72-35E9-49A8-B143-60A9CFE69ECC}"/>
            </a:ext>
          </a:extLst>
        </xdr:cNvPr>
        <xdr:cNvSpPr/>
      </xdr:nvSpPr>
      <xdr:spPr>
        <a:xfrm>
          <a:off x="17145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81BC7E54-7EC1-453D-B69B-EA2242364076}"/>
            </a:ext>
          </a:extLst>
        </xdr:cNvPr>
        <xdr:cNvSpPr/>
      </xdr:nvSpPr>
      <xdr:spPr>
        <a:xfrm>
          <a:off x="27432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2EF56314-0B0F-4DAC-BD0C-2C004DC1F131}"/>
            </a:ext>
          </a:extLst>
        </xdr:cNvPr>
        <xdr:cNvSpPr/>
      </xdr:nvSpPr>
      <xdr:spPr>
        <a:xfrm>
          <a:off x="27432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A2FBE492-3245-430F-AFF2-26EF3884A31A}"/>
            </a:ext>
          </a:extLst>
        </xdr:cNvPr>
        <xdr:cNvSpPr/>
      </xdr:nvSpPr>
      <xdr:spPr>
        <a:xfrm>
          <a:off x="6858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F2F186F8-053F-42F9-AFD9-73B7DD816735}"/>
            </a:ext>
          </a:extLst>
        </xdr:cNvPr>
        <xdr:cNvSpPr txBox="1"/>
      </xdr:nvSpPr>
      <xdr:spPr>
        <a:xfrm>
          <a:off x="666750"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6229C048-869B-472F-B22E-F22B17C03729}"/>
            </a:ext>
          </a:extLst>
        </xdr:cNvPr>
        <xdr:cNvCxnSpPr/>
      </xdr:nvCxnSpPr>
      <xdr:spPr>
        <a:xfrm>
          <a:off x="6858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9E1D18B5-B801-4A7E-BC60-860D7EF41AF4}"/>
            </a:ext>
          </a:extLst>
        </xdr:cNvPr>
        <xdr:cNvSpPr txBox="1"/>
      </xdr:nvSpPr>
      <xdr:spPr>
        <a:xfrm>
          <a:off x="278946" y="10675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1B4F9B07-5B40-4D04-8266-0A4BC10119C5}"/>
            </a:ext>
          </a:extLst>
        </xdr:cNvPr>
        <xdr:cNvCxnSpPr/>
      </xdr:nvCxnSpPr>
      <xdr:spPr>
        <a:xfrm>
          <a:off x="685800" y="1050335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1325CA11-EA2F-450A-A9CC-19AC41CE4E20}"/>
            </a:ext>
          </a:extLst>
        </xdr:cNvPr>
        <xdr:cNvSpPr txBox="1"/>
      </xdr:nvSpPr>
      <xdr:spPr>
        <a:xfrm>
          <a:off x="278946" y="103738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E1B7A224-9791-429F-A96B-282BE007737B}"/>
            </a:ext>
          </a:extLst>
        </xdr:cNvPr>
        <xdr:cNvCxnSpPr/>
      </xdr:nvCxnSpPr>
      <xdr:spPr>
        <a:xfrm>
          <a:off x="685800" y="101926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61916D44-DB3A-4AF8-AE65-BE4199A1508F}"/>
            </a:ext>
          </a:extLst>
        </xdr:cNvPr>
        <xdr:cNvSpPr txBox="1"/>
      </xdr:nvSpPr>
      <xdr:spPr>
        <a:xfrm>
          <a:off x="339891" y="100567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8BDE1CDE-91D9-4B35-A29D-5FB86392EE16}"/>
            </a:ext>
          </a:extLst>
        </xdr:cNvPr>
        <xdr:cNvCxnSpPr/>
      </xdr:nvCxnSpPr>
      <xdr:spPr>
        <a:xfrm>
          <a:off x="685800" y="98851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4151CF20-9329-4B87-9AAC-932F306244BD}"/>
            </a:ext>
          </a:extLst>
        </xdr:cNvPr>
        <xdr:cNvSpPr txBox="1"/>
      </xdr:nvSpPr>
      <xdr:spPr>
        <a:xfrm>
          <a:off x="339891" y="97460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4F3AA9CA-C004-40D5-B166-13B7BDACEE12}"/>
            </a:ext>
          </a:extLst>
        </xdr:cNvPr>
        <xdr:cNvCxnSpPr/>
      </xdr:nvCxnSpPr>
      <xdr:spPr>
        <a:xfrm>
          <a:off x="685800" y="957444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81DB0CEB-0285-4F29-B3D9-19AF3F1934FF}"/>
            </a:ext>
          </a:extLst>
        </xdr:cNvPr>
        <xdr:cNvSpPr txBox="1"/>
      </xdr:nvSpPr>
      <xdr:spPr>
        <a:xfrm>
          <a:off x="339891" y="9438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BFA4595F-6016-4F20-8A16-B8250653EEFE}"/>
            </a:ext>
          </a:extLst>
        </xdr:cNvPr>
        <xdr:cNvCxnSpPr/>
      </xdr:nvCxnSpPr>
      <xdr:spPr>
        <a:xfrm>
          <a:off x="685800" y="926691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484D30BB-8516-4C94-967C-3ABF28434197}"/>
            </a:ext>
          </a:extLst>
        </xdr:cNvPr>
        <xdr:cNvSpPr txBox="1"/>
      </xdr:nvSpPr>
      <xdr:spPr>
        <a:xfrm>
          <a:off x="339891" y="91278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84781D29-E5E5-4DAF-8007-872D2D39F5A3}"/>
            </a:ext>
          </a:extLst>
        </xdr:cNvPr>
        <xdr:cNvCxnSpPr/>
      </xdr:nvCxnSpPr>
      <xdr:spPr>
        <a:xfrm>
          <a:off x="685800" y="89562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769DF7DB-9078-48F5-B390-9E6CE95FDDE4}"/>
            </a:ext>
          </a:extLst>
        </xdr:cNvPr>
        <xdr:cNvSpPr txBox="1"/>
      </xdr:nvSpPr>
      <xdr:spPr>
        <a:xfrm>
          <a:off x="388136" y="8820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B1D02168-99AC-4774-9AEE-90C376BDFC5E}"/>
            </a:ext>
          </a:extLst>
        </xdr:cNvPr>
        <xdr:cNvCxnSpPr/>
      </xdr:nvCxnSpPr>
      <xdr:spPr>
        <a:xfrm>
          <a:off x="6858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6606ECF2-756B-4548-9258-917C58B655A0}"/>
            </a:ext>
          </a:extLst>
        </xdr:cNvPr>
        <xdr:cNvSpPr/>
      </xdr:nvSpPr>
      <xdr:spPr>
        <a:xfrm>
          <a:off x="6858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12B8F80F-5EE4-4CC4-9F38-949161F027BC}"/>
            </a:ext>
          </a:extLst>
        </xdr:cNvPr>
        <xdr:cNvCxnSpPr/>
      </xdr:nvCxnSpPr>
      <xdr:spPr>
        <a:xfrm flipV="1">
          <a:off x="4180840" y="9160691"/>
          <a:ext cx="0" cy="1342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9E7EE878-BA62-42D2-A7F3-53D6566E1D19}"/>
            </a:ext>
          </a:extLst>
        </xdr:cNvPr>
        <xdr:cNvSpPr txBox="1"/>
      </xdr:nvSpPr>
      <xdr:spPr>
        <a:xfrm>
          <a:off x="4219575" y="10507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209629FD-6D41-4F0D-9781-5E375295DC97}"/>
            </a:ext>
          </a:extLst>
        </xdr:cNvPr>
        <xdr:cNvCxnSpPr/>
      </xdr:nvCxnSpPr>
      <xdr:spPr>
        <a:xfrm>
          <a:off x="4105275" y="1050335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71DD05CA-E221-4EA7-BBE5-AB0D37607500}"/>
            </a:ext>
          </a:extLst>
        </xdr:cNvPr>
        <xdr:cNvSpPr txBox="1"/>
      </xdr:nvSpPr>
      <xdr:spPr>
        <a:xfrm>
          <a:off x="4219575" y="8945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78" name="直線コネクタ 77">
          <a:extLst>
            <a:ext uri="{FF2B5EF4-FFF2-40B4-BE49-F238E27FC236}">
              <a16:creationId xmlns:a16="http://schemas.microsoft.com/office/drawing/2014/main" id="{C73C3722-F467-4BF5-B324-D3DD81D6A10B}"/>
            </a:ext>
          </a:extLst>
        </xdr:cNvPr>
        <xdr:cNvCxnSpPr/>
      </xdr:nvCxnSpPr>
      <xdr:spPr>
        <a:xfrm>
          <a:off x="4105275" y="916069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122300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4CE4A96F-BDA0-49AC-B939-549501B8A85C}"/>
            </a:ext>
          </a:extLst>
        </xdr:cNvPr>
        <xdr:cNvSpPr txBox="1"/>
      </xdr:nvSpPr>
      <xdr:spPr>
        <a:xfrm>
          <a:off x="4219575" y="98505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80" name="フローチャート: 判断 79">
          <a:extLst>
            <a:ext uri="{FF2B5EF4-FFF2-40B4-BE49-F238E27FC236}">
              <a16:creationId xmlns:a16="http://schemas.microsoft.com/office/drawing/2014/main" id="{F2B33C03-AAF5-4831-B1BC-7CB307F7D083}"/>
            </a:ext>
          </a:extLst>
        </xdr:cNvPr>
        <xdr:cNvSpPr/>
      </xdr:nvSpPr>
      <xdr:spPr>
        <a:xfrm>
          <a:off x="4124325" y="9989548"/>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125549</xdr:rowOff>
    </xdr:from>
    <xdr:to>
      <xdr:col>20</xdr:col>
      <xdr:colOff>38100</xdr:colOff>
      <xdr:row>62</xdr:row>
      <xdr:rowOff>55699</xdr:rowOff>
    </xdr:to>
    <xdr:sp macro="" textlink="">
      <xdr:nvSpPr>
        <xdr:cNvPr id="81" name="フローチャート: 判断 80">
          <a:extLst>
            <a:ext uri="{FF2B5EF4-FFF2-40B4-BE49-F238E27FC236}">
              <a16:creationId xmlns:a16="http://schemas.microsoft.com/office/drawing/2014/main" id="{938F0175-847A-4902-AC0B-435C83656B19}"/>
            </a:ext>
          </a:extLst>
        </xdr:cNvPr>
        <xdr:cNvSpPr/>
      </xdr:nvSpPr>
      <xdr:spPr>
        <a:xfrm>
          <a:off x="3381375" y="1000932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82" name="フローチャート: 判断 81">
          <a:extLst>
            <a:ext uri="{FF2B5EF4-FFF2-40B4-BE49-F238E27FC236}">
              <a16:creationId xmlns:a16="http://schemas.microsoft.com/office/drawing/2014/main" id="{05CACAF1-9FB6-4889-9A9A-11B88DF17BAB}"/>
            </a:ext>
          </a:extLst>
        </xdr:cNvPr>
        <xdr:cNvSpPr/>
      </xdr:nvSpPr>
      <xdr:spPr>
        <a:xfrm>
          <a:off x="2571750" y="997176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37374</xdr:rowOff>
    </xdr:from>
    <xdr:to>
      <xdr:col>10</xdr:col>
      <xdr:colOff>165100</xdr:colOff>
      <xdr:row>61</xdr:row>
      <xdr:rowOff>138974</xdr:rowOff>
    </xdr:to>
    <xdr:sp macro="" textlink="">
      <xdr:nvSpPr>
        <xdr:cNvPr id="83" name="フローチャート: 判断 82">
          <a:extLst>
            <a:ext uri="{FF2B5EF4-FFF2-40B4-BE49-F238E27FC236}">
              <a16:creationId xmlns:a16="http://schemas.microsoft.com/office/drawing/2014/main" id="{75383DEC-1527-4DBB-A6B0-E3F857E2F71A}"/>
            </a:ext>
          </a:extLst>
        </xdr:cNvPr>
        <xdr:cNvSpPr/>
      </xdr:nvSpPr>
      <xdr:spPr>
        <a:xfrm>
          <a:off x="1781175" y="992432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34109</xdr:rowOff>
    </xdr:from>
    <xdr:to>
      <xdr:col>6</xdr:col>
      <xdr:colOff>38100</xdr:colOff>
      <xdr:row>61</xdr:row>
      <xdr:rowOff>135709</xdr:rowOff>
    </xdr:to>
    <xdr:sp macro="" textlink="">
      <xdr:nvSpPr>
        <xdr:cNvPr id="84" name="フローチャート: 判断 83">
          <a:extLst>
            <a:ext uri="{FF2B5EF4-FFF2-40B4-BE49-F238E27FC236}">
              <a16:creationId xmlns:a16="http://schemas.microsoft.com/office/drawing/2014/main" id="{0EA4DD60-CD82-468E-97AB-14BDC7A9C0D7}"/>
            </a:ext>
          </a:extLst>
        </xdr:cNvPr>
        <xdr:cNvSpPr/>
      </xdr:nvSpPr>
      <xdr:spPr>
        <a:xfrm>
          <a:off x="981075" y="991788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ED685F4B-2237-459B-8F12-0EE2036E49D1}"/>
            </a:ext>
          </a:extLst>
        </xdr:cNvPr>
        <xdr:cNvSpPr txBox="1"/>
      </xdr:nvSpPr>
      <xdr:spPr>
        <a:xfrm>
          <a:off x="40100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5B92144F-9E0C-4FE8-8B70-2DF0CCB8D6B6}"/>
            </a:ext>
          </a:extLst>
        </xdr:cNvPr>
        <xdr:cNvSpPr txBox="1"/>
      </xdr:nvSpPr>
      <xdr:spPr>
        <a:xfrm>
          <a:off x="32575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2762D82C-58CB-4559-9E6A-09B9C69127BB}"/>
            </a:ext>
          </a:extLst>
        </xdr:cNvPr>
        <xdr:cNvSpPr txBox="1"/>
      </xdr:nvSpPr>
      <xdr:spPr>
        <a:xfrm>
          <a:off x="24479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5DEB7813-138E-46A9-9397-6299AA318A5C}"/>
            </a:ext>
          </a:extLst>
        </xdr:cNvPr>
        <xdr:cNvSpPr txBox="1"/>
      </xdr:nvSpPr>
      <xdr:spPr>
        <a:xfrm>
          <a:off x="1657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97B2F220-E235-4378-AC48-CCD5000DF503}"/>
            </a:ext>
          </a:extLst>
        </xdr:cNvPr>
        <xdr:cNvSpPr txBox="1"/>
      </xdr:nvSpPr>
      <xdr:spPr>
        <a:xfrm>
          <a:off x="857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21046</xdr:rowOff>
    </xdr:from>
    <xdr:to>
      <xdr:col>24</xdr:col>
      <xdr:colOff>114300</xdr:colOff>
      <xdr:row>64</xdr:row>
      <xdr:rowOff>122646</xdr:rowOff>
    </xdr:to>
    <xdr:sp macro="" textlink="">
      <xdr:nvSpPr>
        <xdr:cNvPr id="90" name="楕円 89">
          <a:extLst>
            <a:ext uri="{FF2B5EF4-FFF2-40B4-BE49-F238E27FC236}">
              <a16:creationId xmlns:a16="http://schemas.microsoft.com/office/drawing/2014/main" id="{37FBF1A9-D8F7-40E6-8347-BFC3B77C5C3A}"/>
            </a:ext>
          </a:extLst>
        </xdr:cNvPr>
        <xdr:cNvSpPr/>
      </xdr:nvSpPr>
      <xdr:spPr>
        <a:xfrm>
          <a:off x="4124325" y="1039377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107423</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32556120-696E-4F93-86E3-446E72912DB5}"/>
            </a:ext>
          </a:extLst>
        </xdr:cNvPr>
        <xdr:cNvSpPr txBox="1"/>
      </xdr:nvSpPr>
      <xdr:spPr>
        <a:xfrm>
          <a:off x="4219575" y="10315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4717</xdr:rowOff>
    </xdr:from>
    <xdr:to>
      <xdr:col>20</xdr:col>
      <xdr:colOff>38100</xdr:colOff>
      <xdr:row>64</xdr:row>
      <xdr:rowOff>106317</xdr:rowOff>
    </xdr:to>
    <xdr:sp macro="" textlink="">
      <xdr:nvSpPr>
        <xdr:cNvPr id="92" name="楕円 91">
          <a:extLst>
            <a:ext uri="{FF2B5EF4-FFF2-40B4-BE49-F238E27FC236}">
              <a16:creationId xmlns:a16="http://schemas.microsoft.com/office/drawing/2014/main" id="{B79B26D3-8BFD-4927-B1E9-BBCED96E94FB}"/>
            </a:ext>
          </a:extLst>
        </xdr:cNvPr>
        <xdr:cNvSpPr/>
      </xdr:nvSpPr>
      <xdr:spPr>
        <a:xfrm>
          <a:off x="3381375" y="1038061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55517</xdr:rowOff>
    </xdr:from>
    <xdr:to>
      <xdr:col>24</xdr:col>
      <xdr:colOff>63500</xdr:colOff>
      <xdr:row>64</xdr:row>
      <xdr:rowOff>71846</xdr:rowOff>
    </xdr:to>
    <xdr:cxnSp macro="">
      <xdr:nvCxnSpPr>
        <xdr:cNvPr id="93" name="直線コネクタ 92">
          <a:extLst>
            <a:ext uri="{FF2B5EF4-FFF2-40B4-BE49-F238E27FC236}">
              <a16:creationId xmlns:a16="http://schemas.microsoft.com/office/drawing/2014/main" id="{3C1EBAA3-E0FB-4BA1-A66E-C2852B6D610A}"/>
            </a:ext>
          </a:extLst>
        </xdr:cNvPr>
        <xdr:cNvCxnSpPr/>
      </xdr:nvCxnSpPr>
      <xdr:spPr>
        <a:xfrm>
          <a:off x="3429000" y="10428242"/>
          <a:ext cx="752475" cy="1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158206</xdr:rowOff>
    </xdr:from>
    <xdr:to>
      <xdr:col>15</xdr:col>
      <xdr:colOff>101600</xdr:colOff>
      <xdr:row>64</xdr:row>
      <xdr:rowOff>88356</xdr:rowOff>
    </xdr:to>
    <xdr:sp macro="" textlink="">
      <xdr:nvSpPr>
        <xdr:cNvPr id="94" name="楕円 93">
          <a:extLst>
            <a:ext uri="{FF2B5EF4-FFF2-40B4-BE49-F238E27FC236}">
              <a16:creationId xmlns:a16="http://schemas.microsoft.com/office/drawing/2014/main" id="{38984443-087D-461F-8379-369BF5CA3816}"/>
            </a:ext>
          </a:extLst>
        </xdr:cNvPr>
        <xdr:cNvSpPr/>
      </xdr:nvSpPr>
      <xdr:spPr>
        <a:xfrm>
          <a:off x="2571750" y="10372181"/>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37556</xdr:rowOff>
    </xdr:from>
    <xdr:to>
      <xdr:col>19</xdr:col>
      <xdr:colOff>177800</xdr:colOff>
      <xdr:row>64</xdr:row>
      <xdr:rowOff>55517</xdr:rowOff>
    </xdr:to>
    <xdr:cxnSp macro="">
      <xdr:nvCxnSpPr>
        <xdr:cNvPr id="95" name="直線コネクタ 94">
          <a:extLst>
            <a:ext uri="{FF2B5EF4-FFF2-40B4-BE49-F238E27FC236}">
              <a16:creationId xmlns:a16="http://schemas.microsoft.com/office/drawing/2014/main" id="{DC96B698-FF9C-412F-A6BA-86015BBFB328}"/>
            </a:ext>
          </a:extLst>
        </xdr:cNvPr>
        <xdr:cNvCxnSpPr/>
      </xdr:nvCxnSpPr>
      <xdr:spPr>
        <a:xfrm>
          <a:off x="2619375" y="10410281"/>
          <a:ext cx="809625"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141877</xdr:rowOff>
    </xdr:from>
    <xdr:to>
      <xdr:col>10</xdr:col>
      <xdr:colOff>165100</xdr:colOff>
      <xdr:row>64</xdr:row>
      <xdr:rowOff>72027</xdr:rowOff>
    </xdr:to>
    <xdr:sp macro="" textlink="">
      <xdr:nvSpPr>
        <xdr:cNvPr id="96" name="楕円 95">
          <a:extLst>
            <a:ext uri="{FF2B5EF4-FFF2-40B4-BE49-F238E27FC236}">
              <a16:creationId xmlns:a16="http://schemas.microsoft.com/office/drawing/2014/main" id="{A9B2ADBC-44FC-484C-AD52-EF9C0FBA624E}"/>
            </a:ext>
          </a:extLst>
        </xdr:cNvPr>
        <xdr:cNvSpPr/>
      </xdr:nvSpPr>
      <xdr:spPr>
        <a:xfrm>
          <a:off x="1781175" y="10355852"/>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21227</xdr:rowOff>
    </xdr:from>
    <xdr:to>
      <xdr:col>15</xdr:col>
      <xdr:colOff>50800</xdr:colOff>
      <xdr:row>64</xdr:row>
      <xdr:rowOff>37556</xdr:rowOff>
    </xdr:to>
    <xdr:cxnSp macro="">
      <xdr:nvCxnSpPr>
        <xdr:cNvPr id="97" name="直線コネクタ 96">
          <a:extLst>
            <a:ext uri="{FF2B5EF4-FFF2-40B4-BE49-F238E27FC236}">
              <a16:creationId xmlns:a16="http://schemas.microsoft.com/office/drawing/2014/main" id="{4DAD8F98-7892-4AA8-9E2F-CF7FC1556F81}"/>
            </a:ext>
          </a:extLst>
        </xdr:cNvPr>
        <xdr:cNvCxnSpPr/>
      </xdr:nvCxnSpPr>
      <xdr:spPr>
        <a:xfrm>
          <a:off x="1828800" y="10393952"/>
          <a:ext cx="790575"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123916</xdr:rowOff>
    </xdr:from>
    <xdr:to>
      <xdr:col>6</xdr:col>
      <xdr:colOff>38100</xdr:colOff>
      <xdr:row>64</xdr:row>
      <xdr:rowOff>54066</xdr:rowOff>
    </xdr:to>
    <xdr:sp macro="" textlink="">
      <xdr:nvSpPr>
        <xdr:cNvPr id="98" name="楕円 97">
          <a:extLst>
            <a:ext uri="{FF2B5EF4-FFF2-40B4-BE49-F238E27FC236}">
              <a16:creationId xmlns:a16="http://schemas.microsoft.com/office/drawing/2014/main" id="{A0D1129A-44EF-47D7-BBA0-094C1EFF7F3E}"/>
            </a:ext>
          </a:extLst>
        </xdr:cNvPr>
        <xdr:cNvSpPr/>
      </xdr:nvSpPr>
      <xdr:spPr>
        <a:xfrm>
          <a:off x="981075" y="1033154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3266</xdr:rowOff>
    </xdr:from>
    <xdr:to>
      <xdr:col>10</xdr:col>
      <xdr:colOff>114300</xdr:colOff>
      <xdr:row>64</xdr:row>
      <xdr:rowOff>21227</xdr:rowOff>
    </xdr:to>
    <xdr:cxnSp macro="">
      <xdr:nvCxnSpPr>
        <xdr:cNvPr id="99" name="直線コネクタ 98">
          <a:extLst>
            <a:ext uri="{FF2B5EF4-FFF2-40B4-BE49-F238E27FC236}">
              <a16:creationId xmlns:a16="http://schemas.microsoft.com/office/drawing/2014/main" id="{C30952C5-1566-466E-8330-4E79D2DEC369}"/>
            </a:ext>
          </a:extLst>
        </xdr:cNvPr>
        <xdr:cNvCxnSpPr/>
      </xdr:nvCxnSpPr>
      <xdr:spPr>
        <a:xfrm>
          <a:off x="1028700" y="10379166"/>
          <a:ext cx="800100" cy="1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72226</xdr:rowOff>
    </xdr:from>
    <xdr:ext cx="405111" cy="259045"/>
    <xdr:sp macro="" textlink="">
      <xdr:nvSpPr>
        <xdr:cNvPr id="100" name="n_1aveValue【体育館・プール】&#10;有形固定資産減価償却率">
          <a:extLst>
            <a:ext uri="{FF2B5EF4-FFF2-40B4-BE49-F238E27FC236}">
              <a16:creationId xmlns:a16="http://schemas.microsoft.com/office/drawing/2014/main" id="{4139FCF1-A180-4BE7-84C5-D751F11FF133}"/>
            </a:ext>
          </a:extLst>
        </xdr:cNvPr>
        <xdr:cNvSpPr txBox="1"/>
      </xdr:nvSpPr>
      <xdr:spPr>
        <a:xfrm>
          <a:off x="3239144" y="9794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34670</xdr:rowOff>
    </xdr:from>
    <xdr:ext cx="405111" cy="259045"/>
    <xdr:sp macro="" textlink="">
      <xdr:nvSpPr>
        <xdr:cNvPr id="101" name="n_2aveValue【体育館・プール】&#10;有形固定資産減価償却率">
          <a:extLst>
            <a:ext uri="{FF2B5EF4-FFF2-40B4-BE49-F238E27FC236}">
              <a16:creationId xmlns:a16="http://schemas.microsoft.com/office/drawing/2014/main" id="{3C5CAD34-8DFF-473F-8D47-9BDA7A766F6B}"/>
            </a:ext>
          </a:extLst>
        </xdr:cNvPr>
        <xdr:cNvSpPr txBox="1"/>
      </xdr:nvSpPr>
      <xdr:spPr>
        <a:xfrm>
          <a:off x="2439044" y="9756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155501</xdr:rowOff>
    </xdr:from>
    <xdr:ext cx="405111" cy="259045"/>
    <xdr:sp macro="" textlink="">
      <xdr:nvSpPr>
        <xdr:cNvPr id="102" name="n_3aveValue【体育館・プール】&#10;有形固定資産減価償却率">
          <a:extLst>
            <a:ext uri="{FF2B5EF4-FFF2-40B4-BE49-F238E27FC236}">
              <a16:creationId xmlns:a16="http://schemas.microsoft.com/office/drawing/2014/main" id="{C6B7DFA7-AF08-4E7A-B06E-626FF64B7EA0}"/>
            </a:ext>
          </a:extLst>
        </xdr:cNvPr>
        <xdr:cNvSpPr txBox="1"/>
      </xdr:nvSpPr>
      <xdr:spPr>
        <a:xfrm>
          <a:off x="1648469" y="971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152236</xdr:rowOff>
    </xdr:from>
    <xdr:ext cx="405111" cy="259045"/>
    <xdr:sp macro="" textlink="">
      <xdr:nvSpPr>
        <xdr:cNvPr id="103" name="n_4aveValue【体育館・プール】&#10;有形固定資産減価償却率">
          <a:extLst>
            <a:ext uri="{FF2B5EF4-FFF2-40B4-BE49-F238E27FC236}">
              <a16:creationId xmlns:a16="http://schemas.microsoft.com/office/drawing/2014/main" id="{EB462E02-A6FB-4DBD-A287-0BBC241E154D}"/>
            </a:ext>
          </a:extLst>
        </xdr:cNvPr>
        <xdr:cNvSpPr txBox="1"/>
      </xdr:nvSpPr>
      <xdr:spPr>
        <a:xfrm>
          <a:off x="848369" y="9715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97444</xdr:rowOff>
    </xdr:from>
    <xdr:ext cx="405111" cy="259045"/>
    <xdr:sp macro="" textlink="">
      <xdr:nvSpPr>
        <xdr:cNvPr id="104" name="n_1mainValue【体育館・プール】&#10;有形固定資産減価償却率">
          <a:extLst>
            <a:ext uri="{FF2B5EF4-FFF2-40B4-BE49-F238E27FC236}">
              <a16:creationId xmlns:a16="http://schemas.microsoft.com/office/drawing/2014/main" id="{11EB0E73-C37E-49B4-A152-ED251AAC208D}"/>
            </a:ext>
          </a:extLst>
        </xdr:cNvPr>
        <xdr:cNvSpPr txBox="1"/>
      </xdr:nvSpPr>
      <xdr:spPr>
        <a:xfrm>
          <a:off x="3239144" y="10470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79483</xdr:rowOff>
    </xdr:from>
    <xdr:ext cx="405111" cy="259045"/>
    <xdr:sp macro="" textlink="">
      <xdr:nvSpPr>
        <xdr:cNvPr id="105" name="n_2mainValue【体育館・プール】&#10;有形固定資産減価償却率">
          <a:extLst>
            <a:ext uri="{FF2B5EF4-FFF2-40B4-BE49-F238E27FC236}">
              <a16:creationId xmlns:a16="http://schemas.microsoft.com/office/drawing/2014/main" id="{D832A0AC-78AF-43C5-8CE6-7CAE55C3DAD6}"/>
            </a:ext>
          </a:extLst>
        </xdr:cNvPr>
        <xdr:cNvSpPr txBox="1"/>
      </xdr:nvSpPr>
      <xdr:spPr>
        <a:xfrm>
          <a:off x="2439044" y="10455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63154</xdr:rowOff>
    </xdr:from>
    <xdr:ext cx="405111" cy="259045"/>
    <xdr:sp macro="" textlink="">
      <xdr:nvSpPr>
        <xdr:cNvPr id="106" name="n_3mainValue【体育館・プール】&#10;有形固定資産減価償却率">
          <a:extLst>
            <a:ext uri="{FF2B5EF4-FFF2-40B4-BE49-F238E27FC236}">
              <a16:creationId xmlns:a16="http://schemas.microsoft.com/office/drawing/2014/main" id="{E648BE98-6487-4E7F-A32B-727C260EC808}"/>
            </a:ext>
          </a:extLst>
        </xdr:cNvPr>
        <xdr:cNvSpPr txBox="1"/>
      </xdr:nvSpPr>
      <xdr:spPr>
        <a:xfrm>
          <a:off x="1648469" y="10439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45193</xdr:rowOff>
    </xdr:from>
    <xdr:ext cx="405111" cy="259045"/>
    <xdr:sp macro="" textlink="">
      <xdr:nvSpPr>
        <xdr:cNvPr id="107" name="n_4mainValue【体育館・プール】&#10;有形固定資産減価償却率">
          <a:extLst>
            <a:ext uri="{FF2B5EF4-FFF2-40B4-BE49-F238E27FC236}">
              <a16:creationId xmlns:a16="http://schemas.microsoft.com/office/drawing/2014/main" id="{E6FB1269-3048-4F51-A411-4308AE52E2AC}"/>
            </a:ext>
          </a:extLst>
        </xdr:cNvPr>
        <xdr:cNvSpPr txBox="1"/>
      </xdr:nvSpPr>
      <xdr:spPr>
        <a:xfrm>
          <a:off x="848369" y="10421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DDF4B85E-75D2-4347-B168-E8E68E61219F}"/>
            </a:ext>
          </a:extLst>
        </xdr:cNvPr>
        <xdr:cNvSpPr/>
      </xdr:nvSpPr>
      <xdr:spPr>
        <a:xfrm>
          <a:off x="59531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AA717BD5-2CBE-4DA0-83FA-5947E11A5FFA}"/>
            </a:ext>
          </a:extLst>
        </xdr:cNvPr>
        <xdr:cNvSpPr/>
      </xdr:nvSpPr>
      <xdr:spPr>
        <a:xfrm>
          <a:off x="60674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52073B8-F1D9-4820-AD6A-188668B5D993}"/>
            </a:ext>
          </a:extLst>
        </xdr:cNvPr>
        <xdr:cNvSpPr/>
      </xdr:nvSpPr>
      <xdr:spPr>
        <a:xfrm>
          <a:off x="60674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3E2EDED3-2347-4CDF-AFF8-AECD92050B64}"/>
            </a:ext>
          </a:extLst>
        </xdr:cNvPr>
        <xdr:cNvSpPr/>
      </xdr:nvSpPr>
      <xdr:spPr>
        <a:xfrm>
          <a:off x="69818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7465861B-D9C6-4F5A-84F8-10F9BFF786E2}"/>
            </a:ext>
          </a:extLst>
        </xdr:cNvPr>
        <xdr:cNvSpPr/>
      </xdr:nvSpPr>
      <xdr:spPr>
        <a:xfrm>
          <a:off x="69818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B29AC6CD-35E8-42DF-95AF-1C7429BB5B23}"/>
            </a:ext>
          </a:extLst>
        </xdr:cNvPr>
        <xdr:cNvSpPr/>
      </xdr:nvSpPr>
      <xdr:spPr>
        <a:xfrm>
          <a:off x="80105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EEBB4FC2-A38A-4D29-857D-B1BBE820BDBF}"/>
            </a:ext>
          </a:extLst>
        </xdr:cNvPr>
        <xdr:cNvSpPr/>
      </xdr:nvSpPr>
      <xdr:spPr>
        <a:xfrm>
          <a:off x="80105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1FC2D5DC-6A14-40E5-816A-63B50979A975}"/>
            </a:ext>
          </a:extLst>
        </xdr:cNvPr>
        <xdr:cNvSpPr/>
      </xdr:nvSpPr>
      <xdr:spPr>
        <a:xfrm>
          <a:off x="59531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7749473A-F6DD-4950-A0B9-66C5EC692C70}"/>
            </a:ext>
          </a:extLst>
        </xdr:cNvPr>
        <xdr:cNvSpPr txBox="1"/>
      </xdr:nvSpPr>
      <xdr:spPr>
        <a:xfrm>
          <a:off x="5915025"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9DF9294A-FBD5-4D6C-97ED-E03833F9DB50}"/>
            </a:ext>
          </a:extLst>
        </xdr:cNvPr>
        <xdr:cNvCxnSpPr/>
      </xdr:nvCxnSpPr>
      <xdr:spPr>
        <a:xfrm>
          <a:off x="5953125" y="108108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a16="http://schemas.microsoft.com/office/drawing/2014/main" id="{7508C541-9210-4568-A262-11E6EB30A4AF}"/>
            </a:ext>
          </a:extLst>
        </xdr:cNvPr>
        <xdr:cNvCxnSpPr/>
      </xdr:nvCxnSpPr>
      <xdr:spPr>
        <a:xfrm>
          <a:off x="5953125" y="1037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a:extLst>
            <a:ext uri="{FF2B5EF4-FFF2-40B4-BE49-F238E27FC236}">
              <a16:creationId xmlns:a16="http://schemas.microsoft.com/office/drawing/2014/main" id="{79E5B73D-C0C5-4853-ABEA-2C07796318E4}"/>
            </a:ext>
          </a:extLst>
        </xdr:cNvPr>
        <xdr:cNvSpPr txBox="1"/>
      </xdr:nvSpPr>
      <xdr:spPr>
        <a:xfrm>
          <a:off x="5527221" y="1023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a16="http://schemas.microsoft.com/office/drawing/2014/main" id="{BE4ABCEE-49D0-4ED9-82FD-C5CB685353C6}"/>
            </a:ext>
          </a:extLst>
        </xdr:cNvPr>
        <xdr:cNvCxnSpPr/>
      </xdr:nvCxnSpPr>
      <xdr:spPr>
        <a:xfrm>
          <a:off x="5953125" y="994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a:extLst>
            <a:ext uri="{FF2B5EF4-FFF2-40B4-BE49-F238E27FC236}">
              <a16:creationId xmlns:a16="http://schemas.microsoft.com/office/drawing/2014/main" id="{EF7038A0-95D1-4CDB-A3F6-9FF07E6339B7}"/>
            </a:ext>
          </a:extLst>
        </xdr:cNvPr>
        <xdr:cNvSpPr txBox="1"/>
      </xdr:nvSpPr>
      <xdr:spPr>
        <a:xfrm>
          <a:off x="5527221" y="980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a16="http://schemas.microsoft.com/office/drawing/2014/main" id="{D0ED3E88-AE09-479F-B17E-29936F1C7117}"/>
            </a:ext>
          </a:extLst>
        </xdr:cNvPr>
        <xdr:cNvCxnSpPr/>
      </xdr:nvCxnSpPr>
      <xdr:spPr>
        <a:xfrm>
          <a:off x="5953125" y="951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a:extLst>
            <a:ext uri="{FF2B5EF4-FFF2-40B4-BE49-F238E27FC236}">
              <a16:creationId xmlns:a16="http://schemas.microsoft.com/office/drawing/2014/main" id="{2DD2A813-A1E1-45E0-94F9-2B164470BC35}"/>
            </a:ext>
          </a:extLst>
        </xdr:cNvPr>
        <xdr:cNvSpPr txBox="1"/>
      </xdr:nvSpPr>
      <xdr:spPr>
        <a:xfrm>
          <a:off x="5478976" y="93796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a16="http://schemas.microsoft.com/office/drawing/2014/main" id="{2E9A12BA-AF7E-4547-A883-ECA08743ED16}"/>
            </a:ext>
          </a:extLst>
        </xdr:cNvPr>
        <xdr:cNvCxnSpPr/>
      </xdr:nvCxnSpPr>
      <xdr:spPr>
        <a:xfrm>
          <a:off x="5953125" y="907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a:extLst>
            <a:ext uri="{FF2B5EF4-FFF2-40B4-BE49-F238E27FC236}">
              <a16:creationId xmlns:a16="http://schemas.microsoft.com/office/drawing/2014/main" id="{3350B1A9-B40B-4BAE-8366-DAF928D13C6C}"/>
            </a:ext>
          </a:extLst>
        </xdr:cNvPr>
        <xdr:cNvSpPr txBox="1"/>
      </xdr:nvSpPr>
      <xdr:spPr>
        <a:xfrm>
          <a:off x="5478976" y="89414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83F8D765-136D-40F9-96D7-C110B7650739}"/>
            </a:ext>
          </a:extLst>
        </xdr:cNvPr>
        <xdr:cNvCxnSpPr/>
      </xdr:nvCxnSpPr>
      <xdr:spPr>
        <a:xfrm>
          <a:off x="5953125" y="864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a:extLst>
            <a:ext uri="{FF2B5EF4-FFF2-40B4-BE49-F238E27FC236}">
              <a16:creationId xmlns:a16="http://schemas.microsoft.com/office/drawing/2014/main" id="{1B145EC6-7FE1-4DD7-967E-5DB79427813E}"/>
            </a:ext>
          </a:extLst>
        </xdr:cNvPr>
        <xdr:cNvSpPr txBox="1"/>
      </xdr:nvSpPr>
      <xdr:spPr>
        <a:xfrm>
          <a:off x="5478976" y="8512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B413FF0E-0CDD-47DD-96C3-B6A703F77C33}"/>
            </a:ext>
          </a:extLst>
        </xdr:cNvPr>
        <xdr:cNvSpPr/>
      </xdr:nvSpPr>
      <xdr:spPr>
        <a:xfrm>
          <a:off x="59531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129" name="直線コネクタ 128">
          <a:extLst>
            <a:ext uri="{FF2B5EF4-FFF2-40B4-BE49-F238E27FC236}">
              <a16:creationId xmlns:a16="http://schemas.microsoft.com/office/drawing/2014/main" id="{4DC7A7E1-5281-4D08-BCE7-B7FDE56A6519}"/>
            </a:ext>
          </a:extLst>
        </xdr:cNvPr>
        <xdr:cNvCxnSpPr/>
      </xdr:nvCxnSpPr>
      <xdr:spPr>
        <a:xfrm flipV="1">
          <a:off x="9429115" y="9046890"/>
          <a:ext cx="0" cy="1324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130" name="【体育館・プール】&#10;一人当たり面積最小値テキスト">
          <a:extLst>
            <a:ext uri="{FF2B5EF4-FFF2-40B4-BE49-F238E27FC236}">
              <a16:creationId xmlns:a16="http://schemas.microsoft.com/office/drawing/2014/main" id="{9CFCB464-1D01-4081-86C3-2CEAA1EAE6A4}"/>
            </a:ext>
          </a:extLst>
        </xdr:cNvPr>
        <xdr:cNvSpPr txBox="1"/>
      </xdr:nvSpPr>
      <xdr:spPr>
        <a:xfrm>
          <a:off x="9467850" y="1037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131" name="直線コネクタ 130">
          <a:extLst>
            <a:ext uri="{FF2B5EF4-FFF2-40B4-BE49-F238E27FC236}">
              <a16:creationId xmlns:a16="http://schemas.microsoft.com/office/drawing/2014/main" id="{FF2AB47B-FF79-476E-A1D0-3523E1F494B4}"/>
            </a:ext>
          </a:extLst>
        </xdr:cNvPr>
        <xdr:cNvCxnSpPr/>
      </xdr:nvCxnSpPr>
      <xdr:spPr>
        <a:xfrm>
          <a:off x="9363075" y="1037166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132" name="【体育館・プール】&#10;一人当たり面積最大値テキスト">
          <a:extLst>
            <a:ext uri="{FF2B5EF4-FFF2-40B4-BE49-F238E27FC236}">
              <a16:creationId xmlns:a16="http://schemas.microsoft.com/office/drawing/2014/main" id="{D820AF9D-06DB-4D4F-BE54-3C6349DE0C78}"/>
            </a:ext>
          </a:extLst>
        </xdr:cNvPr>
        <xdr:cNvSpPr txBox="1"/>
      </xdr:nvSpPr>
      <xdr:spPr>
        <a:xfrm>
          <a:off x="9467850" y="883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133" name="直線コネクタ 132">
          <a:extLst>
            <a:ext uri="{FF2B5EF4-FFF2-40B4-BE49-F238E27FC236}">
              <a16:creationId xmlns:a16="http://schemas.microsoft.com/office/drawing/2014/main" id="{023943B2-1ED4-4E1C-90E4-641CCBE96DBE}"/>
            </a:ext>
          </a:extLst>
        </xdr:cNvPr>
        <xdr:cNvCxnSpPr/>
      </xdr:nvCxnSpPr>
      <xdr:spPr>
        <a:xfrm>
          <a:off x="9363075" y="904689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43674</xdr:rowOff>
    </xdr:from>
    <xdr:ext cx="469744" cy="259045"/>
    <xdr:sp macro="" textlink="">
      <xdr:nvSpPr>
        <xdr:cNvPr id="134" name="【体育館・プール】&#10;一人当たり面積平均値テキスト">
          <a:extLst>
            <a:ext uri="{FF2B5EF4-FFF2-40B4-BE49-F238E27FC236}">
              <a16:creationId xmlns:a16="http://schemas.microsoft.com/office/drawing/2014/main" id="{87413C22-0384-4DDF-9785-2B2CA8CA74E9}"/>
            </a:ext>
          </a:extLst>
        </xdr:cNvPr>
        <xdr:cNvSpPr txBox="1"/>
      </xdr:nvSpPr>
      <xdr:spPr>
        <a:xfrm>
          <a:off x="9467850" y="100957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135" name="フローチャート: 判断 134">
          <a:extLst>
            <a:ext uri="{FF2B5EF4-FFF2-40B4-BE49-F238E27FC236}">
              <a16:creationId xmlns:a16="http://schemas.microsoft.com/office/drawing/2014/main" id="{5B28AABE-1CC2-49DA-8C22-424D4BB9AAE3}"/>
            </a:ext>
          </a:extLst>
        </xdr:cNvPr>
        <xdr:cNvSpPr/>
      </xdr:nvSpPr>
      <xdr:spPr>
        <a:xfrm>
          <a:off x="9401175" y="10231597"/>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28478</xdr:rowOff>
    </xdr:from>
    <xdr:to>
      <xdr:col>50</xdr:col>
      <xdr:colOff>165100</xdr:colOff>
      <xdr:row>63</xdr:row>
      <xdr:rowOff>130078</xdr:rowOff>
    </xdr:to>
    <xdr:sp macro="" textlink="">
      <xdr:nvSpPr>
        <xdr:cNvPr id="136" name="フローチャート: 判断 135">
          <a:extLst>
            <a:ext uri="{FF2B5EF4-FFF2-40B4-BE49-F238E27FC236}">
              <a16:creationId xmlns:a16="http://schemas.microsoft.com/office/drawing/2014/main" id="{BDC92D25-173D-47F8-8BFD-B31A90C19DC3}"/>
            </a:ext>
          </a:extLst>
        </xdr:cNvPr>
        <xdr:cNvSpPr/>
      </xdr:nvSpPr>
      <xdr:spPr>
        <a:xfrm>
          <a:off x="8639175" y="1024245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24181</xdr:rowOff>
    </xdr:from>
    <xdr:to>
      <xdr:col>46</xdr:col>
      <xdr:colOff>38100</xdr:colOff>
      <xdr:row>63</xdr:row>
      <xdr:rowOff>125781</xdr:rowOff>
    </xdr:to>
    <xdr:sp macro="" textlink="">
      <xdr:nvSpPr>
        <xdr:cNvPr id="137" name="フローチャート: 判断 136">
          <a:extLst>
            <a:ext uri="{FF2B5EF4-FFF2-40B4-BE49-F238E27FC236}">
              <a16:creationId xmlns:a16="http://schemas.microsoft.com/office/drawing/2014/main" id="{511AD360-CF8D-4DEF-BE83-444F40B7E39E}"/>
            </a:ext>
          </a:extLst>
        </xdr:cNvPr>
        <xdr:cNvSpPr/>
      </xdr:nvSpPr>
      <xdr:spPr>
        <a:xfrm>
          <a:off x="7839075" y="1023815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24729</xdr:rowOff>
    </xdr:from>
    <xdr:to>
      <xdr:col>41</xdr:col>
      <xdr:colOff>101600</xdr:colOff>
      <xdr:row>63</xdr:row>
      <xdr:rowOff>126329</xdr:rowOff>
    </xdr:to>
    <xdr:sp macro="" textlink="">
      <xdr:nvSpPr>
        <xdr:cNvPr id="138" name="フローチャート: 判断 137">
          <a:extLst>
            <a:ext uri="{FF2B5EF4-FFF2-40B4-BE49-F238E27FC236}">
              <a16:creationId xmlns:a16="http://schemas.microsoft.com/office/drawing/2014/main" id="{BEE40B2E-A374-4897-92E0-9EBE6F456A4B}"/>
            </a:ext>
          </a:extLst>
        </xdr:cNvPr>
        <xdr:cNvSpPr/>
      </xdr:nvSpPr>
      <xdr:spPr>
        <a:xfrm>
          <a:off x="7029450" y="1023870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139" name="フローチャート: 判断 138">
          <a:extLst>
            <a:ext uri="{FF2B5EF4-FFF2-40B4-BE49-F238E27FC236}">
              <a16:creationId xmlns:a16="http://schemas.microsoft.com/office/drawing/2014/main" id="{50DC2295-8823-48A0-BD50-52253CABC6DD}"/>
            </a:ext>
          </a:extLst>
        </xdr:cNvPr>
        <xdr:cNvSpPr/>
      </xdr:nvSpPr>
      <xdr:spPr>
        <a:xfrm>
          <a:off x="6238875" y="1023632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FB8819FD-051F-4D6B-91B9-90C843F3C1DF}"/>
            </a:ext>
          </a:extLst>
        </xdr:cNvPr>
        <xdr:cNvSpPr txBox="1"/>
      </xdr:nvSpPr>
      <xdr:spPr>
        <a:xfrm>
          <a:off x="92583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47EF2EB8-5374-42DB-BE3E-2C699EDC6D23}"/>
            </a:ext>
          </a:extLst>
        </xdr:cNvPr>
        <xdr:cNvSpPr txBox="1"/>
      </xdr:nvSpPr>
      <xdr:spPr>
        <a:xfrm>
          <a:off x="8515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F5212D93-003B-496B-828C-C94A7F7EA79E}"/>
            </a:ext>
          </a:extLst>
        </xdr:cNvPr>
        <xdr:cNvSpPr txBox="1"/>
      </xdr:nvSpPr>
      <xdr:spPr>
        <a:xfrm>
          <a:off x="7715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8555AA84-2FDE-4E7F-8D18-629385C4123C}"/>
            </a:ext>
          </a:extLst>
        </xdr:cNvPr>
        <xdr:cNvSpPr txBox="1"/>
      </xdr:nvSpPr>
      <xdr:spPr>
        <a:xfrm>
          <a:off x="690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FCE50AEB-9A00-4F0A-82FA-168A0288C23B}"/>
            </a:ext>
          </a:extLst>
        </xdr:cNvPr>
        <xdr:cNvSpPr txBox="1"/>
      </xdr:nvSpPr>
      <xdr:spPr>
        <a:xfrm>
          <a:off x="6115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71364</xdr:rowOff>
    </xdr:from>
    <xdr:to>
      <xdr:col>55</xdr:col>
      <xdr:colOff>50800</xdr:colOff>
      <xdr:row>64</xdr:row>
      <xdr:rowOff>1514</xdr:rowOff>
    </xdr:to>
    <xdr:sp macro="" textlink="">
      <xdr:nvSpPr>
        <xdr:cNvPr id="145" name="楕円 144">
          <a:extLst>
            <a:ext uri="{FF2B5EF4-FFF2-40B4-BE49-F238E27FC236}">
              <a16:creationId xmlns:a16="http://schemas.microsoft.com/office/drawing/2014/main" id="{ADE347B3-16E0-4AD5-98E0-653965765F7C}"/>
            </a:ext>
          </a:extLst>
        </xdr:cNvPr>
        <xdr:cNvSpPr/>
      </xdr:nvSpPr>
      <xdr:spPr>
        <a:xfrm>
          <a:off x="9401175" y="10278989"/>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170675</xdr:rowOff>
    </xdr:from>
    <xdr:ext cx="469744" cy="259045"/>
    <xdr:sp macro="" textlink="">
      <xdr:nvSpPr>
        <xdr:cNvPr id="146" name="【体育館・プール】&#10;一人当たり面積該当値テキスト">
          <a:extLst>
            <a:ext uri="{FF2B5EF4-FFF2-40B4-BE49-F238E27FC236}">
              <a16:creationId xmlns:a16="http://schemas.microsoft.com/office/drawing/2014/main" id="{12D145A8-72D2-4C89-BDA5-1E4CFB42AF90}"/>
            </a:ext>
          </a:extLst>
        </xdr:cNvPr>
        <xdr:cNvSpPr txBox="1"/>
      </xdr:nvSpPr>
      <xdr:spPr>
        <a:xfrm>
          <a:off x="9467850" y="10210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46035</xdr:rowOff>
    </xdr:from>
    <xdr:to>
      <xdr:col>50</xdr:col>
      <xdr:colOff>165100</xdr:colOff>
      <xdr:row>63</xdr:row>
      <xdr:rowOff>147635</xdr:rowOff>
    </xdr:to>
    <xdr:sp macro="" textlink="">
      <xdr:nvSpPr>
        <xdr:cNvPr id="147" name="楕円 146">
          <a:extLst>
            <a:ext uri="{FF2B5EF4-FFF2-40B4-BE49-F238E27FC236}">
              <a16:creationId xmlns:a16="http://schemas.microsoft.com/office/drawing/2014/main" id="{245B2475-4493-4CB1-A4EA-C73419D546D3}"/>
            </a:ext>
          </a:extLst>
        </xdr:cNvPr>
        <xdr:cNvSpPr/>
      </xdr:nvSpPr>
      <xdr:spPr>
        <a:xfrm>
          <a:off x="8639175" y="1026001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96835</xdr:rowOff>
    </xdr:from>
    <xdr:to>
      <xdr:col>55</xdr:col>
      <xdr:colOff>0</xdr:colOff>
      <xdr:row>63</xdr:row>
      <xdr:rowOff>122164</xdr:rowOff>
    </xdr:to>
    <xdr:cxnSp macro="">
      <xdr:nvCxnSpPr>
        <xdr:cNvPr id="148" name="直線コネクタ 147">
          <a:extLst>
            <a:ext uri="{FF2B5EF4-FFF2-40B4-BE49-F238E27FC236}">
              <a16:creationId xmlns:a16="http://schemas.microsoft.com/office/drawing/2014/main" id="{D64139AC-F534-497E-B429-8450C3C3E35B}"/>
            </a:ext>
          </a:extLst>
        </xdr:cNvPr>
        <xdr:cNvCxnSpPr/>
      </xdr:nvCxnSpPr>
      <xdr:spPr>
        <a:xfrm>
          <a:off x="8686800" y="10307635"/>
          <a:ext cx="742950" cy="2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47315</xdr:rowOff>
    </xdr:from>
    <xdr:to>
      <xdr:col>46</xdr:col>
      <xdr:colOff>38100</xdr:colOff>
      <xdr:row>63</xdr:row>
      <xdr:rowOff>148915</xdr:rowOff>
    </xdr:to>
    <xdr:sp macro="" textlink="">
      <xdr:nvSpPr>
        <xdr:cNvPr id="149" name="楕円 148">
          <a:extLst>
            <a:ext uri="{FF2B5EF4-FFF2-40B4-BE49-F238E27FC236}">
              <a16:creationId xmlns:a16="http://schemas.microsoft.com/office/drawing/2014/main" id="{21F95341-48C6-4F31-991D-51CC3F9F8B63}"/>
            </a:ext>
          </a:extLst>
        </xdr:cNvPr>
        <xdr:cNvSpPr/>
      </xdr:nvSpPr>
      <xdr:spPr>
        <a:xfrm>
          <a:off x="7839075" y="1026129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96835</xdr:rowOff>
    </xdr:from>
    <xdr:to>
      <xdr:col>50</xdr:col>
      <xdr:colOff>114300</xdr:colOff>
      <xdr:row>63</xdr:row>
      <xdr:rowOff>98115</xdr:rowOff>
    </xdr:to>
    <xdr:cxnSp macro="">
      <xdr:nvCxnSpPr>
        <xdr:cNvPr id="150" name="直線コネクタ 149">
          <a:extLst>
            <a:ext uri="{FF2B5EF4-FFF2-40B4-BE49-F238E27FC236}">
              <a16:creationId xmlns:a16="http://schemas.microsoft.com/office/drawing/2014/main" id="{979BC155-F4EE-4EC9-ABF1-B3503D4B7AB3}"/>
            </a:ext>
          </a:extLst>
        </xdr:cNvPr>
        <xdr:cNvCxnSpPr/>
      </xdr:nvCxnSpPr>
      <xdr:spPr>
        <a:xfrm flipV="1">
          <a:off x="7886700" y="10307635"/>
          <a:ext cx="8001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48413</xdr:rowOff>
    </xdr:from>
    <xdr:to>
      <xdr:col>41</xdr:col>
      <xdr:colOff>101600</xdr:colOff>
      <xdr:row>63</xdr:row>
      <xdr:rowOff>150013</xdr:rowOff>
    </xdr:to>
    <xdr:sp macro="" textlink="">
      <xdr:nvSpPr>
        <xdr:cNvPr id="151" name="楕円 150">
          <a:extLst>
            <a:ext uri="{FF2B5EF4-FFF2-40B4-BE49-F238E27FC236}">
              <a16:creationId xmlns:a16="http://schemas.microsoft.com/office/drawing/2014/main" id="{4506B73D-D03B-4F74-A00C-8961D09A164B}"/>
            </a:ext>
          </a:extLst>
        </xdr:cNvPr>
        <xdr:cNvSpPr/>
      </xdr:nvSpPr>
      <xdr:spPr>
        <a:xfrm>
          <a:off x="7029450" y="10256038"/>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98115</xdr:rowOff>
    </xdr:from>
    <xdr:to>
      <xdr:col>45</xdr:col>
      <xdr:colOff>177800</xdr:colOff>
      <xdr:row>63</xdr:row>
      <xdr:rowOff>99213</xdr:rowOff>
    </xdr:to>
    <xdr:cxnSp macro="">
      <xdr:nvCxnSpPr>
        <xdr:cNvPr id="152" name="直線コネクタ 151">
          <a:extLst>
            <a:ext uri="{FF2B5EF4-FFF2-40B4-BE49-F238E27FC236}">
              <a16:creationId xmlns:a16="http://schemas.microsoft.com/office/drawing/2014/main" id="{062B239E-1F34-4810-8102-B5A30D4E6C29}"/>
            </a:ext>
          </a:extLst>
        </xdr:cNvPr>
        <xdr:cNvCxnSpPr/>
      </xdr:nvCxnSpPr>
      <xdr:spPr>
        <a:xfrm flipV="1">
          <a:off x="7077075" y="10308915"/>
          <a:ext cx="809625" cy="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49053</xdr:rowOff>
    </xdr:from>
    <xdr:to>
      <xdr:col>36</xdr:col>
      <xdr:colOff>165100</xdr:colOff>
      <xdr:row>63</xdr:row>
      <xdr:rowOff>150653</xdr:rowOff>
    </xdr:to>
    <xdr:sp macro="" textlink="">
      <xdr:nvSpPr>
        <xdr:cNvPr id="153" name="楕円 152">
          <a:extLst>
            <a:ext uri="{FF2B5EF4-FFF2-40B4-BE49-F238E27FC236}">
              <a16:creationId xmlns:a16="http://schemas.microsoft.com/office/drawing/2014/main" id="{85765A68-EB3A-4B2B-ACA5-D1FD4754753D}"/>
            </a:ext>
          </a:extLst>
        </xdr:cNvPr>
        <xdr:cNvSpPr/>
      </xdr:nvSpPr>
      <xdr:spPr>
        <a:xfrm>
          <a:off x="6238875" y="1025667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99213</xdr:rowOff>
    </xdr:from>
    <xdr:to>
      <xdr:col>41</xdr:col>
      <xdr:colOff>50800</xdr:colOff>
      <xdr:row>63</xdr:row>
      <xdr:rowOff>99853</xdr:rowOff>
    </xdr:to>
    <xdr:cxnSp macro="">
      <xdr:nvCxnSpPr>
        <xdr:cNvPr id="154" name="直線コネクタ 153">
          <a:extLst>
            <a:ext uri="{FF2B5EF4-FFF2-40B4-BE49-F238E27FC236}">
              <a16:creationId xmlns:a16="http://schemas.microsoft.com/office/drawing/2014/main" id="{DD9276F5-2378-41A8-B342-406077EAFAA4}"/>
            </a:ext>
          </a:extLst>
        </xdr:cNvPr>
        <xdr:cNvCxnSpPr/>
      </xdr:nvCxnSpPr>
      <xdr:spPr>
        <a:xfrm flipV="1">
          <a:off x="6286500" y="10313188"/>
          <a:ext cx="790575"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146605</xdr:rowOff>
    </xdr:from>
    <xdr:ext cx="469744" cy="259045"/>
    <xdr:sp macro="" textlink="">
      <xdr:nvSpPr>
        <xdr:cNvPr id="155" name="n_1aveValue【体育館・プール】&#10;一人当たり面積">
          <a:extLst>
            <a:ext uri="{FF2B5EF4-FFF2-40B4-BE49-F238E27FC236}">
              <a16:creationId xmlns:a16="http://schemas.microsoft.com/office/drawing/2014/main" id="{C1879DFE-E774-4239-9D30-B5C999712B67}"/>
            </a:ext>
          </a:extLst>
        </xdr:cNvPr>
        <xdr:cNvSpPr txBox="1"/>
      </xdr:nvSpPr>
      <xdr:spPr>
        <a:xfrm>
          <a:off x="8458277" y="1003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142308</xdr:rowOff>
    </xdr:from>
    <xdr:ext cx="469744" cy="259045"/>
    <xdr:sp macro="" textlink="">
      <xdr:nvSpPr>
        <xdr:cNvPr id="156" name="n_2aveValue【体育館・プール】&#10;一人当たり面積">
          <a:extLst>
            <a:ext uri="{FF2B5EF4-FFF2-40B4-BE49-F238E27FC236}">
              <a16:creationId xmlns:a16="http://schemas.microsoft.com/office/drawing/2014/main" id="{4A47EF67-1907-48A4-A4BC-2986C041120B}"/>
            </a:ext>
          </a:extLst>
        </xdr:cNvPr>
        <xdr:cNvSpPr txBox="1"/>
      </xdr:nvSpPr>
      <xdr:spPr>
        <a:xfrm>
          <a:off x="7677227" y="1003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142856</xdr:rowOff>
    </xdr:from>
    <xdr:ext cx="469744" cy="259045"/>
    <xdr:sp macro="" textlink="">
      <xdr:nvSpPr>
        <xdr:cNvPr id="157" name="n_3aveValue【体育館・プール】&#10;一人当たり面積">
          <a:extLst>
            <a:ext uri="{FF2B5EF4-FFF2-40B4-BE49-F238E27FC236}">
              <a16:creationId xmlns:a16="http://schemas.microsoft.com/office/drawing/2014/main" id="{B09BBB7B-DDFA-445D-8CB4-99F0CF9D7FB0}"/>
            </a:ext>
          </a:extLst>
        </xdr:cNvPr>
        <xdr:cNvSpPr txBox="1"/>
      </xdr:nvSpPr>
      <xdr:spPr>
        <a:xfrm>
          <a:off x="6867602" y="10032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140479</xdr:rowOff>
    </xdr:from>
    <xdr:ext cx="469744" cy="259045"/>
    <xdr:sp macro="" textlink="">
      <xdr:nvSpPr>
        <xdr:cNvPr id="158" name="n_4aveValue【体育館・プール】&#10;一人当たり面積">
          <a:extLst>
            <a:ext uri="{FF2B5EF4-FFF2-40B4-BE49-F238E27FC236}">
              <a16:creationId xmlns:a16="http://schemas.microsoft.com/office/drawing/2014/main" id="{48AE6B02-1096-42B5-9949-9E84B309F5E3}"/>
            </a:ext>
          </a:extLst>
        </xdr:cNvPr>
        <xdr:cNvSpPr txBox="1"/>
      </xdr:nvSpPr>
      <xdr:spPr>
        <a:xfrm>
          <a:off x="6067502" y="10030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138762</xdr:rowOff>
    </xdr:from>
    <xdr:ext cx="469744" cy="259045"/>
    <xdr:sp macro="" textlink="">
      <xdr:nvSpPr>
        <xdr:cNvPr id="159" name="n_1mainValue【体育館・プール】&#10;一人当たり面積">
          <a:extLst>
            <a:ext uri="{FF2B5EF4-FFF2-40B4-BE49-F238E27FC236}">
              <a16:creationId xmlns:a16="http://schemas.microsoft.com/office/drawing/2014/main" id="{CFEC6601-2CAD-40D9-926C-4C2BF3767758}"/>
            </a:ext>
          </a:extLst>
        </xdr:cNvPr>
        <xdr:cNvSpPr txBox="1"/>
      </xdr:nvSpPr>
      <xdr:spPr>
        <a:xfrm>
          <a:off x="8458277" y="1035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140042</xdr:rowOff>
    </xdr:from>
    <xdr:ext cx="469744" cy="259045"/>
    <xdr:sp macro="" textlink="">
      <xdr:nvSpPr>
        <xdr:cNvPr id="160" name="n_2mainValue【体育館・プール】&#10;一人当たり面積">
          <a:extLst>
            <a:ext uri="{FF2B5EF4-FFF2-40B4-BE49-F238E27FC236}">
              <a16:creationId xmlns:a16="http://schemas.microsoft.com/office/drawing/2014/main" id="{36E8BA5B-15B6-4569-B88C-E766CD644378}"/>
            </a:ext>
          </a:extLst>
        </xdr:cNvPr>
        <xdr:cNvSpPr txBox="1"/>
      </xdr:nvSpPr>
      <xdr:spPr>
        <a:xfrm>
          <a:off x="7677227" y="1035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141140</xdr:rowOff>
    </xdr:from>
    <xdr:ext cx="469744" cy="259045"/>
    <xdr:sp macro="" textlink="">
      <xdr:nvSpPr>
        <xdr:cNvPr id="161" name="n_3mainValue【体育館・プール】&#10;一人当たり面積">
          <a:extLst>
            <a:ext uri="{FF2B5EF4-FFF2-40B4-BE49-F238E27FC236}">
              <a16:creationId xmlns:a16="http://schemas.microsoft.com/office/drawing/2014/main" id="{C4F93485-7ECD-43D0-B097-E563B6ADEAC9}"/>
            </a:ext>
          </a:extLst>
        </xdr:cNvPr>
        <xdr:cNvSpPr txBox="1"/>
      </xdr:nvSpPr>
      <xdr:spPr>
        <a:xfrm>
          <a:off x="6867602" y="1035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141780</xdr:rowOff>
    </xdr:from>
    <xdr:ext cx="469744" cy="259045"/>
    <xdr:sp macro="" textlink="">
      <xdr:nvSpPr>
        <xdr:cNvPr id="162" name="n_4mainValue【体育館・プール】&#10;一人当たり面積">
          <a:extLst>
            <a:ext uri="{FF2B5EF4-FFF2-40B4-BE49-F238E27FC236}">
              <a16:creationId xmlns:a16="http://schemas.microsoft.com/office/drawing/2014/main" id="{F34F779C-F1E6-45BD-8B9D-F31D7708A399}"/>
            </a:ext>
          </a:extLst>
        </xdr:cNvPr>
        <xdr:cNvSpPr txBox="1"/>
      </xdr:nvSpPr>
      <xdr:spPr>
        <a:xfrm>
          <a:off x="6067502" y="1035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56EF9AB4-2A0D-4F41-9777-2BF4C8A503F0}"/>
            </a:ext>
          </a:extLst>
        </xdr:cNvPr>
        <xdr:cNvSpPr/>
      </xdr:nvSpPr>
      <xdr:spPr>
        <a:xfrm>
          <a:off x="6858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FF7290C0-A590-4947-B0D8-A1B459D6FED2}"/>
            </a:ext>
          </a:extLst>
        </xdr:cNvPr>
        <xdr:cNvSpPr/>
      </xdr:nvSpPr>
      <xdr:spPr>
        <a:xfrm>
          <a:off x="8096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037EA5A4-B70C-4261-8912-594F49F3A4DA}"/>
            </a:ext>
          </a:extLst>
        </xdr:cNvPr>
        <xdr:cNvSpPr/>
      </xdr:nvSpPr>
      <xdr:spPr>
        <a:xfrm>
          <a:off x="8096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9F023E5E-0599-4A1A-905F-FE2AC6A5CEDE}"/>
            </a:ext>
          </a:extLst>
        </xdr:cNvPr>
        <xdr:cNvSpPr/>
      </xdr:nvSpPr>
      <xdr:spPr>
        <a:xfrm>
          <a:off x="17145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D436064C-82D6-494A-920B-D0ED5E9600AB}"/>
            </a:ext>
          </a:extLst>
        </xdr:cNvPr>
        <xdr:cNvSpPr/>
      </xdr:nvSpPr>
      <xdr:spPr>
        <a:xfrm>
          <a:off x="17145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92F2A15C-E11A-42C0-9A49-4D732D0F03A9}"/>
            </a:ext>
          </a:extLst>
        </xdr:cNvPr>
        <xdr:cNvSpPr/>
      </xdr:nvSpPr>
      <xdr:spPr>
        <a:xfrm>
          <a:off x="27432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3BD8329B-8319-4674-9786-8760B91EFCAC}"/>
            </a:ext>
          </a:extLst>
        </xdr:cNvPr>
        <xdr:cNvSpPr/>
      </xdr:nvSpPr>
      <xdr:spPr>
        <a:xfrm>
          <a:off x="27432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7D913C02-19FA-4C25-AC8D-4849AC750A25}"/>
            </a:ext>
          </a:extLst>
        </xdr:cNvPr>
        <xdr:cNvSpPr/>
      </xdr:nvSpPr>
      <xdr:spPr>
        <a:xfrm>
          <a:off x="685800" y="122491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a:extLst>
            <a:ext uri="{FF2B5EF4-FFF2-40B4-BE49-F238E27FC236}">
              <a16:creationId xmlns:a16="http://schemas.microsoft.com/office/drawing/2014/main" id="{3022E8E2-00F2-41F7-9330-AD9EDAAB8D46}"/>
            </a:ext>
          </a:extLst>
        </xdr:cNvPr>
        <xdr:cNvSpPr txBox="1"/>
      </xdr:nvSpPr>
      <xdr:spPr>
        <a:xfrm>
          <a:off x="666750"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a:extLst>
            <a:ext uri="{FF2B5EF4-FFF2-40B4-BE49-F238E27FC236}">
              <a16:creationId xmlns:a16="http://schemas.microsoft.com/office/drawing/2014/main" id="{3314119D-5EA7-4FCF-8153-DD912160E1FD}"/>
            </a:ext>
          </a:extLst>
        </xdr:cNvPr>
        <xdr:cNvCxnSpPr/>
      </xdr:nvCxnSpPr>
      <xdr:spPr>
        <a:xfrm>
          <a:off x="685800" y="14411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a:extLst>
            <a:ext uri="{FF2B5EF4-FFF2-40B4-BE49-F238E27FC236}">
              <a16:creationId xmlns:a16="http://schemas.microsoft.com/office/drawing/2014/main" id="{CE538630-C13A-4880-927C-47DA1591E7A9}"/>
            </a:ext>
          </a:extLst>
        </xdr:cNvPr>
        <xdr:cNvSpPr txBox="1"/>
      </xdr:nvSpPr>
      <xdr:spPr>
        <a:xfrm>
          <a:off x="278946" y="1426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a:extLst>
            <a:ext uri="{FF2B5EF4-FFF2-40B4-BE49-F238E27FC236}">
              <a16:creationId xmlns:a16="http://schemas.microsoft.com/office/drawing/2014/main" id="{786F3CF1-20F5-4E33-AFB3-B33DB008EFD1}"/>
            </a:ext>
          </a:extLst>
        </xdr:cNvPr>
        <xdr:cNvCxnSpPr/>
      </xdr:nvCxnSpPr>
      <xdr:spPr>
        <a:xfrm>
          <a:off x="685800" y="140942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a:extLst>
            <a:ext uri="{FF2B5EF4-FFF2-40B4-BE49-F238E27FC236}">
              <a16:creationId xmlns:a16="http://schemas.microsoft.com/office/drawing/2014/main" id="{14F4E2A3-1099-46DA-B2EC-ABB6449FB897}"/>
            </a:ext>
          </a:extLst>
        </xdr:cNvPr>
        <xdr:cNvSpPr txBox="1"/>
      </xdr:nvSpPr>
      <xdr:spPr>
        <a:xfrm>
          <a:off x="278946" y="139647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a:extLst>
            <a:ext uri="{FF2B5EF4-FFF2-40B4-BE49-F238E27FC236}">
              <a16:creationId xmlns:a16="http://schemas.microsoft.com/office/drawing/2014/main" id="{BD0A063E-0A6D-4892-9BF5-14046056F185}"/>
            </a:ext>
          </a:extLst>
        </xdr:cNvPr>
        <xdr:cNvCxnSpPr/>
      </xdr:nvCxnSpPr>
      <xdr:spPr>
        <a:xfrm>
          <a:off x="685800" y="137835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a:extLst>
            <a:ext uri="{FF2B5EF4-FFF2-40B4-BE49-F238E27FC236}">
              <a16:creationId xmlns:a16="http://schemas.microsoft.com/office/drawing/2014/main" id="{C73F0165-64D6-40AD-8713-46BA10D776FB}"/>
            </a:ext>
          </a:extLst>
        </xdr:cNvPr>
        <xdr:cNvSpPr txBox="1"/>
      </xdr:nvSpPr>
      <xdr:spPr>
        <a:xfrm>
          <a:off x="339891" y="136572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a:extLst>
            <a:ext uri="{FF2B5EF4-FFF2-40B4-BE49-F238E27FC236}">
              <a16:creationId xmlns:a16="http://schemas.microsoft.com/office/drawing/2014/main" id="{4BA4A968-1BBE-419F-9965-012449E65AC0}"/>
            </a:ext>
          </a:extLst>
        </xdr:cNvPr>
        <xdr:cNvCxnSpPr/>
      </xdr:nvCxnSpPr>
      <xdr:spPr>
        <a:xfrm>
          <a:off x="685800" y="1347606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a:extLst>
            <a:ext uri="{FF2B5EF4-FFF2-40B4-BE49-F238E27FC236}">
              <a16:creationId xmlns:a16="http://schemas.microsoft.com/office/drawing/2014/main" id="{51E15FEF-2A48-4E08-A900-0ABDCCA11D0E}"/>
            </a:ext>
          </a:extLst>
        </xdr:cNvPr>
        <xdr:cNvSpPr txBox="1"/>
      </xdr:nvSpPr>
      <xdr:spPr>
        <a:xfrm>
          <a:off x="339891" y="1334653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a:extLst>
            <a:ext uri="{FF2B5EF4-FFF2-40B4-BE49-F238E27FC236}">
              <a16:creationId xmlns:a16="http://schemas.microsoft.com/office/drawing/2014/main" id="{873AEE75-8D3A-47BA-9134-112C30A39E97}"/>
            </a:ext>
          </a:extLst>
        </xdr:cNvPr>
        <xdr:cNvCxnSpPr/>
      </xdr:nvCxnSpPr>
      <xdr:spPr>
        <a:xfrm>
          <a:off x="685800" y="131748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a:extLst>
            <a:ext uri="{FF2B5EF4-FFF2-40B4-BE49-F238E27FC236}">
              <a16:creationId xmlns:a16="http://schemas.microsoft.com/office/drawing/2014/main" id="{700DB265-6820-4EE0-BCA7-F474D3798D02}"/>
            </a:ext>
          </a:extLst>
        </xdr:cNvPr>
        <xdr:cNvSpPr txBox="1"/>
      </xdr:nvSpPr>
      <xdr:spPr>
        <a:xfrm>
          <a:off x="339891" y="130390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a:extLst>
            <a:ext uri="{FF2B5EF4-FFF2-40B4-BE49-F238E27FC236}">
              <a16:creationId xmlns:a16="http://schemas.microsoft.com/office/drawing/2014/main" id="{B71901E3-D698-408F-8345-C9D3D9751C83}"/>
            </a:ext>
          </a:extLst>
        </xdr:cNvPr>
        <xdr:cNvCxnSpPr/>
      </xdr:nvCxnSpPr>
      <xdr:spPr>
        <a:xfrm>
          <a:off x="685800" y="128673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a:extLst>
            <a:ext uri="{FF2B5EF4-FFF2-40B4-BE49-F238E27FC236}">
              <a16:creationId xmlns:a16="http://schemas.microsoft.com/office/drawing/2014/main" id="{1AC35FE3-9B8B-4E79-A7B4-AAD7548ACB19}"/>
            </a:ext>
          </a:extLst>
        </xdr:cNvPr>
        <xdr:cNvSpPr txBox="1"/>
      </xdr:nvSpPr>
      <xdr:spPr>
        <a:xfrm>
          <a:off x="339891" y="127283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a:extLst>
            <a:ext uri="{FF2B5EF4-FFF2-40B4-BE49-F238E27FC236}">
              <a16:creationId xmlns:a16="http://schemas.microsoft.com/office/drawing/2014/main" id="{F48D0D48-F552-4ACB-8736-EFF69F1AC644}"/>
            </a:ext>
          </a:extLst>
        </xdr:cNvPr>
        <xdr:cNvCxnSpPr/>
      </xdr:nvCxnSpPr>
      <xdr:spPr>
        <a:xfrm>
          <a:off x="685800" y="125566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a:extLst>
            <a:ext uri="{FF2B5EF4-FFF2-40B4-BE49-F238E27FC236}">
              <a16:creationId xmlns:a16="http://schemas.microsoft.com/office/drawing/2014/main" id="{1F169C71-8E06-460A-9FF8-773B769EA1AE}"/>
            </a:ext>
          </a:extLst>
        </xdr:cNvPr>
        <xdr:cNvSpPr txBox="1"/>
      </xdr:nvSpPr>
      <xdr:spPr>
        <a:xfrm>
          <a:off x="388136" y="124207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a:extLst>
            <a:ext uri="{FF2B5EF4-FFF2-40B4-BE49-F238E27FC236}">
              <a16:creationId xmlns:a16="http://schemas.microsoft.com/office/drawing/2014/main" id="{69305A67-D154-489A-88B5-EB481946BC1E}"/>
            </a:ext>
          </a:extLst>
        </xdr:cNvPr>
        <xdr:cNvCxnSpPr/>
      </xdr:nvCxnSpPr>
      <xdr:spPr>
        <a:xfrm>
          <a:off x="685800" y="12249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a:extLst>
            <a:ext uri="{FF2B5EF4-FFF2-40B4-BE49-F238E27FC236}">
              <a16:creationId xmlns:a16="http://schemas.microsoft.com/office/drawing/2014/main" id="{F04E8C4C-7B44-485A-8E31-C8AEEEADAC44}"/>
            </a:ext>
          </a:extLst>
        </xdr:cNvPr>
        <xdr:cNvSpPr/>
      </xdr:nvSpPr>
      <xdr:spPr>
        <a:xfrm>
          <a:off x="685800" y="122491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88" name="直線コネクタ 187">
          <a:extLst>
            <a:ext uri="{FF2B5EF4-FFF2-40B4-BE49-F238E27FC236}">
              <a16:creationId xmlns:a16="http://schemas.microsoft.com/office/drawing/2014/main" id="{59FFA7E3-BF14-45B1-9ADC-02184FCCFBE6}"/>
            </a:ext>
          </a:extLst>
        </xdr:cNvPr>
        <xdr:cNvCxnSpPr/>
      </xdr:nvCxnSpPr>
      <xdr:spPr>
        <a:xfrm flipV="1">
          <a:off x="4180840" y="12623527"/>
          <a:ext cx="0" cy="147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a:extLst>
            <a:ext uri="{FF2B5EF4-FFF2-40B4-BE49-F238E27FC236}">
              <a16:creationId xmlns:a16="http://schemas.microsoft.com/office/drawing/2014/main" id="{F33E329D-E7D9-4EAB-8C3C-9C908CD1D0F5}"/>
            </a:ext>
          </a:extLst>
        </xdr:cNvPr>
        <xdr:cNvSpPr txBox="1"/>
      </xdr:nvSpPr>
      <xdr:spPr>
        <a:xfrm>
          <a:off x="4219575" y="1409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a:extLst>
            <a:ext uri="{FF2B5EF4-FFF2-40B4-BE49-F238E27FC236}">
              <a16:creationId xmlns:a16="http://schemas.microsoft.com/office/drawing/2014/main" id="{A61A0DA0-E709-4A45-A634-E0B70FEED476}"/>
            </a:ext>
          </a:extLst>
        </xdr:cNvPr>
        <xdr:cNvCxnSpPr/>
      </xdr:nvCxnSpPr>
      <xdr:spPr>
        <a:xfrm>
          <a:off x="4105275" y="1409427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1" name="【福祉施設】&#10;有形固定資産減価償却率最大値テキスト">
          <a:extLst>
            <a:ext uri="{FF2B5EF4-FFF2-40B4-BE49-F238E27FC236}">
              <a16:creationId xmlns:a16="http://schemas.microsoft.com/office/drawing/2014/main" id="{4416DCF5-C168-4081-A489-5686A830BB8E}"/>
            </a:ext>
          </a:extLst>
        </xdr:cNvPr>
        <xdr:cNvSpPr txBox="1"/>
      </xdr:nvSpPr>
      <xdr:spPr>
        <a:xfrm>
          <a:off x="4219575" y="124019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2" name="直線コネクタ 191">
          <a:extLst>
            <a:ext uri="{FF2B5EF4-FFF2-40B4-BE49-F238E27FC236}">
              <a16:creationId xmlns:a16="http://schemas.microsoft.com/office/drawing/2014/main" id="{ACD81660-03A3-4A43-B99D-06F9FFF37332}"/>
            </a:ext>
          </a:extLst>
        </xdr:cNvPr>
        <xdr:cNvCxnSpPr/>
      </xdr:nvCxnSpPr>
      <xdr:spPr>
        <a:xfrm>
          <a:off x="4105275" y="1262352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57529</xdr:rowOff>
    </xdr:from>
    <xdr:ext cx="405111" cy="259045"/>
    <xdr:sp macro="" textlink="">
      <xdr:nvSpPr>
        <xdr:cNvPr id="193" name="【福祉施設】&#10;有形固定資産減価償却率平均値テキスト">
          <a:extLst>
            <a:ext uri="{FF2B5EF4-FFF2-40B4-BE49-F238E27FC236}">
              <a16:creationId xmlns:a16="http://schemas.microsoft.com/office/drawing/2014/main" id="{818EAC03-F21A-4539-9E13-E2C17C5818A0}"/>
            </a:ext>
          </a:extLst>
        </xdr:cNvPr>
        <xdr:cNvSpPr txBox="1"/>
      </xdr:nvSpPr>
      <xdr:spPr>
        <a:xfrm>
          <a:off x="4219575" y="13182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194" name="フローチャート: 判断 193">
          <a:extLst>
            <a:ext uri="{FF2B5EF4-FFF2-40B4-BE49-F238E27FC236}">
              <a16:creationId xmlns:a16="http://schemas.microsoft.com/office/drawing/2014/main" id="{B3D0FB3C-C496-4F1F-A3DB-97F516C191EE}"/>
            </a:ext>
          </a:extLst>
        </xdr:cNvPr>
        <xdr:cNvSpPr/>
      </xdr:nvSpPr>
      <xdr:spPr>
        <a:xfrm>
          <a:off x="4124325" y="13318852"/>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24856</xdr:rowOff>
    </xdr:from>
    <xdr:to>
      <xdr:col>20</xdr:col>
      <xdr:colOff>38100</xdr:colOff>
      <xdr:row>82</xdr:row>
      <xdr:rowOff>126456</xdr:rowOff>
    </xdr:to>
    <xdr:sp macro="" textlink="">
      <xdr:nvSpPr>
        <xdr:cNvPr id="195" name="フローチャート: 判断 194">
          <a:extLst>
            <a:ext uri="{FF2B5EF4-FFF2-40B4-BE49-F238E27FC236}">
              <a16:creationId xmlns:a16="http://schemas.microsoft.com/office/drawing/2014/main" id="{5E69057D-DD93-4FE2-BB01-A2B80EBA7138}"/>
            </a:ext>
          </a:extLst>
        </xdr:cNvPr>
        <xdr:cNvSpPr/>
      </xdr:nvSpPr>
      <xdr:spPr>
        <a:xfrm>
          <a:off x="3381375" y="1331540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150586</xdr:rowOff>
    </xdr:from>
    <xdr:to>
      <xdr:col>15</xdr:col>
      <xdr:colOff>101600</xdr:colOff>
      <xdr:row>82</xdr:row>
      <xdr:rowOff>80736</xdr:rowOff>
    </xdr:to>
    <xdr:sp macro="" textlink="">
      <xdr:nvSpPr>
        <xdr:cNvPr id="196" name="フローチャート: 判断 195">
          <a:extLst>
            <a:ext uri="{FF2B5EF4-FFF2-40B4-BE49-F238E27FC236}">
              <a16:creationId xmlns:a16="http://schemas.microsoft.com/office/drawing/2014/main" id="{29608D41-56D8-4A98-B89F-43EEDA34EEA8}"/>
            </a:ext>
          </a:extLst>
        </xdr:cNvPr>
        <xdr:cNvSpPr/>
      </xdr:nvSpPr>
      <xdr:spPr>
        <a:xfrm>
          <a:off x="2571750" y="1327603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103232</xdr:rowOff>
    </xdr:from>
    <xdr:to>
      <xdr:col>10</xdr:col>
      <xdr:colOff>165100</xdr:colOff>
      <xdr:row>82</xdr:row>
      <xdr:rowOff>33382</xdr:rowOff>
    </xdr:to>
    <xdr:sp macro="" textlink="">
      <xdr:nvSpPr>
        <xdr:cNvPr id="197" name="フローチャート: 判断 196">
          <a:extLst>
            <a:ext uri="{FF2B5EF4-FFF2-40B4-BE49-F238E27FC236}">
              <a16:creationId xmlns:a16="http://schemas.microsoft.com/office/drawing/2014/main" id="{D55E2E0E-2B44-4278-B16D-866C408B39E9}"/>
            </a:ext>
          </a:extLst>
        </xdr:cNvPr>
        <xdr:cNvSpPr/>
      </xdr:nvSpPr>
      <xdr:spPr>
        <a:xfrm>
          <a:off x="1781175" y="13231857"/>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82006</xdr:rowOff>
    </xdr:from>
    <xdr:to>
      <xdr:col>6</xdr:col>
      <xdr:colOff>38100</xdr:colOff>
      <xdr:row>82</xdr:row>
      <xdr:rowOff>12156</xdr:rowOff>
    </xdr:to>
    <xdr:sp macro="" textlink="">
      <xdr:nvSpPr>
        <xdr:cNvPr id="198" name="フローチャート: 判断 197">
          <a:extLst>
            <a:ext uri="{FF2B5EF4-FFF2-40B4-BE49-F238E27FC236}">
              <a16:creationId xmlns:a16="http://schemas.microsoft.com/office/drawing/2014/main" id="{F8A1249C-EBC2-4A0B-8E83-8A5231B23962}"/>
            </a:ext>
          </a:extLst>
        </xdr:cNvPr>
        <xdr:cNvSpPr/>
      </xdr:nvSpPr>
      <xdr:spPr>
        <a:xfrm>
          <a:off x="981075" y="13210631"/>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4F9880B2-E921-44E8-81B1-DD75D074F592}"/>
            </a:ext>
          </a:extLst>
        </xdr:cNvPr>
        <xdr:cNvSpPr txBox="1"/>
      </xdr:nvSpPr>
      <xdr:spPr>
        <a:xfrm>
          <a:off x="40100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22400ADD-DA7B-4C69-9C96-7D8A2B38EC78}"/>
            </a:ext>
          </a:extLst>
        </xdr:cNvPr>
        <xdr:cNvSpPr txBox="1"/>
      </xdr:nvSpPr>
      <xdr:spPr>
        <a:xfrm>
          <a:off x="32575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DEE895ED-925E-428B-B075-5BFD6C53E7D2}"/>
            </a:ext>
          </a:extLst>
        </xdr:cNvPr>
        <xdr:cNvSpPr txBox="1"/>
      </xdr:nvSpPr>
      <xdr:spPr>
        <a:xfrm>
          <a:off x="24479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206D2BE9-2871-4EC3-B30A-79568F19BEF7}"/>
            </a:ext>
          </a:extLst>
        </xdr:cNvPr>
        <xdr:cNvSpPr txBox="1"/>
      </xdr:nvSpPr>
      <xdr:spPr>
        <a:xfrm>
          <a:off x="1657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1318F2EB-C560-4341-BD7E-03A144903A51}"/>
            </a:ext>
          </a:extLst>
        </xdr:cNvPr>
        <xdr:cNvSpPr txBox="1"/>
      </xdr:nvSpPr>
      <xdr:spPr>
        <a:xfrm>
          <a:off x="857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96701</xdr:rowOff>
    </xdr:from>
    <xdr:to>
      <xdr:col>24</xdr:col>
      <xdr:colOff>114300</xdr:colOff>
      <xdr:row>85</xdr:row>
      <xdr:rowOff>26851</xdr:rowOff>
    </xdr:to>
    <xdr:sp macro="" textlink="">
      <xdr:nvSpPr>
        <xdr:cNvPr id="204" name="楕円 203">
          <a:extLst>
            <a:ext uri="{FF2B5EF4-FFF2-40B4-BE49-F238E27FC236}">
              <a16:creationId xmlns:a16="http://schemas.microsoft.com/office/drawing/2014/main" id="{426A132D-B5A8-4932-B172-04C97688F269}"/>
            </a:ext>
          </a:extLst>
        </xdr:cNvPr>
        <xdr:cNvSpPr/>
      </xdr:nvSpPr>
      <xdr:spPr>
        <a:xfrm>
          <a:off x="4124325" y="1370792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75128</xdr:rowOff>
    </xdr:from>
    <xdr:ext cx="405111" cy="259045"/>
    <xdr:sp macro="" textlink="">
      <xdr:nvSpPr>
        <xdr:cNvPr id="205" name="【福祉施設】&#10;有形固定資産減価償却率該当値テキスト">
          <a:extLst>
            <a:ext uri="{FF2B5EF4-FFF2-40B4-BE49-F238E27FC236}">
              <a16:creationId xmlns:a16="http://schemas.microsoft.com/office/drawing/2014/main" id="{AAC4C886-C5CA-4248-8E94-A48A37C5FEE2}"/>
            </a:ext>
          </a:extLst>
        </xdr:cNvPr>
        <xdr:cNvSpPr txBox="1"/>
      </xdr:nvSpPr>
      <xdr:spPr>
        <a:xfrm>
          <a:off x="4219575" y="13686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52614</xdr:rowOff>
    </xdr:from>
    <xdr:to>
      <xdr:col>20</xdr:col>
      <xdr:colOff>38100</xdr:colOff>
      <xdr:row>84</xdr:row>
      <xdr:rowOff>154214</xdr:rowOff>
    </xdr:to>
    <xdr:sp macro="" textlink="">
      <xdr:nvSpPr>
        <xdr:cNvPr id="206" name="楕円 205">
          <a:extLst>
            <a:ext uri="{FF2B5EF4-FFF2-40B4-BE49-F238E27FC236}">
              <a16:creationId xmlns:a16="http://schemas.microsoft.com/office/drawing/2014/main" id="{CF656D18-EC94-4361-BCBD-1F05E08344A7}"/>
            </a:ext>
          </a:extLst>
        </xdr:cNvPr>
        <xdr:cNvSpPr/>
      </xdr:nvSpPr>
      <xdr:spPr>
        <a:xfrm>
          <a:off x="3381375" y="1366066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103414</xdr:rowOff>
    </xdr:from>
    <xdr:to>
      <xdr:col>24</xdr:col>
      <xdr:colOff>63500</xdr:colOff>
      <xdr:row>84</xdr:row>
      <xdr:rowOff>147501</xdr:rowOff>
    </xdr:to>
    <xdr:cxnSp macro="">
      <xdr:nvCxnSpPr>
        <xdr:cNvPr id="207" name="直線コネクタ 206">
          <a:extLst>
            <a:ext uri="{FF2B5EF4-FFF2-40B4-BE49-F238E27FC236}">
              <a16:creationId xmlns:a16="http://schemas.microsoft.com/office/drawing/2014/main" id="{29A31CD9-8E65-43B2-95B9-BDB9A9CDCF91}"/>
            </a:ext>
          </a:extLst>
        </xdr:cNvPr>
        <xdr:cNvCxnSpPr/>
      </xdr:nvCxnSpPr>
      <xdr:spPr>
        <a:xfrm>
          <a:off x="3429000" y="13717814"/>
          <a:ext cx="752475" cy="3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10161</xdr:rowOff>
    </xdr:from>
    <xdr:to>
      <xdr:col>15</xdr:col>
      <xdr:colOff>101600</xdr:colOff>
      <xdr:row>84</xdr:row>
      <xdr:rowOff>111761</xdr:rowOff>
    </xdr:to>
    <xdr:sp macro="" textlink="">
      <xdr:nvSpPr>
        <xdr:cNvPr id="208" name="楕円 207">
          <a:extLst>
            <a:ext uri="{FF2B5EF4-FFF2-40B4-BE49-F238E27FC236}">
              <a16:creationId xmlns:a16="http://schemas.microsoft.com/office/drawing/2014/main" id="{9720C9FA-3DB0-4F14-B6C8-9BEECF1CA6A8}"/>
            </a:ext>
          </a:extLst>
        </xdr:cNvPr>
        <xdr:cNvSpPr/>
      </xdr:nvSpPr>
      <xdr:spPr>
        <a:xfrm>
          <a:off x="2571750" y="1361821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60961</xdr:rowOff>
    </xdr:from>
    <xdr:to>
      <xdr:col>19</xdr:col>
      <xdr:colOff>177800</xdr:colOff>
      <xdr:row>84</xdr:row>
      <xdr:rowOff>103414</xdr:rowOff>
    </xdr:to>
    <xdr:cxnSp macro="">
      <xdr:nvCxnSpPr>
        <xdr:cNvPr id="209" name="直線コネクタ 208">
          <a:extLst>
            <a:ext uri="{FF2B5EF4-FFF2-40B4-BE49-F238E27FC236}">
              <a16:creationId xmlns:a16="http://schemas.microsoft.com/office/drawing/2014/main" id="{EFD9C7D0-4CD1-4FAD-9EF4-E78BEC8DF928}"/>
            </a:ext>
          </a:extLst>
        </xdr:cNvPr>
        <xdr:cNvCxnSpPr/>
      </xdr:nvCxnSpPr>
      <xdr:spPr>
        <a:xfrm>
          <a:off x="2619375" y="13675361"/>
          <a:ext cx="809625"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139156</xdr:rowOff>
    </xdr:from>
    <xdr:to>
      <xdr:col>10</xdr:col>
      <xdr:colOff>165100</xdr:colOff>
      <xdr:row>84</xdr:row>
      <xdr:rowOff>69306</xdr:rowOff>
    </xdr:to>
    <xdr:sp macro="" textlink="">
      <xdr:nvSpPr>
        <xdr:cNvPr id="210" name="楕円 209">
          <a:extLst>
            <a:ext uri="{FF2B5EF4-FFF2-40B4-BE49-F238E27FC236}">
              <a16:creationId xmlns:a16="http://schemas.microsoft.com/office/drawing/2014/main" id="{78969C3B-ADA2-4069-8E67-451D187465E6}"/>
            </a:ext>
          </a:extLst>
        </xdr:cNvPr>
        <xdr:cNvSpPr/>
      </xdr:nvSpPr>
      <xdr:spPr>
        <a:xfrm>
          <a:off x="1781175" y="13591631"/>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18506</xdr:rowOff>
    </xdr:from>
    <xdr:to>
      <xdr:col>15</xdr:col>
      <xdr:colOff>50800</xdr:colOff>
      <xdr:row>84</xdr:row>
      <xdr:rowOff>60961</xdr:rowOff>
    </xdr:to>
    <xdr:cxnSp macro="">
      <xdr:nvCxnSpPr>
        <xdr:cNvPr id="211" name="直線コネクタ 210">
          <a:extLst>
            <a:ext uri="{FF2B5EF4-FFF2-40B4-BE49-F238E27FC236}">
              <a16:creationId xmlns:a16="http://schemas.microsoft.com/office/drawing/2014/main" id="{0EBEB270-6F85-4D2F-895D-BB4607B341F4}"/>
            </a:ext>
          </a:extLst>
        </xdr:cNvPr>
        <xdr:cNvCxnSpPr/>
      </xdr:nvCxnSpPr>
      <xdr:spPr>
        <a:xfrm>
          <a:off x="1828800" y="13629731"/>
          <a:ext cx="790575" cy="4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95069</xdr:rowOff>
    </xdr:from>
    <xdr:to>
      <xdr:col>6</xdr:col>
      <xdr:colOff>38100</xdr:colOff>
      <xdr:row>84</xdr:row>
      <xdr:rowOff>25219</xdr:rowOff>
    </xdr:to>
    <xdr:sp macro="" textlink="">
      <xdr:nvSpPr>
        <xdr:cNvPr id="212" name="楕円 211">
          <a:extLst>
            <a:ext uri="{FF2B5EF4-FFF2-40B4-BE49-F238E27FC236}">
              <a16:creationId xmlns:a16="http://schemas.microsoft.com/office/drawing/2014/main" id="{14C76C8B-34C3-42B6-BA33-999E76476D3E}"/>
            </a:ext>
          </a:extLst>
        </xdr:cNvPr>
        <xdr:cNvSpPr/>
      </xdr:nvSpPr>
      <xdr:spPr>
        <a:xfrm>
          <a:off x="981075" y="1354436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145869</xdr:rowOff>
    </xdr:from>
    <xdr:to>
      <xdr:col>10</xdr:col>
      <xdr:colOff>114300</xdr:colOff>
      <xdr:row>84</xdr:row>
      <xdr:rowOff>18506</xdr:rowOff>
    </xdr:to>
    <xdr:cxnSp macro="">
      <xdr:nvCxnSpPr>
        <xdr:cNvPr id="213" name="直線コネクタ 212">
          <a:extLst>
            <a:ext uri="{FF2B5EF4-FFF2-40B4-BE49-F238E27FC236}">
              <a16:creationId xmlns:a16="http://schemas.microsoft.com/office/drawing/2014/main" id="{D360279C-4E53-41F1-AA9B-710F2C7D16DE}"/>
            </a:ext>
          </a:extLst>
        </xdr:cNvPr>
        <xdr:cNvCxnSpPr/>
      </xdr:nvCxnSpPr>
      <xdr:spPr>
        <a:xfrm>
          <a:off x="1028700" y="13591994"/>
          <a:ext cx="800100" cy="3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142983</xdr:rowOff>
    </xdr:from>
    <xdr:ext cx="405111" cy="259045"/>
    <xdr:sp macro="" textlink="">
      <xdr:nvSpPr>
        <xdr:cNvPr id="214" name="n_1aveValue【福祉施設】&#10;有形固定資産減価償却率">
          <a:extLst>
            <a:ext uri="{FF2B5EF4-FFF2-40B4-BE49-F238E27FC236}">
              <a16:creationId xmlns:a16="http://schemas.microsoft.com/office/drawing/2014/main" id="{CFE3D7B0-3DF7-4BDC-A3C7-1205BE26B807}"/>
            </a:ext>
          </a:extLst>
        </xdr:cNvPr>
        <xdr:cNvSpPr txBox="1"/>
      </xdr:nvSpPr>
      <xdr:spPr>
        <a:xfrm>
          <a:off x="3239144" y="13103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97263</xdr:rowOff>
    </xdr:from>
    <xdr:ext cx="405111" cy="259045"/>
    <xdr:sp macro="" textlink="">
      <xdr:nvSpPr>
        <xdr:cNvPr id="215" name="n_2aveValue【福祉施設】&#10;有形固定資産減価償却率">
          <a:extLst>
            <a:ext uri="{FF2B5EF4-FFF2-40B4-BE49-F238E27FC236}">
              <a16:creationId xmlns:a16="http://schemas.microsoft.com/office/drawing/2014/main" id="{15857E01-DCFD-45BF-B63E-9C7079569CB6}"/>
            </a:ext>
          </a:extLst>
        </xdr:cNvPr>
        <xdr:cNvSpPr txBox="1"/>
      </xdr:nvSpPr>
      <xdr:spPr>
        <a:xfrm>
          <a:off x="2439044" y="13060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49909</xdr:rowOff>
    </xdr:from>
    <xdr:ext cx="405111" cy="259045"/>
    <xdr:sp macro="" textlink="">
      <xdr:nvSpPr>
        <xdr:cNvPr id="216" name="n_3aveValue【福祉施設】&#10;有形固定資産減価償却率">
          <a:extLst>
            <a:ext uri="{FF2B5EF4-FFF2-40B4-BE49-F238E27FC236}">
              <a16:creationId xmlns:a16="http://schemas.microsoft.com/office/drawing/2014/main" id="{D55C616C-729E-4387-B120-C18B137BFEDC}"/>
            </a:ext>
          </a:extLst>
        </xdr:cNvPr>
        <xdr:cNvSpPr txBox="1"/>
      </xdr:nvSpPr>
      <xdr:spPr>
        <a:xfrm>
          <a:off x="1648469" y="1301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28683</xdr:rowOff>
    </xdr:from>
    <xdr:ext cx="405111" cy="259045"/>
    <xdr:sp macro="" textlink="">
      <xdr:nvSpPr>
        <xdr:cNvPr id="217" name="n_4aveValue【福祉施設】&#10;有形固定資産減価償却率">
          <a:extLst>
            <a:ext uri="{FF2B5EF4-FFF2-40B4-BE49-F238E27FC236}">
              <a16:creationId xmlns:a16="http://schemas.microsoft.com/office/drawing/2014/main" id="{DF45A5AA-1FCA-4794-B3AD-2DBAC9112E58}"/>
            </a:ext>
          </a:extLst>
        </xdr:cNvPr>
        <xdr:cNvSpPr txBox="1"/>
      </xdr:nvSpPr>
      <xdr:spPr>
        <a:xfrm>
          <a:off x="848369" y="12989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145341</xdr:rowOff>
    </xdr:from>
    <xdr:ext cx="405111" cy="259045"/>
    <xdr:sp macro="" textlink="">
      <xdr:nvSpPr>
        <xdr:cNvPr id="218" name="n_1mainValue【福祉施設】&#10;有形固定資産減価償却率">
          <a:extLst>
            <a:ext uri="{FF2B5EF4-FFF2-40B4-BE49-F238E27FC236}">
              <a16:creationId xmlns:a16="http://schemas.microsoft.com/office/drawing/2014/main" id="{7023B5A2-D6F5-4E58-9F6E-0E9B04EF8369}"/>
            </a:ext>
          </a:extLst>
        </xdr:cNvPr>
        <xdr:cNvSpPr txBox="1"/>
      </xdr:nvSpPr>
      <xdr:spPr>
        <a:xfrm>
          <a:off x="3239144" y="1375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102888</xdr:rowOff>
    </xdr:from>
    <xdr:ext cx="405111" cy="259045"/>
    <xdr:sp macro="" textlink="">
      <xdr:nvSpPr>
        <xdr:cNvPr id="219" name="n_2mainValue【福祉施設】&#10;有形固定資産減価償却率">
          <a:extLst>
            <a:ext uri="{FF2B5EF4-FFF2-40B4-BE49-F238E27FC236}">
              <a16:creationId xmlns:a16="http://schemas.microsoft.com/office/drawing/2014/main" id="{B48FE4E0-B555-4EE9-8111-8C882B1D9034}"/>
            </a:ext>
          </a:extLst>
        </xdr:cNvPr>
        <xdr:cNvSpPr txBox="1"/>
      </xdr:nvSpPr>
      <xdr:spPr>
        <a:xfrm>
          <a:off x="2439044" y="13717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60433</xdr:rowOff>
    </xdr:from>
    <xdr:ext cx="405111" cy="259045"/>
    <xdr:sp macro="" textlink="">
      <xdr:nvSpPr>
        <xdr:cNvPr id="220" name="n_3mainValue【福祉施設】&#10;有形固定資産減価償却率">
          <a:extLst>
            <a:ext uri="{FF2B5EF4-FFF2-40B4-BE49-F238E27FC236}">
              <a16:creationId xmlns:a16="http://schemas.microsoft.com/office/drawing/2014/main" id="{8E667F85-75A1-4F73-A594-495432FE3331}"/>
            </a:ext>
          </a:extLst>
        </xdr:cNvPr>
        <xdr:cNvSpPr txBox="1"/>
      </xdr:nvSpPr>
      <xdr:spPr>
        <a:xfrm>
          <a:off x="1648469" y="13674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16346</xdr:rowOff>
    </xdr:from>
    <xdr:ext cx="405111" cy="259045"/>
    <xdr:sp macro="" textlink="">
      <xdr:nvSpPr>
        <xdr:cNvPr id="221" name="n_4mainValue【福祉施設】&#10;有形固定資産減価償却率">
          <a:extLst>
            <a:ext uri="{FF2B5EF4-FFF2-40B4-BE49-F238E27FC236}">
              <a16:creationId xmlns:a16="http://schemas.microsoft.com/office/drawing/2014/main" id="{A8A06C95-6BDB-4F58-9943-BFEBFD2DDBDF}"/>
            </a:ext>
          </a:extLst>
        </xdr:cNvPr>
        <xdr:cNvSpPr txBox="1"/>
      </xdr:nvSpPr>
      <xdr:spPr>
        <a:xfrm>
          <a:off x="848369" y="13627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01FA5D5B-4D6C-4751-9A71-3A49F2B3EC81}"/>
            </a:ext>
          </a:extLst>
        </xdr:cNvPr>
        <xdr:cNvSpPr/>
      </xdr:nvSpPr>
      <xdr:spPr>
        <a:xfrm>
          <a:off x="59531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F537B695-B6C1-41C2-AC03-E23D141A1113}"/>
            </a:ext>
          </a:extLst>
        </xdr:cNvPr>
        <xdr:cNvSpPr/>
      </xdr:nvSpPr>
      <xdr:spPr>
        <a:xfrm>
          <a:off x="60674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6F820467-7E34-4B75-BE0B-1B76F2B36C19}"/>
            </a:ext>
          </a:extLst>
        </xdr:cNvPr>
        <xdr:cNvSpPr/>
      </xdr:nvSpPr>
      <xdr:spPr>
        <a:xfrm>
          <a:off x="60674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8431B9B8-06F2-44D1-AF27-23823FD9E8A1}"/>
            </a:ext>
          </a:extLst>
        </xdr:cNvPr>
        <xdr:cNvSpPr/>
      </xdr:nvSpPr>
      <xdr:spPr>
        <a:xfrm>
          <a:off x="69818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A897F484-C22C-4A7E-AF8E-C347C4A0B3C4}"/>
            </a:ext>
          </a:extLst>
        </xdr:cNvPr>
        <xdr:cNvSpPr/>
      </xdr:nvSpPr>
      <xdr:spPr>
        <a:xfrm>
          <a:off x="69818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EDF16F4B-89CB-4944-94F3-29D3616B5B17}"/>
            </a:ext>
          </a:extLst>
        </xdr:cNvPr>
        <xdr:cNvSpPr/>
      </xdr:nvSpPr>
      <xdr:spPr>
        <a:xfrm>
          <a:off x="80105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BDE4B1FE-E431-40E2-BFBB-38B0D4D9A37B}"/>
            </a:ext>
          </a:extLst>
        </xdr:cNvPr>
        <xdr:cNvSpPr/>
      </xdr:nvSpPr>
      <xdr:spPr>
        <a:xfrm>
          <a:off x="80105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8160F17C-5294-41C6-858A-893B3CBCAF4D}"/>
            </a:ext>
          </a:extLst>
        </xdr:cNvPr>
        <xdr:cNvSpPr/>
      </xdr:nvSpPr>
      <xdr:spPr>
        <a:xfrm>
          <a:off x="5953125" y="122491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3819D27B-FFC6-4C85-9546-80A60E3B48C0}"/>
            </a:ext>
          </a:extLst>
        </xdr:cNvPr>
        <xdr:cNvSpPr txBox="1"/>
      </xdr:nvSpPr>
      <xdr:spPr>
        <a:xfrm>
          <a:off x="5915025"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FD04D481-D510-4D44-A207-2E78417DB360}"/>
            </a:ext>
          </a:extLst>
        </xdr:cNvPr>
        <xdr:cNvCxnSpPr/>
      </xdr:nvCxnSpPr>
      <xdr:spPr>
        <a:xfrm>
          <a:off x="5953125" y="14411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2" name="直線コネクタ 231">
          <a:extLst>
            <a:ext uri="{FF2B5EF4-FFF2-40B4-BE49-F238E27FC236}">
              <a16:creationId xmlns:a16="http://schemas.microsoft.com/office/drawing/2014/main" id="{E78E8044-A674-4B9B-A537-C486A362EDAB}"/>
            </a:ext>
          </a:extLst>
        </xdr:cNvPr>
        <xdr:cNvCxnSpPr/>
      </xdr:nvCxnSpPr>
      <xdr:spPr>
        <a:xfrm>
          <a:off x="5953125" y="1409427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3" name="テキスト ボックス 232">
          <a:extLst>
            <a:ext uri="{FF2B5EF4-FFF2-40B4-BE49-F238E27FC236}">
              <a16:creationId xmlns:a16="http://schemas.microsoft.com/office/drawing/2014/main" id="{2A85751E-1A12-494A-AA00-990ADED24FB7}"/>
            </a:ext>
          </a:extLst>
        </xdr:cNvPr>
        <xdr:cNvSpPr txBox="1"/>
      </xdr:nvSpPr>
      <xdr:spPr>
        <a:xfrm>
          <a:off x="5527221" y="139647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4" name="直線コネクタ 233">
          <a:extLst>
            <a:ext uri="{FF2B5EF4-FFF2-40B4-BE49-F238E27FC236}">
              <a16:creationId xmlns:a16="http://schemas.microsoft.com/office/drawing/2014/main" id="{6D873EFC-1C20-4D2D-8B50-9035984A9BCE}"/>
            </a:ext>
          </a:extLst>
        </xdr:cNvPr>
        <xdr:cNvCxnSpPr/>
      </xdr:nvCxnSpPr>
      <xdr:spPr>
        <a:xfrm>
          <a:off x="5953125" y="1378358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5" name="テキスト ボックス 234">
          <a:extLst>
            <a:ext uri="{FF2B5EF4-FFF2-40B4-BE49-F238E27FC236}">
              <a16:creationId xmlns:a16="http://schemas.microsoft.com/office/drawing/2014/main" id="{63B00614-BA3A-4F2F-9622-A99FF5F0C4BC}"/>
            </a:ext>
          </a:extLst>
        </xdr:cNvPr>
        <xdr:cNvSpPr txBox="1"/>
      </xdr:nvSpPr>
      <xdr:spPr>
        <a:xfrm>
          <a:off x="5527221" y="136572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6" name="直線コネクタ 235">
          <a:extLst>
            <a:ext uri="{FF2B5EF4-FFF2-40B4-BE49-F238E27FC236}">
              <a16:creationId xmlns:a16="http://schemas.microsoft.com/office/drawing/2014/main" id="{641A3126-B1A6-4DFF-A8C9-B5AD428A3582}"/>
            </a:ext>
          </a:extLst>
        </xdr:cNvPr>
        <xdr:cNvCxnSpPr/>
      </xdr:nvCxnSpPr>
      <xdr:spPr>
        <a:xfrm>
          <a:off x="5953125" y="1347606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7" name="テキスト ボックス 236">
          <a:extLst>
            <a:ext uri="{FF2B5EF4-FFF2-40B4-BE49-F238E27FC236}">
              <a16:creationId xmlns:a16="http://schemas.microsoft.com/office/drawing/2014/main" id="{883EA0C6-CF1B-4E2E-92CC-1EF42087B720}"/>
            </a:ext>
          </a:extLst>
        </xdr:cNvPr>
        <xdr:cNvSpPr txBox="1"/>
      </xdr:nvSpPr>
      <xdr:spPr>
        <a:xfrm>
          <a:off x="5527221" y="1334653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8" name="直線コネクタ 237">
          <a:extLst>
            <a:ext uri="{FF2B5EF4-FFF2-40B4-BE49-F238E27FC236}">
              <a16:creationId xmlns:a16="http://schemas.microsoft.com/office/drawing/2014/main" id="{236326BD-57B3-46F5-9F56-8276E0A27ECB}"/>
            </a:ext>
          </a:extLst>
        </xdr:cNvPr>
        <xdr:cNvCxnSpPr/>
      </xdr:nvCxnSpPr>
      <xdr:spPr>
        <a:xfrm>
          <a:off x="5953125" y="1317488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9" name="テキスト ボックス 238">
          <a:extLst>
            <a:ext uri="{FF2B5EF4-FFF2-40B4-BE49-F238E27FC236}">
              <a16:creationId xmlns:a16="http://schemas.microsoft.com/office/drawing/2014/main" id="{7926907B-81B2-4EEE-B851-D955D32AD87B}"/>
            </a:ext>
          </a:extLst>
        </xdr:cNvPr>
        <xdr:cNvSpPr txBox="1"/>
      </xdr:nvSpPr>
      <xdr:spPr>
        <a:xfrm>
          <a:off x="5527221" y="1303901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0" name="直線コネクタ 239">
          <a:extLst>
            <a:ext uri="{FF2B5EF4-FFF2-40B4-BE49-F238E27FC236}">
              <a16:creationId xmlns:a16="http://schemas.microsoft.com/office/drawing/2014/main" id="{427674E6-1815-419A-A4F0-9936DC697243}"/>
            </a:ext>
          </a:extLst>
        </xdr:cNvPr>
        <xdr:cNvCxnSpPr/>
      </xdr:nvCxnSpPr>
      <xdr:spPr>
        <a:xfrm>
          <a:off x="5953125" y="1286736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1" name="テキスト ボックス 240">
          <a:extLst>
            <a:ext uri="{FF2B5EF4-FFF2-40B4-BE49-F238E27FC236}">
              <a16:creationId xmlns:a16="http://schemas.microsoft.com/office/drawing/2014/main" id="{786CE871-66BF-4D9C-BD60-C9F8B87B35E1}"/>
            </a:ext>
          </a:extLst>
        </xdr:cNvPr>
        <xdr:cNvSpPr txBox="1"/>
      </xdr:nvSpPr>
      <xdr:spPr>
        <a:xfrm>
          <a:off x="5527221" y="127283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2" name="直線コネクタ 241">
          <a:extLst>
            <a:ext uri="{FF2B5EF4-FFF2-40B4-BE49-F238E27FC236}">
              <a16:creationId xmlns:a16="http://schemas.microsoft.com/office/drawing/2014/main" id="{B3B7DA14-BC19-40EC-9FFA-40D0AA73636D}"/>
            </a:ext>
          </a:extLst>
        </xdr:cNvPr>
        <xdr:cNvCxnSpPr/>
      </xdr:nvCxnSpPr>
      <xdr:spPr>
        <a:xfrm>
          <a:off x="5953125" y="125566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3" name="テキスト ボックス 242">
          <a:extLst>
            <a:ext uri="{FF2B5EF4-FFF2-40B4-BE49-F238E27FC236}">
              <a16:creationId xmlns:a16="http://schemas.microsoft.com/office/drawing/2014/main" id="{23BEBE80-C525-4927-B724-BA0E642EA68C}"/>
            </a:ext>
          </a:extLst>
        </xdr:cNvPr>
        <xdr:cNvSpPr txBox="1"/>
      </xdr:nvSpPr>
      <xdr:spPr>
        <a:xfrm>
          <a:off x="5527221" y="124207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4" name="直線コネクタ 243">
          <a:extLst>
            <a:ext uri="{FF2B5EF4-FFF2-40B4-BE49-F238E27FC236}">
              <a16:creationId xmlns:a16="http://schemas.microsoft.com/office/drawing/2014/main" id="{3E556AAE-CE03-43B1-9E4C-87838EA4AA6D}"/>
            </a:ext>
          </a:extLst>
        </xdr:cNvPr>
        <xdr:cNvCxnSpPr/>
      </xdr:nvCxnSpPr>
      <xdr:spPr>
        <a:xfrm>
          <a:off x="5953125" y="12249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5" name="テキスト ボックス 244">
          <a:extLst>
            <a:ext uri="{FF2B5EF4-FFF2-40B4-BE49-F238E27FC236}">
              <a16:creationId xmlns:a16="http://schemas.microsoft.com/office/drawing/2014/main" id="{39039EF6-CD5D-4FF6-BD0F-53B0A6DAF46E}"/>
            </a:ext>
          </a:extLst>
        </xdr:cNvPr>
        <xdr:cNvSpPr txBox="1"/>
      </xdr:nvSpPr>
      <xdr:spPr>
        <a:xfrm>
          <a:off x="55272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6" name="【福祉施設】&#10;一人当たり面積グラフ枠">
          <a:extLst>
            <a:ext uri="{FF2B5EF4-FFF2-40B4-BE49-F238E27FC236}">
              <a16:creationId xmlns:a16="http://schemas.microsoft.com/office/drawing/2014/main" id="{1B914D5E-1B1F-452B-9075-BE7A1501D4FE}"/>
            </a:ext>
          </a:extLst>
        </xdr:cNvPr>
        <xdr:cNvSpPr/>
      </xdr:nvSpPr>
      <xdr:spPr>
        <a:xfrm>
          <a:off x="5953125" y="122491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11322</xdr:rowOff>
    </xdr:from>
    <xdr:to>
      <xdr:col>54</xdr:col>
      <xdr:colOff>189865</xdr:colOff>
      <xdr:row>86</xdr:row>
      <xdr:rowOff>158931</xdr:rowOff>
    </xdr:to>
    <xdr:cxnSp macro="">
      <xdr:nvCxnSpPr>
        <xdr:cNvPr id="247" name="直線コネクタ 246">
          <a:extLst>
            <a:ext uri="{FF2B5EF4-FFF2-40B4-BE49-F238E27FC236}">
              <a16:creationId xmlns:a16="http://schemas.microsoft.com/office/drawing/2014/main" id="{11694011-7CF7-4D83-B077-DC9D68730787}"/>
            </a:ext>
          </a:extLst>
        </xdr:cNvPr>
        <xdr:cNvCxnSpPr/>
      </xdr:nvCxnSpPr>
      <xdr:spPr>
        <a:xfrm flipV="1">
          <a:off x="9429115" y="12647822"/>
          <a:ext cx="0" cy="144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248" name="【福祉施設】&#10;一人当たり面積最小値テキスト">
          <a:extLst>
            <a:ext uri="{FF2B5EF4-FFF2-40B4-BE49-F238E27FC236}">
              <a16:creationId xmlns:a16="http://schemas.microsoft.com/office/drawing/2014/main" id="{A1ADA526-2B11-4A1C-832F-EF232B7F04A3}"/>
            </a:ext>
          </a:extLst>
        </xdr:cNvPr>
        <xdr:cNvSpPr txBox="1"/>
      </xdr:nvSpPr>
      <xdr:spPr>
        <a:xfrm>
          <a:off x="9467850" y="14094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249" name="直線コネクタ 248">
          <a:extLst>
            <a:ext uri="{FF2B5EF4-FFF2-40B4-BE49-F238E27FC236}">
              <a16:creationId xmlns:a16="http://schemas.microsoft.com/office/drawing/2014/main" id="{6C68B2FB-8BB2-4920-A13A-709972FB13E2}"/>
            </a:ext>
          </a:extLst>
        </xdr:cNvPr>
        <xdr:cNvCxnSpPr/>
      </xdr:nvCxnSpPr>
      <xdr:spPr>
        <a:xfrm>
          <a:off x="9363075" y="1409718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129449</xdr:rowOff>
    </xdr:from>
    <xdr:ext cx="469744" cy="259045"/>
    <xdr:sp macro="" textlink="">
      <xdr:nvSpPr>
        <xdr:cNvPr id="250" name="【福祉施設】&#10;一人当たり面積最大値テキスト">
          <a:extLst>
            <a:ext uri="{FF2B5EF4-FFF2-40B4-BE49-F238E27FC236}">
              <a16:creationId xmlns:a16="http://schemas.microsoft.com/office/drawing/2014/main" id="{E2D2A2A0-A3A4-4651-BFDB-AC7FE53FAD36}"/>
            </a:ext>
          </a:extLst>
        </xdr:cNvPr>
        <xdr:cNvSpPr txBox="1"/>
      </xdr:nvSpPr>
      <xdr:spPr>
        <a:xfrm>
          <a:off x="9467850" y="1244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11322</xdr:rowOff>
    </xdr:from>
    <xdr:to>
      <xdr:col>55</xdr:col>
      <xdr:colOff>88900</xdr:colOff>
      <xdr:row>78</xdr:row>
      <xdr:rowOff>11322</xdr:rowOff>
    </xdr:to>
    <xdr:cxnSp macro="">
      <xdr:nvCxnSpPr>
        <xdr:cNvPr id="251" name="直線コネクタ 250">
          <a:extLst>
            <a:ext uri="{FF2B5EF4-FFF2-40B4-BE49-F238E27FC236}">
              <a16:creationId xmlns:a16="http://schemas.microsoft.com/office/drawing/2014/main" id="{CAEC738B-CBA7-4E8A-B259-0FBFC761D650}"/>
            </a:ext>
          </a:extLst>
        </xdr:cNvPr>
        <xdr:cNvCxnSpPr/>
      </xdr:nvCxnSpPr>
      <xdr:spPr>
        <a:xfrm>
          <a:off x="9363075" y="1264782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252" name="【福祉施設】&#10;一人当たり面積平均値テキスト">
          <a:extLst>
            <a:ext uri="{FF2B5EF4-FFF2-40B4-BE49-F238E27FC236}">
              <a16:creationId xmlns:a16="http://schemas.microsoft.com/office/drawing/2014/main" id="{A4F07101-9A18-48EB-A468-0EF087B6DCD7}"/>
            </a:ext>
          </a:extLst>
        </xdr:cNvPr>
        <xdr:cNvSpPr txBox="1"/>
      </xdr:nvSpPr>
      <xdr:spPr>
        <a:xfrm>
          <a:off x="9467850" y="13667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253" name="フローチャート: 判断 252">
          <a:extLst>
            <a:ext uri="{FF2B5EF4-FFF2-40B4-BE49-F238E27FC236}">
              <a16:creationId xmlns:a16="http://schemas.microsoft.com/office/drawing/2014/main" id="{00C9FC14-B1FE-4814-B71C-B1A3BD186D80}"/>
            </a:ext>
          </a:extLst>
        </xdr:cNvPr>
        <xdr:cNvSpPr/>
      </xdr:nvSpPr>
      <xdr:spPr>
        <a:xfrm>
          <a:off x="9401175" y="13802995"/>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54" name="フローチャート: 判断 253">
          <a:extLst>
            <a:ext uri="{FF2B5EF4-FFF2-40B4-BE49-F238E27FC236}">
              <a16:creationId xmlns:a16="http://schemas.microsoft.com/office/drawing/2014/main" id="{61F75CD5-E861-4C9E-810A-DD506F4BFDD4}"/>
            </a:ext>
          </a:extLst>
        </xdr:cNvPr>
        <xdr:cNvSpPr/>
      </xdr:nvSpPr>
      <xdr:spPr>
        <a:xfrm>
          <a:off x="8639175" y="1377384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152546</xdr:rowOff>
    </xdr:from>
    <xdr:to>
      <xdr:col>46</xdr:col>
      <xdr:colOff>38100</xdr:colOff>
      <xdr:row>85</xdr:row>
      <xdr:rowOff>82696</xdr:rowOff>
    </xdr:to>
    <xdr:sp macro="" textlink="">
      <xdr:nvSpPr>
        <xdr:cNvPr id="255" name="フローチャート: 判断 254">
          <a:extLst>
            <a:ext uri="{FF2B5EF4-FFF2-40B4-BE49-F238E27FC236}">
              <a16:creationId xmlns:a16="http://schemas.microsoft.com/office/drawing/2014/main" id="{2C5F661B-839C-4532-91CC-84B767FE7254}"/>
            </a:ext>
          </a:extLst>
        </xdr:cNvPr>
        <xdr:cNvSpPr/>
      </xdr:nvSpPr>
      <xdr:spPr>
        <a:xfrm>
          <a:off x="7839075" y="1376377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690</xdr:rowOff>
    </xdr:from>
    <xdr:to>
      <xdr:col>41</xdr:col>
      <xdr:colOff>101600</xdr:colOff>
      <xdr:row>85</xdr:row>
      <xdr:rowOff>102290</xdr:rowOff>
    </xdr:to>
    <xdr:sp macro="" textlink="">
      <xdr:nvSpPr>
        <xdr:cNvPr id="256" name="フローチャート: 判断 255">
          <a:extLst>
            <a:ext uri="{FF2B5EF4-FFF2-40B4-BE49-F238E27FC236}">
              <a16:creationId xmlns:a16="http://schemas.microsoft.com/office/drawing/2014/main" id="{16621040-238F-45F2-BA6E-6BF52CF9D311}"/>
            </a:ext>
          </a:extLst>
        </xdr:cNvPr>
        <xdr:cNvSpPr/>
      </xdr:nvSpPr>
      <xdr:spPr>
        <a:xfrm>
          <a:off x="7029450" y="1377384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10813</xdr:rowOff>
    </xdr:from>
    <xdr:to>
      <xdr:col>36</xdr:col>
      <xdr:colOff>165100</xdr:colOff>
      <xdr:row>85</xdr:row>
      <xdr:rowOff>112413</xdr:rowOff>
    </xdr:to>
    <xdr:sp macro="" textlink="">
      <xdr:nvSpPr>
        <xdr:cNvPr id="257" name="フローチャート: 判断 256">
          <a:extLst>
            <a:ext uri="{FF2B5EF4-FFF2-40B4-BE49-F238E27FC236}">
              <a16:creationId xmlns:a16="http://schemas.microsoft.com/office/drawing/2014/main" id="{106A31DC-9109-4C9D-92E1-6D3811DFBFAF}"/>
            </a:ext>
          </a:extLst>
        </xdr:cNvPr>
        <xdr:cNvSpPr/>
      </xdr:nvSpPr>
      <xdr:spPr>
        <a:xfrm>
          <a:off x="6238875" y="13780788"/>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50284337-0ECA-4F3E-BB08-8AB169CDF6C6}"/>
            </a:ext>
          </a:extLst>
        </xdr:cNvPr>
        <xdr:cNvSpPr txBox="1"/>
      </xdr:nvSpPr>
      <xdr:spPr>
        <a:xfrm>
          <a:off x="92583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15287418-B238-4F09-9A82-C27C16AEBE38}"/>
            </a:ext>
          </a:extLst>
        </xdr:cNvPr>
        <xdr:cNvSpPr txBox="1"/>
      </xdr:nvSpPr>
      <xdr:spPr>
        <a:xfrm>
          <a:off x="8515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168692A5-7904-4189-B14A-F9188B438396}"/>
            </a:ext>
          </a:extLst>
        </xdr:cNvPr>
        <xdr:cNvSpPr txBox="1"/>
      </xdr:nvSpPr>
      <xdr:spPr>
        <a:xfrm>
          <a:off x="7715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719278FB-B937-4495-B45F-BB19D7FD7598}"/>
            </a:ext>
          </a:extLst>
        </xdr:cNvPr>
        <xdr:cNvSpPr txBox="1"/>
      </xdr:nvSpPr>
      <xdr:spPr>
        <a:xfrm>
          <a:off x="6905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8396CC1-A968-4EB5-9220-A263DF2F9CA8}"/>
            </a:ext>
          </a:extLst>
        </xdr:cNvPr>
        <xdr:cNvSpPr txBox="1"/>
      </xdr:nvSpPr>
      <xdr:spPr>
        <a:xfrm>
          <a:off x="61150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110091</xdr:rowOff>
    </xdr:from>
    <xdr:to>
      <xdr:col>55</xdr:col>
      <xdr:colOff>50800</xdr:colOff>
      <xdr:row>86</xdr:row>
      <xdr:rowOff>40241</xdr:rowOff>
    </xdr:to>
    <xdr:sp macro="" textlink="">
      <xdr:nvSpPr>
        <xdr:cNvPr id="263" name="楕円 262">
          <a:extLst>
            <a:ext uri="{FF2B5EF4-FFF2-40B4-BE49-F238E27FC236}">
              <a16:creationId xmlns:a16="http://schemas.microsoft.com/office/drawing/2014/main" id="{33CBF1A0-DB3E-4BCE-816F-210DFF883636}"/>
            </a:ext>
          </a:extLst>
        </xdr:cNvPr>
        <xdr:cNvSpPr/>
      </xdr:nvSpPr>
      <xdr:spPr>
        <a:xfrm>
          <a:off x="9401175" y="13880066"/>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88518</xdr:rowOff>
    </xdr:from>
    <xdr:ext cx="469744" cy="259045"/>
    <xdr:sp macro="" textlink="">
      <xdr:nvSpPr>
        <xdr:cNvPr id="264" name="【福祉施設】&#10;一人当たり面積該当値テキスト">
          <a:extLst>
            <a:ext uri="{FF2B5EF4-FFF2-40B4-BE49-F238E27FC236}">
              <a16:creationId xmlns:a16="http://schemas.microsoft.com/office/drawing/2014/main" id="{12B2FADE-0B31-498D-934F-682CBD76EFEB}"/>
            </a:ext>
          </a:extLst>
        </xdr:cNvPr>
        <xdr:cNvSpPr txBox="1"/>
      </xdr:nvSpPr>
      <xdr:spPr>
        <a:xfrm>
          <a:off x="9467850" y="1385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113683</xdr:rowOff>
    </xdr:from>
    <xdr:to>
      <xdr:col>50</xdr:col>
      <xdr:colOff>165100</xdr:colOff>
      <xdr:row>86</xdr:row>
      <xdr:rowOff>43833</xdr:rowOff>
    </xdr:to>
    <xdr:sp macro="" textlink="">
      <xdr:nvSpPr>
        <xdr:cNvPr id="265" name="楕円 264">
          <a:extLst>
            <a:ext uri="{FF2B5EF4-FFF2-40B4-BE49-F238E27FC236}">
              <a16:creationId xmlns:a16="http://schemas.microsoft.com/office/drawing/2014/main" id="{0D89D032-A9CF-41C8-8F42-65DAFB50E9F6}"/>
            </a:ext>
          </a:extLst>
        </xdr:cNvPr>
        <xdr:cNvSpPr/>
      </xdr:nvSpPr>
      <xdr:spPr>
        <a:xfrm>
          <a:off x="8639175" y="1388683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160891</xdr:rowOff>
    </xdr:from>
    <xdr:to>
      <xdr:col>55</xdr:col>
      <xdr:colOff>0</xdr:colOff>
      <xdr:row>85</xdr:row>
      <xdr:rowOff>164483</xdr:rowOff>
    </xdr:to>
    <xdr:cxnSp macro="">
      <xdr:nvCxnSpPr>
        <xdr:cNvPr id="266" name="直線コネクタ 265">
          <a:extLst>
            <a:ext uri="{FF2B5EF4-FFF2-40B4-BE49-F238E27FC236}">
              <a16:creationId xmlns:a16="http://schemas.microsoft.com/office/drawing/2014/main" id="{F3A3159A-81E8-4E54-9A1A-810620B3E48D}"/>
            </a:ext>
          </a:extLst>
        </xdr:cNvPr>
        <xdr:cNvCxnSpPr/>
      </xdr:nvCxnSpPr>
      <xdr:spPr>
        <a:xfrm flipV="1">
          <a:off x="8686800" y="13937216"/>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116622</xdr:rowOff>
    </xdr:from>
    <xdr:to>
      <xdr:col>46</xdr:col>
      <xdr:colOff>38100</xdr:colOff>
      <xdr:row>86</xdr:row>
      <xdr:rowOff>46772</xdr:rowOff>
    </xdr:to>
    <xdr:sp macro="" textlink="">
      <xdr:nvSpPr>
        <xdr:cNvPr id="267" name="楕円 266">
          <a:extLst>
            <a:ext uri="{FF2B5EF4-FFF2-40B4-BE49-F238E27FC236}">
              <a16:creationId xmlns:a16="http://schemas.microsoft.com/office/drawing/2014/main" id="{DE318B41-CBB9-4EBA-B9EF-3846E58B9CB8}"/>
            </a:ext>
          </a:extLst>
        </xdr:cNvPr>
        <xdr:cNvSpPr/>
      </xdr:nvSpPr>
      <xdr:spPr>
        <a:xfrm>
          <a:off x="7839075" y="1388977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164483</xdr:rowOff>
    </xdr:from>
    <xdr:to>
      <xdr:col>50</xdr:col>
      <xdr:colOff>114300</xdr:colOff>
      <xdr:row>85</xdr:row>
      <xdr:rowOff>167422</xdr:rowOff>
    </xdr:to>
    <xdr:cxnSp macro="">
      <xdr:nvCxnSpPr>
        <xdr:cNvPr id="268" name="直線コネクタ 267">
          <a:extLst>
            <a:ext uri="{FF2B5EF4-FFF2-40B4-BE49-F238E27FC236}">
              <a16:creationId xmlns:a16="http://schemas.microsoft.com/office/drawing/2014/main" id="{BEC05CBB-B1C4-4887-BB09-FAB26572B9F6}"/>
            </a:ext>
          </a:extLst>
        </xdr:cNvPr>
        <xdr:cNvCxnSpPr/>
      </xdr:nvCxnSpPr>
      <xdr:spPr>
        <a:xfrm flipV="1">
          <a:off x="7886700" y="13934458"/>
          <a:ext cx="8001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119235</xdr:rowOff>
    </xdr:from>
    <xdr:to>
      <xdr:col>41</xdr:col>
      <xdr:colOff>101600</xdr:colOff>
      <xdr:row>86</xdr:row>
      <xdr:rowOff>49385</xdr:rowOff>
    </xdr:to>
    <xdr:sp macro="" textlink="">
      <xdr:nvSpPr>
        <xdr:cNvPr id="269" name="楕円 268">
          <a:extLst>
            <a:ext uri="{FF2B5EF4-FFF2-40B4-BE49-F238E27FC236}">
              <a16:creationId xmlns:a16="http://schemas.microsoft.com/office/drawing/2014/main" id="{90165A90-D8FD-4A0D-BD61-DFD7BFA6B39F}"/>
            </a:ext>
          </a:extLst>
        </xdr:cNvPr>
        <xdr:cNvSpPr/>
      </xdr:nvSpPr>
      <xdr:spPr>
        <a:xfrm>
          <a:off x="7029450" y="1389556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167422</xdr:rowOff>
    </xdr:from>
    <xdr:to>
      <xdr:col>45</xdr:col>
      <xdr:colOff>177800</xdr:colOff>
      <xdr:row>85</xdr:row>
      <xdr:rowOff>170035</xdr:rowOff>
    </xdr:to>
    <xdr:cxnSp macro="">
      <xdr:nvCxnSpPr>
        <xdr:cNvPr id="270" name="直線コネクタ 269">
          <a:extLst>
            <a:ext uri="{FF2B5EF4-FFF2-40B4-BE49-F238E27FC236}">
              <a16:creationId xmlns:a16="http://schemas.microsoft.com/office/drawing/2014/main" id="{AD2EBCD4-136B-404C-9189-322F0D62C446}"/>
            </a:ext>
          </a:extLst>
        </xdr:cNvPr>
        <xdr:cNvCxnSpPr/>
      </xdr:nvCxnSpPr>
      <xdr:spPr>
        <a:xfrm flipV="1">
          <a:off x="7077075" y="13937397"/>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124786</xdr:rowOff>
    </xdr:from>
    <xdr:to>
      <xdr:col>36</xdr:col>
      <xdr:colOff>165100</xdr:colOff>
      <xdr:row>86</xdr:row>
      <xdr:rowOff>54936</xdr:rowOff>
    </xdr:to>
    <xdr:sp macro="" textlink="">
      <xdr:nvSpPr>
        <xdr:cNvPr id="271" name="楕円 270">
          <a:extLst>
            <a:ext uri="{FF2B5EF4-FFF2-40B4-BE49-F238E27FC236}">
              <a16:creationId xmlns:a16="http://schemas.microsoft.com/office/drawing/2014/main" id="{3A5E211A-7AAD-4FC3-8E99-B4C28444F158}"/>
            </a:ext>
          </a:extLst>
        </xdr:cNvPr>
        <xdr:cNvSpPr/>
      </xdr:nvSpPr>
      <xdr:spPr>
        <a:xfrm>
          <a:off x="6238875" y="1389476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170035</xdr:rowOff>
    </xdr:from>
    <xdr:to>
      <xdr:col>41</xdr:col>
      <xdr:colOff>50800</xdr:colOff>
      <xdr:row>86</xdr:row>
      <xdr:rowOff>4136</xdr:rowOff>
    </xdr:to>
    <xdr:cxnSp macro="">
      <xdr:nvCxnSpPr>
        <xdr:cNvPr id="272" name="直線コネクタ 271">
          <a:extLst>
            <a:ext uri="{FF2B5EF4-FFF2-40B4-BE49-F238E27FC236}">
              <a16:creationId xmlns:a16="http://schemas.microsoft.com/office/drawing/2014/main" id="{E567E70D-230D-4246-9D56-1ED90CB518E5}"/>
            </a:ext>
          </a:extLst>
        </xdr:cNvPr>
        <xdr:cNvCxnSpPr/>
      </xdr:nvCxnSpPr>
      <xdr:spPr>
        <a:xfrm flipV="1">
          <a:off x="6286500" y="13933660"/>
          <a:ext cx="790575" cy="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118817</xdr:rowOff>
    </xdr:from>
    <xdr:ext cx="469744" cy="259045"/>
    <xdr:sp macro="" textlink="">
      <xdr:nvSpPr>
        <xdr:cNvPr id="273" name="n_1aveValue【福祉施設】&#10;一人当たり面積">
          <a:extLst>
            <a:ext uri="{FF2B5EF4-FFF2-40B4-BE49-F238E27FC236}">
              <a16:creationId xmlns:a16="http://schemas.microsoft.com/office/drawing/2014/main" id="{B74EB66C-A818-426D-9AE2-D6B1E9893097}"/>
            </a:ext>
          </a:extLst>
        </xdr:cNvPr>
        <xdr:cNvSpPr txBox="1"/>
      </xdr:nvSpPr>
      <xdr:spPr>
        <a:xfrm>
          <a:off x="8458277" y="1357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99223</xdr:rowOff>
    </xdr:from>
    <xdr:ext cx="469744" cy="259045"/>
    <xdr:sp macro="" textlink="">
      <xdr:nvSpPr>
        <xdr:cNvPr id="274" name="n_2aveValue【福祉施設】&#10;一人当たり面積">
          <a:extLst>
            <a:ext uri="{FF2B5EF4-FFF2-40B4-BE49-F238E27FC236}">
              <a16:creationId xmlns:a16="http://schemas.microsoft.com/office/drawing/2014/main" id="{2AD0565F-1453-4695-9520-5F6926A2E789}"/>
            </a:ext>
          </a:extLst>
        </xdr:cNvPr>
        <xdr:cNvSpPr txBox="1"/>
      </xdr:nvSpPr>
      <xdr:spPr>
        <a:xfrm>
          <a:off x="7677227" y="1355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118817</xdr:rowOff>
    </xdr:from>
    <xdr:ext cx="469744" cy="259045"/>
    <xdr:sp macro="" textlink="">
      <xdr:nvSpPr>
        <xdr:cNvPr id="275" name="n_3aveValue【福祉施設】&#10;一人当たり面積">
          <a:extLst>
            <a:ext uri="{FF2B5EF4-FFF2-40B4-BE49-F238E27FC236}">
              <a16:creationId xmlns:a16="http://schemas.microsoft.com/office/drawing/2014/main" id="{725962B4-B1A4-4812-9A0B-46106B3F473D}"/>
            </a:ext>
          </a:extLst>
        </xdr:cNvPr>
        <xdr:cNvSpPr txBox="1"/>
      </xdr:nvSpPr>
      <xdr:spPr>
        <a:xfrm>
          <a:off x="6867602" y="1357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128940</xdr:rowOff>
    </xdr:from>
    <xdr:ext cx="469744" cy="259045"/>
    <xdr:sp macro="" textlink="">
      <xdr:nvSpPr>
        <xdr:cNvPr id="276" name="n_4aveValue【福祉施設】&#10;一人当たり面積">
          <a:extLst>
            <a:ext uri="{FF2B5EF4-FFF2-40B4-BE49-F238E27FC236}">
              <a16:creationId xmlns:a16="http://schemas.microsoft.com/office/drawing/2014/main" id="{23C5FF21-85AE-4A84-A67B-2E657EFB7FAA}"/>
            </a:ext>
          </a:extLst>
        </xdr:cNvPr>
        <xdr:cNvSpPr txBox="1"/>
      </xdr:nvSpPr>
      <xdr:spPr>
        <a:xfrm>
          <a:off x="6067502" y="1357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34960</xdr:rowOff>
    </xdr:from>
    <xdr:ext cx="469744" cy="259045"/>
    <xdr:sp macro="" textlink="">
      <xdr:nvSpPr>
        <xdr:cNvPr id="277" name="n_1mainValue【福祉施設】&#10;一人当たり面積">
          <a:extLst>
            <a:ext uri="{FF2B5EF4-FFF2-40B4-BE49-F238E27FC236}">
              <a16:creationId xmlns:a16="http://schemas.microsoft.com/office/drawing/2014/main" id="{E91F9169-0F55-45B1-AB0B-CC90232AAB6A}"/>
            </a:ext>
          </a:extLst>
        </xdr:cNvPr>
        <xdr:cNvSpPr txBox="1"/>
      </xdr:nvSpPr>
      <xdr:spPr>
        <a:xfrm>
          <a:off x="8458277" y="1397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37899</xdr:rowOff>
    </xdr:from>
    <xdr:ext cx="469744" cy="259045"/>
    <xdr:sp macro="" textlink="">
      <xdr:nvSpPr>
        <xdr:cNvPr id="278" name="n_2mainValue【福祉施設】&#10;一人当たり面積">
          <a:extLst>
            <a:ext uri="{FF2B5EF4-FFF2-40B4-BE49-F238E27FC236}">
              <a16:creationId xmlns:a16="http://schemas.microsoft.com/office/drawing/2014/main" id="{23A34A05-18B2-4EAD-AEA8-874D0FC9404F}"/>
            </a:ext>
          </a:extLst>
        </xdr:cNvPr>
        <xdr:cNvSpPr txBox="1"/>
      </xdr:nvSpPr>
      <xdr:spPr>
        <a:xfrm>
          <a:off x="7677227" y="13972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40512</xdr:rowOff>
    </xdr:from>
    <xdr:ext cx="469744" cy="259045"/>
    <xdr:sp macro="" textlink="">
      <xdr:nvSpPr>
        <xdr:cNvPr id="279" name="n_3mainValue【福祉施設】&#10;一人当たり面積">
          <a:extLst>
            <a:ext uri="{FF2B5EF4-FFF2-40B4-BE49-F238E27FC236}">
              <a16:creationId xmlns:a16="http://schemas.microsoft.com/office/drawing/2014/main" id="{4F073878-5AA7-4583-BF91-E5DF0F0A1FD8}"/>
            </a:ext>
          </a:extLst>
        </xdr:cNvPr>
        <xdr:cNvSpPr txBox="1"/>
      </xdr:nvSpPr>
      <xdr:spPr>
        <a:xfrm>
          <a:off x="6867602" y="1397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46063</xdr:rowOff>
    </xdr:from>
    <xdr:ext cx="469744" cy="259045"/>
    <xdr:sp macro="" textlink="">
      <xdr:nvSpPr>
        <xdr:cNvPr id="280" name="n_4mainValue【福祉施設】&#10;一人当たり面積">
          <a:extLst>
            <a:ext uri="{FF2B5EF4-FFF2-40B4-BE49-F238E27FC236}">
              <a16:creationId xmlns:a16="http://schemas.microsoft.com/office/drawing/2014/main" id="{7C8D82B7-BFCB-48D3-A7BE-9B3AD8206665}"/>
            </a:ext>
          </a:extLst>
        </xdr:cNvPr>
        <xdr:cNvSpPr txBox="1"/>
      </xdr:nvSpPr>
      <xdr:spPr>
        <a:xfrm>
          <a:off x="6067502" y="1398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F4896078-11BE-4ADE-B9E4-2129A082C7B1}"/>
            </a:ext>
          </a:extLst>
        </xdr:cNvPr>
        <xdr:cNvSpPr/>
      </xdr:nvSpPr>
      <xdr:spPr>
        <a:xfrm>
          <a:off x="6858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A6676B75-A135-4792-BD05-6FA591CD95DD}"/>
            </a:ext>
          </a:extLst>
        </xdr:cNvPr>
        <xdr:cNvSpPr/>
      </xdr:nvSpPr>
      <xdr:spPr>
        <a:xfrm>
          <a:off x="8096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26CB6EC7-A7A2-4509-8C11-9D3C45F7C874}"/>
            </a:ext>
          </a:extLst>
        </xdr:cNvPr>
        <xdr:cNvSpPr/>
      </xdr:nvSpPr>
      <xdr:spPr>
        <a:xfrm>
          <a:off x="8096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15DC7B11-93E6-4261-8FE1-8DA67331067D}"/>
            </a:ext>
          </a:extLst>
        </xdr:cNvPr>
        <xdr:cNvSpPr/>
      </xdr:nvSpPr>
      <xdr:spPr>
        <a:xfrm>
          <a:off x="17145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047CA292-A0E9-46EA-915B-CE4B60C57C6A}"/>
            </a:ext>
          </a:extLst>
        </xdr:cNvPr>
        <xdr:cNvSpPr/>
      </xdr:nvSpPr>
      <xdr:spPr>
        <a:xfrm>
          <a:off x="17145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5AF8F9FD-86B2-4858-A428-558041118723}"/>
            </a:ext>
          </a:extLst>
        </xdr:cNvPr>
        <xdr:cNvSpPr/>
      </xdr:nvSpPr>
      <xdr:spPr>
        <a:xfrm>
          <a:off x="27432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274682EF-883A-45D5-B9CD-0911E57A75E1}"/>
            </a:ext>
          </a:extLst>
        </xdr:cNvPr>
        <xdr:cNvSpPr/>
      </xdr:nvSpPr>
      <xdr:spPr>
        <a:xfrm>
          <a:off x="27432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2D689A91-8237-43E1-A0A0-B4E2ECDD229D}"/>
            </a:ext>
          </a:extLst>
        </xdr:cNvPr>
        <xdr:cNvSpPr/>
      </xdr:nvSpPr>
      <xdr:spPr>
        <a:xfrm>
          <a:off x="685800" y="1590675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a:extLst>
            <a:ext uri="{FF2B5EF4-FFF2-40B4-BE49-F238E27FC236}">
              <a16:creationId xmlns:a16="http://schemas.microsoft.com/office/drawing/2014/main" id="{C9E21BAB-9CBD-4251-BB6E-5CA065186F57}"/>
            </a:ext>
          </a:extLst>
        </xdr:cNvPr>
        <xdr:cNvSpPr txBox="1"/>
      </xdr:nvSpPr>
      <xdr:spPr>
        <a:xfrm>
          <a:off x="666750"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a:extLst>
            <a:ext uri="{FF2B5EF4-FFF2-40B4-BE49-F238E27FC236}">
              <a16:creationId xmlns:a16="http://schemas.microsoft.com/office/drawing/2014/main" id="{EE6A9BC3-C0AE-46D4-8DE7-DF9EEDC04ED3}"/>
            </a:ext>
          </a:extLst>
        </xdr:cNvPr>
        <xdr:cNvCxnSpPr/>
      </xdr:nvCxnSpPr>
      <xdr:spPr>
        <a:xfrm>
          <a:off x="6858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a:extLst>
            <a:ext uri="{FF2B5EF4-FFF2-40B4-BE49-F238E27FC236}">
              <a16:creationId xmlns:a16="http://schemas.microsoft.com/office/drawing/2014/main" id="{A1276951-AB90-434A-886B-4C28D47F701A}"/>
            </a:ext>
          </a:extLst>
        </xdr:cNvPr>
        <xdr:cNvSpPr txBox="1"/>
      </xdr:nvSpPr>
      <xdr:spPr>
        <a:xfrm>
          <a:off x="278946" y="18047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2" name="直線コネクタ 291">
          <a:extLst>
            <a:ext uri="{FF2B5EF4-FFF2-40B4-BE49-F238E27FC236}">
              <a16:creationId xmlns:a16="http://schemas.microsoft.com/office/drawing/2014/main" id="{98E736E9-7566-4572-B6C7-88CE21AF10DE}"/>
            </a:ext>
          </a:extLst>
        </xdr:cNvPr>
        <xdr:cNvCxnSpPr/>
      </xdr:nvCxnSpPr>
      <xdr:spPr>
        <a:xfrm>
          <a:off x="685800" y="178661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3" name="テキスト ボックス 292">
          <a:extLst>
            <a:ext uri="{FF2B5EF4-FFF2-40B4-BE49-F238E27FC236}">
              <a16:creationId xmlns:a16="http://schemas.microsoft.com/office/drawing/2014/main" id="{5F4C53C1-E3B6-4CBE-9468-1900E4EF8991}"/>
            </a:ext>
          </a:extLst>
        </xdr:cNvPr>
        <xdr:cNvSpPr txBox="1"/>
      </xdr:nvSpPr>
      <xdr:spPr>
        <a:xfrm>
          <a:off x="278946" y="177271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4" name="直線コネクタ 293">
          <a:extLst>
            <a:ext uri="{FF2B5EF4-FFF2-40B4-BE49-F238E27FC236}">
              <a16:creationId xmlns:a16="http://schemas.microsoft.com/office/drawing/2014/main" id="{CD55029A-C9D4-4E73-8A8A-A1A39DB52A2E}"/>
            </a:ext>
          </a:extLst>
        </xdr:cNvPr>
        <xdr:cNvCxnSpPr/>
      </xdr:nvCxnSpPr>
      <xdr:spPr>
        <a:xfrm>
          <a:off x="685800" y="1753643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5" name="テキスト ボックス 294">
          <a:extLst>
            <a:ext uri="{FF2B5EF4-FFF2-40B4-BE49-F238E27FC236}">
              <a16:creationId xmlns:a16="http://schemas.microsoft.com/office/drawing/2014/main" id="{81A90F9A-7563-4FE6-9525-560537649454}"/>
            </a:ext>
          </a:extLst>
        </xdr:cNvPr>
        <xdr:cNvSpPr txBox="1"/>
      </xdr:nvSpPr>
      <xdr:spPr>
        <a:xfrm>
          <a:off x="339891" y="174005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6" name="直線コネクタ 295">
          <a:extLst>
            <a:ext uri="{FF2B5EF4-FFF2-40B4-BE49-F238E27FC236}">
              <a16:creationId xmlns:a16="http://schemas.microsoft.com/office/drawing/2014/main" id="{5B599AE4-8DCF-4614-9866-AF93B43C0ED1}"/>
            </a:ext>
          </a:extLst>
        </xdr:cNvPr>
        <xdr:cNvCxnSpPr/>
      </xdr:nvCxnSpPr>
      <xdr:spPr>
        <a:xfrm>
          <a:off x="685800" y="1720986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7" name="テキスト ボックス 296">
          <a:extLst>
            <a:ext uri="{FF2B5EF4-FFF2-40B4-BE49-F238E27FC236}">
              <a16:creationId xmlns:a16="http://schemas.microsoft.com/office/drawing/2014/main" id="{6FAE0DE4-0388-4F2D-80F9-75F242115B2B}"/>
            </a:ext>
          </a:extLst>
        </xdr:cNvPr>
        <xdr:cNvSpPr txBox="1"/>
      </xdr:nvSpPr>
      <xdr:spPr>
        <a:xfrm>
          <a:off x="339891" y="170708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8" name="直線コネクタ 297">
          <a:extLst>
            <a:ext uri="{FF2B5EF4-FFF2-40B4-BE49-F238E27FC236}">
              <a16:creationId xmlns:a16="http://schemas.microsoft.com/office/drawing/2014/main" id="{2BE1D49B-6AC3-4A4D-93A6-61926209ACEC}"/>
            </a:ext>
          </a:extLst>
        </xdr:cNvPr>
        <xdr:cNvCxnSpPr/>
      </xdr:nvCxnSpPr>
      <xdr:spPr>
        <a:xfrm>
          <a:off x="685800" y="168896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9" name="テキスト ボックス 298">
          <a:extLst>
            <a:ext uri="{FF2B5EF4-FFF2-40B4-BE49-F238E27FC236}">
              <a16:creationId xmlns:a16="http://schemas.microsoft.com/office/drawing/2014/main" id="{6FB2E802-756D-4866-B4DC-0634A74C7C87}"/>
            </a:ext>
          </a:extLst>
        </xdr:cNvPr>
        <xdr:cNvSpPr txBox="1"/>
      </xdr:nvSpPr>
      <xdr:spPr>
        <a:xfrm>
          <a:off x="339891" y="16744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0" name="直線コネクタ 299">
          <a:extLst>
            <a:ext uri="{FF2B5EF4-FFF2-40B4-BE49-F238E27FC236}">
              <a16:creationId xmlns:a16="http://schemas.microsoft.com/office/drawing/2014/main" id="{1E3BD6B2-7EA2-46B4-97FC-8D5B975E5AB9}"/>
            </a:ext>
          </a:extLst>
        </xdr:cNvPr>
        <xdr:cNvCxnSpPr/>
      </xdr:nvCxnSpPr>
      <xdr:spPr>
        <a:xfrm>
          <a:off x="685800" y="165630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1" name="テキスト ボックス 300">
          <a:extLst>
            <a:ext uri="{FF2B5EF4-FFF2-40B4-BE49-F238E27FC236}">
              <a16:creationId xmlns:a16="http://schemas.microsoft.com/office/drawing/2014/main" id="{C0266033-2EC8-40E0-AAE1-F82F5A064C25}"/>
            </a:ext>
          </a:extLst>
        </xdr:cNvPr>
        <xdr:cNvSpPr txBox="1"/>
      </xdr:nvSpPr>
      <xdr:spPr>
        <a:xfrm>
          <a:off x="339891" y="164144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2" name="直線コネクタ 301">
          <a:extLst>
            <a:ext uri="{FF2B5EF4-FFF2-40B4-BE49-F238E27FC236}">
              <a16:creationId xmlns:a16="http://schemas.microsoft.com/office/drawing/2014/main" id="{FFCBA08B-6738-41E2-9F55-5A9240E52B6C}"/>
            </a:ext>
          </a:extLst>
        </xdr:cNvPr>
        <xdr:cNvCxnSpPr/>
      </xdr:nvCxnSpPr>
      <xdr:spPr>
        <a:xfrm>
          <a:off x="685800" y="162333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3" name="テキスト ボックス 302">
          <a:extLst>
            <a:ext uri="{FF2B5EF4-FFF2-40B4-BE49-F238E27FC236}">
              <a16:creationId xmlns:a16="http://schemas.microsoft.com/office/drawing/2014/main" id="{C891F814-9C77-40E1-8A37-86EBD6E43CDD}"/>
            </a:ext>
          </a:extLst>
        </xdr:cNvPr>
        <xdr:cNvSpPr txBox="1"/>
      </xdr:nvSpPr>
      <xdr:spPr>
        <a:xfrm>
          <a:off x="388136" y="1608792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a:extLst>
            <a:ext uri="{FF2B5EF4-FFF2-40B4-BE49-F238E27FC236}">
              <a16:creationId xmlns:a16="http://schemas.microsoft.com/office/drawing/2014/main" id="{024EB7B7-994D-4980-AB9D-8376F9AC4453}"/>
            </a:ext>
          </a:extLst>
        </xdr:cNvPr>
        <xdr:cNvCxnSpPr/>
      </xdr:nvCxnSpPr>
      <xdr:spPr>
        <a:xfrm>
          <a:off x="685800" y="1590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a:extLst>
            <a:ext uri="{FF2B5EF4-FFF2-40B4-BE49-F238E27FC236}">
              <a16:creationId xmlns:a16="http://schemas.microsoft.com/office/drawing/2014/main" id="{CCCC30A0-C39D-42A1-842E-4DC2C8DEC6B3}"/>
            </a:ext>
          </a:extLst>
        </xdr:cNvPr>
        <xdr:cNvSpPr/>
      </xdr:nvSpPr>
      <xdr:spPr>
        <a:xfrm>
          <a:off x="685800" y="1590675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166007</xdr:rowOff>
    </xdr:from>
    <xdr:to>
      <xdr:col>24</xdr:col>
      <xdr:colOff>62865</xdr:colOff>
      <xdr:row>109</xdr:row>
      <xdr:rowOff>35379</xdr:rowOff>
    </xdr:to>
    <xdr:cxnSp macro="">
      <xdr:nvCxnSpPr>
        <xdr:cNvPr id="306" name="直線コネクタ 305">
          <a:extLst>
            <a:ext uri="{FF2B5EF4-FFF2-40B4-BE49-F238E27FC236}">
              <a16:creationId xmlns:a16="http://schemas.microsoft.com/office/drawing/2014/main" id="{BF6D39F8-7564-4CA2-9D77-B18B7113A4A5}"/>
            </a:ext>
          </a:extLst>
        </xdr:cNvPr>
        <xdr:cNvCxnSpPr/>
      </xdr:nvCxnSpPr>
      <xdr:spPr>
        <a:xfrm flipV="1">
          <a:off x="4180840" y="16279132"/>
          <a:ext cx="0" cy="1587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7" name="【市民会館】&#10;有形固定資産減価償却率最小値テキスト">
          <a:extLst>
            <a:ext uri="{FF2B5EF4-FFF2-40B4-BE49-F238E27FC236}">
              <a16:creationId xmlns:a16="http://schemas.microsoft.com/office/drawing/2014/main" id="{E6A5AA31-F3E0-4EAE-B0A2-5657F29924BE}"/>
            </a:ext>
          </a:extLst>
        </xdr:cNvPr>
        <xdr:cNvSpPr txBox="1"/>
      </xdr:nvSpPr>
      <xdr:spPr>
        <a:xfrm>
          <a:off x="4219575" y="1787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8" name="直線コネクタ 307">
          <a:extLst>
            <a:ext uri="{FF2B5EF4-FFF2-40B4-BE49-F238E27FC236}">
              <a16:creationId xmlns:a16="http://schemas.microsoft.com/office/drawing/2014/main" id="{59ED5242-5823-43B0-9CE4-E1508DFBB160}"/>
            </a:ext>
          </a:extLst>
        </xdr:cNvPr>
        <xdr:cNvCxnSpPr/>
      </xdr:nvCxnSpPr>
      <xdr:spPr>
        <a:xfrm>
          <a:off x="4105275" y="1786617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112684</xdr:rowOff>
    </xdr:from>
    <xdr:ext cx="340478" cy="259045"/>
    <xdr:sp macro="" textlink="">
      <xdr:nvSpPr>
        <xdr:cNvPr id="309" name="【市民会館】&#10;有形固定資産減価償却率最大値テキスト">
          <a:extLst>
            <a:ext uri="{FF2B5EF4-FFF2-40B4-BE49-F238E27FC236}">
              <a16:creationId xmlns:a16="http://schemas.microsoft.com/office/drawing/2014/main" id="{A04F828B-F6E3-4FF6-8B9B-299AFE0FF03A}"/>
            </a:ext>
          </a:extLst>
        </xdr:cNvPr>
        <xdr:cNvSpPr txBox="1"/>
      </xdr:nvSpPr>
      <xdr:spPr>
        <a:xfrm>
          <a:off x="4219575" y="160575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166007</xdr:rowOff>
    </xdr:from>
    <xdr:to>
      <xdr:col>24</xdr:col>
      <xdr:colOff>152400</xdr:colOff>
      <xdr:row>99</xdr:row>
      <xdr:rowOff>166007</xdr:rowOff>
    </xdr:to>
    <xdr:cxnSp macro="">
      <xdr:nvCxnSpPr>
        <xdr:cNvPr id="310" name="直線コネクタ 309">
          <a:extLst>
            <a:ext uri="{FF2B5EF4-FFF2-40B4-BE49-F238E27FC236}">
              <a16:creationId xmlns:a16="http://schemas.microsoft.com/office/drawing/2014/main" id="{C3807152-6DB1-4C56-8C39-3417833E5882}"/>
            </a:ext>
          </a:extLst>
        </xdr:cNvPr>
        <xdr:cNvCxnSpPr/>
      </xdr:nvCxnSpPr>
      <xdr:spPr>
        <a:xfrm>
          <a:off x="4105275" y="1627913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79301</xdr:rowOff>
    </xdr:from>
    <xdr:ext cx="405111" cy="259045"/>
    <xdr:sp macro="" textlink="">
      <xdr:nvSpPr>
        <xdr:cNvPr id="311" name="【市民会館】&#10;有形固定資産減価償却率平均値テキスト">
          <a:extLst>
            <a:ext uri="{FF2B5EF4-FFF2-40B4-BE49-F238E27FC236}">
              <a16:creationId xmlns:a16="http://schemas.microsoft.com/office/drawing/2014/main" id="{BE8701F4-2B0A-4513-B550-542342AD65D5}"/>
            </a:ext>
          </a:extLst>
        </xdr:cNvPr>
        <xdr:cNvSpPr txBox="1"/>
      </xdr:nvSpPr>
      <xdr:spPr>
        <a:xfrm>
          <a:off x="4219575" y="1670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56424</xdr:rowOff>
    </xdr:from>
    <xdr:to>
      <xdr:col>24</xdr:col>
      <xdr:colOff>114300</xdr:colOff>
      <xdr:row>103</xdr:row>
      <xdr:rowOff>158024</xdr:rowOff>
    </xdr:to>
    <xdr:sp macro="" textlink="">
      <xdr:nvSpPr>
        <xdr:cNvPr id="312" name="フローチャート: 判断 311">
          <a:extLst>
            <a:ext uri="{FF2B5EF4-FFF2-40B4-BE49-F238E27FC236}">
              <a16:creationId xmlns:a16="http://schemas.microsoft.com/office/drawing/2014/main" id="{082873B0-95AF-45F0-96DB-5B5CEE105060}"/>
            </a:ext>
          </a:extLst>
        </xdr:cNvPr>
        <xdr:cNvSpPr/>
      </xdr:nvSpPr>
      <xdr:spPr>
        <a:xfrm>
          <a:off x="4124325" y="1685852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40095</xdr:rowOff>
    </xdr:from>
    <xdr:to>
      <xdr:col>20</xdr:col>
      <xdr:colOff>38100</xdr:colOff>
      <xdr:row>105</xdr:row>
      <xdr:rowOff>141695</xdr:rowOff>
    </xdr:to>
    <xdr:sp macro="" textlink="">
      <xdr:nvSpPr>
        <xdr:cNvPr id="313" name="フローチャート: 判断 312">
          <a:extLst>
            <a:ext uri="{FF2B5EF4-FFF2-40B4-BE49-F238E27FC236}">
              <a16:creationId xmlns:a16="http://schemas.microsoft.com/office/drawing/2014/main" id="{534C16F7-9028-42AE-92CB-79E4E21837D9}"/>
            </a:ext>
          </a:extLst>
        </xdr:cNvPr>
        <xdr:cNvSpPr/>
      </xdr:nvSpPr>
      <xdr:spPr>
        <a:xfrm>
          <a:off x="3381375" y="1718509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154395</xdr:rowOff>
    </xdr:from>
    <xdr:to>
      <xdr:col>15</xdr:col>
      <xdr:colOff>101600</xdr:colOff>
      <xdr:row>105</xdr:row>
      <xdr:rowOff>84545</xdr:rowOff>
    </xdr:to>
    <xdr:sp macro="" textlink="">
      <xdr:nvSpPr>
        <xdr:cNvPr id="314" name="フローチャート: 判断 313">
          <a:extLst>
            <a:ext uri="{FF2B5EF4-FFF2-40B4-BE49-F238E27FC236}">
              <a16:creationId xmlns:a16="http://schemas.microsoft.com/office/drawing/2014/main" id="{9C2DB238-8FBB-4B36-806A-B28C193D2262}"/>
            </a:ext>
          </a:extLst>
        </xdr:cNvPr>
        <xdr:cNvSpPr/>
      </xdr:nvSpPr>
      <xdr:spPr>
        <a:xfrm>
          <a:off x="2571750" y="1712794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95613</xdr:rowOff>
    </xdr:from>
    <xdr:to>
      <xdr:col>10</xdr:col>
      <xdr:colOff>165100</xdr:colOff>
      <xdr:row>105</xdr:row>
      <xdr:rowOff>25763</xdr:rowOff>
    </xdr:to>
    <xdr:sp macro="" textlink="">
      <xdr:nvSpPr>
        <xdr:cNvPr id="315" name="フローチャート: 判断 314">
          <a:extLst>
            <a:ext uri="{FF2B5EF4-FFF2-40B4-BE49-F238E27FC236}">
              <a16:creationId xmlns:a16="http://schemas.microsoft.com/office/drawing/2014/main" id="{AE192626-5985-4235-9F29-167E90EA5EB9}"/>
            </a:ext>
          </a:extLst>
        </xdr:cNvPr>
        <xdr:cNvSpPr/>
      </xdr:nvSpPr>
      <xdr:spPr>
        <a:xfrm>
          <a:off x="1781175" y="17069163"/>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103777</xdr:rowOff>
    </xdr:from>
    <xdr:to>
      <xdr:col>6</xdr:col>
      <xdr:colOff>38100</xdr:colOff>
      <xdr:row>105</xdr:row>
      <xdr:rowOff>33927</xdr:rowOff>
    </xdr:to>
    <xdr:sp macro="" textlink="">
      <xdr:nvSpPr>
        <xdr:cNvPr id="316" name="フローチャート: 判断 315">
          <a:extLst>
            <a:ext uri="{FF2B5EF4-FFF2-40B4-BE49-F238E27FC236}">
              <a16:creationId xmlns:a16="http://schemas.microsoft.com/office/drawing/2014/main" id="{AC0DC164-502F-48E5-9411-4C1C9E1687E6}"/>
            </a:ext>
          </a:extLst>
        </xdr:cNvPr>
        <xdr:cNvSpPr/>
      </xdr:nvSpPr>
      <xdr:spPr>
        <a:xfrm>
          <a:off x="981075" y="1708050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DE92EB9A-8CA7-4634-A018-2467EC97C03A}"/>
            </a:ext>
          </a:extLst>
        </xdr:cNvPr>
        <xdr:cNvSpPr txBox="1"/>
      </xdr:nvSpPr>
      <xdr:spPr>
        <a:xfrm>
          <a:off x="40100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E3B08C15-C770-4F8C-9148-5EA1357BB34A}"/>
            </a:ext>
          </a:extLst>
        </xdr:cNvPr>
        <xdr:cNvSpPr txBox="1"/>
      </xdr:nvSpPr>
      <xdr:spPr>
        <a:xfrm>
          <a:off x="32575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95CF7BCA-7200-43BC-92EC-CFFF9D696AF0}"/>
            </a:ext>
          </a:extLst>
        </xdr:cNvPr>
        <xdr:cNvSpPr txBox="1"/>
      </xdr:nvSpPr>
      <xdr:spPr>
        <a:xfrm>
          <a:off x="24479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59633FFC-53DD-49A1-83F0-686A763C73F9}"/>
            </a:ext>
          </a:extLst>
        </xdr:cNvPr>
        <xdr:cNvSpPr txBox="1"/>
      </xdr:nvSpPr>
      <xdr:spPr>
        <a:xfrm>
          <a:off x="16573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C5618BDA-6DBD-4C32-BF1F-93A5E522068C}"/>
            </a:ext>
          </a:extLst>
        </xdr:cNvPr>
        <xdr:cNvSpPr txBox="1"/>
      </xdr:nvSpPr>
      <xdr:spPr>
        <a:xfrm>
          <a:off x="8572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126637</xdr:rowOff>
    </xdr:from>
    <xdr:to>
      <xdr:col>24</xdr:col>
      <xdr:colOff>114300</xdr:colOff>
      <xdr:row>107</xdr:row>
      <xdr:rowOff>56787</xdr:rowOff>
    </xdr:to>
    <xdr:sp macro="" textlink="">
      <xdr:nvSpPr>
        <xdr:cNvPr id="322" name="楕円 321">
          <a:extLst>
            <a:ext uri="{FF2B5EF4-FFF2-40B4-BE49-F238E27FC236}">
              <a16:creationId xmlns:a16="http://schemas.microsoft.com/office/drawing/2014/main" id="{CA93291D-A41F-42DC-94BB-FE37FE30AC05}"/>
            </a:ext>
          </a:extLst>
        </xdr:cNvPr>
        <xdr:cNvSpPr/>
      </xdr:nvSpPr>
      <xdr:spPr>
        <a:xfrm>
          <a:off x="4124325" y="17439912"/>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105064</xdr:rowOff>
    </xdr:from>
    <xdr:ext cx="405111" cy="259045"/>
    <xdr:sp macro="" textlink="">
      <xdr:nvSpPr>
        <xdr:cNvPr id="323" name="【市民会館】&#10;有形固定資産減価償却率該当値テキスト">
          <a:extLst>
            <a:ext uri="{FF2B5EF4-FFF2-40B4-BE49-F238E27FC236}">
              <a16:creationId xmlns:a16="http://schemas.microsoft.com/office/drawing/2014/main" id="{6A71424B-A98D-44CA-B63E-D34C2BDF5D6B}"/>
            </a:ext>
          </a:extLst>
        </xdr:cNvPr>
        <xdr:cNvSpPr txBox="1"/>
      </xdr:nvSpPr>
      <xdr:spPr>
        <a:xfrm>
          <a:off x="4219575" y="174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56424</xdr:rowOff>
    </xdr:from>
    <xdr:to>
      <xdr:col>20</xdr:col>
      <xdr:colOff>38100</xdr:colOff>
      <xdr:row>106</xdr:row>
      <xdr:rowOff>158024</xdr:rowOff>
    </xdr:to>
    <xdr:sp macro="" textlink="">
      <xdr:nvSpPr>
        <xdr:cNvPr id="324" name="楕円 323">
          <a:extLst>
            <a:ext uri="{FF2B5EF4-FFF2-40B4-BE49-F238E27FC236}">
              <a16:creationId xmlns:a16="http://schemas.microsoft.com/office/drawing/2014/main" id="{162F7D9D-C7B2-4790-BB9C-051DDF99F042}"/>
            </a:ext>
          </a:extLst>
        </xdr:cNvPr>
        <xdr:cNvSpPr/>
      </xdr:nvSpPr>
      <xdr:spPr>
        <a:xfrm>
          <a:off x="3381375" y="1737287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107224</xdr:rowOff>
    </xdr:from>
    <xdr:to>
      <xdr:col>24</xdr:col>
      <xdr:colOff>63500</xdr:colOff>
      <xdr:row>107</xdr:row>
      <xdr:rowOff>5987</xdr:rowOff>
    </xdr:to>
    <xdr:cxnSp macro="">
      <xdr:nvCxnSpPr>
        <xdr:cNvPr id="325" name="直線コネクタ 324">
          <a:extLst>
            <a:ext uri="{FF2B5EF4-FFF2-40B4-BE49-F238E27FC236}">
              <a16:creationId xmlns:a16="http://schemas.microsoft.com/office/drawing/2014/main" id="{CA6F9E37-9451-48B0-9338-D60647B8A020}"/>
            </a:ext>
          </a:extLst>
        </xdr:cNvPr>
        <xdr:cNvCxnSpPr/>
      </xdr:nvCxnSpPr>
      <xdr:spPr>
        <a:xfrm>
          <a:off x="3429000" y="17420499"/>
          <a:ext cx="752475" cy="7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169092</xdr:rowOff>
    </xdr:from>
    <xdr:to>
      <xdr:col>15</xdr:col>
      <xdr:colOff>101600</xdr:colOff>
      <xdr:row>106</xdr:row>
      <xdr:rowOff>99242</xdr:rowOff>
    </xdr:to>
    <xdr:sp macro="" textlink="">
      <xdr:nvSpPr>
        <xdr:cNvPr id="326" name="楕円 325">
          <a:extLst>
            <a:ext uri="{FF2B5EF4-FFF2-40B4-BE49-F238E27FC236}">
              <a16:creationId xmlns:a16="http://schemas.microsoft.com/office/drawing/2014/main" id="{1103C7FD-564C-4045-A20E-78D3041581BC}"/>
            </a:ext>
          </a:extLst>
        </xdr:cNvPr>
        <xdr:cNvSpPr/>
      </xdr:nvSpPr>
      <xdr:spPr>
        <a:xfrm>
          <a:off x="2571750" y="17314092"/>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48442</xdr:rowOff>
    </xdr:from>
    <xdr:to>
      <xdr:col>19</xdr:col>
      <xdr:colOff>177800</xdr:colOff>
      <xdr:row>106</xdr:row>
      <xdr:rowOff>107224</xdr:rowOff>
    </xdr:to>
    <xdr:cxnSp macro="">
      <xdr:nvCxnSpPr>
        <xdr:cNvPr id="327" name="直線コネクタ 326">
          <a:extLst>
            <a:ext uri="{FF2B5EF4-FFF2-40B4-BE49-F238E27FC236}">
              <a16:creationId xmlns:a16="http://schemas.microsoft.com/office/drawing/2014/main" id="{CC34932A-A749-4F77-8002-622AA2BAC6D6}"/>
            </a:ext>
          </a:extLst>
        </xdr:cNvPr>
        <xdr:cNvCxnSpPr/>
      </xdr:nvCxnSpPr>
      <xdr:spPr>
        <a:xfrm>
          <a:off x="2619375" y="17361717"/>
          <a:ext cx="809625"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102144</xdr:rowOff>
    </xdr:from>
    <xdr:to>
      <xdr:col>10</xdr:col>
      <xdr:colOff>165100</xdr:colOff>
      <xdr:row>106</xdr:row>
      <xdr:rowOff>32294</xdr:rowOff>
    </xdr:to>
    <xdr:sp macro="" textlink="">
      <xdr:nvSpPr>
        <xdr:cNvPr id="328" name="楕円 327">
          <a:extLst>
            <a:ext uri="{FF2B5EF4-FFF2-40B4-BE49-F238E27FC236}">
              <a16:creationId xmlns:a16="http://schemas.microsoft.com/office/drawing/2014/main" id="{C7C51C29-16DB-447D-A6E1-993249E5EFB9}"/>
            </a:ext>
          </a:extLst>
        </xdr:cNvPr>
        <xdr:cNvSpPr/>
      </xdr:nvSpPr>
      <xdr:spPr>
        <a:xfrm>
          <a:off x="1781175" y="1725031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152944</xdr:rowOff>
    </xdr:from>
    <xdr:to>
      <xdr:col>15</xdr:col>
      <xdr:colOff>50800</xdr:colOff>
      <xdr:row>106</xdr:row>
      <xdr:rowOff>48442</xdr:rowOff>
    </xdr:to>
    <xdr:cxnSp macro="">
      <xdr:nvCxnSpPr>
        <xdr:cNvPr id="329" name="直線コネクタ 328">
          <a:extLst>
            <a:ext uri="{FF2B5EF4-FFF2-40B4-BE49-F238E27FC236}">
              <a16:creationId xmlns:a16="http://schemas.microsoft.com/office/drawing/2014/main" id="{87600162-7C0E-4C2C-985B-4D737E6CD0D6}"/>
            </a:ext>
          </a:extLst>
        </xdr:cNvPr>
        <xdr:cNvCxnSpPr/>
      </xdr:nvCxnSpPr>
      <xdr:spPr>
        <a:xfrm>
          <a:off x="1828800" y="17297944"/>
          <a:ext cx="790575" cy="6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30299</xdr:rowOff>
    </xdr:from>
    <xdr:to>
      <xdr:col>6</xdr:col>
      <xdr:colOff>38100</xdr:colOff>
      <xdr:row>105</xdr:row>
      <xdr:rowOff>131899</xdr:rowOff>
    </xdr:to>
    <xdr:sp macro="" textlink="">
      <xdr:nvSpPr>
        <xdr:cNvPr id="330" name="楕円 329">
          <a:extLst>
            <a:ext uri="{FF2B5EF4-FFF2-40B4-BE49-F238E27FC236}">
              <a16:creationId xmlns:a16="http://schemas.microsoft.com/office/drawing/2014/main" id="{B9807D7E-3A7C-4A3D-A435-BC1B45D6F653}"/>
            </a:ext>
          </a:extLst>
        </xdr:cNvPr>
        <xdr:cNvSpPr/>
      </xdr:nvSpPr>
      <xdr:spPr>
        <a:xfrm>
          <a:off x="981075" y="1717212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81099</xdr:rowOff>
    </xdr:from>
    <xdr:to>
      <xdr:col>10</xdr:col>
      <xdr:colOff>114300</xdr:colOff>
      <xdr:row>105</xdr:row>
      <xdr:rowOff>152944</xdr:rowOff>
    </xdr:to>
    <xdr:cxnSp macro="">
      <xdr:nvCxnSpPr>
        <xdr:cNvPr id="331" name="直線コネクタ 330">
          <a:extLst>
            <a:ext uri="{FF2B5EF4-FFF2-40B4-BE49-F238E27FC236}">
              <a16:creationId xmlns:a16="http://schemas.microsoft.com/office/drawing/2014/main" id="{8E9DA99E-61CE-4292-8516-88D458E71CDE}"/>
            </a:ext>
          </a:extLst>
        </xdr:cNvPr>
        <xdr:cNvCxnSpPr/>
      </xdr:nvCxnSpPr>
      <xdr:spPr>
        <a:xfrm>
          <a:off x="1028700" y="17229274"/>
          <a:ext cx="800100" cy="6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158222</xdr:rowOff>
    </xdr:from>
    <xdr:ext cx="405111" cy="259045"/>
    <xdr:sp macro="" textlink="">
      <xdr:nvSpPr>
        <xdr:cNvPr id="332" name="n_1aveValue【市民会館】&#10;有形固定資産減価償却率">
          <a:extLst>
            <a:ext uri="{FF2B5EF4-FFF2-40B4-BE49-F238E27FC236}">
              <a16:creationId xmlns:a16="http://schemas.microsoft.com/office/drawing/2014/main" id="{D6475EB0-9ED0-4EF8-A05D-762A0159B54D}"/>
            </a:ext>
          </a:extLst>
        </xdr:cNvPr>
        <xdr:cNvSpPr txBox="1"/>
      </xdr:nvSpPr>
      <xdr:spPr>
        <a:xfrm>
          <a:off x="3239144" y="16963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101072</xdr:rowOff>
    </xdr:from>
    <xdr:ext cx="405111" cy="259045"/>
    <xdr:sp macro="" textlink="">
      <xdr:nvSpPr>
        <xdr:cNvPr id="333" name="n_2aveValue【市民会館】&#10;有形固定資産減価償却率">
          <a:extLst>
            <a:ext uri="{FF2B5EF4-FFF2-40B4-BE49-F238E27FC236}">
              <a16:creationId xmlns:a16="http://schemas.microsoft.com/office/drawing/2014/main" id="{D3E97071-E068-4985-8110-BBCCFFF49340}"/>
            </a:ext>
          </a:extLst>
        </xdr:cNvPr>
        <xdr:cNvSpPr txBox="1"/>
      </xdr:nvSpPr>
      <xdr:spPr>
        <a:xfrm>
          <a:off x="2439044" y="1690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42290</xdr:rowOff>
    </xdr:from>
    <xdr:ext cx="405111" cy="259045"/>
    <xdr:sp macro="" textlink="">
      <xdr:nvSpPr>
        <xdr:cNvPr id="334" name="n_3aveValue【市民会館】&#10;有形固定資産減価償却率">
          <a:extLst>
            <a:ext uri="{FF2B5EF4-FFF2-40B4-BE49-F238E27FC236}">
              <a16:creationId xmlns:a16="http://schemas.microsoft.com/office/drawing/2014/main" id="{4FF616F0-32BE-4AD5-A032-8BB7DF7D5FB7}"/>
            </a:ext>
          </a:extLst>
        </xdr:cNvPr>
        <xdr:cNvSpPr txBox="1"/>
      </xdr:nvSpPr>
      <xdr:spPr>
        <a:xfrm>
          <a:off x="1648469" y="1684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50454</xdr:rowOff>
    </xdr:from>
    <xdr:ext cx="405111" cy="259045"/>
    <xdr:sp macro="" textlink="">
      <xdr:nvSpPr>
        <xdr:cNvPr id="335" name="n_4aveValue【市民会館】&#10;有形固定資産減価償却率">
          <a:extLst>
            <a:ext uri="{FF2B5EF4-FFF2-40B4-BE49-F238E27FC236}">
              <a16:creationId xmlns:a16="http://schemas.microsoft.com/office/drawing/2014/main" id="{9E23EC03-A17E-481A-875A-F2C91C7F7BE5}"/>
            </a:ext>
          </a:extLst>
        </xdr:cNvPr>
        <xdr:cNvSpPr txBox="1"/>
      </xdr:nvSpPr>
      <xdr:spPr>
        <a:xfrm>
          <a:off x="848369" y="16849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149151</xdr:rowOff>
    </xdr:from>
    <xdr:ext cx="405111" cy="259045"/>
    <xdr:sp macro="" textlink="">
      <xdr:nvSpPr>
        <xdr:cNvPr id="336" name="n_1mainValue【市民会館】&#10;有形固定資産減価償却率">
          <a:extLst>
            <a:ext uri="{FF2B5EF4-FFF2-40B4-BE49-F238E27FC236}">
              <a16:creationId xmlns:a16="http://schemas.microsoft.com/office/drawing/2014/main" id="{A20123E3-3182-4C22-905A-CADCFCA67026}"/>
            </a:ext>
          </a:extLst>
        </xdr:cNvPr>
        <xdr:cNvSpPr txBox="1"/>
      </xdr:nvSpPr>
      <xdr:spPr>
        <a:xfrm>
          <a:off x="3239144" y="1746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90369</xdr:rowOff>
    </xdr:from>
    <xdr:ext cx="405111" cy="259045"/>
    <xdr:sp macro="" textlink="">
      <xdr:nvSpPr>
        <xdr:cNvPr id="337" name="n_2mainValue【市民会館】&#10;有形固定資産減価償却率">
          <a:extLst>
            <a:ext uri="{FF2B5EF4-FFF2-40B4-BE49-F238E27FC236}">
              <a16:creationId xmlns:a16="http://schemas.microsoft.com/office/drawing/2014/main" id="{789F3B80-F784-410D-AFBC-06F227F8138D}"/>
            </a:ext>
          </a:extLst>
        </xdr:cNvPr>
        <xdr:cNvSpPr txBox="1"/>
      </xdr:nvSpPr>
      <xdr:spPr>
        <a:xfrm>
          <a:off x="2439044" y="17403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23421</xdr:rowOff>
    </xdr:from>
    <xdr:ext cx="405111" cy="259045"/>
    <xdr:sp macro="" textlink="">
      <xdr:nvSpPr>
        <xdr:cNvPr id="338" name="n_3mainValue【市民会館】&#10;有形固定資産減価償却率">
          <a:extLst>
            <a:ext uri="{FF2B5EF4-FFF2-40B4-BE49-F238E27FC236}">
              <a16:creationId xmlns:a16="http://schemas.microsoft.com/office/drawing/2014/main" id="{E05DFD6B-4AE6-44CB-871B-F30A31241084}"/>
            </a:ext>
          </a:extLst>
        </xdr:cNvPr>
        <xdr:cNvSpPr txBox="1"/>
      </xdr:nvSpPr>
      <xdr:spPr>
        <a:xfrm>
          <a:off x="1648469" y="17343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123026</xdr:rowOff>
    </xdr:from>
    <xdr:ext cx="405111" cy="259045"/>
    <xdr:sp macro="" textlink="">
      <xdr:nvSpPr>
        <xdr:cNvPr id="339" name="n_4mainValue【市民会館】&#10;有形固定資産減価償却率">
          <a:extLst>
            <a:ext uri="{FF2B5EF4-FFF2-40B4-BE49-F238E27FC236}">
              <a16:creationId xmlns:a16="http://schemas.microsoft.com/office/drawing/2014/main" id="{D2AFF4D0-9D15-4BBC-8508-5D5A8D7926A3}"/>
            </a:ext>
          </a:extLst>
        </xdr:cNvPr>
        <xdr:cNvSpPr txBox="1"/>
      </xdr:nvSpPr>
      <xdr:spPr>
        <a:xfrm>
          <a:off x="848369" y="17271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id="{A38C1A31-4532-4245-A089-83F52FD543C7}"/>
            </a:ext>
          </a:extLst>
        </xdr:cNvPr>
        <xdr:cNvSpPr/>
      </xdr:nvSpPr>
      <xdr:spPr>
        <a:xfrm>
          <a:off x="59531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id="{E8261028-3AEA-4210-8EFD-701608C04CE1}"/>
            </a:ext>
          </a:extLst>
        </xdr:cNvPr>
        <xdr:cNvSpPr/>
      </xdr:nvSpPr>
      <xdr:spPr>
        <a:xfrm>
          <a:off x="60674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id="{267DC7F1-82E4-4104-A845-CB8F5DF65CD1}"/>
            </a:ext>
          </a:extLst>
        </xdr:cNvPr>
        <xdr:cNvSpPr/>
      </xdr:nvSpPr>
      <xdr:spPr>
        <a:xfrm>
          <a:off x="60674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id="{37708090-6B24-40A0-A416-816A3C77E68F}"/>
            </a:ext>
          </a:extLst>
        </xdr:cNvPr>
        <xdr:cNvSpPr/>
      </xdr:nvSpPr>
      <xdr:spPr>
        <a:xfrm>
          <a:off x="69818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id="{3495F0B6-0F97-453B-B934-D008272F8B2A}"/>
            </a:ext>
          </a:extLst>
        </xdr:cNvPr>
        <xdr:cNvSpPr/>
      </xdr:nvSpPr>
      <xdr:spPr>
        <a:xfrm>
          <a:off x="69818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id="{5B2601C3-767B-4253-9B13-3D80A28C51F1}"/>
            </a:ext>
          </a:extLst>
        </xdr:cNvPr>
        <xdr:cNvSpPr/>
      </xdr:nvSpPr>
      <xdr:spPr>
        <a:xfrm>
          <a:off x="80105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id="{B327D169-4025-4376-9F59-FFCABA3A398E}"/>
            </a:ext>
          </a:extLst>
        </xdr:cNvPr>
        <xdr:cNvSpPr/>
      </xdr:nvSpPr>
      <xdr:spPr>
        <a:xfrm>
          <a:off x="80105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id="{1817AE63-8B64-4E19-A267-5E54116438AC}"/>
            </a:ext>
          </a:extLst>
        </xdr:cNvPr>
        <xdr:cNvSpPr/>
      </xdr:nvSpPr>
      <xdr:spPr>
        <a:xfrm>
          <a:off x="5953125" y="1590675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a:extLst>
            <a:ext uri="{FF2B5EF4-FFF2-40B4-BE49-F238E27FC236}">
              <a16:creationId xmlns:a16="http://schemas.microsoft.com/office/drawing/2014/main" id="{F2A3681E-E7AD-46DB-BEE0-607DA1805C29}"/>
            </a:ext>
          </a:extLst>
        </xdr:cNvPr>
        <xdr:cNvSpPr txBox="1"/>
      </xdr:nvSpPr>
      <xdr:spPr>
        <a:xfrm>
          <a:off x="5915025"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a:extLst>
            <a:ext uri="{FF2B5EF4-FFF2-40B4-BE49-F238E27FC236}">
              <a16:creationId xmlns:a16="http://schemas.microsoft.com/office/drawing/2014/main" id="{7C132847-2C10-4723-9077-C6B97936609C}"/>
            </a:ext>
          </a:extLst>
        </xdr:cNvPr>
        <xdr:cNvCxnSpPr/>
      </xdr:nvCxnSpPr>
      <xdr:spPr>
        <a:xfrm>
          <a:off x="5953125" y="1819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0" name="直線コネクタ 349">
          <a:extLst>
            <a:ext uri="{FF2B5EF4-FFF2-40B4-BE49-F238E27FC236}">
              <a16:creationId xmlns:a16="http://schemas.microsoft.com/office/drawing/2014/main" id="{A4CB8562-BE1D-40EA-8826-F3A1B28AA7F1}"/>
            </a:ext>
          </a:extLst>
        </xdr:cNvPr>
        <xdr:cNvCxnSpPr/>
      </xdr:nvCxnSpPr>
      <xdr:spPr>
        <a:xfrm>
          <a:off x="5953125" y="17811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1" name="テキスト ボックス 350">
          <a:extLst>
            <a:ext uri="{FF2B5EF4-FFF2-40B4-BE49-F238E27FC236}">
              <a16:creationId xmlns:a16="http://schemas.microsoft.com/office/drawing/2014/main" id="{973A194E-8759-4DAE-B346-810FC9B7FA08}"/>
            </a:ext>
          </a:extLst>
        </xdr:cNvPr>
        <xdr:cNvSpPr txBox="1"/>
      </xdr:nvSpPr>
      <xdr:spPr>
        <a:xfrm>
          <a:off x="5527221" y="17666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2" name="直線コネクタ 351">
          <a:extLst>
            <a:ext uri="{FF2B5EF4-FFF2-40B4-BE49-F238E27FC236}">
              <a16:creationId xmlns:a16="http://schemas.microsoft.com/office/drawing/2014/main" id="{E6E49DF8-EA04-4846-B5A0-6115E5A9BAEE}"/>
            </a:ext>
          </a:extLst>
        </xdr:cNvPr>
        <xdr:cNvCxnSpPr/>
      </xdr:nvCxnSpPr>
      <xdr:spPr>
        <a:xfrm>
          <a:off x="5953125" y="17430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3" name="テキスト ボックス 352">
          <a:extLst>
            <a:ext uri="{FF2B5EF4-FFF2-40B4-BE49-F238E27FC236}">
              <a16:creationId xmlns:a16="http://schemas.microsoft.com/office/drawing/2014/main" id="{9243578C-2BB2-404B-9CB2-EF53E718CCBF}"/>
            </a:ext>
          </a:extLst>
        </xdr:cNvPr>
        <xdr:cNvSpPr txBox="1"/>
      </xdr:nvSpPr>
      <xdr:spPr>
        <a:xfrm>
          <a:off x="5527221" y="17285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4" name="直線コネクタ 353">
          <a:extLst>
            <a:ext uri="{FF2B5EF4-FFF2-40B4-BE49-F238E27FC236}">
              <a16:creationId xmlns:a16="http://schemas.microsoft.com/office/drawing/2014/main" id="{C2916717-2B1A-4EB0-A6CF-6B719D50B5FC}"/>
            </a:ext>
          </a:extLst>
        </xdr:cNvPr>
        <xdr:cNvCxnSpPr/>
      </xdr:nvCxnSpPr>
      <xdr:spPr>
        <a:xfrm>
          <a:off x="5953125" y="17049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5" name="テキスト ボックス 354">
          <a:extLst>
            <a:ext uri="{FF2B5EF4-FFF2-40B4-BE49-F238E27FC236}">
              <a16:creationId xmlns:a16="http://schemas.microsoft.com/office/drawing/2014/main" id="{D9E0D3BA-E2EA-4F6C-BC3A-4EA863E9D177}"/>
            </a:ext>
          </a:extLst>
        </xdr:cNvPr>
        <xdr:cNvSpPr txBox="1"/>
      </xdr:nvSpPr>
      <xdr:spPr>
        <a:xfrm>
          <a:off x="5527221" y="16904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6" name="直線コネクタ 355">
          <a:extLst>
            <a:ext uri="{FF2B5EF4-FFF2-40B4-BE49-F238E27FC236}">
              <a16:creationId xmlns:a16="http://schemas.microsoft.com/office/drawing/2014/main" id="{33E06175-2736-43DC-A98E-B06558232AE8}"/>
            </a:ext>
          </a:extLst>
        </xdr:cNvPr>
        <xdr:cNvCxnSpPr/>
      </xdr:nvCxnSpPr>
      <xdr:spPr>
        <a:xfrm>
          <a:off x="5953125" y="16668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7" name="テキスト ボックス 356">
          <a:extLst>
            <a:ext uri="{FF2B5EF4-FFF2-40B4-BE49-F238E27FC236}">
              <a16:creationId xmlns:a16="http://schemas.microsoft.com/office/drawing/2014/main" id="{389509C6-6637-4A66-A2C7-81DBBA7E4BE4}"/>
            </a:ext>
          </a:extLst>
        </xdr:cNvPr>
        <xdr:cNvSpPr txBox="1"/>
      </xdr:nvSpPr>
      <xdr:spPr>
        <a:xfrm>
          <a:off x="5527221" y="16523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8" name="直線コネクタ 357">
          <a:extLst>
            <a:ext uri="{FF2B5EF4-FFF2-40B4-BE49-F238E27FC236}">
              <a16:creationId xmlns:a16="http://schemas.microsoft.com/office/drawing/2014/main" id="{F33EC957-5EA6-4FAD-9792-0835406B655C}"/>
            </a:ext>
          </a:extLst>
        </xdr:cNvPr>
        <xdr:cNvCxnSpPr/>
      </xdr:nvCxnSpPr>
      <xdr:spPr>
        <a:xfrm>
          <a:off x="5953125" y="16287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9" name="テキスト ボックス 358">
          <a:extLst>
            <a:ext uri="{FF2B5EF4-FFF2-40B4-BE49-F238E27FC236}">
              <a16:creationId xmlns:a16="http://schemas.microsoft.com/office/drawing/2014/main" id="{1DBC6A33-6B2D-4F66-83AE-92DC36896DD3}"/>
            </a:ext>
          </a:extLst>
        </xdr:cNvPr>
        <xdr:cNvSpPr txBox="1"/>
      </xdr:nvSpPr>
      <xdr:spPr>
        <a:xfrm>
          <a:off x="5527221" y="16142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0" name="直線コネクタ 359">
          <a:extLst>
            <a:ext uri="{FF2B5EF4-FFF2-40B4-BE49-F238E27FC236}">
              <a16:creationId xmlns:a16="http://schemas.microsoft.com/office/drawing/2014/main" id="{BF09C9FA-E5E2-4B8D-8050-542BE620E33A}"/>
            </a:ext>
          </a:extLst>
        </xdr:cNvPr>
        <xdr:cNvCxnSpPr/>
      </xdr:nvCxnSpPr>
      <xdr:spPr>
        <a:xfrm>
          <a:off x="5953125" y="1590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1" name="テキスト ボックス 360">
          <a:extLst>
            <a:ext uri="{FF2B5EF4-FFF2-40B4-BE49-F238E27FC236}">
              <a16:creationId xmlns:a16="http://schemas.microsoft.com/office/drawing/2014/main" id="{4BB12EAC-B754-4FF6-A276-B3984D30B6FC}"/>
            </a:ext>
          </a:extLst>
        </xdr:cNvPr>
        <xdr:cNvSpPr txBox="1"/>
      </xdr:nvSpPr>
      <xdr:spPr>
        <a:xfrm>
          <a:off x="5527221" y="15761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2" name="【市民会館】&#10;一人当たり面積グラフ枠">
          <a:extLst>
            <a:ext uri="{FF2B5EF4-FFF2-40B4-BE49-F238E27FC236}">
              <a16:creationId xmlns:a16="http://schemas.microsoft.com/office/drawing/2014/main" id="{82D8C5E2-AA79-47BF-9E5D-4095E454190A}"/>
            </a:ext>
          </a:extLst>
        </xdr:cNvPr>
        <xdr:cNvSpPr/>
      </xdr:nvSpPr>
      <xdr:spPr>
        <a:xfrm>
          <a:off x="5953125" y="1590675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72771</xdr:rowOff>
    </xdr:from>
    <xdr:to>
      <xdr:col>54</xdr:col>
      <xdr:colOff>189865</xdr:colOff>
      <xdr:row>108</xdr:row>
      <xdr:rowOff>128778</xdr:rowOff>
    </xdr:to>
    <xdr:cxnSp macro="">
      <xdr:nvCxnSpPr>
        <xdr:cNvPr id="363" name="直線コネクタ 362">
          <a:extLst>
            <a:ext uri="{FF2B5EF4-FFF2-40B4-BE49-F238E27FC236}">
              <a16:creationId xmlns:a16="http://schemas.microsoft.com/office/drawing/2014/main" id="{EA2B22E6-09A1-4D03-B923-08F12D0CFCFC}"/>
            </a:ext>
          </a:extLst>
        </xdr:cNvPr>
        <xdr:cNvCxnSpPr/>
      </xdr:nvCxnSpPr>
      <xdr:spPr>
        <a:xfrm flipV="1">
          <a:off x="9429115" y="16528796"/>
          <a:ext cx="0" cy="1256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132605</xdr:rowOff>
    </xdr:from>
    <xdr:ext cx="469744" cy="259045"/>
    <xdr:sp macro="" textlink="">
      <xdr:nvSpPr>
        <xdr:cNvPr id="364" name="【市民会館】&#10;一人当たり面積最小値テキスト">
          <a:extLst>
            <a:ext uri="{FF2B5EF4-FFF2-40B4-BE49-F238E27FC236}">
              <a16:creationId xmlns:a16="http://schemas.microsoft.com/office/drawing/2014/main" id="{BD2AD607-9EA5-40AC-BB5F-62D4E85791FF}"/>
            </a:ext>
          </a:extLst>
        </xdr:cNvPr>
        <xdr:cNvSpPr txBox="1"/>
      </xdr:nvSpPr>
      <xdr:spPr>
        <a:xfrm>
          <a:off x="9467850" y="17791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128778</xdr:rowOff>
    </xdr:from>
    <xdr:to>
      <xdr:col>55</xdr:col>
      <xdr:colOff>88900</xdr:colOff>
      <xdr:row>108</xdr:row>
      <xdr:rowOff>128778</xdr:rowOff>
    </xdr:to>
    <xdr:cxnSp macro="">
      <xdr:nvCxnSpPr>
        <xdr:cNvPr id="365" name="直線コネクタ 364">
          <a:extLst>
            <a:ext uri="{FF2B5EF4-FFF2-40B4-BE49-F238E27FC236}">
              <a16:creationId xmlns:a16="http://schemas.microsoft.com/office/drawing/2014/main" id="{7E38B1D0-6DC4-46CC-AF23-8A5E6A1B7A8E}"/>
            </a:ext>
          </a:extLst>
        </xdr:cNvPr>
        <xdr:cNvCxnSpPr/>
      </xdr:nvCxnSpPr>
      <xdr:spPr>
        <a:xfrm>
          <a:off x="9363075" y="1778495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19448</xdr:rowOff>
    </xdr:from>
    <xdr:ext cx="469744" cy="259045"/>
    <xdr:sp macro="" textlink="">
      <xdr:nvSpPr>
        <xdr:cNvPr id="366" name="【市民会館】&#10;一人当たり面積最大値テキスト">
          <a:extLst>
            <a:ext uri="{FF2B5EF4-FFF2-40B4-BE49-F238E27FC236}">
              <a16:creationId xmlns:a16="http://schemas.microsoft.com/office/drawing/2014/main" id="{039601D0-3F0A-4130-8F87-FBDD5C236CF7}"/>
            </a:ext>
          </a:extLst>
        </xdr:cNvPr>
        <xdr:cNvSpPr txBox="1"/>
      </xdr:nvSpPr>
      <xdr:spPr>
        <a:xfrm>
          <a:off x="9467850" y="1630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72771</xdr:rowOff>
    </xdr:from>
    <xdr:to>
      <xdr:col>55</xdr:col>
      <xdr:colOff>88900</xdr:colOff>
      <xdr:row>101</xdr:row>
      <xdr:rowOff>72771</xdr:rowOff>
    </xdr:to>
    <xdr:cxnSp macro="">
      <xdr:nvCxnSpPr>
        <xdr:cNvPr id="367" name="直線コネクタ 366">
          <a:extLst>
            <a:ext uri="{FF2B5EF4-FFF2-40B4-BE49-F238E27FC236}">
              <a16:creationId xmlns:a16="http://schemas.microsoft.com/office/drawing/2014/main" id="{778FF828-8433-4B3E-B9FD-D4B0E0715DFF}"/>
            </a:ext>
          </a:extLst>
        </xdr:cNvPr>
        <xdr:cNvCxnSpPr/>
      </xdr:nvCxnSpPr>
      <xdr:spPr>
        <a:xfrm>
          <a:off x="9363075" y="1652879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118890</xdr:rowOff>
    </xdr:from>
    <xdr:ext cx="469744" cy="259045"/>
    <xdr:sp macro="" textlink="">
      <xdr:nvSpPr>
        <xdr:cNvPr id="368" name="【市民会館】&#10;一人当たり面積平均値テキスト">
          <a:extLst>
            <a:ext uri="{FF2B5EF4-FFF2-40B4-BE49-F238E27FC236}">
              <a16:creationId xmlns:a16="http://schemas.microsoft.com/office/drawing/2014/main" id="{1FA92975-E26C-401D-A917-25F4CDC4C160}"/>
            </a:ext>
          </a:extLst>
        </xdr:cNvPr>
        <xdr:cNvSpPr txBox="1"/>
      </xdr:nvSpPr>
      <xdr:spPr>
        <a:xfrm>
          <a:off x="9467850" y="17438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140463</xdr:rowOff>
    </xdr:from>
    <xdr:to>
      <xdr:col>55</xdr:col>
      <xdr:colOff>50800</xdr:colOff>
      <xdr:row>107</xdr:row>
      <xdr:rowOff>70613</xdr:rowOff>
    </xdr:to>
    <xdr:sp macro="" textlink="">
      <xdr:nvSpPr>
        <xdr:cNvPr id="369" name="フローチャート: 判断 368">
          <a:extLst>
            <a:ext uri="{FF2B5EF4-FFF2-40B4-BE49-F238E27FC236}">
              <a16:creationId xmlns:a16="http://schemas.microsoft.com/office/drawing/2014/main" id="{3D6382F0-6DED-4924-8657-E73838DABD57}"/>
            </a:ext>
          </a:extLst>
        </xdr:cNvPr>
        <xdr:cNvSpPr/>
      </xdr:nvSpPr>
      <xdr:spPr>
        <a:xfrm>
          <a:off x="9401175" y="17460088"/>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96265</xdr:rowOff>
    </xdr:from>
    <xdr:to>
      <xdr:col>50</xdr:col>
      <xdr:colOff>165100</xdr:colOff>
      <xdr:row>107</xdr:row>
      <xdr:rowOff>26415</xdr:rowOff>
    </xdr:to>
    <xdr:sp macro="" textlink="">
      <xdr:nvSpPr>
        <xdr:cNvPr id="370" name="フローチャート: 判断 369">
          <a:extLst>
            <a:ext uri="{FF2B5EF4-FFF2-40B4-BE49-F238E27FC236}">
              <a16:creationId xmlns:a16="http://schemas.microsoft.com/office/drawing/2014/main" id="{0957B0DC-F85F-4894-8D7C-29BB31D45FDC}"/>
            </a:ext>
          </a:extLst>
        </xdr:cNvPr>
        <xdr:cNvSpPr/>
      </xdr:nvSpPr>
      <xdr:spPr>
        <a:xfrm>
          <a:off x="8639175" y="1741271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81787</xdr:rowOff>
    </xdr:from>
    <xdr:to>
      <xdr:col>46</xdr:col>
      <xdr:colOff>38100</xdr:colOff>
      <xdr:row>107</xdr:row>
      <xdr:rowOff>11937</xdr:rowOff>
    </xdr:to>
    <xdr:sp macro="" textlink="">
      <xdr:nvSpPr>
        <xdr:cNvPr id="371" name="フローチャート: 判断 370">
          <a:extLst>
            <a:ext uri="{FF2B5EF4-FFF2-40B4-BE49-F238E27FC236}">
              <a16:creationId xmlns:a16="http://schemas.microsoft.com/office/drawing/2014/main" id="{5F04C78C-106F-4C0E-A344-58A4EB4EE28C}"/>
            </a:ext>
          </a:extLst>
        </xdr:cNvPr>
        <xdr:cNvSpPr/>
      </xdr:nvSpPr>
      <xdr:spPr>
        <a:xfrm>
          <a:off x="7839075" y="1740141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93599</xdr:rowOff>
    </xdr:from>
    <xdr:to>
      <xdr:col>41</xdr:col>
      <xdr:colOff>101600</xdr:colOff>
      <xdr:row>107</xdr:row>
      <xdr:rowOff>23749</xdr:rowOff>
    </xdr:to>
    <xdr:sp macro="" textlink="">
      <xdr:nvSpPr>
        <xdr:cNvPr id="372" name="フローチャート: 判断 371">
          <a:extLst>
            <a:ext uri="{FF2B5EF4-FFF2-40B4-BE49-F238E27FC236}">
              <a16:creationId xmlns:a16="http://schemas.microsoft.com/office/drawing/2014/main" id="{69C691B2-B9A7-4C96-B76E-176156045731}"/>
            </a:ext>
          </a:extLst>
        </xdr:cNvPr>
        <xdr:cNvSpPr/>
      </xdr:nvSpPr>
      <xdr:spPr>
        <a:xfrm>
          <a:off x="7029450" y="1741004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138557</xdr:rowOff>
    </xdr:from>
    <xdr:to>
      <xdr:col>36</xdr:col>
      <xdr:colOff>165100</xdr:colOff>
      <xdr:row>107</xdr:row>
      <xdr:rowOff>68707</xdr:rowOff>
    </xdr:to>
    <xdr:sp macro="" textlink="">
      <xdr:nvSpPr>
        <xdr:cNvPr id="373" name="フローチャート: 判断 372">
          <a:extLst>
            <a:ext uri="{FF2B5EF4-FFF2-40B4-BE49-F238E27FC236}">
              <a16:creationId xmlns:a16="http://schemas.microsoft.com/office/drawing/2014/main" id="{5DC3B8C4-D698-44C6-A975-6D43D91C6F05}"/>
            </a:ext>
          </a:extLst>
        </xdr:cNvPr>
        <xdr:cNvSpPr/>
      </xdr:nvSpPr>
      <xdr:spPr>
        <a:xfrm>
          <a:off x="6238875" y="1745818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CE7C4AED-F415-4CCD-81CD-882E45A21219}"/>
            </a:ext>
          </a:extLst>
        </xdr:cNvPr>
        <xdr:cNvSpPr txBox="1"/>
      </xdr:nvSpPr>
      <xdr:spPr>
        <a:xfrm>
          <a:off x="92583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20E10E8F-AEE1-47D9-AD56-D69D415024E5}"/>
            </a:ext>
          </a:extLst>
        </xdr:cNvPr>
        <xdr:cNvSpPr txBox="1"/>
      </xdr:nvSpPr>
      <xdr:spPr>
        <a:xfrm>
          <a:off x="85153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6BFAD76D-02E1-43A3-BCCE-A68C527817A2}"/>
            </a:ext>
          </a:extLst>
        </xdr:cNvPr>
        <xdr:cNvSpPr txBox="1"/>
      </xdr:nvSpPr>
      <xdr:spPr>
        <a:xfrm>
          <a:off x="77152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7AD3B171-34C5-492D-97F3-5210C824AF48}"/>
            </a:ext>
          </a:extLst>
        </xdr:cNvPr>
        <xdr:cNvSpPr txBox="1"/>
      </xdr:nvSpPr>
      <xdr:spPr>
        <a:xfrm>
          <a:off x="6905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E89C5C13-8B7A-4AA4-A21F-1872441F892E}"/>
            </a:ext>
          </a:extLst>
        </xdr:cNvPr>
        <xdr:cNvSpPr txBox="1"/>
      </xdr:nvSpPr>
      <xdr:spPr>
        <a:xfrm>
          <a:off x="61150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28067</xdr:rowOff>
    </xdr:from>
    <xdr:to>
      <xdr:col>55</xdr:col>
      <xdr:colOff>50800</xdr:colOff>
      <xdr:row>106</xdr:row>
      <xdr:rowOff>129667</xdr:rowOff>
    </xdr:to>
    <xdr:sp macro="" textlink="">
      <xdr:nvSpPr>
        <xdr:cNvPr id="379" name="楕円 378">
          <a:extLst>
            <a:ext uri="{FF2B5EF4-FFF2-40B4-BE49-F238E27FC236}">
              <a16:creationId xmlns:a16="http://schemas.microsoft.com/office/drawing/2014/main" id="{D356A06A-3369-490E-A1D4-1BB665608175}"/>
            </a:ext>
          </a:extLst>
        </xdr:cNvPr>
        <xdr:cNvSpPr/>
      </xdr:nvSpPr>
      <xdr:spPr>
        <a:xfrm>
          <a:off x="9401175" y="17347692"/>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50944</xdr:rowOff>
    </xdr:from>
    <xdr:ext cx="469744" cy="259045"/>
    <xdr:sp macro="" textlink="">
      <xdr:nvSpPr>
        <xdr:cNvPr id="380" name="【市民会館】&#10;一人当たり面積該当値テキスト">
          <a:extLst>
            <a:ext uri="{FF2B5EF4-FFF2-40B4-BE49-F238E27FC236}">
              <a16:creationId xmlns:a16="http://schemas.microsoft.com/office/drawing/2014/main" id="{935BDF73-7D4A-4C34-A45E-41424F4A6500}"/>
            </a:ext>
          </a:extLst>
        </xdr:cNvPr>
        <xdr:cNvSpPr txBox="1"/>
      </xdr:nvSpPr>
      <xdr:spPr>
        <a:xfrm>
          <a:off x="9467850" y="1719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36830</xdr:rowOff>
    </xdr:from>
    <xdr:to>
      <xdr:col>50</xdr:col>
      <xdr:colOff>165100</xdr:colOff>
      <xdr:row>106</xdr:row>
      <xdr:rowOff>138430</xdr:rowOff>
    </xdr:to>
    <xdr:sp macro="" textlink="">
      <xdr:nvSpPr>
        <xdr:cNvPr id="381" name="楕円 380">
          <a:extLst>
            <a:ext uri="{FF2B5EF4-FFF2-40B4-BE49-F238E27FC236}">
              <a16:creationId xmlns:a16="http://schemas.microsoft.com/office/drawing/2014/main" id="{EDC665E0-362C-443D-AF78-8177E7273792}"/>
            </a:ext>
          </a:extLst>
        </xdr:cNvPr>
        <xdr:cNvSpPr/>
      </xdr:nvSpPr>
      <xdr:spPr>
        <a:xfrm>
          <a:off x="8639175" y="1735328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78867</xdr:rowOff>
    </xdr:from>
    <xdr:to>
      <xdr:col>55</xdr:col>
      <xdr:colOff>0</xdr:colOff>
      <xdr:row>106</xdr:row>
      <xdr:rowOff>87630</xdr:rowOff>
    </xdr:to>
    <xdr:cxnSp macro="">
      <xdr:nvCxnSpPr>
        <xdr:cNvPr id="382" name="直線コネクタ 381">
          <a:extLst>
            <a:ext uri="{FF2B5EF4-FFF2-40B4-BE49-F238E27FC236}">
              <a16:creationId xmlns:a16="http://schemas.microsoft.com/office/drawing/2014/main" id="{B99466D3-5A80-4DB5-8D2E-17201010830F}"/>
            </a:ext>
          </a:extLst>
        </xdr:cNvPr>
        <xdr:cNvCxnSpPr/>
      </xdr:nvCxnSpPr>
      <xdr:spPr>
        <a:xfrm flipV="1">
          <a:off x="8686800" y="17395317"/>
          <a:ext cx="74295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25781</xdr:rowOff>
    </xdr:from>
    <xdr:to>
      <xdr:col>46</xdr:col>
      <xdr:colOff>38100</xdr:colOff>
      <xdr:row>107</xdr:row>
      <xdr:rowOff>127381</xdr:rowOff>
    </xdr:to>
    <xdr:sp macro="" textlink="">
      <xdr:nvSpPr>
        <xdr:cNvPr id="383" name="楕円 382">
          <a:extLst>
            <a:ext uri="{FF2B5EF4-FFF2-40B4-BE49-F238E27FC236}">
              <a16:creationId xmlns:a16="http://schemas.microsoft.com/office/drawing/2014/main" id="{2750E17E-73C7-44BE-8A7A-BDDB4B06A9CA}"/>
            </a:ext>
          </a:extLst>
        </xdr:cNvPr>
        <xdr:cNvSpPr/>
      </xdr:nvSpPr>
      <xdr:spPr>
        <a:xfrm>
          <a:off x="7839075" y="1751685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87630</xdr:rowOff>
    </xdr:from>
    <xdr:to>
      <xdr:col>50</xdr:col>
      <xdr:colOff>114300</xdr:colOff>
      <xdr:row>107</xdr:row>
      <xdr:rowOff>76581</xdr:rowOff>
    </xdr:to>
    <xdr:cxnSp macro="">
      <xdr:nvCxnSpPr>
        <xdr:cNvPr id="384" name="直線コネクタ 383">
          <a:extLst>
            <a:ext uri="{FF2B5EF4-FFF2-40B4-BE49-F238E27FC236}">
              <a16:creationId xmlns:a16="http://schemas.microsoft.com/office/drawing/2014/main" id="{B4C60A60-A40B-4D1C-A510-B0E79642F352}"/>
            </a:ext>
          </a:extLst>
        </xdr:cNvPr>
        <xdr:cNvCxnSpPr/>
      </xdr:nvCxnSpPr>
      <xdr:spPr>
        <a:xfrm flipV="1">
          <a:off x="7886700" y="17400905"/>
          <a:ext cx="800100" cy="16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29590</xdr:rowOff>
    </xdr:from>
    <xdr:to>
      <xdr:col>41</xdr:col>
      <xdr:colOff>101600</xdr:colOff>
      <xdr:row>107</xdr:row>
      <xdr:rowOff>131190</xdr:rowOff>
    </xdr:to>
    <xdr:sp macro="" textlink="">
      <xdr:nvSpPr>
        <xdr:cNvPr id="385" name="楕円 384">
          <a:extLst>
            <a:ext uri="{FF2B5EF4-FFF2-40B4-BE49-F238E27FC236}">
              <a16:creationId xmlns:a16="http://schemas.microsoft.com/office/drawing/2014/main" id="{7B55BC8C-C4F7-416C-9FC1-D1AAD292014E}"/>
            </a:ext>
          </a:extLst>
        </xdr:cNvPr>
        <xdr:cNvSpPr/>
      </xdr:nvSpPr>
      <xdr:spPr>
        <a:xfrm>
          <a:off x="7029450" y="1751431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76581</xdr:rowOff>
    </xdr:from>
    <xdr:to>
      <xdr:col>45</xdr:col>
      <xdr:colOff>177800</xdr:colOff>
      <xdr:row>107</xdr:row>
      <xdr:rowOff>80390</xdr:rowOff>
    </xdr:to>
    <xdr:cxnSp macro="">
      <xdr:nvCxnSpPr>
        <xdr:cNvPr id="386" name="直線コネクタ 385">
          <a:extLst>
            <a:ext uri="{FF2B5EF4-FFF2-40B4-BE49-F238E27FC236}">
              <a16:creationId xmlns:a16="http://schemas.microsoft.com/office/drawing/2014/main" id="{684951B6-C0BF-45E6-9F18-AAB512C94BF2}"/>
            </a:ext>
          </a:extLst>
        </xdr:cNvPr>
        <xdr:cNvCxnSpPr/>
      </xdr:nvCxnSpPr>
      <xdr:spPr>
        <a:xfrm flipV="1">
          <a:off x="7077075" y="17564481"/>
          <a:ext cx="809625" cy="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37973</xdr:rowOff>
    </xdr:from>
    <xdr:to>
      <xdr:col>36</xdr:col>
      <xdr:colOff>165100</xdr:colOff>
      <xdr:row>106</xdr:row>
      <xdr:rowOff>139573</xdr:rowOff>
    </xdr:to>
    <xdr:sp macro="" textlink="">
      <xdr:nvSpPr>
        <xdr:cNvPr id="387" name="楕円 386">
          <a:extLst>
            <a:ext uri="{FF2B5EF4-FFF2-40B4-BE49-F238E27FC236}">
              <a16:creationId xmlns:a16="http://schemas.microsoft.com/office/drawing/2014/main" id="{399C25ED-2693-4004-BC7D-0101E08E9535}"/>
            </a:ext>
          </a:extLst>
        </xdr:cNvPr>
        <xdr:cNvSpPr/>
      </xdr:nvSpPr>
      <xdr:spPr>
        <a:xfrm>
          <a:off x="6238875" y="17354423"/>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88773</xdr:rowOff>
    </xdr:from>
    <xdr:to>
      <xdr:col>41</xdr:col>
      <xdr:colOff>50800</xdr:colOff>
      <xdr:row>107</xdr:row>
      <xdr:rowOff>80390</xdr:rowOff>
    </xdr:to>
    <xdr:cxnSp macro="">
      <xdr:nvCxnSpPr>
        <xdr:cNvPr id="388" name="直線コネクタ 387">
          <a:extLst>
            <a:ext uri="{FF2B5EF4-FFF2-40B4-BE49-F238E27FC236}">
              <a16:creationId xmlns:a16="http://schemas.microsoft.com/office/drawing/2014/main" id="{F8976D61-267C-4929-9969-799C1E71EE3B}"/>
            </a:ext>
          </a:extLst>
        </xdr:cNvPr>
        <xdr:cNvCxnSpPr/>
      </xdr:nvCxnSpPr>
      <xdr:spPr>
        <a:xfrm>
          <a:off x="6286500" y="17402048"/>
          <a:ext cx="790575" cy="16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17542</xdr:rowOff>
    </xdr:from>
    <xdr:ext cx="469744" cy="259045"/>
    <xdr:sp macro="" textlink="">
      <xdr:nvSpPr>
        <xdr:cNvPr id="389" name="n_1aveValue【市民会館】&#10;一人当たり面積">
          <a:extLst>
            <a:ext uri="{FF2B5EF4-FFF2-40B4-BE49-F238E27FC236}">
              <a16:creationId xmlns:a16="http://schemas.microsoft.com/office/drawing/2014/main" id="{708C86FE-3CD8-4EB2-90D9-B2C0C6632C34}"/>
            </a:ext>
          </a:extLst>
        </xdr:cNvPr>
        <xdr:cNvSpPr txBox="1"/>
      </xdr:nvSpPr>
      <xdr:spPr>
        <a:xfrm>
          <a:off x="8458277" y="17505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28464</xdr:rowOff>
    </xdr:from>
    <xdr:ext cx="469744" cy="259045"/>
    <xdr:sp macro="" textlink="">
      <xdr:nvSpPr>
        <xdr:cNvPr id="390" name="n_2aveValue【市民会館】&#10;一人当たり面積">
          <a:extLst>
            <a:ext uri="{FF2B5EF4-FFF2-40B4-BE49-F238E27FC236}">
              <a16:creationId xmlns:a16="http://schemas.microsoft.com/office/drawing/2014/main" id="{C730698E-88DB-4651-A016-983A70DD0F79}"/>
            </a:ext>
          </a:extLst>
        </xdr:cNvPr>
        <xdr:cNvSpPr txBox="1"/>
      </xdr:nvSpPr>
      <xdr:spPr>
        <a:xfrm>
          <a:off x="7677227" y="17176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40276</xdr:rowOff>
    </xdr:from>
    <xdr:ext cx="469744" cy="259045"/>
    <xdr:sp macro="" textlink="">
      <xdr:nvSpPr>
        <xdr:cNvPr id="391" name="n_3aveValue【市民会館】&#10;一人当たり面積">
          <a:extLst>
            <a:ext uri="{FF2B5EF4-FFF2-40B4-BE49-F238E27FC236}">
              <a16:creationId xmlns:a16="http://schemas.microsoft.com/office/drawing/2014/main" id="{681F6B31-14CE-476E-A609-27D0CCB939F8}"/>
            </a:ext>
          </a:extLst>
        </xdr:cNvPr>
        <xdr:cNvSpPr txBox="1"/>
      </xdr:nvSpPr>
      <xdr:spPr>
        <a:xfrm>
          <a:off x="6867602" y="1718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59834</xdr:rowOff>
    </xdr:from>
    <xdr:ext cx="469744" cy="259045"/>
    <xdr:sp macro="" textlink="">
      <xdr:nvSpPr>
        <xdr:cNvPr id="392" name="n_4aveValue【市民会館】&#10;一人当たり面積">
          <a:extLst>
            <a:ext uri="{FF2B5EF4-FFF2-40B4-BE49-F238E27FC236}">
              <a16:creationId xmlns:a16="http://schemas.microsoft.com/office/drawing/2014/main" id="{733A8617-6BFB-4336-8FF8-FFA69D04F7E5}"/>
            </a:ext>
          </a:extLst>
        </xdr:cNvPr>
        <xdr:cNvSpPr txBox="1"/>
      </xdr:nvSpPr>
      <xdr:spPr>
        <a:xfrm>
          <a:off x="6067502" y="1754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154957</xdr:rowOff>
    </xdr:from>
    <xdr:ext cx="469744" cy="259045"/>
    <xdr:sp macro="" textlink="">
      <xdr:nvSpPr>
        <xdr:cNvPr id="393" name="n_1mainValue【市民会館】&#10;一人当たり面積">
          <a:extLst>
            <a:ext uri="{FF2B5EF4-FFF2-40B4-BE49-F238E27FC236}">
              <a16:creationId xmlns:a16="http://schemas.microsoft.com/office/drawing/2014/main" id="{B714942F-D7A7-4BB2-9140-66669EC3061C}"/>
            </a:ext>
          </a:extLst>
        </xdr:cNvPr>
        <xdr:cNvSpPr txBox="1"/>
      </xdr:nvSpPr>
      <xdr:spPr>
        <a:xfrm>
          <a:off x="8458277" y="1712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118508</xdr:rowOff>
    </xdr:from>
    <xdr:ext cx="469744" cy="259045"/>
    <xdr:sp macro="" textlink="">
      <xdr:nvSpPr>
        <xdr:cNvPr id="394" name="n_2mainValue【市民会館】&#10;一人当たり面積">
          <a:extLst>
            <a:ext uri="{FF2B5EF4-FFF2-40B4-BE49-F238E27FC236}">
              <a16:creationId xmlns:a16="http://schemas.microsoft.com/office/drawing/2014/main" id="{F2D3EDAF-F510-4236-B284-0BFCC80C6216}"/>
            </a:ext>
          </a:extLst>
        </xdr:cNvPr>
        <xdr:cNvSpPr txBox="1"/>
      </xdr:nvSpPr>
      <xdr:spPr>
        <a:xfrm>
          <a:off x="7677227" y="17609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122317</xdr:rowOff>
    </xdr:from>
    <xdr:ext cx="469744" cy="259045"/>
    <xdr:sp macro="" textlink="">
      <xdr:nvSpPr>
        <xdr:cNvPr id="395" name="n_3mainValue【市民会館】&#10;一人当たり面積">
          <a:extLst>
            <a:ext uri="{FF2B5EF4-FFF2-40B4-BE49-F238E27FC236}">
              <a16:creationId xmlns:a16="http://schemas.microsoft.com/office/drawing/2014/main" id="{E83A577A-08B3-41AF-87C6-725D8A609391}"/>
            </a:ext>
          </a:extLst>
        </xdr:cNvPr>
        <xdr:cNvSpPr txBox="1"/>
      </xdr:nvSpPr>
      <xdr:spPr>
        <a:xfrm>
          <a:off x="6867602" y="17613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156100</xdr:rowOff>
    </xdr:from>
    <xdr:ext cx="469744" cy="259045"/>
    <xdr:sp macro="" textlink="">
      <xdr:nvSpPr>
        <xdr:cNvPr id="396" name="n_4mainValue【市民会館】&#10;一人当たり面積">
          <a:extLst>
            <a:ext uri="{FF2B5EF4-FFF2-40B4-BE49-F238E27FC236}">
              <a16:creationId xmlns:a16="http://schemas.microsoft.com/office/drawing/2014/main" id="{1D4D49FB-04A0-41D2-A03C-DAE8A42CBE3B}"/>
            </a:ext>
          </a:extLst>
        </xdr:cNvPr>
        <xdr:cNvSpPr txBox="1"/>
      </xdr:nvSpPr>
      <xdr:spPr>
        <a:xfrm>
          <a:off x="6067502" y="1713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874BC66A-744E-481F-BF03-90F72A5117DF}"/>
            </a:ext>
          </a:extLst>
        </xdr:cNvPr>
        <xdr:cNvSpPr/>
      </xdr:nvSpPr>
      <xdr:spPr>
        <a:xfrm>
          <a:off x="112109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1E6359CE-8FD6-4D48-8499-D47EF5BD374E}"/>
            </a:ext>
          </a:extLst>
        </xdr:cNvPr>
        <xdr:cNvSpPr/>
      </xdr:nvSpPr>
      <xdr:spPr>
        <a:xfrm>
          <a:off x="113157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FBE671E2-54F3-4FFB-B9F9-13ECD258DB12}"/>
            </a:ext>
          </a:extLst>
        </xdr:cNvPr>
        <xdr:cNvSpPr/>
      </xdr:nvSpPr>
      <xdr:spPr>
        <a:xfrm>
          <a:off x="113157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B0644905-2293-48DA-8267-B6828544A25D}"/>
            </a:ext>
          </a:extLst>
        </xdr:cNvPr>
        <xdr:cNvSpPr/>
      </xdr:nvSpPr>
      <xdr:spPr>
        <a:xfrm>
          <a:off x="122396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20A621F7-860E-4095-A408-18B86848EDFA}"/>
            </a:ext>
          </a:extLst>
        </xdr:cNvPr>
        <xdr:cNvSpPr/>
      </xdr:nvSpPr>
      <xdr:spPr>
        <a:xfrm>
          <a:off x="122396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299D25A2-0CEB-4382-B549-78F7A080CEAD}"/>
            </a:ext>
          </a:extLst>
        </xdr:cNvPr>
        <xdr:cNvSpPr/>
      </xdr:nvSpPr>
      <xdr:spPr>
        <a:xfrm>
          <a:off x="132683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51476062-5391-4C12-A7E3-624768161916}"/>
            </a:ext>
          </a:extLst>
        </xdr:cNvPr>
        <xdr:cNvSpPr/>
      </xdr:nvSpPr>
      <xdr:spPr>
        <a:xfrm>
          <a:off x="132683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DAED02C-DE54-464A-81BB-187B8252660F}"/>
            </a:ext>
          </a:extLst>
        </xdr:cNvPr>
        <xdr:cNvSpPr/>
      </xdr:nvSpPr>
      <xdr:spPr>
        <a:xfrm>
          <a:off x="11210925" y="50482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2C600F54-A017-4DA4-803B-E3225F2EAC21}"/>
            </a:ext>
          </a:extLst>
        </xdr:cNvPr>
        <xdr:cNvSpPr txBox="1"/>
      </xdr:nvSpPr>
      <xdr:spPr>
        <a:xfrm>
          <a:off x="11172825"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2044C9C7-60D1-4C0C-99A5-05D4859C26FE}"/>
            </a:ext>
          </a:extLst>
        </xdr:cNvPr>
        <xdr:cNvCxnSpPr/>
      </xdr:nvCxnSpPr>
      <xdr:spPr>
        <a:xfrm>
          <a:off x="11210925" y="72104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1CC04223-58B8-48BF-A7FD-0714E9707000}"/>
            </a:ext>
          </a:extLst>
        </xdr:cNvPr>
        <xdr:cNvSpPr txBox="1"/>
      </xdr:nvSpPr>
      <xdr:spPr>
        <a:xfrm>
          <a:off x="10794546" y="7074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D57D61E6-6164-462A-AA29-485BB0935D40}"/>
            </a:ext>
          </a:extLst>
        </xdr:cNvPr>
        <xdr:cNvCxnSpPr/>
      </xdr:nvCxnSpPr>
      <xdr:spPr>
        <a:xfrm>
          <a:off x="11210925" y="690290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027BE2A3-4949-4764-98A3-BE9135F6F9F9}"/>
            </a:ext>
          </a:extLst>
        </xdr:cNvPr>
        <xdr:cNvSpPr txBox="1"/>
      </xdr:nvSpPr>
      <xdr:spPr>
        <a:xfrm>
          <a:off x="10794546" y="6773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F08824A6-CB26-4B09-B4D3-ED45E7C898CF}"/>
            </a:ext>
          </a:extLst>
        </xdr:cNvPr>
        <xdr:cNvCxnSpPr/>
      </xdr:nvCxnSpPr>
      <xdr:spPr>
        <a:xfrm>
          <a:off x="11210925" y="659220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6CD5E954-4DD9-47B6-B23A-B28ADD954A35}"/>
            </a:ext>
          </a:extLst>
        </xdr:cNvPr>
        <xdr:cNvSpPr txBox="1"/>
      </xdr:nvSpPr>
      <xdr:spPr>
        <a:xfrm>
          <a:off x="10845966" y="64658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3C1C0506-8756-4B2A-BDFC-8557B2DCDFCF}"/>
            </a:ext>
          </a:extLst>
        </xdr:cNvPr>
        <xdr:cNvCxnSpPr/>
      </xdr:nvCxnSpPr>
      <xdr:spPr>
        <a:xfrm>
          <a:off x="11210925" y="628468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53DD4A56-9841-47CA-82BE-D58543B4F902}"/>
            </a:ext>
          </a:extLst>
        </xdr:cNvPr>
        <xdr:cNvSpPr txBox="1"/>
      </xdr:nvSpPr>
      <xdr:spPr>
        <a:xfrm>
          <a:off x="10845966" y="61551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8E2E640D-0D63-4D8F-AB42-CE523BA10448}"/>
            </a:ext>
          </a:extLst>
        </xdr:cNvPr>
        <xdr:cNvCxnSpPr/>
      </xdr:nvCxnSpPr>
      <xdr:spPr>
        <a:xfrm>
          <a:off x="11210925" y="598351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36E9CB0B-41F2-4866-A7D6-60F63E659FD5}"/>
            </a:ext>
          </a:extLst>
        </xdr:cNvPr>
        <xdr:cNvSpPr txBox="1"/>
      </xdr:nvSpPr>
      <xdr:spPr>
        <a:xfrm>
          <a:off x="10845966" y="58381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A8980F17-D3E7-4F28-BE8D-CCC6EE750591}"/>
            </a:ext>
          </a:extLst>
        </xdr:cNvPr>
        <xdr:cNvCxnSpPr/>
      </xdr:nvCxnSpPr>
      <xdr:spPr>
        <a:xfrm>
          <a:off x="11210925" y="56759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6B6A0D6F-BD11-4424-9E00-002E92A6F43A}"/>
            </a:ext>
          </a:extLst>
        </xdr:cNvPr>
        <xdr:cNvSpPr txBox="1"/>
      </xdr:nvSpPr>
      <xdr:spPr>
        <a:xfrm>
          <a:off x="10845966" y="5527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F58060D0-67A5-483A-A379-7D58710808DB}"/>
            </a:ext>
          </a:extLst>
        </xdr:cNvPr>
        <xdr:cNvCxnSpPr/>
      </xdr:nvCxnSpPr>
      <xdr:spPr>
        <a:xfrm>
          <a:off x="11210925" y="535577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F2BD730F-46C9-4B9F-8729-1445371B9916}"/>
            </a:ext>
          </a:extLst>
        </xdr:cNvPr>
        <xdr:cNvSpPr txBox="1"/>
      </xdr:nvSpPr>
      <xdr:spPr>
        <a:xfrm>
          <a:off x="10903736" y="52198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971DA3F0-E948-47AC-8390-24DCF1499A19}"/>
            </a:ext>
          </a:extLst>
        </xdr:cNvPr>
        <xdr:cNvCxnSpPr/>
      </xdr:nvCxnSpPr>
      <xdr:spPr>
        <a:xfrm>
          <a:off x="11210925" y="504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一般廃棄物処理施設】&#10;有形固定資産減価償却率グラフ枠">
          <a:extLst>
            <a:ext uri="{FF2B5EF4-FFF2-40B4-BE49-F238E27FC236}">
              <a16:creationId xmlns:a16="http://schemas.microsoft.com/office/drawing/2014/main" id="{49A89D64-E332-4FD6-92A3-3582D5A03ECE}"/>
            </a:ext>
          </a:extLst>
        </xdr:cNvPr>
        <xdr:cNvSpPr/>
      </xdr:nvSpPr>
      <xdr:spPr>
        <a:xfrm>
          <a:off x="11210925" y="50482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422" name="直線コネクタ 421">
          <a:extLst>
            <a:ext uri="{FF2B5EF4-FFF2-40B4-BE49-F238E27FC236}">
              <a16:creationId xmlns:a16="http://schemas.microsoft.com/office/drawing/2014/main" id="{30BF622C-C557-49F5-AC26-83BD225403A8}"/>
            </a:ext>
          </a:extLst>
        </xdr:cNvPr>
        <xdr:cNvCxnSpPr/>
      </xdr:nvCxnSpPr>
      <xdr:spPr>
        <a:xfrm flipV="1">
          <a:off x="14696439" y="5364026"/>
          <a:ext cx="0" cy="1538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一般廃棄物処理施設】&#10;有形固定資産減価償却率最小値テキスト">
          <a:extLst>
            <a:ext uri="{FF2B5EF4-FFF2-40B4-BE49-F238E27FC236}">
              <a16:creationId xmlns:a16="http://schemas.microsoft.com/office/drawing/2014/main" id="{F3670B49-2189-47D5-ACA8-52F7909E04CA}"/>
            </a:ext>
          </a:extLst>
        </xdr:cNvPr>
        <xdr:cNvSpPr txBox="1"/>
      </xdr:nvSpPr>
      <xdr:spPr>
        <a:xfrm>
          <a:off x="14735175" y="690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a:extLst>
            <a:ext uri="{FF2B5EF4-FFF2-40B4-BE49-F238E27FC236}">
              <a16:creationId xmlns:a16="http://schemas.microsoft.com/office/drawing/2014/main" id="{E1812769-612F-4BCD-992D-60021447CA07}"/>
            </a:ext>
          </a:extLst>
        </xdr:cNvPr>
        <xdr:cNvCxnSpPr/>
      </xdr:nvCxnSpPr>
      <xdr:spPr>
        <a:xfrm>
          <a:off x="14611350" y="690290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425" name="【一般廃棄物処理施設】&#10;有形固定資産減価償却率最大値テキスト">
          <a:extLst>
            <a:ext uri="{FF2B5EF4-FFF2-40B4-BE49-F238E27FC236}">
              <a16:creationId xmlns:a16="http://schemas.microsoft.com/office/drawing/2014/main" id="{59B70BF1-855A-47F4-943E-F8DD92D05F65}"/>
            </a:ext>
          </a:extLst>
        </xdr:cNvPr>
        <xdr:cNvSpPr txBox="1"/>
      </xdr:nvSpPr>
      <xdr:spPr>
        <a:xfrm>
          <a:off x="14735175" y="51614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426" name="直線コネクタ 425">
          <a:extLst>
            <a:ext uri="{FF2B5EF4-FFF2-40B4-BE49-F238E27FC236}">
              <a16:creationId xmlns:a16="http://schemas.microsoft.com/office/drawing/2014/main" id="{3945D15C-4EB8-49CC-89A5-97F087C0D5B8}"/>
            </a:ext>
          </a:extLst>
        </xdr:cNvPr>
        <xdr:cNvCxnSpPr/>
      </xdr:nvCxnSpPr>
      <xdr:spPr>
        <a:xfrm>
          <a:off x="14611350" y="536402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48277</xdr:rowOff>
    </xdr:from>
    <xdr:ext cx="405111" cy="259045"/>
    <xdr:sp macro="" textlink="">
      <xdr:nvSpPr>
        <xdr:cNvPr id="427" name="【一般廃棄物処理施設】&#10;有形固定資産減価償却率平均値テキスト">
          <a:extLst>
            <a:ext uri="{FF2B5EF4-FFF2-40B4-BE49-F238E27FC236}">
              <a16:creationId xmlns:a16="http://schemas.microsoft.com/office/drawing/2014/main" id="{62E5F4A2-4552-4DEA-947F-233DB75672B3}"/>
            </a:ext>
          </a:extLst>
        </xdr:cNvPr>
        <xdr:cNvSpPr txBox="1"/>
      </xdr:nvSpPr>
      <xdr:spPr>
        <a:xfrm>
          <a:off x="14735175" y="60458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428" name="フローチャート: 判断 427">
          <a:extLst>
            <a:ext uri="{FF2B5EF4-FFF2-40B4-BE49-F238E27FC236}">
              <a16:creationId xmlns:a16="http://schemas.microsoft.com/office/drawing/2014/main" id="{F270E3CF-B8D8-4CB3-BC03-18E789B9D3E4}"/>
            </a:ext>
          </a:extLst>
        </xdr:cNvPr>
        <xdr:cNvSpPr/>
      </xdr:nvSpPr>
      <xdr:spPr>
        <a:xfrm>
          <a:off x="14649450" y="61912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30299</xdr:rowOff>
    </xdr:from>
    <xdr:to>
      <xdr:col>81</xdr:col>
      <xdr:colOff>101600</xdr:colOff>
      <xdr:row>38</xdr:row>
      <xdr:rowOff>131899</xdr:rowOff>
    </xdr:to>
    <xdr:sp macro="" textlink="">
      <xdr:nvSpPr>
        <xdr:cNvPr id="429" name="フローチャート: 判断 428">
          <a:extLst>
            <a:ext uri="{FF2B5EF4-FFF2-40B4-BE49-F238E27FC236}">
              <a16:creationId xmlns:a16="http://schemas.microsoft.com/office/drawing/2014/main" id="{4959228D-8541-422A-9C9B-4153A8A48B88}"/>
            </a:ext>
          </a:extLst>
        </xdr:cNvPr>
        <xdr:cNvSpPr/>
      </xdr:nvSpPr>
      <xdr:spPr>
        <a:xfrm>
          <a:off x="13887450" y="618979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30" name="フローチャート: 判断 429">
          <a:extLst>
            <a:ext uri="{FF2B5EF4-FFF2-40B4-BE49-F238E27FC236}">
              <a16:creationId xmlns:a16="http://schemas.microsoft.com/office/drawing/2014/main" id="{B92C5526-C01F-4746-9AFC-16D7189BBFC3}"/>
            </a:ext>
          </a:extLst>
        </xdr:cNvPr>
        <xdr:cNvSpPr/>
      </xdr:nvSpPr>
      <xdr:spPr>
        <a:xfrm>
          <a:off x="13096875" y="6161586"/>
          <a:ext cx="95250" cy="8572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431" name="フローチャート: 判断 430">
          <a:extLst>
            <a:ext uri="{FF2B5EF4-FFF2-40B4-BE49-F238E27FC236}">
              <a16:creationId xmlns:a16="http://schemas.microsoft.com/office/drawing/2014/main" id="{90D1C5B1-BD53-47AD-99DC-FACE8D93A307}"/>
            </a:ext>
          </a:extLst>
        </xdr:cNvPr>
        <xdr:cNvSpPr/>
      </xdr:nvSpPr>
      <xdr:spPr>
        <a:xfrm>
          <a:off x="12296775" y="6127297"/>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432" name="フローチャート: 判断 431">
          <a:extLst>
            <a:ext uri="{FF2B5EF4-FFF2-40B4-BE49-F238E27FC236}">
              <a16:creationId xmlns:a16="http://schemas.microsoft.com/office/drawing/2014/main" id="{03DA41A0-79B1-446A-98E2-857687C0B2A4}"/>
            </a:ext>
          </a:extLst>
        </xdr:cNvPr>
        <xdr:cNvSpPr/>
      </xdr:nvSpPr>
      <xdr:spPr>
        <a:xfrm>
          <a:off x="11487150" y="621084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BE815031-C898-43E5-BE64-A2E9C38DA056}"/>
            </a:ext>
          </a:extLst>
        </xdr:cNvPr>
        <xdr:cNvSpPr txBox="1"/>
      </xdr:nvSpPr>
      <xdr:spPr>
        <a:xfrm>
          <a:off x="14525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BB6CAF7E-A991-4F24-A166-46564C13DEBE}"/>
            </a:ext>
          </a:extLst>
        </xdr:cNvPr>
        <xdr:cNvSpPr txBox="1"/>
      </xdr:nvSpPr>
      <xdr:spPr>
        <a:xfrm>
          <a:off x="13763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B82FA4F4-C49B-4529-9379-10774611E323}"/>
            </a:ext>
          </a:extLst>
        </xdr:cNvPr>
        <xdr:cNvSpPr txBox="1"/>
      </xdr:nvSpPr>
      <xdr:spPr>
        <a:xfrm>
          <a:off x="129730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F1FE8226-DF14-49EE-AA2E-1D85111EC0F1}"/>
            </a:ext>
          </a:extLst>
        </xdr:cNvPr>
        <xdr:cNvSpPr txBox="1"/>
      </xdr:nvSpPr>
      <xdr:spPr>
        <a:xfrm>
          <a:off x="121729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F3C42F4C-5AFC-4487-9DB2-9D4B4DCE9F76}"/>
            </a:ext>
          </a:extLst>
        </xdr:cNvPr>
        <xdr:cNvSpPr txBox="1"/>
      </xdr:nvSpPr>
      <xdr:spPr>
        <a:xfrm>
          <a:off x="11363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136434</xdr:rowOff>
    </xdr:from>
    <xdr:to>
      <xdr:col>85</xdr:col>
      <xdr:colOff>177800</xdr:colOff>
      <xdr:row>39</xdr:row>
      <xdr:rowOff>66584</xdr:rowOff>
    </xdr:to>
    <xdr:sp macro="" textlink="">
      <xdr:nvSpPr>
        <xdr:cNvPr id="438" name="楕円 437">
          <a:extLst>
            <a:ext uri="{FF2B5EF4-FFF2-40B4-BE49-F238E27FC236}">
              <a16:creationId xmlns:a16="http://schemas.microsoft.com/office/drawing/2014/main" id="{10A3A332-C8B1-4A81-B019-693F3F5ACC1B}"/>
            </a:ext>
          </a:extLst>
        </xdr:cNvPr>
        <xdr:cNvSpPr/>
      </xdr:nvSpPr>
      <xdr:spPr>
        <a:xfrm>
          <a:off x="14649450" y="629910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114861</xdr:rowOff>
    </xdr:from>
    <xdr:ext cx="405111" cy="259045"/>
    <xdr:sp macro="" textlink="">
      <xdr:nvSpPr>
        <xdr:cNvPr id="439" name="【一般廃棄物処理施設】&#10;有形固定資産減価償却率該当値テキスト">
          <a:extLst>
            <a:ext uri="{FF2B5EF4-FFF2-40B4-BE49-F238E27FC236}">
              <a16:creationId xmlns:a16="http://schemas.microsoft.com/office/drawing/2014/main" id="{33C83616-3839-4E73-9F76-82D474E69FAE}"/>
            </a:ext>
          </a:extLst>
        </xdr:cNvPr>
        <xdr:cNvSpPr txBox="1"/>
      </xdr:nvSpPr>
      <xdr:spPr>
        <a:xfrm>
          <a:off x="14735175" y="6277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92347</xdr:rowOff>
    </xdr:from>
    <xdr:to>
      <xdr:col>81</xdr:col>
      <xdr:colOff>101600</xdr:colOff>
      <xdr:row>39</xdr:row>
      <xdr:rowOff>22497</xdr:rowOff>
    </xdr:to>
    <xdr:sp macro="" textlink="">
      <xdr:nvSpPr>
        <xdr:cNvPr id="440" name="楕円 439">
          <a:extLst>
            <a:ext uri="{FF2B5EF4-FFF2-40B4-BE49-F238E27FC236}">
              <a16:creationId xmlns:a16="http://schemas.microsoft.com/office/drawing/2014/main" id="{30AAA436-0033-4251-A1AE-B93CD544B71C}"/>
            </a:ext>
          </a:extLst>
        </xdr:cNvPr>
        <xdr:cNvSpPr/>
      </xdr:nvSpPr>
      <xdr:spPr>
        <a:xfrm>
          <a:off x="13887450" y="625502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143147</xdr:rowOff>
    </xdr:from>
    <xdr:to>
      <xdr:col>85</xdr:col>
      <xdr:colOff>127000</xdr:colOff>
      <xdr:row>39</xdr:row>
      <xdr:rowOff>15784</xdr:rowOff>
    </xdr:to>
    <xdr:cxnSp macro="">
      <xdr:nvCxnSpPr>
        <xdr:cNvPr id="441" name="直線コネクタ 440">
          <a:extLst>
            <a:ext uri="{FF2B5EF4-FFF2-40B4-BE49-F238E27FC236}">
              <a16:creationId xmlns:a16="http://schemas.microsoft.com/office/drawing/2014/main" id="{C1013FEE-8BC1-474A-A845-26F33AF20F01}"/>
            </a:ext>
          </a:extLst>
        </xdr:cNvPr>
        <xdr:cNvCxnSpPr/>
      </xdr:nvCxnSpPr>
      <xdr:spPr>
        <a:xfrm>
          <a:off x="13935075" y="6302647"/>
          <a:ext cx="762000" cy="3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48260</xdr:rowOff>
    </xdr:from>
    <xdr:to>
      <xdr:col>76</xdr:col>
      <xdr:colOff>165100</xdr:colOff>
      <xdr:row>38</xdr:row>
      <xdr:rowOff>149860</xdr:rowOff>
    </xdr:to>
    <xdr:sp macro="" textlink="">
      <xdr:nvSpPr>
        <xdr:cNvPr id="442" name="楕円 441">
          <a:extLst>
            <a:ext uri="{FF2B5EF4-FFF2-40B4-BE49-F238E27FC236}">
              <a16:creationId xmlns:a16="http://schemas.microsoft.com/office/drawing/2014/main" id="{1799FC1B-F0F1-48B2-8DD1-013DA7982BDF}"/>
            </a:ext>
          </a:extLst>
        </xdr:cNvPr>
        <xdr:cNvSpPr/>
      </xdr:nvSpPr>
      <xdr:spPr>
        <a:xfrm>
          <a:off x="13096875" y="620776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99060</xdr:rowOff>
    </xdr:from>
    <xdr:to>
      <xdr:col>81</xdr:col>
      <xdr:colOff>50800</xdr:colOff>
      <xdr:row>38</xdr:row>
      <xdr:rowOff>143147</xdr:rowOff>
    </xdr:to>
    <xdr:cxnSp macro="">
      <xdr:nvCxnSpPr>
        <xdr:cNvPr id="443" name="直線コネクタ 442">
          <a:extLst>
            <a:ext uri="{FF2B5EF4-FFF2-40B4-BE49-F238E27FC236}">
              <a16:creationId xmlns:a16="http://schemas.microsoft.com/office/drawing/2014/main" id="{BB77C029-7286-4399-AC96-69F8BC661599}"/>
            </a:ext>
          </a:extLst>
        </xdr:cNvPr>
        <xdr:cNvCxnSpPr/>
      </xdr:nvCxnSpPr>
      <xdr:spPr>
        <a:xfrm>
          <a:off x="13144500" y="6264910"/>
          <a:ext cx="790575" cy="3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4173</xdr:rowOff>
    </xdr:from>
    <xdr:to>
      <xdr:col>72</xdr:col>
      <xdr:colOff>38100</xdr:colOff>
      <xdr:row>38</xdr:row>
      <xdr:rowOff>105773</xdr:rowOff>
    </xdr:to>
    <xdr:sp macro="" textlink="">
      <xdr:nvSpPr>
        <xdr:cNvPr id="444" name="楕円 443">
          <a:extLst>
            <a:ext uri="{FF2B5EF4-FFF2-40B4-BE49-F238E27FC236}">
              <a16:creationId xmlns:a16="http://schemas.microsoft.com/office/drawing/2014/main" id="{D9673A20-B2B2-42AE-92F1-2291719C36BC}"/>
            </a:ext>
          </a:extLst>
        </xdr:cNvPr>
        <xdr:cNvSpPr/>
      </xdr:nvSpPr>
      <xdr:spPr>
        <a:xfrm>
          <a:off x="12296775" y="617002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54973</xdr:rowOff>
    </xdr:from>
    <xdr:to>
      <xdr:col>76</xdr:col>
      <xdr:colOff>114300</xdr:colOff>
      <xdr:row>38</xdr:row>
      <xdr:rowOff>99060</xdr:rowOff>
    </xdr:to>
    <xdr:cxnSp macro="">
      <xdr:nvCxnSpPr>
        <xdr:cNvPr id="445" name="直線コネクタ 444">
          <a:extLst>
            <a:ext uri="{FF2B5EF4-FFF2-40B4-BE49-F238E27FC236}">
              <a16:creationId xmlns:a16="http://schemas.microsoft.com/office/drawing/2014/main" id="{F7F54AB9-26A6-4C01-9CA1-643CF94A51AD}"/>
            </a:ext>
          </a:extLst>
        </xdr:cNvPr>
        <xdr:cNvCxnSpPr/>
      </xdr:nvCxnSpPr>
      <xdr:spPr>
        <a:xfrm>
          <a:off x="12344400" y="6217648"/>
          <a:ext cx="800100" cy="4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131536</xdr:rowOff>
    </xdr:from>
    <xdr:to>
      <xdr:col>67</xdr:col>
      <xdr:colOff>101600</xdr:colOff>
      <xdr:row>38</xdr:row>
      <xdr:rowOff>61686</xdr:rowOff>
    </xdr:to>
    <xdr:sp macro="" textlink="">
      <xdr:nvSpPr>
        <xdr:cNvPr id="446" name="楕円 445">
          <a:extLst>
            <a:ext uri="{FF2B5EF4-FFF2-40B4-BE49-F238E27FC236}">
              <a16:creationId xmlns:a16="http://schemas.microsoft.com/office/drawing/2014/main" id="{68C468D2-4015-499F-B186-446026C35E4F}"/>
            </a:ext>
          </a:extLst>
        </xdr:cNvPr>
        <xdr:cNvSpPr/>
      </xdr:nvSpPr>
      <xdr:spPr>
        <a:xfrm>
          <a:off x="11487150" y="613228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10885</xdr:rowOff>
    </xdr:from>
    <xdr:to>
      <xdr:col>71</xdr:col>
      <xdr:colOff>177800</xdr:colOff>
      <xdr:row>38</xdr:row>
      <xdr:rowOff>54973</xdr:rowOff>
    </xdr:to>
    <xdr:cxnSp macro="">
      <xdr:nvCxnSpPr>
        <xdr:cNvPr id="447" name="直線コネクタ 446">
          <a:extLst>
            <a:ext uri="{FF2B5EF4-FFF2-40B4-BE49-F238E27FC236}">
              <a16:creationId xmlns:a16="http://schemas.microsoft.com/office/drawing/2014/main" id="{BE06E967-85F6-4FC6-9F5D-4D7FA0017D62}"/>
            </a:ext>
          </a:extLst>
        </xdr:cNvPr>
        <xdr:cNvCxnSpPr/>
      </xdr:nvCxnSpPr>
      <xdr:spPr>
        <a:xfrm>
          <a:off x="11534775" y="6170385"/>
          <a:ext cx="809625" cy="4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148426</xdr:rowOff>
    </xdr:from>
    <xdr:ext cx="405111" cy="259045"/>
    <xdr:sp macro="" textlink="">
      <xdr:nvSpPr>
        <xdr:cNvPr id="448" name="n_1aveValue【一般廃棄物処理施設】&#10;有形固定資産減価償却率">
          <a:extLst>
            <a:ext uri="{FF2B5EF4-FFF2-40B4-BE49-F238E27FC236}">
              <a16:creationId xmlns:a16="http://schemas.microsoft.com/office/drawing/2014/main" id="{EF6F4D18-6D63-4B15-81C7-A1F4D9305B51}"/>
            </a:ext>
          </a:extLst>
        </xdr:cNvPr>
        <xdr:cNvSpPr txBox="1"/>
      </xdr:nvSpPr>
      <xdr:spPr>
        <a:xfrm>
          <a:off x="13745219" y="5984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449" name="n_2aveValue【一般廃棄物処理施設】&#10;有形固定資産減価償却率">
          <a:extLst>
            <a:ext uri="{FF2B5EF4-FFF2-40B4-BE49-F238E27FC236}">
              <a16:creationId xmlns:a16="http://schemas.microsoft.com/office/drawing/2014/main" id="{7C88B202-BA32-456B-951D-E3F0FD2B7DF4}"/>
            </a:ext>
          </a:extLst>
        </xdr:cNvPr>
        <xdr:cNvSpPr txBox="1"/>
      </xdr:nvSpPr>
      <xdr:spPr>
        <a:xfrm>
          <a:off x="12964169" y="5946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70049</xdr:rowOff>
    </xdr:from>
    <xdr:ext cx="405111" cy="259045"/>
    <xdr:sp macro="" textlink="">
      <xdr:nvSpPr>
        <xdr:cNvPr id="450" name="n_3aveValue【一般廃棄物処理施設】&#10;有形固定資産減価償却率">
          <a:extLst>
            <a:ext uri="{FF2B5EF4-FFF2-40B4-BE49-F238E27FC236}">
              <a16:creationId xmlns:a16="http://schemas.microsoft.com/office/drawing/2014/main" id="{6FAF4C0F-B192-418A-B3EB-8E955B2DC8C0}"/>
            </a:ext>
          </a:extLst>
        </xdr:cNvPr>
        <xdr:cNvSpPr txBox="1"/>
      </xdr:nvSpPr>
      <xdr:spPr>
        <a:xfrm>
          <a:off x="12164069" y="5905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137721</xdr:rowOff>
    </xdr:from>
    <xdr:ext cx="405111" cy="259045"/>
    <xdr:sp macro="" textlink="">
      <xdr:nvSpPr>
        <xdr:cNvPr id="451" name="n_4aveValue【一般廃棄物処理施設】&#10;有形固定資産減価償却率">
          <a:extLst>
            <a:ext uri="{FF2B5EF4-FFF2-40B4-BE49-F238E27FC236}">
              <a16:creationId xmlns:a16="http://schemas.microsoft.com/office/drawing/2014/main" id="{92229439-D4F7-44AC-8D66-9E324461FC64}"/>
            </a:ext>
          </a:extLst>
        </xdr:cNvPr>
        <xdr:cNvSpPr txBox="1"/>
      </xdr:nvSpPr>
      <xdr:spPr>
        <a:xfrm>
          <a:off x="11354444" y="6303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13624</xdr:rowOff>
    </xdr:from>
    <xdr:ext cx="405111" cy="259045"/>
    <xdr:sp macro="" textlink="">
      <xdr:nvSpPr>
        <xdr:cNvPr id="452" name="n_1mainValue【一般廃棄物処理施設】&#10;有形固定資産減価償却率">
          <a:extLst>
            <a:ext uri="{FF2B5EF4-FFF2-40B4-BE49-F238E27FC236}">
              <a16:creationId xmlns:a16="http://schemas.microsoft.com/office/drawing/2014/main" id="{AEE6D53D-06D3-4F34-8131-E71D8F7F1899}"/>
            </a:ext>
          </a:extLst>
        </xdr:cNvPr>
        <xdr:cNvSpPr txBox="1"/>
      </xdr:nvSpPr>
      <xdr:spPr>
        <a:xfrm>
          <a:off x="13745219" y="6335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140987</xdr:rowOff>
    </xdr:from>
    <xdr:ext cx="405111" cy="259045"/>
    <xdr:sp macro="" textlink="">
      <xdr:nvSpPr>
        <xdr:cNvPr id="453" name="n_2mainValue【一般廃棄物処理施設】&#10;有形固定資産減価償却率">
          <a:extLst>
            <a:ext uri="{FF2B5EF4-FFF2-40B4-BE49-F238E27FC236}">
              <a16:creationId xmlns:a16="http://schemas.microsoft.com/office/drawing/2014/main" id="{E1423471-E373-4596-9A1A-CABAEB5845C3}"/>
            </a:ext>
          </a:extLst>
        </xdr:cNvPr>
        <xdr:cNvSpPr txBox="1"/>
      </xdr:nvSpPr>
      <xdr:spPr>
        <a:xfrm>
          <a:off x="12964169" y="6306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96900</xdr:rowOff>
    </xdr:from>
    <xdr:ext cx="405111" cy="259045"/>
    <xdr:sp macro="" textlink="">
      <xdr:nvSpPr>
        <xdr:cNvPr id="454" name="n_3mainValue【一般廃棄物処理施設】&#10;有形固定資産減価償却率">
          <a:extLst>
            <a:ext uri="{FF2B5EF4-FFF2-40B4-BE49-F238E27FC236}">
              <a16:creationId xmlns:a16="http://schemas.microsoft.com/office/drawing/2014/main" id="{86939A19-C89D-4319-AD68-6352BB99FC21}"/>
            </a:ext>
          </a:extLst>
        </xdr:cNvPr>
        <xdr:cNvSpPr txBox="1"/>
      </xdr:nvSpPr>
      <xdr:spPr>
        <a:xfrm>
          <a:off x="12164069" y="6259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78213</xdr:rowOff>
    </xdr:from>
    <xdr:ext cx="405111" cy="259045"/>
    <xdr:sp macro="" textlink="">
      <xdr:nvSpPr>
        <xdr:cNvPr id="455" name="n_4mainValue【一般廃棄物処理施設】&#10;有形固定資産減価償却率">
          <a:extLst>
            <a:ext uri="{FF2B5EF4-FFF2-40B4-BE49-F238E27FC236}">
              <a16:creationId xmlns:a16="http://schemas.microsoft.com/office/drawing/2014/main" id="{9E6BA543-5A0A-448C-9E91-3B0ECBE83889}"/>
            </a:ext>
          </a:extLst>
        </xdr:cNvPr>
        <xdr:cNvSpPr txBox="1"/>
      </xdr:nvSpPr>
      <xdr:spPr>
        <a:xfrm>
          <a:off x="11354444" y="591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CFCA6E9A-FD33-4E9B-AEFF-46D29D12DB8C}"/>
            </a:ext>
          </a:extLst>
        </xdr:cNvPr>
        <xdr:cNvSpPr/>
      </xdr:nvSpPr>
      <xdr:spPr>
        <a:xfrm>
          <a:off x="164592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95970E12-D638-40A6-835D-4DC274B22E39}"/>
            </a:ext>
          </a:extLst>
        </xdr:cNvPr>
        <xdr:cNvSpPr/>
      </xdr:nvSpPr>
      <xdr:spPr>
        <a:xfrm>
          <a:off x="165830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30A83B3F-9946-421A-B91B-AB37242BEEF7}"/>
            </a:ext>
          </a:extLst>
        </xdr:cNvPr>
        <xdr:cNvSpPr/>
      </xdr:nvSpPr>
      <xdr:spPr>
        <a:xfrm>
          <a:off x="165830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E5D28746-CDF4-4C0D-8789-EC0D00CE8692}"/>
            </a:ext>
          </a:extLst>
        </xdr:cNvPr>
        <xdr:cNvSpPr/>
      </xdr:nvSpPr>
      <xdr:spPr>
        <a:xfrm>
          <a:off x="174879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AFC3A7FC-5AB9-4359-9438-F88702371511}"/>
            </a:ext>
          </a:extLst>
        </xdr:cNvPr>
        <xdr:cNvSpPr/>
      </xdr:nvSpPr>
      <xdr:spPr>
        <a:xfrm>
          <a:off x="174879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99B13250-735F-47BC-AC5A-4B9FC7A24059}"/>
            </a:ext>
          </a:extLst>
        </xdr:cNvPr>
        <xdr:cNvSpPr/>
      </xdr:nvSpPr>
      <xdr:spPr>
        <a:xfrm>
          <a:off x="185166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4E2C0956-F430-48AE-92FD-683043CB6410}"/>
            </a:ext>
          </a:extLst>
        </xdr:cNvPr>
        <xdr:cNvSpPr/>
      </xdr:nvSpPr>
      <xdr:spPr>
        <a:xfrm>
          <a:off x="185166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8F526079-5636-4F22-B3B0-AAFA1868E044}"/>
            </a:ext>
          </a:extLst>
        </xdr:cNvPr>
        <xdr:cNvSpPr/>
      </xdr:nvSpPr>
      <xdr:spPr>
        <a:xfrm>
          <a:off x="16459200" y="50482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2CCB361F-B5D1-4B79-A029-119B685FB0D2}"/>
            </a:ext>
          </a:extLst>
        </xdr:cNvPr>
        <xdr:cNvSpPr txBox="1"/>
      </xdr:nvSpPr>
      <xdr:spPr>
        <a:xfrm>
          <a:off x="16440150"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0C273EC2-F4A3-42C1-A79A-823F55F85B85}"/>
            </a:ext>
          </a:extLst>
        </xdr:cNvPr>
        <xdr:cNvCxnSpPr/>
      </xdr:nvCxnSpPr>
      <xdr:spPr>
        <a:xfrm>
          <a:off x="16459200" y="7210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6" name="直線コネクタ 465">
          <a:extLst>
            <a:ext uri="{FF2B5EF4-FFF2-40B4-BE49-F238E27FC236}">
              <a16:creationId xmlns:a16="http://schemas.microsoft.com/office/drawing/2014/main" id="{29AF5539-5203-4F3E-B46C-E92D5567F9FC}"/>
            </a:ext>
          </a:extLst>
        </xdr:cNvPr>
        <xdr:cNvCxnSpPr/>
      </xdr:nvCxnSpPr>
      <xdr:spPr>
        <a:xfrm>
          <a:off x="16459200" y="690290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7" name="テキスト ボックス 466">
          <a:extLst>
            <a:ext uri="{FF2B5EF4-FFF2-40B4-BE49-F238E27FC236}">
              <a16:creationId xmlns:a16="http://schemas.microsoft.com/office/drawing/2014/main" id="{50E0BE5A-B7E1-45A6-AFD7-ED0809033480}"/>
            </a:ext>
          </a:extLst>
        </xdr:cNvPr>
        <xdr:cNvSpPr txBox="1"/>
      </xdr:nvSpPr>
      <xdr:spPr>
        <a:xfrm>
          <a:off x="16248514" y="677338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8" name="直線コネクタ 467">
          <a:extLst>
            <a:ext uri="{FF2B5EF4-FFF2-40B4-BE49-F238E27FC236}">
              <a16:creationId xmlns:a16="http://schemas.microsoft.com/office/drawing/2014/main" id="{0DE94155-D2E6-4C22-BABB-1FED31D55659}"/>
            </a:ext>
          </a:extLst>
        </xdr:cNvPr>
        <xdr:cNvCxnSpPr/>
      </xdr:nvCxnSpPr>
      <xdr:spPr>
        <a:xfrm>
          <a:off x="16459200" y="6592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9" name="テキスト ボックス 468">
          <a:extLst>
            <a:ext uri="{FF2B5EF4-FFF2-40B4-BE49-F238E27FC236}">
              <a16:creationId xmlns:a16="http://schemas.microsoft.com/office/drawing/2014/main" id="{58DCAEC7-673E-418B-BB06-BF2AFC862B6F}"/>
            </a:ext>
          </a:extLst>
        </xdr:cNvPr>
        <xdr:cNvSpPr txBox="1"/>
      </xdr:nvSpPr>
      <xdr:spPr>
        <a:xfrm>
          <a:off x="15936806" y="64658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0" name="直線コネクタ 469">
          <a:extLst>
            <a:ext uri="{FF2B5EF4-FFF2-40B4-BE49-F238E27FC236}">
              <a16:creationId xmlns:a16="http://schemas.microsoft.com/office/drawing/2014/main" id="{6B5E43F2-FA8C-4025-9C9A-1A6EA6528493}"/>
            </a:ext>
          </a:extLst>
        </xdr:cNvPr>
        <xdr:cNvCxnSpPr/>
      </xdr:nvCxnSpPr>
      <xdr:spPr>
        <a:xfrm>
          <a:off x="16459200" y="62846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71" name="テキスト ボックス 470">
          <a:extLst>
            <a:ext uri="{FF2B5EF4-FFF2-40B4-BE49-F238E27FC236}">
              <a16:creationId xmlns:a16="http://schemas.microsoft.com/office/drawing/2014/main" id="{135FE217-8116-497B-B197-D9BA7B5673BC}"/>
            </a:ext>
          </a:extLst>
        </xdr:cNvPr>
        <xdr:cNvSpPr txBox="1"/>
      </xdr:nvSpPr>
      <xdr:spPr>
        <a:xfrm>
          <a:off x="15936806" y="61551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2" name="直線コネクタ 471">
          <a:extLst>
            <a:ext uri="{FF2B5EF4-FFF2-40B4-BE49-F238E27FC236}">
              <a16:creationId xmlns:a16="http://schemas.microsoft.com/office/drawing/2014/main" id="{A0872589-D242-4A1A-96B6-7FDE1033D86E}"/>
            </a:ext>
          </a:extLst>
        </xdr:cNvPr>
        <xdr:cNvCxnSpPr/>
      </xdr:nvCxnSpPr>
      <xdr:spPr>
        <a:xfrm>
          <a:off x="16459200" y="59835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73" name="テキスト ボックス 472">
          <a:extLst>
            <a:ext uri="{FF2B5EF4-FFF2-40B4-BE49-F238E27FC236}">
              <a16:creationId xmlns:a16="http://schemas.microsoft.com/office/drawing/2014/main" id="{04A3DCC1-3C38-40AF-8478-8A915387D827}"/>
            </a:ext>
          </a:extLst>
        </xdr:cNvPr>
        <xdr:cNvSpPr txBox="1"/>
      </xdr:nvSpPr>
      <xdr:spPr>
        <a:xfrm>
          <a:off x="15936806" y="583811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4" name="直線コネクタ 473">
          <a:extLst>
            <a:ext uri="{FF2B5EF4-FFF2-40B4-BE49-F238E27FC236}">
              <a16:creationId xmlns:a16="http://schemas.microsoft.com/office/drawing/2014/main" id="{67C578D2-122B-498A-8190-CF59A9CE3F38}"/>
            </a:ext>
          </a:extLst>
        </xdr:cNvPr>
        <xdr:cNvCxnSpPr/>
      </xdr:nvCxnSpPr>
      <xdr:spPr>
        <a:xfrm>
          <a:off x="16459200" y="56759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75" name="テキスト ボックス 474">
          <a:extLst>
            <a:ext uri="{FF2B5EF4-FFF2-40B4-BE49-F238E27FC236}">
              <a16:creationId xmlns:a16="http://schemas.microsoft.com/office/drawing/2014/main" id="{BAC1D9D5-FF0A-412E-83E0-D5B136B046C8}"/>
            </a:ext>
          </a:extLst>
        </xdr:cNvPr>
        <xdr:cNvSpPr txBox="1"/>
      </xdr:nvSpPr>
      <xdr:spPr>
        <a:xfrm>
          <a:off x="15849828" y="55274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6" name="直線コネクタ 475">
          <a:extLst>
            <a:ext uri="{FF2B5EF4-FFF2-40B4-BE49-F238E27FC236}">
              <a16:creationId xmlns:a16="http://schemas.microsoft.com/office/drawing/2014/main" id="{A4ECAC00-A658-4D2C-B383-68A6EDD463D9}"/>
            </a:ext>
          </a:extLst>
        </xdr:cNvPr>
        <xdr:cNvCxnSpPr/>
      </xdr:nvCxnSpPr>
      <xdr:spPr>
        <a:xfrm>
          <a:off x="16459200" y="53557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77" name="テキスト ボックス 476">
          <a:extLst>
            <a:ext uri="{FF2B5EF4-FFF2-40B4-BE49-F238E27FC236}">
              <a16:creationId xmlns:a16="http://schemas.microsoft.com/office/drawing/2014/main" id="{4DE3C989-AB0B-4D34-9C40-5667C788F10B}"/>
            </a:ext>
          </a:extLst>
        </xdr:cNvPr>
        <xdr:cNvSpPr txBox="1"/>
      </xdr:nvSpPr>
      <xdr:spPr>
        <a:xfrm>
          <a:off x="15849828" y="521989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a:extLst>
            <a:ext uri="{FF2B5EF4-FFF2-40B4-BE49-F238E27FC236}">
              <a16:creationId xmlns:a16="http://schemas.microsoft.com/office/drawing/2014/main" id="{9236EC56-D380-46E4-8976-0312B234B314}"/>
            </a:ext>
          </a:extLst>
        </xdr:cNvPr>
        <xdr:cNvCxnSpPr/>
      </xdr:nvCxnSpPr>
      <xdr:spPr>
        <a:xfrm>
          <a:off x="16459200" y="504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9" name="テキスト ボックス 478">
          <a:extLst>
            <a:ext uri="{FF2B5EF4-FFF2-40B4-BE49-F238E27FC236}">
              <a16:creationId xmlns:a16="http://schemas.microsoft.com/office/drawing/2014/main" id="{9FB2CD8B-29C8-4CED-8483-AC9FA43F51F7}"/>
            </a:ext>
          </a:extLst>
        </xdr:cNvPr>
        <xdr:cNvSpPr txBox="1"/>
      </xdr:nvSpPr>
      <xdr:spPr>
        <a:xfrm>
          <a:off x="15849828" y="491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一般廃棄物処理施設】&#10;一人当たり有形固定資産（償却資産）額グラフ枠">
          <a:extLst>
            <a:ext uri="{FF2B5EF4-FFF2-40B4-BE49-F238E27FC236}">
              <a16:creationId xmlns:a16="http://schemas.microsoft.com/office/drawing/2014/main" id="{84E2FCE8-6043-421C-AB45-D7B736C186E5}"/>
            </a:ext>
          </a:extLst>
        </xdr:cNvPr>
        <xdr:cNvSpPr/>
      </xdr:nvSpPr>
      <xdr:spPr>
        <a:xfrm>
          <a:off x="16459200" y="50482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481" name="直線コネクタ 480">
          <a:extLst>
            <a:ext uri="{FF2B5EF4-FFF2-40B4-BE49-F238E27FC236}">
              <a16:creationId xmlns:a16="http://schemas.microsoft.com/office/drawing/2014/main" id="{7EC96D5B-F2B9-49A2-ACBF-C8BEC87C7AAD}"/>
            </a:ext>
          </a:extLst>
        </xdr:cNvPr>
        <xdr:cNvCxnSpPr/>
      </xdr:nvCxnSpPr>
      <xdr:spPr>
        <a:xfrm flipV="1">
          <a:off x="19954239" y="5487048"/>
          <a:ext cx="0" cy="1410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482" name="【一般廃棄物処理施設】&#10;一人当たり有形固定資産（償却資産）額最小値テキスト">
          <a:extLst>
            <a:ext uri="{FF2B5EF4-FFF2-40B4-BE49-F238E27FC236}">
              <a16:creationId xmlns:a16="http://schemas.microsoft.com/office/drawing/2014/main" id="{6A472775-3B6E-4CFD-AC8A-294E716FB1BB}"/>
            </a:ext>
          </a:extLst>
        </xdr:cNvPr>
        <xdr:cNvSpPr txBox="1"/>
      </xdr:nvSpPr>
      <xdr:spPr>
        <a:xfrm>
          <a:off x="19992975" y="6904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483" name="直線コネクタ 482">
          <a:extLst>
            <a:ext uri="{FF2B5EF4-FFF2-40B4-BE49-F238E27FC236}">
              <a16:creationId xmlns:a16="http://schemas.microsoft.com/office/drawing/2014/main" id="{F5F27D55-0E2F-4785-BBE2-C7019A74119D}"/>
            </a:ext>
          </a:extLst>
        </xdr:cNvPr>
        <xdr:cNvCxnSpPr/>
      </xdr:nvCxnSpPr>
      <xdr:spPr>
        <a:xfrm>
          <a:off x="19878675" y="689749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484" name="【一般廃棄物処理施設】&#10;一人当たり有形固定資産（償却資産）額最大値テキスト">
          <a:extLst>
            <a:ext uri="{FF2B5EF4-FFF2-40B4-BE49-F238E27FC236}">
              <a16:creationId xmlns:a16="http://schemas.microsoft.com/office/drawing/2014/main" id="{305B22B3-EEBE-4F4E-991C-B5DB438D7045}"/>
            </a:ext>
          </a:extLst>
        </xdr:cNvPr>
        <xdr:cNvSpPr txBox="1"/>
      </xdr:nvSpPr>
      <xdr:spPr>
        <a:xfrm>
          <a:off x="19992975" y="5274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485" name="直線コネクタ 484">
          <a:extLst>
            <a:ext uri="{FF2B5EF4-FFF2-40B4-BE49-F238E27FC236}">
              <a16:creationId xmlns:a16="http://schemas.microsoft.com/office/drawing/2014/main" id="{719E3207-24BD-4BD4-B141-7A557ED55DE6}"/>
            </a:ext>
          </a:extLst>
        </xdr:cNvPr>
        <xdr:cNvCxnSpPr/>
      </xdr:nvCxnSpPr>
      <xdr:spPr>
        <a:xfrm>
          <a:off x="19878675" y="548704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16771</xdr:rowOff>
    </xdr:from>
    <xdr:ext cx="599010" cy="259045"/>
    <xdr:sp macro="" textlink="">
      <xdr:nvSpPr>
        <xdr:cNvPr id="486" name="【一般廃棄物処理施設】&#10;一人当たり有形固定資産（償却資産）額平均値テキスト">
          <a:extLst>
            <a:ext uri="{FF2B5EF4-FFF2-40B4-BE49-F238E27FC236}">
              <a16:creationId xmlns:a16="http://schemas.microsoft.com/office/drawing/2014/main" id="{5C86379C-C45E-4EA0-9727-D2E777979A65}"/>
            </a:ext>
          </a:extLst>
        </xdr:cNvPr>
        <xdr:cNvSpPr txBox="1"/>
      </xdr:nvSpPr>
      <xdr:spPr>
        <a:xfrm>
          <a:off x="19992975" y="66652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487" name="フローチャート: 判断 486">
          <a:extLst>
            <a:ext uri="{FF2B5EF4-FFF2-40B4-BE49-F238E27FC236}">
              <a16:creationId xmlns:a16="http://schemas.microsoft.com/office/drawing/2014/main" id="{8CA69F51-91E8-425D-9C4E-BCCCFFDDA074}"/>
            </a:ext>
          </a:extLst>
        </xdr:cNvPr>
        <xdr:cNvSpPr/>
      </xdr:nvSpPr>
      <xdr:spPr>
        <a:xfrm>
          <a:off x="19897725" y="668679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41422</xdr:rowOff>
    </xdr:from>
    <xdr:to>
      <xdr:col>112</xdr:col>
      <xdr:colOff>38100</xdr:colOff>
      <xdr:row>41</xdr:row>
      <xdr:rowOff>143022</xdr:rowOff>
    </xdr:to>
    <xdr:sp macro="" textlink="">
      <xdr:nvSpPr>
        <xdr:cNvPr id="488" name="フローチャート: 判断 487">
          <a:extLst>
            <a:ext uri="{FF2B5EF4-FFF2-40B4-BE49-F238E27FC236}">
              <a16:creationId xmlns:a16="http://schemas.microsoft.com/office/drawing/2014/main" id="{099774C9-75E6-4C1B-A55F-B2B3871B394F}"/>
            </a:ext>
          </a:extLst>
        </xdr:cNvPr>
        <xdr:cNvSpPr/>
      </xdr:nvSpPr>
      <xdr:spPr>
        <a:xfrm>
          <a:off x="19154775" y="669304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49291</xdr:rowOff>
    </xdr:from>
    <xdr:to>
      <xdr:col>107</xdr:col>
      <xdr:colOff>101600</xdr:colOff>
      <xdr:row>41</xdr:row>
      <xdr:rowOff>150891</xdr:rowOff>
    </xdr:to>
    <xdr:sp macro="" textlink="">
      <xdr:nvSpPr>
        <xdr:cNvPr id="489" name="フローチャート: 判断 488">
          <a:extLst>
            <a:ext uri="{FF2B5EF4-FFF2-40B4-BE49-F238E27FC236}">
              <a16:creationId xmlns:a16="http://schemas.microsoft.com/office/drawing/2014/main" id="{58B6E794-F193-4421-B071-E41913C9DA28}"/>
            </a:ext>
          </a:extLst>
        </xdr:cNvPr>
        <xdr:cNvSpPr/>
      </xdr:nvSpPr>
      <xdr:spPr>
        <a:xfrm>
          <a:off x="18345150" y="669456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61513</xdr:rowOff>
    </xdr:from>
    <xdr:to>
      <xdr:col>102</xdr:col>
      <xdr:colOff>165100</xdr:colOff>
      <xdr:row>41</xdr:row>
      <xdr:rowOff>163113</xdr:rowOff>
    </xdr:to>
    <xdr:sp macro="" textlink="">
      <xdr:nvSpPr>
        <xdr:cNvPr id="490" name="フローチャート: 判断 489">
          <a:extLst>
            <a:ext uri="{FF2B5EF4-FFF2-40B4-BE49-F238E27FC236}">
              <a16:creationId xmlns:a16="http://schemas.microsoft.com/office/drawing/2014/main" id="{868EC998-36C2-4E5D-AF8B-6194B4E87A21}"/>
            </a:ext>
          </a:extLst>
        </xdr:cNvPr>
        <xdr:cNvSpPr/>
      </xdr:nvSpPr>
      <xdr:spPr>
        <a:xfrm>
          <a:off x="17554575" y="671313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10958</xdr:rowOff>
    </xdr:from>
    <xdr:to>
      <xdr:col>98</xdr:col>
      <xdr:colOff>38100</xdr:colOff>
      <xdr:row>41</xdr:row>
      <xdr:rowOff>112558</xdr:rowOff>
    </xdr:to>
    <xdr:sp macro="" textlink="">
      <xdr:nvSpPr>
        <xdr:cNvPr id="491" name="フローチャート: 判断 490">
          <a:extLst>
            <a:ext uri="{FF2B5EF4-FFF2-40B4-BE49-F238E27FC236}">
              <a16:creationId xmlns:a16="http://schemas.microsoft.com/office/drawing/2014/main" id="{3CEFE5CD-120B-4302-866B-08B72C960742}"/>
            </a:ext>
          </a:extLst>
        </xdr:cNvPr>
        <xdr:cNvSpPr/>
      </xdr:nvSpPr>
      <xdr:spPr>
        <a:xfrm>
          <a:off x="16754475" y="665623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48F1C0EE-961F-4927-A431-69E040CDABE0}"/>
            </a:ext>
          </a:extLst>
        </xdr:cNvPr>
        <xdr:cNvSpPr txBox="1"/>
      </xdr:nvSpPr>
      <xdr:spPr>
        <a:xfrm>
          <a:off x="197834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1C7A4AAE-23B9-4EC1-A93F-A5731A054511}"/>
            </a:ext>
          </a:extLst>
        </xdr:cNvPr>
        <xdr:cNvSpPr txBox="1"/>
      </xdr:nvSpPr>
      <xdr:spPr>
        <a:xfrm>
          <a:off x="190309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2DAB956A-0614-4B9C-AC02-43B83B4C7CEB}"/>
            </a:ext>
          </a:extLst>
        </xdr:cNvPr>
        <xdr:cNvSpPr txBox="1"/>
      </xdr:nvSpPr>
      <xdr:spPr>
        <a:xfrm>
          <a:off x="18221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392B1EA3-391A-41C8-BAAD-FE40784FB55C}"/>
            </a:ext>
          </a:extLst>
        </xdr:cNvPr>
        <xdr:cNvSpPr txBox="1"/>
      </xdr:nvSpPr>
      <xdr:spPr>
        <a:xfrm>
          <a:off x="174307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F03A3D14-1D93-4E15-949F-7D4A19828099}"/>
            </a:ext>
          </a:extLst>
        </xdr:cNvPr>
        <xdr:cNvSpPr txBox="1"/>
      </xdr:nvSpPr>
      <xdr:spPr>
        <a:xfrm>
          <a:off x="166306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129549</xdr:rowOff>
    </xdr:from>
    <xdr:to>
      <xdr:col>116</xdr:col>
      <xdr:colOff>114300</xdr:colOff>
      <xdr:row>41</xdr:row>
      <xdr:rowOff>59699</xdr:rowOff>
    </xdr:to>
    <xdr:sp macro="" textlink="">
      <xdr:nvSpPr>
        <xdr:cNvPr id="497" name="楕円 496">
          <a:extLst>
            <a:ext uri="{FF2B5EF4-FFF2-40B4-BE49-F238E27FC236}">
              <a16:creationId xmlns:a16="http://schemas.microsoft.com/office/drawing/2014/main" id="{59B1B144-D3D7-4EC9-9E2A-A0E343E3FF31}"/>
            </a:ext>
          </a:extLst>
        </xdr:cNvPr>
        <xdr:cNvSpPr/>
      </xdr:nvSpPr>
      <xdr:spPr>
        <a:xfrm>
          <a:off x="19897725" y="661289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152426</xdr:rowOff>
    </xdr:from>
    <xdr:ext cx="599010" cy="259045"/>
    <xdr:sp macro="" textlink="">
      <xdr:nvSpPr>
        <xdr:cNvPr id="498" name="【一般廃棄物処理施設】&#10;一人当たり有形固定資産（償却資産）額該当値テキスト">
          <a:extLst>
            <a:ext uri="{FF2B5EF4-FFF2-40B4-BE49-F238E27FC236}">
              <a16:creationId xmlns:a16="http://schemas.microsoft.com/office/drawing/2014/main" id="{0C2F60F2-3BE0-4E51-AB18-46F4A7C75B2D}"/>
            </a:ext>
          </a:extLst>
        </xdr:cNvPr>
        <xdr:cNvSpPr txBox="1"/>
      </xdr:nvSpPr>
      <xdr:spPr>
        <a:xfrm>
          <a:off x="19992975" y="6477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134838</xdr:rowOff>
    </xdr:from>
    <xdr:to>
      <xdr:col>112</xdr:col>
      <xdr:colOff>38100</xdr:colOff>
      <xdr:row>41</xdr:row>
      <xdr:rowOff>64988</xdr:rowOff>
    </xdr:to>
    <xdr:sp macro="" textlink="">
      <xdr:nvSpPr>
        <xdr:cNvPr id="499" name="楕円 498">
          <a:extLst>
            <a:ext uri="{FF2B5EF4-FFF2-40B4-BE49-F238E27FC236}">
              <a16:creationId xmlns:a16="http://schemas.microsoft.com/office/drawing/2014/main" id="{4AB5A33D-E5B1-4CE1-8373-581F7D5C52D5}"/>
            </a:ext>
          </a:extLst>
        </xdr:cNvPr>
        <xdr:cNvSpPr/>
      </xdr:nvSpPr>
      <xdr:spPr>
        <a:xfrm>
          <a:off x="19154775" y="662136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8899</xdr:rowOff>
    </xdr:from>
    <xdr:to>
      <xdr:col>116</xdr:col>
      <xdr:colOff>63500</xdr:colOff>
      <xdr:row>41</xdr:row>
      <xdr:rowOff>14188</xdr:rowOff>
    </xdr:to>
    <xdr:cxnSp macro="">
      <xdr:nvCxnSpPr>
        <xdr:cNvPr id="500" name="直線コネクタ 499">
          <a:extLst>
            <a:ext uri="{FF2B5EF4-FFF2-40B4-BE49-F238E27FC236}">
              <a16:creationId xmlns:a16="http://schemas.microsoft.com/office/drawing/2014/main" id="{DEB90E59-3876-4DFA-A558-63A8FEDDF640}"/>
            </a:ext>
          </a:extLst>
        </xdr:cNvPr>
        <xdr:cNvCxnSpPr/>
      </xdr:nvCxnSpPr>
      <xdr:spPr>
        <a:xfrm flipV="1">
          <a:off x="19202400" y="6660524"/>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139099</xdr:rowOff>
    </xdr:from>
    <xdr:to>
      <xdr:col>107</xdr:col>
      <xdr:colOff>101600</xdr:colOff>
      <xdr:row>41</xdr:row>
      <xdr:rowOff>69249</xdr:rowOff>
    </xdr:to>
    <xdr:sp macro="" textlink="">
      <xdr:nvSpPr>
        <xdr:cNvPr id="501" name="楕円 500">
          <a:extLst>
            <a:ext uri="{FF2B5EF4-FFF2-40B4-BE49-F238E27FC236}">
              <a16:creationId xmlns:a16="http://schemas.microsoft.com/office/drawing/2014/main" id="{17C7710A-9A42-4FDA-8097-3A1D3E8E02E8}"/>
            </a:ext>
          </a:extLst>
        </xdr:cNvPr>
        <xdr:cNvSpPr/>
      </xdr:nvSpPr>
      <xdr:spPr>
        <a:xfrm>
          <a:off x="18345150" y="6628799"/>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14188</xdr:rowOff>
    </xdr:from>
    <xdr:to>
      <xdr:col>111</xdr:col>
      <xdr:colOff>177800</xdr:colOff>
      <xdr:row>41</xdr:row>
      <xdr:rowOff>18449</xdr:rowOff>
    </xdr:to>
    <xdr:cxnSp macro="">
      <xdr:nvCxnSpPr>
        <xdr:cNvPr id="502" name="直線コネクタ 501">
          <a:extLst>
            <a:ext uri="{FF2B5EF4-FFF2-40B4-BE49-F238E27FC236}">
              <a16:creationId xmlns:a16="http://schemas.microsoft.com/office/drawing/2014/main" id="{C0FF3D95-7C8D-483F-9A0F-831500E1AF90}"/>
            </a:ext>
          </a:extLst>
        </xdr:cNvPr>
        <xdr:cNvCxnSpPr/>
      </xdr:nvCxnSpPr>
      <xdr:spPr>
        <a:xfrm flipV="1">
          <a:off x="18392775" y="6659463"/>
          <a:ext cx="809625" cy="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142880</xdr:rowOff>
    </xdr:from>
    <xdr:to>
      <xdr:col>102</xdr:col>
      <xdr:colOff>165100</xdr:colOff>
      <xdr:row>41</xdr:row>
      <xdr:rowOff>73030</xdr:rowOff>
    </xdr:to>
    <xdr:sp macro="" textlink="">
      <xdr:nvSpPr>
        <xdr:cNvPr id="503" name="楕円 502">
          <a:extLst>
            <a:ext uri="{FF2B5EF4-FFF2-40B4-BE49-F238E27FC236}">
              <a16:creationId xmlns:a16="http://schemas.microsoft.com/office/drawing/2014/main" id="{752C1632-15C4-4B3A-AEC4-B8A245A66A6D}"/>
            </a:ext>
          </a:extLst>
        </xdr:cNvPr>
        <xdr:cNvSpPr/>
      </xdr:nvSpPr>
      <xdr:spPr>
        <a:xfrm>
          <a:off x="17554575" y="662623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18449</xdr:rowOff>
    </xdr:from>
    <xdr:to>
      <xdr:col>107</xdr:col>
      <xdr:colOff>50800</xdr:colOff>
      <xdr:row>41</xdr:row>
      <xdr:rowOff>22230</xdr:rowOff>
    </xdr:to>
    <xdr:cxnSp macro="">
      <xdr:nvCxnSpPr>
        <xdr:cNvPr id="504" name="直線コネクタ 503">
          <a:extLst>
            <a:ext uri="{FF2B5EF4-FFF2-40B4-BE49-F238E27FC236}">
              <a16:creationId xmlns:a16="http://schemas.microsoft.com/office/drawing/2014/main" id="{FED14A43-3D2A-442B-903F-40C9ED33CE5B}"/>
            </a:ext>
          </a:extLst>
        </xdr:cNvPr>
        <xdr:cNvCxnSpPr/>
      </xdr:nvCxnSpPr>
      <xdr:spPr>
        <a:xfrm flipV="1">
          <a:off x="17602200" y="6666899"/>
          <a:ext cx="790575" cy="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150527</xdr:rowOff>
    </xdr:from>
    <xdr:to>
      <xdr:col>98</xdr:col>
      <xdr:colOff>38100</xdr:colOff>
      <xdr:row>41</xdr:row>
      <xdr:rowOff>80677</xdr:rowOff>
    </xdr:to>
    <xdr:sp macro="" textlink="">
      <xdr:nvSpPr>
        <xdr:cNvPr id="505" name="楕円 504">
          <a:extLst>
            <a:ext uri="{FF2B5EF4-FFF2-40B4-BE49-F238E27FC236}">
              <a16:creationId xmlns:a16="http://schemas.microsoft.com/office/drawing/2014/main" id="{3A6CC3F2-C492-44E4-9259-C7C7FA652294}"/>
            </a:ext>
          </a:extLst>
        </xdr:cNvPr>
        <xdr:cNvSpPr/>
      </xdr:nvSpPr>
      <xdr:spPr>
        <a:xfrm>
          <a:off x="16754475" y="663705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22230</xdr:rowOff>
    </xdr:from>
    <xdr:to>
      <xdr:col>102</xdr:col>
      <xdr:colOff>114300</xdr:colOff>
      <xdr:row>41</xdr:row>
      <xdr:rowOff>29877</xdr:rowOff>
    </xdr:to>
    <xdr:cxnSp macro="">
      <xdr:nvCxnSpPr>
        <xdr:cNvPr id="506" name="直線コネクタ 505">
          <a:extLst>
            <a:ext uri="{FF2B5EF4-FFF2-40B4-BE49-F238E27FC236}">
              <a16:creationId xmlns:a16="http://schemas.microsoft.com/office/drawing/2014/main" id="{980F205F-7DA3-4FBE-B4E5-4182825BB251}"/>
            </a:ext>
          </a:extLst>
        </xdr:cNvPr>
        <xdr:cNvCxnSpPr/>
      </xdr:nvCxnSpPr>
      <xdr:spPr>
        <a:xfrm flipV="1">
          <a:off x="16802100" y="6673855"/>
          <a:ext cx="800100" cy="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134149</xdr:rowOff>
    </xdr:from>
    <xdr:ext cx="599010" cy="259045"/>
    <xdr:sp macro="" textlink="">
      <xdr:nvSpPr>
        <xdr:cNvPr id="507" name="n_1aveValue【一般廃棄物処理施設】&#10;一人当たり有形固定資産（償却資産）額">
          <a:extLst>
            <a:ext uri="{FF2B5EF4-FFF2-40B4-BE49-F238E27FC236}">
              <a16:creationId xmlns:a16="http://schemas.microsoft.com/office/drawing/2014/main" id="{DCF7936D-19C9-4BCE-A214-86AE7F77DE71}"/>
            </a:ext>
          </a:extLst>
        </xdr:cNvPr>
        <xdr:cNvSpPr txBox="1"/>
      </xdr:nvSpPr>
      <xdr:spPr>
        <a:xfrm>
          <a:off x="18915595" y="678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142018</xdr:rowOff>
    </xdr:from>
    <xdr:ext cx="599010" cy="259045"/>
    <xdr:sp macro="" textlink="">
      <xdr:nvSpPr>
        <xdr:cNvPr id="508" name="n_2aveValue【一般廃棄物処理施設】&#10;一人当たり有形固定資産（償却資産）額">
          <a:extLst>
            <a:ext uri="{FF2B5EF4-FFF2-40B4-BE49-F238E27FC236}">
              <a16:creationId xmlns:a16="http://schemas.microsoft.com/office/drawing/2014/main" id="{EA305B0C-F8DC-4374-B4EC-57ED26C11D86}"/>
            </a:ext>
          </a:extLst>
        </xdr:cNvPr>
        <xdr:cNvSpPr txBox="1"/>
      </xdr:nvSpPr>
      <xdr:spPr>
        <a:xfrm>
          <a:off x="18134545" y="6793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154240</xdr:rowOff>
    </xdr:from>
    <xdr:ext cx="599010" cy="259045"/>
    <xdr:sp macro="" textlink="">
      <xdr:nvSpPr>
        <xdr:cNvPr id="509" name="n_3aveValue【一般廃棄物処理施設】&#10;一人当たり有形固定資産（償却資産）額">
          <a:extLst>
            <a:ext uri="{FF2B5EF4-FFF2-40B4-BE49-F238E27FC236}">
              <a16:creationId xmlns:a16="http://schemas.microsoft.com/office/drawing/2014/main" id="{4C5681B0-CB6C-478A-93F5-42F23EBD64CB}"/>
            </a:ext>
          </a:extLst>
        </xdr:cNvPr>
        <xdr:cNvSpPr txBox="1"/>
      </xdr:nvSpPr>
      <xdr:spPr>
        <a:xfrm>
          <a:off x="17324920" y="6802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103685</xdr:rowOff>
    </xdr:from>
    <xdr:ext cx="599010" cy="259045"/>
    <xdr:sp macro="" textlink="">
      <xdr:nvSpPr>
        <xdr:cNvPr id="510" name="n_4aveValue【一般廃棄物処理施設】&#10;一人当たり有形固定資産（償却資産）額">
          <a:extLst>
            <a:ext uri="{FF2B5EF4-FFF2-40B4-BE49-F238E27FC236}">
              <a16:creationId xmlns:a16="http://schemas.microsoft.com/office/drawing/2014/main" id="{DB21A05E-2A5B-49B8-AD18-4D30504AE4B5}"/>
            </a:ext>
          </a:extLst>
        </xdr:cNvPr>
        <xdr:cNvSpPr txBox="1"/>
      </xdr:nvSpPr>
      <xdr:spPr>
        <a:xfrm>
          <a:off x="16524820" y="675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81515</xdr:rowOff>
    </xdr:from>
    <xdr:ext cx="599010" cy="259045"/>
    <xdr:sp macro="" textlink="">
      <xdr:nvSpPr>
        <xdr:cNvPr id="511" name="n_1mainValue【一般廃棄物処理施設】&#10;一人当たり有形固定資産（償却資産）額">
          <a:extLst>
            <a:ext uri="{FF2B5EF4-FFF2-40B4-BE49-F238E27FC236}">
              <a16:creationId xmlns:a16="http://schemas.microsoft.com/office/drawing/2014/main" id="{D03854F9-E713-42A2-96F1-20614B85EC3B}"/>
            </a:ext>
          </a:extLst>
        </xdr:cNvPr>
        <xdr:cNvSpPr txBox="1"/>
      </xdr:nvSpPr>
      <xdr:spPr>
        <a:xfrm>
          <a:off x="18915595" y="640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85776</xdr:rowOff>
    </xdr:from>
    <xdr:ext cx="599010" cy="259045"/>
    <xdr:sp macro="" textlink="">
      <xdr:nvSpPr>
        <xdr:cNvPr id="512" name="n_2mainValue【一般廃棄物処理施設】&#10;一人当たり有形固定資産（償却資産）額">
          <a:extLst>
            <a:ext uri="{FF2B5EF4-FFF2-40B4-BE49-F238E27FC236}">
              <a16:creationId xmlns:a16="http://schemas.microsoft.com/office/drawing/2014/main" id="{32DCF6F4-B102-4C34-9E66-9B39B1C2546A}"/>
            </a:ext>
          </a:extLst>
        </xdr:cNvPr>
        <xdr:cNvSpPr txBox="1"/>
      </xdr:nvSpPr>
      <xdr:spPr>
        <a:xfrm>
          <a:off x="18134545" y="6407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89557</xdr:rowOff>
    </xdr:from>
    <xdr:ext cx="599010" cy="259045"/>
    <xdr:sp macro="" textlink="">
      <xdr:nvSpPr>
        <xdr:cNvPr id="513" name="n_3mainValue【一般廃棄物処理施設】&#10;一人当たり有形固定資産（償却資産）額">
          <a:extLst>
            <a:ext uri="{FF2B5EF4-FFF2-40B4-BE49-F238E27FC236}">
              <a16:creationId xmlns:a16="http://schemas.microsoft.com/office/drawing/2014/main" id="{04B18420-F82E-4F88-AEBA-8D8101AB4A21}"/>
            </a:ext>
          </a:extLst>
        </xdr:cNvPr>
        <xdr:cNvSpPr txBox="1"/>
      </xdr:nvSpPr>
      <xdr:spPr>
        <a:xfrm>
          <a:off x="17324920" y="6410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97204</xdr:rowOff>
    </xdr:from>
    <xdr:ext cx="599010" cy="259045"/>
    <xdr:sp macro="" textlink="">
      <xdr:nvSpPr>
        <xdr:cNvPr id="514" name="n_4mainValue【一般廃棄物処理施設】&#10;一人当たり有形固定資産（償却資産）額">
          <a:extLst>
            <a:ext uri="{FF2B5EF4-FFF2-40B4-BE49-F238E27FC236}">
              <a16:creationId xmlns:a16="http://schemas.microsoft.com/office/drawing/2014/main" id="{6EEDFEE4-4AE3-4765-9B21-59D7B854303B}"/>
            </a:ext>
          </a:extLst>
        </xdr:cNvPr>
        <xdr:cNvSpPr txBox="1"/>
      </xdr:nvSpPr>
      <xdr:spPr>
        <a:xfrm>
          <a:off x="16524820" y="6421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5" name="正方形/長方形 514">
          <a:extLst>
            <a:ext uri="{FF2B5EF4-FFF2-40B4-BE49-F238E27FC236}">
              <a16:creationId xmlns:a16="http://schemas.microsoft.com/office/drawing/2014/main" id="{58EC6B9A-A7D3-4E12-A754-D844622D2921}"/>
            </a:ext>
          </a:extLst>
        </xdr:cNvPr>
        <xdr:cNvSpPr/>
      </xdr:nvSpPr>
      <xdr:spPr>
        <a:xfrm>
          <a:off x="112109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6" name="正方形/長方形 515">
          <a:extLst>
            <a:ext uri="{FF2B5EF4-FFF2-40B4-BE49-F238E27FC236}">
              <a16:creationId xmlns:a16="http://schemas.microsoft.com/office/drawing/2014/main" id="{406D5B1F-0548-45D7-AB7E-3FE4CF914C74}"/>
            </a:ext>
          </a:extLst>
        </xdr:cNvPr>
        <xdr:cNvSpPr/>
      </xdr:nvSpPr>
      <xdr:spPr>
        <a:xfrm>
          <a:off x="113157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7" name="正方形/長方形 516">
          <a:extLst>
            <a:ext uri="{FF2B5EF4-FFF2-40B4-BE49-F238E27FC236}">
              <a16:creationId xmlns:a16="http://schemas.microsoft.com/office/drawing/2014/main" id="{2EC80721-8EDB-40BF-B079-C74016DE31DD}"/>
            </a:ext>
          </a:extLst>
        </xdr:cNvPr>
        <xdr:cNvSpPr/>
      </xdr:nvSpPr>
      <xdr:spPr>
        <a:xfrm>
          <a:off x="113157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8" name="正方形/長方形 517">
          <a:extLst>
            <a:ext uri="{FF2B5EF4-FFF2-40B4-BE49-F238E27FC236}">
              <a16:creationId xmlns:a16="http://schemas.microsoft.com/office/drawing/2014/main" id="{F9796746-CF46-467E-9E1B-28A0D9995BEE}"/>
            </a:ext>
          </a:extLst>
        </xdr:cNvPr>
        <xdr:cNvSpPr/>
      </xdr:nvSpPr>
      <xdr:spPr>
        <a:xfrm>
          <a:off x="122396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9" name="正方形/長方形 518">
          <a:extLst>
            <a:ext uri="{FF2B5EF4-FFF2-40B4-BE49-F238E27FC236}">
              <a16:creationId xmlns:a16="http://schemas.microsoft.com/office/drawing/2014/main" id="{DB708EB3-D0B2-4821-831E-5544FDEE355A}"/>
            </a:ext>
          </a:extLst>
        </xdr:cNvPr>
        <xdr:cNvSpPr/>
      </xdr:nvSpPr>
      <xdr:spPr>
        <a:xfrm>
          <a:off x="122396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0" name="正方形/長方形 519">
          <a:extLst>
            <a:ext uri="{FF2B5EF4-FFF2-40B4-BE49-F238E27FC236}">
              <a16:creationId xmlns:a16="http://schemas.microsoft.com/office/drawing/2014/main" id="{DD500741-126E-4647-82F5-D0C387ACE305}"/>
            </a:ext>
          </a:extLst>
        </xdr:cNvPr>
        <xdr:cNvSpPr/>
      </xdr:nvSpPr>
      <xdr:spPr>
        <a:xfrm>
          <a:off x="132683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1" name="正方形/長方形 520">
          <a:extLst>
            <a:ext uri="{FF2B5EF4-FFF2-40B4-BE49-F238E27FC236}">
              <a16:creationId xmlns:a16="http://schemas.microsoft.com/office/drawing/2014/main" id="{1DF8E5DD-A557-4333-BB11-47EAD3432FB4}"/>
            </a:ext>
          </a:extLst>
        </xdr:cNvPr>
        <xdr:cNvSpPr/>
      </xdr:nvSpPr>
      <xdr:spPr>
        <a:xfrm>
          <a:off x="132683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正方形/長方形 521">
          <a:extLst>
            <a:ext uri="{FF2B5EF4-FFF2-40B4-BE49-F238E27FC236}">
              <a16:creationId xmlns:a16="http://schemas.microsoft.com/office/drawing/2014/main" id="{61F74FE2-4D09-4115-8511-0284E7A35A3B}"/>
            </a:ext>
          </a:extLst>
        </xdr:cNvPr>
        <xdr:cNvSpPr/>
      </xdr:nvSpPr>
      <xdr:spPr>
        <a:xfrm>
          <a:off x="112109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3" name="テキスト ボックス 522">
          <a:extLst>
            <a:ext uri="{FF2B5EF4-FFF2-40B4-BE49-F238E27FC236}">
              <a16:creationId xmlns:a16="http://schemas.microsoft.com/office/drawing/2014/main" id="{595A4B23-72FB-4DDD-9055-EFB5D8F66C13}"/>
            </a:ext>
          </a:extLst>
        </xdr:cNvPr>
        <xdr:cNvSpPr txBox="1"/>
      </xdr:nvSpPr>
      <xdr:spPr>
        <a:xfrm>
          <a:off x="11172825"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4" name="直線コネクタ 523">
          <a:extLst>
            <a:ext uri="{FF2B5EF4-FFF2-40B4-BE49-F238E27FC236}">
              <a16:creationId xmlns:a16="http://schemas.microsoft.com/office/drawing/2014/main" id="{89F1003A-28E8-4E95-909A-F453A396D5D0}"/>
            </a:ext>
          </a:extLst>
        </xdr:cNvPr>
        <xdr:cNvCxnSpPr/>
      </xdr:nvCxnSpPr>
      <xdr:spPr>
        <a:xfrm>
          <a:off x="11210925" y="10810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5" name="テキスト ボックス 524">
          <a:extLst>
            <a:ext uri="{FF2B5EF4-FFF2-40B4-BE49-F238E27FC236}">
              <a16:creationId xmlns:a16="http://schemas.microsoft.com/office/drawing/2014/main" id="{22F2F7F9-E451-4DD7-94CD-C997EFF2147C}"/>
            </a:ext>
          </a:extLst>
        </xdr:cNvPr>
        <xdr:cNvSpPr txBox="1"/>
      </xdr:nvSpPr>
      <xdr:spPr>
        <a:xfrm>
          <a:off x="10794546" y="10675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6" name="直線コネクタ 525">
          <a:extLst>
            <a:ext uri="{FF2B5EF4-FFF2-40B4-BE49-F238E27FC236}">
              <a16:creationId xmlns:a16="http://schemas.microsoft.com/office/drawing/2014/main" id="{6A1325B9-CB2D-4EE7-BF18-B3068F049B54}"/>
            </a:ext>
          </a:extLst>
        </xdr:cNvPr>
        <xdr:cNvCxnSpPr/>
      </xdr:nvCxnSpPr>
      <xdr:spPr>
        <a:xfrm>
          <a:off x="11210925" y="1050335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7" name="テキスト ボックス 526">
          <a:extLst>
            <a:ext uri="{FF2B5EF4-FFF2-40B4-BE49-F238E27FC236}">
              <a16:creationId xmlns:a16="http://schemas.microsoft.com/office/drawing/2014/main" id="{690018A0-E3D0-42F6-8386-481670AEEE69}"/>
            </a:ext>
          </a:extLst>
        </xdr:cNvPr>
        <xdr:cNvSpPr txBox="1"/>
      </xdr:nvSpPr>
      <xdr:spPr>
        <a:xfrm>
          <a:off x="10794546" y="103738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8" name="直線コネクタ 527">
          <a:extLst>
            <a:ext uri="{FF2B5EF4-FFF2-40B4-BE49-F238E27FC236}">
              <a16:creationId xmlns:a16="http://schemas.microsoft.com/office/drawing/2014/main" id="{E7480A59-6D1D-4C74-9604-315F3BA33A47}"/>
            </a:ext>
          </a:extLst>
        </xdr:cNvPr>
        <xdr:cNvCxnSpPr/>
      </xdr:nvCxnSpPr>
      <xdr:spPr>
        <a:xfrm>
          <a:off x="11210925" y="1019265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9" name="テキスト ボックス 528">
          <a:extLst>
            <a:ext uri="{FF2B5EF4-FFF2-40B4-BE49-F238E27FC236}">
              <a16:creationId xmlns:a16="http://schemas.microsoft.com/office/drawing/2014/main" id="{1FFD8AED-75DF-498C-A11C-A10A52CD0875}"/>
            </a:ext>
          </a:extLst>
        </xdr:cNvPr>
        <xdr:cNvSpPr txBox="1"/>
      </xdr:nvSpPr>
      <xdr:spPr>
        <a:xfrm>
          <a:off x="10845966" y="100567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0" name="直線コネクタ 529">
          <a:extLst>
            <a:ext uri="{FF2B5EF4-FFF2-40B4-BE49-F238E27FC236}">
              <a16:creationId xmlns:a16="http://schemas.microsoft.com/office/drawing/2014/main" id="{91D4D059-9ABD-4BC9-A7C3-FA4EFAF5ADAD}"/>
            </a:ext>
          </a:extLst>
        </xdr:cNvPr>
        <xdr:cNvCxnSpPr/>
      </xdr:nvCxnSpPr>
      <xdr:spPr>
        <a:xfrm>
          <a:off x="11210925" y="988513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1" name="テキスト ボックス 530">
          <a:extLst>
            <a:ext uri="{FF2B5EF4-FFF2-40B4-BE49-F238E27FC236}">
              <a16:creationId xmlns:a16="http://schemas.microsoft.com/office/drawing/2014/main" id="{641A0CE6-4DBA-4801-BCFD-0025EF0874CE}"/>
            </a:ext>
          </a:extLst>
        </xdr:cNvPr>
        <xdr:cNvSpPr txBox="1"/>
      </xdr:nvSpPr>
      <xdr:spPr>
        <a:xfrm>
          <a:off x="10845966" y="97460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2" name="直線コネクタ 531">
          <a:extLst>
            <a:ext uri="{FF2B5EF4-FFF2-40B4-BE49-F238E27FC236}">
              <a16:creationId xmlns:a16="http://schemas.microsoft.com/office/drawing/2014/main" id="{500FAE2A-11A7-4D3E-B20D-DD7307F1BB67}"/>
            </a:ext>
          </a:extLst>
        </xdr:cNvPr>
        <xdr:cNvCxnSpPr/>
      </xdr:nvCxnSpPr>
      <xdr:spPr>
        <a:xfrm>
          <a:off x="11210925" y="957444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3" name="テキスト ボックス 532">
          <a:extLst>
            <a:ext uri="{FF2B5EF4-FFF2-40B4-BE49-F238E27FC236}">
              <a16:creationId xmlns:a16="http://schemas.microsoft.com/office/drawing/2014/main" id="{5E485F8C-7E29-4CDE-9145-51DF0CF9B33C}"/>
            </a:ext>
          </a:extLst>
        </xdr:cNvPr>
        <xdr:cNvSpPr txBox="1"/>
      </xdr:nvSpPr>
      <xdr:spPr>
        <a:xfrm>
          <a:off x="10845966" y="9438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4" name="直線コネクタ 533">
          <a:extLst>
            <a:ext uri="{FF2B5EF4-FFF2-40B4-BE49-F238E27FC236}">
              <a16:creationId xmlns:a16="http://schemas.microsoft.com/office/drawing/2014/main" id="{1EBCE89F-48EB-4D34-9F9F-E14CE40D3788}"/>
            </a:ext>
          </a:extLst>
        </xdr:cNvPr>
        <xdr:cNvCxnSpPr/>
      </xdr:nvCxnSpPr>
      <xdr:spPr>
        <a:xfrm>
          <a:off x="11210925" y="926691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5" name="テキスト ボックス 534">
          <a:extLst>
            <a:ext uri="{FF2B5EF4-FFF2-40B4-BE49-F238E27FC236}">
              <a16:creationId xmlns:a16="http://schemas.microsoft.com/office/drawing/2014/main" id="{9DC5D133-8FB0-4430-932A-2129CD040F6C}"/>
            </a:ext>
          </a:extLst>
        </xdr:cNvPr>
        <xdr:cNvSpPr txBox="1"/>
      </xdr:nvSpPr>
      <xdr:spPr>
        <a:xfrm>
          <a:off x="10845966" y="91278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6" name="直線コネクタ 535">
          <a:extLst>
            <a:ext uri="{FF2B5EF4-FFF2-40B4-BE49-F238E27FC236}">
              <a16:creationId xmlns:a16="http://schemas.microsoft.com/office/drawing/2014/main" id="{E48F97BC-B384-454E-B79C-4C75CB20EDD9}"/>
            </a:ext>
          </a:extLst>
        </xdr:cNvPr>
        <xdr:cNvCxnSpPr/>
      </xdr:nvCxnSpPr>
      <xdr:spPr>
        <a:xfrm>
          <a:off x="11210925" y="895622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7" name="テキスト ボックス 536">
          <a:extLst>
            <a:ext uri="{FF2B5EF4-FFF2-40B4-BE49-F238E27FC236}">
              <a16:creationId xmlns:a16="http://schemas.microsoft.com/office/drawing/2014/main" id="{CB97DD50-5A0C-4B25-B956-C1F6E908B957}"/>
            </a:ext>
          </a:extLst>
        </xdr:cNvPr>
        <xdr:cNvSpPr txBox="1"/>
      </xdr:nvSpPr>
      <xdr:spPr>
        <a:xfrm>
          <a:off x="10903736" y="8820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8" name="直線コネクタ 537">
          <a:extLst>
            <a:ext uri="{FF2B5EF4-FFF2-40B4-BE49-F238E27FC236}">
              <a16:creationId xmlns:a16="http://schemas.microsoft.com/office/drawing/2014/main" id="{25B19222-311F-462A-A34A-7CBA4020C6DD}"/>
            </a:ext>
          </a:extLst>
        </xdr:cNvPr>
        <xdr:cNvCxnSpPr/>
      </xdr:nvCxnSpPr>
      <xdr:spPr>
        <a:xfrm>
          <a:off x="11210925" y="86487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9" name="【保健センター・保健所】&#10;有形固定資産減価償却率グラフ枠">
          <a:extLst>
            <a:ext uri="{FF2B5EF4-FFF2-40B4-BE49-F238E27FC236}">
              <a16:creationId xmlns:a16="http://schemas.microsoft.com/office/drawing/2014/main" id="{2A5E3321-4E29-4BCE-8FCB-B1DC4561D077}"/>
            </a:ext>
          </a:extLst>
        </xdr:cNvPr>
        <xdr:cNvSpPr/>
      </xdr:nvSpPr>
      <xdr:spPr>
        <a:xfrm>
          <a:off x="112109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130628</xdr:rowOff>
    </xdr:to>
    <xdr:cxnSp macro="">
      <xdr:nvCxnSpPr>
        <xdr:cNvPr id="540" name="直線コネクタ 539">
          <a:extLst>
            <a:ext uri="{FF2B5EF4-FFF2-40B4-BE49-F238E27FC236}">
              <a16:creationId xmlns:a16="http://schemas.microsoft.com/office/drawing/2014/main" id="{295DE289-14E2-4F2E-A129-60B3B25DC8B4}"/>
            </a:ext>
          </a:extLst>
        </xdr:cNvPr>
        <xdr:cNvCxnSpPr/>
      </xdr:nvCxnSpPr>
      <xdr:spPr>
        <a:xfrm flipV="1">
          <a:off x="14696439" y="9077325"/>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41" name="【保健センター・保健所】&#10;有形固定資産減価償却率最小値テキスト">
          <a:extLst>
            <a:ext uri="{FF2B5EF4-FFF2-40B4-BE49-F238E27FC236}">
              <a16:creationId xmlns:a16="http://schemas.microsoft.com/office/drawing/2014/main" id="{914DC696-DB00-423B-8A85-627875D3293E}"/>
            </a:ext>
          </a:extLst>
        </xdr:cNvPr>
        <xdr:cNvSpPr txBox="1"/>
      </xdr:nvSpPr>
      <xdr:spPr>
        <a:xfrm>
          <a:off x="14735175" y="10507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42" name="直線コネクタ 541">
          <a:extLst>
            <a:ext uri="{FF2B5EF4-FFF2-40B4-BE49-F238E27FC236}">
              <a16:creationId xmlns:a16="http://schemas.microsoft.com/office/drawing/2014/main" id="{F7B63F25-CDA9-465A-8A5A-735A6B7036D9}"/>
            </a:ext>
          </a:extLst>
        </xdr:cNvPr>
        <xdr:cNvCxnSpPr/>
      </xdr:nvCxnSpPr>
      <xdr:spPr>
        <a:xfrm>
          <a:off x="14611350" y="1050335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543" name="【保健センター・保健所】&#10;有形固定資産減価償却率最大値テキスト">
          <a:extLst>
            <a:ext uri="{FF2B5EF4-FFF2-40B4-BE49-F238E27FC236}">
              <a16:creationId xmlns:a16="http://schemas.microsoft.com/office/drawing/2014/main" id="{891F1E8A-4669-48D7-AF20-C65993352AE0}"/>
            </a:ext>
          </a:extLst>
        </xdr:cNvPr>
        <xdr:cNvSpPr txBox="1"/>
      </xdr:nvSpPr>
      <xdr:spPr>
        <a:xfrm>
          <a:off x="14735175" y="8874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544" name="直線コネクタ 543">
          <a:extLst>
            <a:ext uri="{FF2B5EF4-FFF2-40B4-BE49-F238E27FC236}">
              <a16:creationId xmlns:a16="http://schemas.microsoft.com/office/drawing/2014/main" id="{C67844B6-86EB-4B30-9D52-90EBC76D5FD6}"/>
            </a:ext>
          </a:extLst>
        </xdr:cNvPr>
        <xdr:cNvCxnSpPr/>
      </xdr:nvCxnSpPr>
      <xdr:spPr>
        <a:xfrm>
          <a:off x="14611350" y="90773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32493</xdr:rowOff>
    </xdr:from>
    <xdr:ext cx="405111" cy="259045"/>
    <xdr:sp macro="" textlink="">
      <xdr:nvSpPr>
        <xdr:cNvPr id="545" name="【保健センター・保健所】&#10;有形固定資産減価償却率平均値テキスト">
          <a:extLst>
            <a:ext uri="{FF2B5EF4-FFF2-40B4-BE49-F238E27FC236}">
              <a16:creationId xmlns:a16="http://schemas.microsoft.com/office/drawing/2014/main" id="{2D5A26C7-9D5B-43C5-B8E7-DC34F8859957}"/>
            </a:ext>
          </a:extLst>
        </xdr:cNvPr>
        <xdr:cNvSpPr txBox="1"/>
      </xdr:nvSpPr>
      <xdr:spPr>
        <a:xfrm>
          <a:off x="14735175" y="95924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9616</xdr:rowOff>
    </xdr:from>
    <xdr:to>
      <xdr:col>85</xdr:col>
      <xdr:colOff>177800</xdr:colOff>
      <xdr:row>60</xdr:row>
      <xdr:rowOff>111216</xdr:rowOff>
    </xdr:to>
    <xdr:sp macro="" textlink="">
      <xdr:nvSpPr>
        <xdr:cNvPr id="546" name="フローチャート: 判断 545">
          <a:extLst>
            <a:ext uri="{FF2B5EF4-FFF2-40B4-BE49-F238E27FC236}">
              <a16:creationId xmlns:a16="http://schemas.microsoft.com/office/drawing/2014/main" id="{6BAF746A-1826-4EDB-B1AB-791FBB9A57D6}"/>
            </a:ext>
          </a:extLst>
        </xdr:cNvPr>
        <xdr:cNvSpPr/>
      </xdr:nvSpPr>
      <xdr:spPr>
        <a:xfrm>
          <a:off x="14649450" y="973146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148409</xdr:rowOff>
    </xdr:from>
    <xdr:to>
      <xdr:col>81</xdr:col>
      <xdr:colOff>101600</xdr:colOff>
      <xdr:row>60</xdr:row>
      <xdr:rowOff>78559</xdr:rowOff>
    </xdr:to>
    <xdr:sp macro="" textlink="">
      <xdr:nvSpPr>
        <xdr:cNvPr id="547" name="フローチャート: 判断 546">
          <a:extLst>
            <a:ext uri="{FF2B5EF4-FFF2-40B4-BE49-F238E27FC236}">
              <a16:creationId xmlns:a16="http://schemas.microsoft.com/office/drawing/2014/main" id="{E248B303-ACDF-450A-8C53-D68BB980EFD6}"/>
            </a:ext>
          </a:extLst>
        </xdr:cNvPr>
        <xdr:cNvSpPr/>
      </xdr:nvSpPr>
      <xdr:spPr>
        <a:xfrm>
          <a:off x="13887450" y="970833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122283</xdr:rowOff>
    </xdr:from>
    <xdr:to>
      <xdr:col>76</xdr:col>
      <xdr:colOff>165100</xdr:colOff>
      <xdr:row>60</xdr:row>
      <xdr:rowOff>52433</xdr:rowOff>
    </xdr:to>
    <xdr:sp macro="" textlink="">
      <xdr:nvSpPr>
        <xdr:cNvPr id="548" name="フローチャート: 判断 547">
          <a:extLst>
            <a:ext uri="{FF2B5EF4-FFF2-40B4-BE49-F238E27FC236}">
              <a16:creationId xmlns:a16="http://schemas.microsoft.com/office/drawing/2014/main" id="{638241D7-67CD-4434-AEE9-0835AD87FDF0}"/>
            </a:ext>
          </a:extLst>
        </xdr:cNvPr>
        <xdr:cNvSpPr/>
      </xdr:nvSpPr>
      <xdr:spPr>
        <a:xfrm>
          <a:off x="13096875" y="968855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549" name="フローチャート: 判断 548">
          <a:extLst>
            <a:ext uri="{FF2B5EF4-FFF2-40B4-BE49-F238E27FC236}">
              <a16:creationId xmlns:a16="http://schemas.microsoft.com/office/drawing/2014/main" id="{5479B56D-58F3-4BE2-943C-0194AE7E6532}"/>
            </a:ext>
          </a:extLst>
        </xdr:cNvPr>
        <xdr:cNvSpPr/>
      </xdr:nvSpPr>
      <xdr:spPr>
        <a:xfrm>
          <a:off x="12296775" y="963140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55335</xdr:rowOff>
    </xdr:from>
    <xdr:to>
      <xdr:col>67</xdr:col>
      <xdr:colOff>101600</xdr:colOff>
      <xdr:row>59</xdr:row>
      <xdr:rowOff>156935</xdr:rowOff>
    </xdr:to>
    <xdr:sp macro="" textlink="">
      <xdr:nvSpPr>
        <xdr:cNvPr id="550" name="フローチャート: 判断 549">
          <a:extLst>
            <a:ext uri="{FF2B5EF4-FFF2-40B4-BE49-F238E27FC236}">
              <a16:creationId xmlns:a16="http://schemas.microsoft.com/office/drawing/2014/main" id="{EABE28F6-5327-4C7E-82EE-0115A01D6298}"/>
            </a:ext>
          </a:extLst>
        </xdr:cNvPr>
        <xdr:cNvSpPr/>
      </xdr:nvSpPr>
      <xdr:spPr>
        <a:xfrm>
          <a:off x="11487150" y="961843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2358AC0-3815-40B3-B59C-89AA923B50E9}"/>
            </a:ext>
          </a:extLst>
        </xdr:cNvPr>
        <xdr:cNvSpPr txBox="1"/>
      </xdr:nvSpPr>
      <xdr:spPr>
        <a:xfrm>
          <a:off x="1452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8CED6709-6804-4E45-B76A-E267B24FE78D}"/>
            </a:ext>
          </a:extLst>
        </xdr:cNvPr>
        <xdr:cNvSpPr txBox="1"/>
      </xdr:nvSpPr>
      <xdr:spPr>
        <a:xfrm>
          <a:off x="13763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FE75CE56-8111-48D0-BA49-9AD54EAC61AD}"/>
            </a:ext>
          </a:extLst>
        </xdr:cNvPr>
        <xdr:cNvSpPr txBox="1"/>
      </xdr:nvSpPr>
      <xdr:spPr>
        <a:xfrm>
          <a:off x="12973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292254D2-BAAE-468A-AC58-9CF6AFABFF12}"/>
            </a:ext>
          </a:extLst>
        </xdr:cNvPr>
        <xdr:cNvSpPr txBox="1"/>
      </xdr:nvSpPr>
      <xdr:spPr>
        <a:xfrm>
          <a:off x="121729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1640D9FF-9A37-4C25-8DC9-C3FF61EAF74E}"/>
            </a:ext>
          </a:extLst>
        </xdr:cNvPr>
        <xdr:cNvSpPr txBox="1"/>
      </xdr:nvSpPr>
      <xdr:spPr>
        <a:xfrm>
          <a:off x="11363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171269</xdr:rowOff>
    </xdr:from>
    <xdr:to>
      <xdr:col>85</xdr:col>
      <xdr:colOff>177800</xdr:colOff>
      <xdr:row>62</xdr:row>
      <xdr:rowOff>101419</xdr:rowOff>
    </xdr:to>
    <xdr:sp macro="" textlink="">
      <xdr:nvSpPr>
        <xdr:cNvPr id="556" name="楕円 555">
          <a:extLst>
            <a:ext uri="{FF2B5EF4-FFF2-40B4-BE49-F238E27FC236}">
              <a16:creationId xmlns:a16="http://schemas.microsoft.com/office/drawing/2014/main" id="{B0369636-8A60-409E-B47F-7E35F4B39730}"/>
            </a:ext>
          </a:extLst>
        </xdr:cNvPr>
        <xdr:cNvSpPr/>
      </xdr:nvSpPr>
      <xdr:spPr>
        <a:xfrm>
          <a:off x="14649450" y="1004869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149696</xdr:rowOff>
    </xdr:from>
    <xdr:ext cx="405111" cy="259045"/>
    <xdr:sp macro="" textlink="">
      <xdr:nvSpPr>
        <xdr:cNvPr id="557" name="【保健センター・保健所】&#10;有形固定資産減価償却率該当値テキスト">
          <a:extLst>
            <a:ext uri="{FF2B5EF4-FFF2-40B4-BE49-F238E27FC236}">
              <a16:creationId xmlns:a16="http://schemas.microsoft.com/office/drawing/2014/main" id="{F3879F5D-C2EC-43C1-96C3-E23529ACD4CF}"/>
            </a:ext>
          </a:extLst>
        </xdr:cNvPr>
        <xdr:cNvSpPr txBox="1"/>
      </xdr:nvSpPr>
      <xdr:spPr>
        <a:xfrm>
          <a:off x="14735175" y="10036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92891</xdr:rowOff>
    </xdr:from>
    <xdr:to>
      <xdr:col>81</xdr:col>
      <xdr:colOff>101600</xdr:colOff>
      <xdr:row>62</xdr:row>
      <xdr:rowOff>23041</xdr:rowOff>
    </xdr:to>
    <xdr:sp macro="" textlink="">
      <xdr:nvSpPr>
        <xdr:cNvPr id="558" name="楕円 557">
          <a:extLst>
            <a:ext uri="{FF2B5EF4-FFF2-40B4-BE49-F238E27FC236}">
              <a16:creationId xmlns:a16="http://schemas.microsoft.com/office/drawing/2014/main" id="{8BBB3FFE-D724-41E7-9724-F78597AA85CB}"/>
            </a:ext>
          </a:extLst>
        </xdr:cNvPr>
        <xdr:cNvSpPr/>
      </xdr:nvSpPr>
      <xdr:spPr>
        <a:xfrm>
          <a:off x="13887450" y="997984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143691</xdr:rowOff>
    </xdr:from>
    <xdr:to>
      <xdr:col>85</xdr:col>
      <xdr:colOff>127000</xdr:colOff>
      <xdr:row>62</xdr:row>
      <xdr:rowOff>50619</xdr:rowOff>
    </xdr:to>
    <xdr:cxnSp macro="">
      <xdr:nvCxnSpPr>
        <xdr:cNvPr id="559" name="直線コネクタ 558">
          <a:extLst>
            <a:ext uri="{FF2B5EF4-FFF2-40B4-BE49-F238E27FC236}">
              <a16:creationId xmlns:a16="http://schemas.microsoft.com/office/drawing/2014/main" id="{3F004280-AA4F-4E01-971B-8BF4430D896E}"/>
            </a:ext>
          </a:extLst>
        </xdr:cNvPr>
        <xdr:cNvCxnSpPr/>
      </xdr:nvCxnSpPr>
      <xdr:spPr>
        <a:xfrm>
          <a:off x="13935075" y="10027466"/>
          <a:ext cx="762000" cy="6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25944</xdr:rowOff>
    </xdr:from>
    <xdr:to>
      <xdr:col>76</xdr:col>
      <xdr:colOff>165100</xdr:colOff>
      <xdr:row>61</xdr:row>
      <xdr:rowOff>127544</xdr:rowOff>
    </xdr:to>
    <xdr:sp macro="" textlink="">
      <xdr:nvSpPr>
        <xdr:cNvPr id="560" name="楕円 559">
          <a:extLst>
            <a:ext uri="{FF2B5EF4-FFF2-40B4-BE49-F238E27FC236}">
              <a16:creationId xmlns:a16="http://schemas.microsoft.com/office/drawing/2014/main" id="{6B0A4521-970B-4577-99B4-EC5112C654C8}"/>
            </a:ext>
          </a:extLst>
        </xdr:cNvPr>
        <xdr:cNvSpPr/>
      </xdr:nvSpPr>
      <xdr:spPr>
        <a:xfrm>
          <a:off x="13096875" y="991606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76744</xdr:rowOff>
    </xdr:from>
    <xdr:to>
      <xdr:col>81</xdr:col>
      <xdr:colOff>50800</xdr:colOff>
      <xdr:row>61</xdr:row>
      <xdr:rowOff>143691</xdr:rowOff>
    </xdr:to>
    <xdr:cxnSp macro="">
      <xdr:nvCxnSpPr>
        <xdr:cNvPr id="561" name="直線コネクタ 560">
          <a:extLst>
            <a:ext uri="{FF2B5EF4-FFF2-40B4-BE49-F238E27FC236}">
              <a16:creationId xmlns:a16="http://schemas.microsoft.com/office/drawing/2014/main" id="{AB26268C-E9BE-427C-BEC9-BD267B99F2D4}"/>
            </a:ext>
          </a:extLst>
        </xdr:cNvPr>
        <xdr:cNvCxnSpPr/>
      </xdr:nvCxnSpPr>
      <xdr:spPr>
        <a:xfrm>
          <a:off x="13144500" y="9963694"/>
          <a:ext cx="790575" cy="6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4717</xdr:rowOff>
    </xdr:from>
    <xdr:to>
      <xdr:col>72</xdr:col>
      <xdr:colOff>38100</xdr:colOff>
      <xdr:row>61</xdr:row>
      <xdr:rowOff>106317</xdr:rowOff>
    </xdr:to>
    <xdr:sp macro="" textlink="">
      <xdr:nvSpPr>
        <xdr:cNvPr id="562" name="楕円 561">
          <a:extLst>
            <a:ext uri="{FF2B5EF4-FFF2-40B4-BE49-F238E27FC236}">
              <a16:creationId xmlns:a16="http://schemas.microsoft.com/office/drawing/2014/main" id="{40547EA4-6349-45E2-8551-504BBEBEAA33}"/>
            </a:ext>
          </a:extLst>
        </xdr:cNvPr>
        <xdr:cNvSpPr/>
      </xdr:nvSpPr>
      <xdr:spPr>
        <a:xfrm>
          <a:off x="12296775" y="989484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55517</xdr:rowOff>
    </xdr:from>
    <xdr:to>
      <xdr:col>76</xdr:col>
      <xdr:colOff>114300</xdr:colOff>
      <xdr:row>61</xdr:row>
      <xdr:rowOff>76744</xdr:rowOff>
    </xdr:to>
    <xdr:cxnSp macro="">
      <xdr:nvCxnSpPr>
        <xdr:cNvPr id="563" name="直線コネクタ 562">
          <a:extLst>
            <a:ext uri="{FF2B5EF4-FFF2-40B4-BE49-F238E27FC236}">
              <a16:creationId xmlns:a16="http://schemas.microsoft.com/office/drawing/2014/main" id="{77A8F2E4-7368-453F-9E9B-D951D7545090}"/>
            </a:ext>
          </a:extLst>
        </xdr:cNvPr>
        <xdr:cNvCxnSpPr/>
      </xdr:nvCxnSpPr>
      <xdr:spPr>
        <a:xfrm>
          <a:off x="12344400" y="9942467"/>
          <a:ext cx="8001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65133</xdr:rowOff>
    </xdr:from>
    <xdr:to>
      <xdr:col>67</xdr:col>
      <xdr:colOff>101600</xdr:colOff>
      <xdr:row>60</xdr:row>
      <xdr:rowOff>166733</xdr:rowOff>
    </xdr:to>
    <xdr:sp macro="" textlink="">
      <xdr:nvSpPr>
        <xdr:cNvPr id="564" name="楕円 563">
          <a:extLst>
            <a:ext uri="{FF2B5EF4-FFF2-40B4-BE49-F238E27FC236}">
              <a16:creationId xmlns:a16="http://schemas.microsoft.com/office/drawing/2014/main" id="{CE7798C7-9919-4634-909F-A40CDB120617}"/>
            </a:ext>
          </a:extLst>
        </xdr:cNvPr>
        <xdr:cNvSpPr/>
      </xdr:nvSpPr>
      <xdr:spPr>
        <a:xfrm>
          <a:off x="11487150" y="979333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115933</xdr:rowOff>
    </xdr:from>
    <xdr:to>
      <xdr:col>71</xdr:col>
      <xdr:colOff>177800</xdr:colOff>
      <xdr:row>61</xdr:row>
      <xdr:rowOff>55517</xdr:rowOff>
    </xdr:to>
    <xdr:cxnSp macro="">
      <xdr:nvCxnSpPr>
        <xdr:cNvPr id="565" name="直線コネクタ 564">
          <a:extLst>
            <a:ext uri="{FF2B5EF4-FFF2-40B4-BE49-F238E27FC236}">
              <a16:creationId xmlns:a16="http://schemas.microsoft.com/office/drawing/2014/main" id="{99120669-C3D5-4F7E-BAED-D05D2B494C30}"/>
            </a:ext>
          </a:extLst>
        </xdr:cNvPr>
        <xdr:cNvCxnSpPr/>
      </xdr:nvCxnSpPr>
      <xdr:spPr>
        <a:xfrm>
          <a:off x="11534775" y="9840958"/>
          <a:ext cx="809625" cy="10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95086</xdr:rowOff>
    </xdr:from>
    <xdr:ext cx="405111" cy="259045"/>
    <xdr:sp macro="" textlink="">
      <xdr:nvSpPr>
        <xdr:cNvPr id="566" name="n_1aveValue【保健センター・保健所】&#10;有形固定資産減価償却率">
          <a:extLst>
            <a:ext uri="{FF2B5EF4-FFF2-40B4-BE49-F238E27FC236}">
              <a16:creationId xmlns:a16="http://schemas.microsoft.com/office/drawing/2014/main" id="{6322E056-67E3-4145-944E-1219AA221233}"/>
            </a:ext>
          </a:extLst>
        </xdr:cNvPr>
        <xdr:cNvSpPr txBox="1"/>
      </xdr:nvSpPr>
      <xdr:spPr>
        <a:xfrm>
          <a:off x="13745219" y="9496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68960</xdr:rowOff>
    </xdr:from>
    <xdr:ext cx="405111" cy="259045"/>
    <xdr:sp macro="" textlink="">
      <xdr:nvSpPr>
        <xdr:cNvPr id="567" name="n_2aveValue【保健センター・保健所】&#10;有形固定資産減価償却率">
          <a:extLst>
            <a:ext uri="{FF2B5EF4-FFF2-40B4-BE49-F238E27FC236}">
              <a16:creationId xmlns:a16="http://schemas.microsoft.com/office/drawing/2014/main" id="{5BAAB93F-61C9-473D-847D-86E2377A48D9}"/>
            </a:ext>
          </a:extLst>
        </xdr:cNvPr>
        <xdr:cNvSpPr txBox="1"/>
      </xdr:nvSpPr>
      <xdr:spPr>
        <a:xfrm>
          <a:off x="12964169" y="9466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568" name="n_3aveValue【保健センター・保健所】&#10;有形固定資産減価償却率">
          <a:extLst>
            <a:ext uri="{FF2B5EF4-FFF2-40B4-BE49-F238E27FC236}">
              <a16:creationId xmlns:a16="http://schemas.microsoft.com/office/drawing/2014/main" id="{0E6299FE-268E-436D-888D-B2E990449191}"/>
            </a:ext>
          </a:extLst>
        </xdr:cNvPr>
        <xdr:cNvSpPr txBox="1"/>
      </xdr:nvSpPr>
      <xdr:spPr>
        <a:xfrm>
          <a:off x="12164069" y="9409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2012</xdr:rowOff>
    </xdr:from>
    <xdr:ext cx="405111" cy="259045"/>
    <xdr:sp macro="" textlink="">
      <xdr:nvSpPr>
        <xdr:cNvPr id="569" name="n_4aveValue【保健センター・保健所】&#10;有形固定資産減価償却率">
          <a:extLst>
            <a:ext uri="{FF2B5EF4-FFF2-40B4-BE49-F238E27FC236}">
              <a16:creationId xmlns:a16="http://schemas.microsoft.com/office/drawing/2014/main" id="{9B846CCC-CD15-4E2B-B9C7-D972B1103ECC}"/>
            </a:ext>
          </a:extLst>
        </xdr:cNvPr>
        <xdr:cNvSpPr txBox="1"/>
      </xdr:nvSpPr>
      <xdr:spPr>
        <a:xfrm>
          <a:off x="11354444" y="940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14168</xdr:rowOff>
    </xdr:from>
    <xdr:ext cx="405111" cy="259045"/>
    <xdr:sp macro="" textlink="">
      <xdr:nvSpPr>
        <xdr:cNvPr id="570" name="n_1mainValue【保健センター・保健所】&#10;有形固定資産減価償却率">
          <a:extLst>
            <a:ext uri="{FF2B5EF4-FFF2-40B4-BE49-F238E27FC236}">
              <a16:creationId xmlns:a16="http://schemas.microsoft.com/office/drawing/2014/main" id="{299A8CE7-7C2B-4C2B-80EE-47BFF3221068}"/>
            </a:ext>
          </a:extLst>
        </xdr:cNvPr>
        <xdr:cNvSpPr txBox="1"/>
      </xdr:nvSpPr>
      <xdr:spPr>
        <a:xfrm>
          <a:off x="13745219" y="10059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118671</xdr:rowOff>
    </xdr:from>
    <xdr:ext cx="405111" cy="259045"/>
    <xdr:sp macro="" textlink="">
      <xdr:nvSpPr>
        <xdr:cNvPr id="571" name="n_2mainValue【保健センター・保健所】&#10;有形固定資産減価償却率">
          <a:extLst>
            <a:ext uri="{FF2B5EF4-FFF2-40B4-BE49-F238E27FC236}">
              <a16:creationId xmlns:a16="http://schemas.microsoft.com/office/drawing/2014/main" id="{45DA1D79-3D98-4A94-8F38-135867DB8204}"/>
            </a:ext>
          </a:extLst>
        </xdr:cNvPr>
        <xdr:cNvSpPr txBox="1"/>
      </xdr:nvSpPr>
      <xdr:spPr>
        <a:xfrm>
          <a:off x="12964169" y="10008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97444</xdr:rowOff>
    </xdr:from>
    <xdr:ext cx="405111" cy="259045"/>
    <xdr:sp macro="" textlink="">
      <xdr:nvSpPr>
        <xdr:cNvPr id="572" name="n_3mainValue【保健センター・保健所】&#10;有形固定資産減価償却率">
          <a:extLst>
            <a:ext uri="{FF2B5EF4-FFF2-40B4-BE49-F238E27FC236}">
              <a16:creationId xmlns:a16="http://schemas.microsoft.com/office/drawing/2014/main" id="{1029411B-75EB-4D2B-8A82-BF04441B5BF9}"/>
            </a:ext>
          </a:extLst>
        </xdr:cNvPr>
        <xdr:cNvSpPr txBox="1"/>
      </xdr:nvSpPr>
      <xdr:spPr>
        <a:xfrm>
          <a:off x="12164069" y="9984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157860</xdr:rowOff>
    </xdr:from>
    <xdr:ext cx="405111" cy="259045"/>
    <xdr:sp macro="" textlink="">
      <xdr:nvSpPr>
        <xdr:cNvPr id="573" name="n_4mainValue【保健センター・保健所】&#10;有形固定資産減価償却率">
          <a:extLst>
            <a:ext uri="{FF2B5EF4-FFF2-40B4-BE49-F238E27FC236}">
              <a16:creationId xmlns:a16="http://schemas.microsoft.com/office/drawing/2014/main" id="{069FCDCD-2B44-4025-ADA7-829BB12EB05F}"/>
            </a:ext>
          </a:extLst>
        </xdr:cNvPr>
        <xdr:cNvSpPr txBox="1"/>
      </xdr:nvSpPr>
      <xdr:spPr>
        <a:xfrm>
          <a:off x="11354444" y="9886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a:extLst>
            <a:ext uri="{FF2B5EF4-FFF2-40B4-BE49-F238E27FC236}">
              <a16:creationId xmlns:a16="http://schemas.microsoft.com/office/drawing/2014/main" id="{ED4FC76E-1D79-449E-B55B-DCE0B44707C0}"/>
            </a:ext>
          </a:extLst>
        </xdr:cNvPr>
        <xdr:cNvSpPr/>
      </xdr:nvSpPr>
      <xdr:spPr>
        <a:xfrm>
          <a:off x="164592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a:extLst>
            <a:ext uri="{FF2B5EF4-FFF2-40B4-BE49-F238E27FC236}">
              <a16:creationId xmlns:a16="http://schemas.microsoft.com/office/drawing/2014/main" id="{AD4873DF-2B53-47E9-9B8F-576282ECD674}"/>
            </a:ext>
          </a:extLst>
        </xdr:cNvPr>
        <xdr:cNvSpPr/>
      </xdr:nvSpPr>
      <xdr:spPr>
        <a:xfrm>
          <a:off x="165830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a:extLst>
            <a:ext uri="{FF2B5EF4-FFF2-40B4-BE49-F238E27FC236}">
              <a16:creationId xmlns:a16="http://schemas.microsoft.com/office/drawing/2014/main" id="{D3229318-38F3-4CD9-8515-6801705949E2}"/>
            </a:ext>
          </a:extLst>
        </xdr:cNvPr>
        <xdr:cNvSpPr/>
      </xdr:nvSpPr>
      <xdr:spPr>
        <a:xfrm>
          <a:off x="165830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a:extLst>
            <a:ext uri="{FF2B5EF4-FFF2-40B4-BE49-F238E27FC236}">
              <a16:creationId xmlns:a16="http://schemas.microsoft.com/office/drawing/2014/main" id="{8250C2F7-BC4A-4BD9-A83A-6A60886AAC75}"/>
            </a:ext>
          </a:extLst>
        </xdr:cNvPr>
        <xdr:cNvSpPr/>
      </xdr:nvSpPr>
      <xdr:spPr>
        <a:xfrm>
          <a:off x="174879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a:extLst>
            <a:ext uri="{FF2B5EF4-FFF2-40B4-BE49-F238E27FC236}">
              <a16:creationId xmlns:a16="http://schemas.microsoft.com/office/drawing/2014/main" id="{2DCBB73C-57E0-43A9-9A94-0D2F2502DED9}"/>
            </a:ext>
          </a:extLst>
        </xdr:cNvPr>
        <xdr:cNvSpPr/>
      </xdr:nvSpPr>
      <xdr:spPr>
        <a:xfrm>
          <a:off x="174879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a:extLst>
            <a:ext uri="{FF2B5EF4-FFF2-40B4-BE49-F238E27FC236}">
              <a16:creationId xmlns:a16="http://schemas.microsoft.com/office/drawing/2014/main" id="{18C9EC6F-7764-44C9-9C9C-C42913E728A4}"/>
            </a:ext>
          </a:extLst>
        </xdr:cNvPr>
        <xdr:cNvSpPr/>
      </xdr:nvSpPr>
      <xdr:spPr>
        <a:xfrm>
          <a:off x="185166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a:extLst>
            <a:ext uri="{FF2B5EF4-FFF2-40B4-BE49-F238E27FC236}">
              <a16:creationId xmlns:a16="http://schemas.microsoft.com/office/drawing/2014/main" id="{5546D9CC-8BC7-46A9-AB95-7DC7C01430F6}"/>
            </a:ext>
          </a:extLst>
        </xdr:cNvPr>
        <xdr:cNvSpPr/>
      </xdr:nvSpPr>
      <xdr:spPr>
        <a:xfrm>
          <a:off x="185166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a:extLst>
            <a:ext uri="{FF2B5EF4-FFF2-40B4-BE49-F238E27FC236}">
              <a16:creationId xmlns:a16="http://schemas.microsoft.com/office/drawing/2014/main" id="{D7DDCAC9-4011-4606-A6F7-A0E2E8162FF5}"/>
            </a:ext>
          </a:extLst>
        </xdr:cNvPr>
        <xdr:cNvSpPr/>
      </xdr:nvSpPr>
      <xdr:spPr>
        <a:xfrm>
          <a:off x="164592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a:extLst>
            <a:ext uri="{FF2B5EF4-FFF2-40B4-BE49-F238E27FC236}">
              <a16:creationId xmlns:a16="http://schemas.microsoft.com/office/drawing/2014/main" id="{9AF1A33B-88FB-4EA4-A253-0200525FD75A}"/>
            </a:ext>
          </a:extLst>
        </xdr:cNvPr>
        <xdr:cNvSpPr txBox="1"/>
      </xdr:nvSpPr>
      <xdr:spPr>
        <a:xfrm>
          <a:off x="16440150"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a:extLst>
            <a:ext uri="{FF2B5EF4-FFF2-40B4-BE49-F238E27FC236}">
              <a16:creationId xmlns:a16="http://schemas.microsoft.com/office/drawing/2014/main" id="{A48D4DEE-FA5C-43F9-B1A6-C3CBA7010780}"/>
            </a:ext>
          </a:extLst>
        </xdr:cNvPr>
        <xdr:cNvCxnSpPr/>
      </xdr:nvCxnSpPr>
      <xdr:spPr>
        <a:xfrm>
          <a:off x="164592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84" name="直線コネクタ 583">
          <a:extLst>
            <a:ext uri="{FF2B5EF4-FFF2-40B4-BE49-F238E27FC236}">
              <a16:creationId xmlns:a16="http://schemas.microsoft.com/office/drawing/2014/main" id="{530C9997-D5D4-4389-BB38-0D8632EF3A8F}"/>
            </a:ext>
          </a:extLst>
        </xdr:cNvPr>
        <xdr:cNvCxnSpPr/>
      </xdr:nvCxnSpPr>
      <xdr:spPr>
        <a:xfrm>
          <a:off x="16459200" y="10267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5" name="テキスト ボックス 584">
          <a:extLst>
            <a:ext uri="{FF2B5EF4-FFF2-40B4-BE49-F238E27FC236}">
              <a16:creationId xmlns:a16="http://schemas.microsoft.com/office/drawing/2014/main" id="{6032E99F-E032-4966-A687-5455FBD13B4E}"/>
            </a:ext>
          </a:extLst>
        </xdr:cNvPr>
        <xdr:cNvSpPr txBox="1"/>
      </xdr:nvSpPr>
      <xdr:spPr>
        <a:xfrm>
          <a:off x="16052346" y="10132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6" name="直線コネクタ 585">
          <a:extLst>
            <a:ext uri="{FF2B5EF4-FFF2-40B4-BE49-F238E27FC236}">
              <a16:creationId xmlns:a16="http://schemas.microsoft.com/office/drawing/2014/main" id="{A99CA7CF-68FC-43DF-8A45-05F963B6AE30}"/>
            </a:ext>
          </a:extLst>
        </xdr:cNvPr>
        <xdr:cNvCxnSpPr/>
      </xdr:nvCxnSpPr>
      <xdr:spPr>
        <a:xfrm>
          <a:off x="16459200" y="972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7" name="テキスト ボックス 586">
          <a:extLst>
            <a:ext uri="{FF2B5EF4-FFF2-40B4-BE49-F238E27FC236}">
              <a16:creationId xmlns:a16="http://schemas.microsoft.com/office/drawing/2014/main" id="{3EAEE561-3578-4EB6-A254-3B6F86EE9526}"/>
            </a:ext>
          </a:extLst>
        </xdr:cNvPr>
        <xdr:cNvSpPr txBox="1"/>
      </xdr:nvSpPr>
      <xdr:spPr>
        <a:xfrm>
          <a:off x="16052346" y="958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8" name="直線コネクタ 587">
          <a:extLst>
            <a:ext uri="{FF2B5EF4-FFF2-40B4-BE49-F238E27FC236}">
              <a16:creationId xmlns:a16="http://schemas.microsoft.com/office/drawing/2014/main" id="{C0C990B2-8963-4AE9-83B6-FAFA8F0700A8}"/>
            </a:ext>
          </a:extLst>
        </xdr:cNvPr>
        <xdr:cNvCxnSpPr/>
      </xdr:nvCxnSpPr>
      <xdr:spPr>
        <a:xfrm>
          <a:off x="16459200" y="9191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9" name="テキスト ボックス 588">
          <a:extLst>
            <a:ext uri="{FF2B5EF4-FFF2-40B4-BE49-F238E27FC236}">
              <a16:creationId xmlns:a16="http://schemas.microsoft.com/office/drawing/2014/main" id="{89789951-E376-4B00-8476-8EFB58F2C9F2}"/>
            </a:ext>
          </a:extLst>
        </xdr:cNvPr>
        <xdr:cNvSpPr txBox="1"/>
      </xdr:nvSpPr>
      <xdr:spPr>
        <a:xfrm>
          <a:off x="16052346" y="9055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7A0CCF0B-AE97-4AD0-A7E0-B34C9A577631}"/>
            </a:ext>
          </a:extLst>
        </xdr:cNvPr>
        <xdr:cNvCxnSpPr/>
      </xdr:nvCxnSpPr>
      <xdr:spPr>
        <a:xfrm>
          <a:off x="164592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a:extLst>
            <a:ext uri="{FF2B5EF4-FFF2-40B4-BE49-F238E27FC236}">
              <a16:creationId xmlns:a16="http://schemas.microsoft.com/office/drawing/2014/main" id="{7230C117-4E53-4D8E-B736-0C6BE113F82D}"/>
            </a:ext>
          </a:extLst>
        </xdr:cNvPr>
        <xdr:cNvSpPr txBox="1"/>
      </xdr:nvSpPr>
      <xdr:spPr>
        <a:xfrm>
          <a:off x="16052346" y="851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保健センター・保健所】&#10;一人当たり面積グラフ枠">
          <a:extLst>
            <a:ext uri="{FF2B5EF4-FFF2-40B4-BE49-F238E27FC236}">
              <a16:creationId xmlns:a16="http://schemas.microsoft.com/office/drawing/2014/main" id="{661E17D2-C657-483F-8355-18C34BA3BA71}"/>
            </a:ext>
          </a:extLst>
        </xdr:cNvPr>
        <xdr:cNvSpPr/>
      </xdr:nvSpPr>
      <xdr:spPr>
        <a:xfrm>
          <a:off x="164592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42291</xdr:rowOff>
    </xdr:from>
    <xdr:to>
      <xdr:col>116</xdr:col>
      <xdr:colOff>62864</xdr:colOff>
      <xdr:row>63</xdr:row>
      <xdr:rowOff>47434</xdr:rowOff>
    </xdr:to>
    <xdr:cxnSp macro="">
      <xdr:nvCxnSpPr>
        <xdr:cNvPr id="593" name="直線コネクタ 592">
          <a:extLst>
            <a:ext uri="{FF2B5EF4-FFF2-40B4-BE49-F238E27FC236}">
              <a16:creationId xmlns:a16="http://schemas.microsoft.com/office/drawing/2014/main" id="{A6CD09AE-0DEB-4D43-90B4-52E2F0FC0282}"/>
            </a:ext>
          </a:extLst>
        </xdr:cNvPr>
        <xdr:cNvCxnSpPr/>
      </xdr:nvCxnSpPr>
      <xdr:spPr>
        <a:xfrm flipV="1">
          <a:off x="19954239" y="9122791"/>
          <a:ext cx="0" cy="1138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51261</xdr:rowOff>
    </xdr:from>
    <xdr:ext cx="469744" cy="259045"/>
    <xdr:sp macro="" textlink="">
      <xdr:nvSpPr>
        <xdr:cNvPr id="594" name="【保健センター・保健所】&#10;一人当たり面積最小値テキスト">
          <a:extLst>
            <a:ext uri="{FF2B5EF4-FFF2-40B4-BE49-F238E27FC236}">
              <a16:creationId xmlns:a16="http://schemas.microsoft.com/office/drawing/2014/main" id="{276770EC-EFD7-4D3F-9845-FC1628B3ACD8}"/>
            </a:ext>
          </a:extLst>
        </xdr:cNvPr>
        <xdr:cNvSpPr txBox="1"/>
      </xdr:nvSpPr>
      <xdr:spPr>
        <a:xfrm>
          <a:off x="19992975" y="10258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47434</xdr:rowOff>
    </xdr:from>
    <xdr:to>
      <xdr:col>116</xdr:col>
      <xdr:colOff>152400</xdr:colOff>
      <xdr:row>63</xdr:row>
      <xdr:rowOff>47434</xdr:rowOff>
    </xdr:to>
    <xdr:cxnSp macro="">
      <xdr:nvCxnSpPr>
        <xdr:cNvPr id="595" name="直線コネクタ 594">
          <a:extLst>
            <a:ext uri="{FF2B5EF4-FFF2-40B4-BE49-F238E27FC236}">
              <a16:creationId xmlns:a16="http://schemas.microsoft.com/office/drawing/2014/main" id="{805E27DC-CAE3-4821-AB07-AB52DB2075EF}"/>
            </a:ext>
          </a:extLst>
        </xdr:cNvPr>
        <xdr:cNvCxnSpPr/>
      </xdr:nvCxnSpPr>
      <xdr:spPr>
        <a:xfrm>
          <a:off x="19878675" y="1026140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160418</xdr:rowOff>
    </xdr:from>
    <xdr:ext cx="469744" cy="259045"/>
    <xdr:sp macro="" textlink="">
      <xdr:nvSpPr>
        <xdr:cNvPr id="596" name="【保健センター・保健所】&#10;一人当たり面積最大値テキスト">
          <a:extLst>
            <a:ext uri="{FF2B5EF4-FFF2-40B4-BE49-F238E27FC236}">
              <a16:creationId xmlns:a16="http://schemas.microsoft.com/office/drawing/2014/main" id="{253FBFAC-FD35-49FC-9705-9FEB9FDF2613}"/>
            </a:ext>
          </a:extLst>
        </xdr:cNvPr>
        <xdr:cNvSpPr txBox="1"/>
      </xdr:nvSpPr>
      <xdr:spPr>
        <a:xfrm>
          <a:off x="19992975" y="8917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42291</xdr:rowOff>
    </xdr:from>
    <xdr:to>
      <xdr:col>116</xdr:col>
      <xdr:colOff>152400</xdr:colOff>
      <xdr:row>56</xdr:row>
      <xdr:rowOff>42291</xdr:rowOff>
    </xdr:to>
    <xdr:cxnSp macro="">
      <xdr:nvCxnSpPr>
        <xdr:cNvPr id="597" name="直線コネクタ 596">
          <a:extLst>
            <a:ext uri="{FF2B5EF4-FFF2-40B4-BE49-F238E27FC236}">
              <a16:creationId xmlns:a16="http://schemas.microsoft.com/office/drawing/2014/main" id="{63F4CA53-C2C8-4AC8-80A7-B415D3CD548A}"/>
            </a:ext>
          </a:extLst>
        </xdr:cNvPr>
        <xdr:cNvCxnSpPr/>
      </xdr:nvCxnSpPr>
      <xdr:spPr>
        <a:xfrm>
          <a:off x="19878675" y="912279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87075</xdr:rowOff>
    </xdr:from>
    <xdr:ext cx="469744" cy="259045"/>
    <xdr:sp macro="" textlink="">
      <xdr:nvSpPr>
        <xdr:cNvPr id="598" name="【保健センター・保健所】&#10;一人当たり面積平均値テキスト">
          <a:extLst>
            <a:ext uri="{FF2B5EF4-FFF2-40B4-BE49-F238E27FC236}">
              <a16:creationId xmlns:a16="http://schemas.microsoft.com/office/drawing/2014/main" id="{1A4EA65F-6845-4CA2-A55F-CAAB5749C5E2}"/>
            </a:ext>
          </a:extLst>
        </xdr:cNvPr>
        <xdr:cNvSpPr txBox="1"/>
      </xdr:nvSpPr>
      <xdr:spPr>
        <a:xfrm>
          <a:off x="19992975" y="99708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108648</xdr:rowOff>
    </xdr:from>
    <xdr:to>
      <xdr:col>116</xdr:col>
      <xdr:colOff>114300</xdr:colOff>
      <xdr:row>62</xdr:row>
      <xdr:rowOff>38798</xdr:rowOff>
    </xdr:to>
    <xdr:sp macro="" textlink="">
      <xdr:nvSpPr>
        <xdr:cNvPr id="599" name="フローチャート: 判断 598">
          <a:extLst>
            <a:ext uri="{FF2B5EF4-FFF2-40B4-BE49-F238E27FC236}">
              <a16:creationId xmlns:a16="http://schemas.microsoft.com/office/drawing/2014/main" id="{81CEF08C-3B29-4D3F-8698-22C9307A64A6}"/>
            </a:ext>
          </a:extLst>
        </xdr:cNvPr>
        <xdr:cNvSpPr/>
      </xdr:nvSpPr>
      <xdr:spPr>
        <a:xfrm>
          <a:off x="19897725" y="999242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130366</xdr:rowOff>
    </xdr:from>
    <xdr:to>
      <xdr:col>112</xdr:col>
      <xdr:colOff>38100</xdr:colOff>
      <xdr:row>62</xdr:row>
      <xdr:rowOff>60516</xdr:rowOff>
    </xdr:to>
    <xdr:sp macro="" textlink="">
      <xdr:nvSpPr>
        <xdr:cNvPr id="600" name="フローチャート: 判断 599">
          <a:extLst>
            <a:ext uri="{FF2B5EF4-FFF2-40B4-BE49-F238E27FC236}">
              <a16:creationId xmlns:a16="http://schemas.microsoft.com/office/drawing/2014/main" id="{9F48926E-8AB2-428F-8825-7DC93FCD582A}"/>
            </a:ext>
          </a:extLst>
        </xdr:cNvPr>
        <xdr:cNvSpPr/>
      </xdr:nvSpPr>
      <xdr:spPr>
        <a:xfrm>
          <a:off x="19154775" y="1001731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111506</xdr:rowOff>
    </xdr:from>
    <xdr:to>
      <xdr:col>107</xdr:col>
      <xdr:colOff>101600</xdr:colOff>
      <xdr:row>62</xdr:row>
      <xdr:rowOff>41656</xdr:rowOff>
    </xdr:to>
    <xdr:sp macro="" textlink="">
      <xdr:nvSpPr>
        <xdr:cNvPr id="601" name="フローチャート: 判断 600">
          <a:extLst>
            <a:ext uri="{FF2B5EF4-FFF2-40B4-BE49-F238E27FC236}">
              <a16:creationId xmlns:a16="http://schemas.microsoft.com/office/drawing/2014/main" id="{E775FBE5-5FC6-44C4-850F-D8B9CEBEFF2F}"/>
            </a:ext>
          </a:extLst>
        </xdr:cNvPr>
        <xdr:cNvSpPr/>
      </xdr:nvSpPr>
      <xdr:spPr>
        <a:xfrm>
          <a:off x="18345150" y="999845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116078</xdr:rowOff>
    </xdr:from>
    <xdr:to>
      <xdr:col>102</xdr:col>
      <xdr:colOff>165100</xdr:colOff>
      <xdr:row>62</xdr:row>
      <xdr:rowOff>46228</xdr:rowOff>
    </xdr:to>
    <xdr:sp macro="" textlink="">
      <xdr:nvSpPr>
        <xdr:cNvPr id="602" name="フローチャート: 判断 601">
          <a:extLst>
            <a:ext uri="{FF2B5EF4-FFF2-40B4-BE49-F238E27FC236}">
              <a16:creationId xmlns:a16="http://schemas.microsoft.com/office/drawing/2014/main" id="{54B0CC34-2EC3-4ACC-89A0-90DFE92EF9BF}"/>
            </a:ext>
          </a:extLst>
        </xdr:cNvPr>
        <xdr:cNvSpPr/>
      </xdr:nvSpPr>
      <xdr:spPr>
        <a:xfrm>
          <a:off x="17554575" y="1000302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130366</xdr:rowOff>
    </xdr:from>
    <xdr:to>
      <xdr:col>98</xdr:col>
      <xdr:colOff>38100</xdr:colOff>
      <xdr:row>62</xdr:row>
      <xdr:rowOff>60516</xdr:rowOff>
    </xdr:to>
    <xdr:sp macro="" textlink="">
      <xdr:nvSpPr>
        <xdr:cNvPr id="603" name="フローチャート: 判断 602">
          <a:extLst>
            <a:ext uri="{FF2B5EF4-FFF2-40B4-BE49-F238E27FC236}">
              <a16:creationId xmlns:a16="http://schemas.microsoft.com/office/drawing/2014/main" id="{62338E2E-2AEC-4951-88A3-31AAEEBBF89D}"/>
            </a:ext>
          </a:extLst>
        </xdr:cNvPr>
        <xdr:cNvSpPr/>
      </xdr:nvSpPr>
      <xdr:spPr>
        <a:xfrm>
          <a:off x="16754475" y="1001731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F60206BA-EBAA-4B72-AF72-AE896841C79A}"/>
            </a:ext>
          </a:extLst>
        </xdr:cNvPr>
        <xdr:cNvSpPr txBox="1"/>
      </xdr:nvSpPr>
      <xdr:spPr>
        <a:xfrm>
          <a:off x="197834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747E348E-90BC-464E-A58C-D9436A539E9C}"/>
            </a:ext>
          </a:extLst>
        </xdr:cNvPr>
        <xdr:cNvSpPr txBox="1"/>
      </xdr:nvSpPr>
      <xdr:spPr>
        <a:xfrm>
          <a:off x="190309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889CDDB7-8E22-4D7C-8850-C3A1FE6FE5D9}"/>
            </a:ext>
          </a:extLst>
        </xdr:cNvPr>
        <xdr:cNvSpPr txBox="1"/>
      </xdr:nvSpPr>
      <xdr:spPr>
        <a:xfrm>
          <a:off x="18221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9075DAF7-79F2-4220-A29D-54951904F560}"/>
            </a:ext>
          </a:extLst>
        </xdr:cNvPr>
        <xdr:cNvSpPr txBox="1"/>
      </xdr:nvSpPr>
      <xdr:spPr>
        <a:xfrm>
          <a:off x="174307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45BE1C89-CD0B-4C66-B009-71A71633155F}"/>
            </a:ext>
          </a:extLst>
        </xdr:cNvPr>
        <xdr:cNvSpPr txBox="1"/>
      </xdr:nvSpPr>
      <xdr:spPr>
        <a:xfrm>
          <a:off x="166306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67501</xdr:rowOff>
    </xdr:from>
    <xdr:to>
      <xdr:col>116</xdr:col>
      <xdr:colOff>114300</xdr:colOff>
      <xdr:row>61</xdr:row>
      <xdr:rowOff>169101</xdr:rowOff>
    </xdr:to>
    <xdr:sp macro="" textlink="">
      <xdr:nvSpPr>
        <xdr:cNvPr id="609" name="楕円 608">
          <a:extLst>
            <a:ext uri="{FF2B5EF4-FFF2-40B4-BE49-F238E27FC236}">
              <a16:creationId xmlns:a16="http://schemas.microsoft.com/office/drawing/2014/main" id="{F2F2B718-A579-46EE-9D21-2DED7517A975}"/>
            </a:ext>
          </a:extLst>
        </xdr:cNvPr>
        <xdr:cNvSpPr/>
      </xdr:nvSpPr>
      <xdr:spPr>
        <a:xfrm>
          <a:off x="19897725" y="995127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90378</xdr:rowOff>
    </xdr:from>
    <xdr:ext cx="469744" cy="259045"/>
    <xdr:sp macro="" textlink="">
      <xdr:nvSpPr>
        <xdr:cNvPr id="610" name="【保健センター・保健所】&#10;一人当たり面積該当値テキスト">
          <a:extLst>
            <a:ext uri="{FF2B5EF4-FFF2-40B4-BE49-F238E27FC236}">
              <a16:creationId xmlns:a16="http://schemas.microsoft.com/office/drawing/2014/main" id="{981E4C44-E045-4A01-9D81-253B188B4E7F}"/>
            </a:ext>
          </a:extLst>
        </xdr:cNvPr>
        <xdr:cNvSpPr txBox="1"/>
      </xdr:nvSpPr>
      <xdr:spPr>
        <a:xfrm>
          <a:off x="19992975" y="981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73216</xdr:rowOff>
    </xdr:from>
    <xdr:to>
      <xdr:col>112</xdr:col>
      <xdr:colOff>38100</xdr:colOff>
      <xdr:row>62</xdr:row>
      <xdr:rowOff>3366</xdr:rowOff>
    </xdr:to>
    <xdr:sp macro="" textlink="">
      <xdr:nvSpPr>
        <xdr:cNvPr id="611" name="楕円 610">
          <a:extLst>
            <a:ext uri="{FF2B5EF4-FFF2-40B4-BE49-F238E27FC236}">
              <a16:creationId xmlns:a16="http://schemas.microsoft.com/office/drawing/2014/main" id="{B1F52F39-5B08-427E-9D3E-1C7B9A806A4A}"/>
            </a:ext>
          </a:extLst>
        </xdr:cNvPr>
        <xdr:cNvSpPr/>
      </xdr:nvSpPr>
      <xdr:spPr>
        <a:xfrm>
          <a:off x="19154775" y="996016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118301</xdr:rowOff>
    </xdr:from>
    <xdr:to>
      <xdr:col>116</xdr:col>
      <xdr:colOff>63500</xdr:colOff>
      <xdr:row>61</xdr:row>
      <xdr:rowOff>124016</xdr:rowOff>
    </xdr:to>
    <xdr:cxnSp macro="">
      <xdr:nvCxnSpPr>
        <xdr:cNvPr id="612" name="直線コネクタ 611">
          <a:extLst>
            <a:ext uri="{FF2B5EF4-FFF2-40B4-BE49-F238E27FC236}">
              <a16:creationId xmlns:a16="http://schemas.microsoft.com/office/drawing/2014/main" id="{096E29A3-2C2F-419D-A57A-0F4CBF176C63}"/>
            </a:ext>
          </a:extLst>
        </xdr:cNvPr>
        <xdr:cNvCxnSpPr/>
      </xdr:nvCxnSpPr>
      <xdr:spPr>
        <a:xfrm flipV="1">
          <a:off x="19202400" y="10008426"/>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77788</xdr:rowOff>
    </xdr:from>
    <xdr:to>
      <xdr:col>107</xdr:col>
      <xdr:colOff>101600</xdr:colOff>
      <xdr:row>62</xdr:row>
      <xdr:rowOff>7938</xdr:rowOff>
    </xdr:to>
    <xdr:sp macro="" textlink="">
      <xdr:nvSpPr>
        <xdr:cNvPr id="613" name="楕円 612">
          <a:extLst>
            <a:ext uri="{FF2B5EF4-FFF2-40B4-BE49-F238E27FC236}">
              <a16:creationId xmlns:a16="http://schemas.microsoft.com/office/drawing/2014/main" id="{E2EF4539-3E9C-450F-A60B-C67D1D4C9ADA}"/>
            </a:ext>
          </a:extLst>
        </xdr:cNvPr>
        <xdr:cNvSpPr/>
      </xdr:nvSpPr>
      <xdr:spPr>
        <a:xfrm>
          <a:off x="18345150" y="996473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124016</xdr:rowOff>
    </xdr:from>
    <xdr:to>
      <xdr:col>111</xdr:col>
      <xdr:colOff>177800</xdr:colOff>
      <xdr:row>61</xdr:row>
      <xdr:rowOff>128588</xdr:rowOff>
    </xdr:to>
    <xdr:cxnSp macro="">
      <xdr:nvCxnSpPr>
        <xdr:cNvPr id="614" name="直線コネクタ 613">
          <a:extLst>
            <a:ext uri="{FF2B5EF4-FFF2-40B4-BE49-F238E27FC236}">
              <a16:creationId xmlns:a16="http://schemas.microsoft.com/office/drawing/2014/main" id="{B4EDE81E-2F20-4751-81BB-C5E9D234865F}"/>
            </a:ext>
          </a:extLst>
        </xdr:cNvPr>
        <xdr:cNvCxnSpPr/>
      </xdr:nvCxnSpPr>
      <xdr:spPr>
        <a:xfrm flipV="1">
          <a:off x="18392775" y="10007791"/>
          <a:ext cx="80962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81788</xdr:rowOff>
    </xdr:from>
    <xdr:to>
      <xdr:col>102</xdr:col>
      <xdr:colOff>165100</xdr:colOff>
      <xdr:row>62</xdr:row>
      <xdr:rowOff>11938</xdr:rowOff>
    </xdr:to>
    <xdr:sp macro="" textlink="">
      <xdr:nvSpPr>
        <xdr:cNvPr id="615" name="楕円 614">
          <a:extLst>
            <a:ext uri="{FF2B5EF4-FFF2-40B4-BE49-F238E27FC236}">
              <a16:creationId xmlns:a16="http://schemas.microsoft.com/office/drawing/2014/main" id="{0DAA62DA-751E-42BD-AF75-81C8AF07EC4F}"/>
            </a:ext>
          </a:extLst>
        </xdr:cNvPr>
        <xdr:cNvSpPr/>
      </xdr:nvSpPr>
      <xdr:spPr>
        <a:xfrm>
          <a:off x="17554575" y="9971913"/>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128588</xdr:rowOff>
    </xdr:from>
    <xdr:to>
      <xdr:col>107</xdr:col>
      <xdr:colOff>50800</xdr:colOff>
      <xdr:row>61</xdr:row>
      <xdr:rowOff>132588</xdr:rowOff>
    </xdr:to>
    <xdr:cxnSp macro="">
      <xdr:nvCxnSpPr>
        <xdr:cNvPr id="616" name="直線コネクタ 615">
          <a:extLst>
            <a:ext uri="{FF2B5EF4-FFF2-40B4-BE49-F238E27FC236}">
              <a16:creationId xmlns:a16="http://schemas.microsoft.com/office/drawing/2014/main" id="{90043857-00E9-4D8C-9388-BA01ADB4A5D5}"/>
            </a:ext>
          </a:extLst>
        </xdr:cNvPr>
        <xdr:cNvCxnSpPr/>
      </xdr:nvCxnSpPr>
      <xdr:spPr>
        <a:xfrm flipV="1">
          <a:off x="17602200" y="10012363"/>
          <a:ext cx="790575" cy="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90360</xdr:rowOff>
    </xdr:from>
    <xdr:to>
      <xdr:col>98</xdr:col>
      <xdr:colOff>38100</xdr:colOff>
      <xdr:row>62</xdr:row>
      <xdr:rowOff>20510</xdr:rowOff>
    </xdr:to>
    <xdr:sp macro="" textlink="">
      <xdr:nvSpPr>
        <xdr:cNvPr id="617" name="楕円 616">
          <a:extLst>
            <a:ext uri="{FF2B5EF4-FFF2-40B4-BE49-F238E27FC236}">
              <a16:creationId xmlns:a16="http://schemas.microsoft.com/office/drawing/2014/main" id="{67D5F158-4E7C-4922-9387-8F3E5CCD0230}"/>
            </a:ext>
          </a:extLst>
        </xdr:cNvPr>
        <xdr:cNvSpPr/>
      </xdr:nvSpPr>
      <xdr:spPr>
        <a:xfrm>
          <a:off x="16754475" y="997413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132588</xdr:rowOff>
    </xdr:from>
    <xdr:to>
      <xdr:col>102</xdr:col>
      <xdr:colOff>114300</xdr:colOff>
      <xdr:row>61</xdr:row>
      <xdr:rowOff>141160</xdr:rowOff>
    </xdr:to>
    <xdr:cxnSp macro="">
      <xdr:nvCxnSpPr>
        <xdr:cNvPr id="618" name="直線コネクタ 617">
          <a:extLst>
            <a:ext uri="{FF2B5EF4-FFF2-40B4-BE49-F238E27FC236}">
              <a16:creationId xmlns:a16="http://schemas.microsoft.com/office/drawing/2014/main" id="{E8FF5E05-206E-4BB7-93B0-800DE5176B80}"/>
            </a:ext>
          </a:extLst>
        </xdr:cNvPr>
        <xdr:cNvCxnSpPr/>
      </xdr:nvCxnSpPr>
      <xdr:spPr>
        <a:xfrm flipV="1">
          <a:off x="16802100" y="10019538"/>
          <a:ext cx="800100" cy="1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51643</xdr:rowOff>
    </xdr:from>
    <xdr:ext cx="469744" cy="259045"/>
    <xdr:sp macro="" textlink="">
      <xdr:nvSpPr>
        <xdr:cNvPr id="619" name="n_1aveValue【保健センター・保健所】&#10;一人当たり面積">
          <a:extLst>
            <a:ext uri="{FF2B5EF4-FFF2-40B4-BE49-F238E27FC236}">
              <a16:creationId xmlns:a16="http://schemas.microsoft.com/office/drawing/2014/main" id="{E02078E9-567C-4DC3-ACC2-0EA4A2730D13}"/>
            </a:ext>
          </a:extLst>
        </xdr:cNvPr>
        <xdr:cNvSpPr txBox="1"/>
      </xdr:nvSpPr>
      <xdr:spPr>
        <a:xfrm>
          <a:off x="18983402" y="1009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32783</xdr:rowOff>
    </xdr:from>
    <xdr:ext cx="469744" cy="259045"/>
    <xdr:sp macro="" textlink="">
      <xdr:nvSpPr>
        <xdr:cNvPr id="620" name="n_2aveValue【保健センター・保健所】&#10;一人当たり面積">
          <a:extLst>
            <a:ext uri="{FF2B5EF4-FFF2-40B4-BE49-F238E27FC236}">
              <a16:creationId xmlns:a16="http://schemas.microsoft.com/office/drawing/2014/main" id="{85C1388A-0B0D-45B6-A3EC-5EA7CD31086B}"/>
            </a:ext>
          </a:extLst>
        </xdr:cNvPr>
        <xdr:cNvSpPr txBox="1"/>
      </xdr:nvSpPr>
      <xdr:spPr>
        <a:xfrm>
          <a:off x="18183302" y="1007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37355</xdr:rowOff>
    </xdr:from>
    <xdr:ext cx="469744" cy="259045"/>
    <xdr:sp macro="" textlink="">
      <xdr:nvSpPr>
        <xdr:cNvPr id="621" name="n_3aveValue【保健センター・保健所】&#10;一人当たり面積">
          <a:extLst>
            <a:ext uri="{FF2B5EF4-FFF2-40B4-BE49-F238E27FC236}">
              <a16:creationId xmlns:a16="http://schemas.microsoft.com/office/drawing/2014/main" id="{FB8CE963-FF94-4390-AC94-964450034158}"/>
            </a:ext>
          </a:extLst>
        </xdr:cNvPr>
        <xdr:cNvSpPr txBox="1"/>
      </xdr:nvSpPr>
      <xdr:spPr>
        <a:xfrm>
          <a:off x="17383202" y="10086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51643</xdr:rowOff>
    </xdr:from>
    <xdr:ext cx="469744" cy="259045"/>
    <xdr:sp macro="" textlink="">
      <xdr:nvSpPr>
        <xdr:cNvPr id="622" name="n_4aveValue【保健センター・保健所】&#10;一人当たり面積">
          <a:extLst>
            <a:ext uri="{FF2B5EF4-FFF2-40B4-BE49-F238E27FC236}">
              <a16:creationId xmlns:a16="http://schemas.microsoft.com/office/drawing/2014/main" id="{CD4429F5-EA6B-49E5-BA16-7FAA03D292B8}"/>
            </a:ext>
          </a:extLst>
        </xdr:cNvPr>
        <xdr:cNvSpPr txBox="1"/>
      </xdr:nvSpPr>
      <xdr:spPr>
        <a:xfrm>
          <a:off x="16592627" y="1009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19893</xdr:rowOff>
    </xdr:from>
    <xdr:ext cx="469744" cy="259045"/>
    <xdr:sp macro="" textlink="">
      <xdr:nvSpPr>
        <xdr:cNvPr id="623" name="n_1mainValue【保健センター・保健所】&#10;一人当たり面積">
          <a:extLst>
            <a:ext uri="{FF2B5EF4-FFF2-40B4-BE49-F238E27FC236}">
              <a16:creationId xmlns:a16="http://schemas.microsoft.com/office/drawing/2014/main" id="{CC93B02F-1014-47B8-B994-18DE54029DE1}"/>
            </a:ext>
          </a:extLst>
        </xdr:cNvPr>
        <xdr:cNvSpPr txBox="1"/>
      </xdr:nvSpPr>
      <xdr:spPr>
        <a:xfrm>
          <a:off x="18983402" y="974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24465</xdr:rowOff>
    </xdr:from>
    <xdr:ext cx="469744" cy="259045"/>
    <xdr:sp macro="" textlink="">
      <xdr:nvSpPr>
        <xdr:cNvPr id="624" name="n_2mainValue【保健センター・保健所】&#10;一人当たり面積">
          <a:extLst>
            <a:ext uri="{FF2B5EF4-FFF2-40B4-BE49-F238E27FC236}">
              <a16:creationId xmlns:a16="http://schemas.microsoft.com/office/drawing/2014/main" id="{313F4609-60DA-40CA-9644-4EE464E5CB59}"/>
            </a:ext>
          </a:extLst>
        </xdr:cNvPr>
        <xdr:cNvSpPr txBox="1"/>
      </xdr:nvSpPr>
      <xdr:spPr>
        <a:xfrm>
          <a:off x="18183302" y="9752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28465</xdr:rowOff>
    </xdr:from>
    <xdr:ext cx="469744" cy="259045"/>
    <xdr:sp macro="" textlink="">
      <xdr:nvSpPr>
        <xdr:cNvPr id="625" name="n_3mainValue【保健センター・保健所】&#10;一人当たり面積">
          <a:extLst>
            <a:ext uri="{FF2B5EF4-FFF2-40B4-BE49-F238E27FC236}">
              <a16:creationId xmlns:a16="http://schemas.microsoft.com/office/drawing/2014/main" id="{3BE652B5-1A57-44F8-A1D7-84D81E7A3D27}"/>
            </a:ext>
          </a:extLst>
        </xdr:cNvPr>
        <xdr:cNvSpPr txBox="1"/>
      </xdr:nvSpPr>
      <xdr:spPr>
        <a:xfrm>
          <a:off x="17383202" y="9756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37037</xdr:rowOff>
    </xdr:from>
    <xdr:ext cx="469744" cy="259045"/>
    <xdr:sp macro="" textlink="">
      <xdr:nvSpPr>
        <xdr:cNvPr id="626" name="n_4mainValue【保健センター・保健所】&#10;一人当たり面積">
          <a:extLst>
            <a:ext uri="{FF2B5EF4-FFF2-40B4-BE49-F238E27FC236}">
              <a16:creationId xmlns:a16="http://schemas.microsoft.com/office/drawing/2014/main" id="{B2FC0881-EB8F-44F0-AF90-9DBDB3070719}"/>
            </a:ext>
          </a:extLst>
        </xdr:cNvPr>
        <xdr:cNvSpPr txBox="1"/>
      </xdr:nvSpPr>
      <xdr:spPr>
        <a:xfrm>
          <a:off x="16592627" y="976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E6ED0942-5A07-4074-840A-79368191AB89}"/>
            </a:ext>
          </a:extLst>
        </xdr:cNvPr>
        <xdr:cNvSpPr/>
      </xdr:nvSpPr>
      <xdr:spPr>
        <a:xfrm>
          <a:off x="112109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A758F9DB-B9ED-4BD2-BC06-350DCD50C008}"/>
            </a:ext>
          </a:extLst>
        </xdr:cNvPr>
        <xdr:cNvSpPr/>
      </xdr:nvSpPr>
      <xdr:spPr>
        <a:xfrm>
          <a:off x="113157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ADF06A6B-9F4B-4F1F-91CC-C4FCC0E8FF33}"/>
            </a:ext>
          </a:extLst>
        </xdr:cNvPr>
        <xdr:cNvSpPr/>
      </xdr:nvSpPr>
      <xdr:spPr>
        <a:xfrm>
          <a:off x="113157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4CDFDFA5-82C0-4DAC-AFE0-FA5C6E5F2AD3}"/>
            </a:ext>
          </a:extLst>
        </xdr:cNvPr>
        <xdr:cNvSpPr/>
      </xdr:nvSpPr>
      <xdr:spPr>
        <a:xfrm>
          <a:off x="122396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90901442-D5F2-4824-B8C7-B074EC36CA8A}"/>
            </a:ext>
          </a:extLst>
        </xdr:cNvPr>
        <xdr:cNvSpPr/>
      </xdr:nvSpPr>
      <xdr:spPr>
        <a:xfrm>
          <a:off x="122396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FEDE365A-709D-48BA-8EC4-4DF9B393F2F1}"/>
            </a:ext>
          </a:extLst>
        </xdr:cNvPr>
        <xdr:cNvSpPr/>
      </xdr:nvSpPr>
      <xdr:spPr>
        <a:xfrm>
          <a:off x="132683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95E52C68-400C-4723-9E87-07D811FFB70D}"/>
            </a:ext>
          </a:extLst>
        </xdr:cNvPr>
        <xdr:cNvSpPr/>
      </xdr:nvSpPr>
      <xdr:spPr>
        <a:xfrm>
          <a:off x="132683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11C54FE4-00D1-4319-B3DB-52E031FEF036}"/>
            </a:ext>
          </a:extLst>
        </xdr:cNvPr>
        <xdr:cNvSpPr/>
      </xdr:nvSpPr>
      <xdr:spPr>
        <a:xfrm>
          <a:off x="11210925" y="122491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a:extLst>
            <a:ext uri="{FF2B5EF4-FFF2-40B4-BE49-F238E27FC236}">
              <a16:creationId xmlns:a16="http://schemas.microsoft.com/office/drawing/2014/main" id="{BB35F423-9E43-4FC3-9311-C4B6540E637C}"/>
            </a:ext>
          </a:extLst>
        </xdr:cNvPr>
        <xdr:cNvSpPr txBox="1"/>
      </xdr:nvSpPr>
      <xdr:spPr>
        <a:xfrm>
          <a:off x="11172825"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a:extLst>
            <a:ext uri="{FF2B5EF4-FFF2-40B4-BE49-F238E27FC236}">
              <a16:creationId xmlns:a16="http://schemas.microsoft.com/office/drawing/2014/main" id="{4F8B903B-4597-4CD2-B97A-BD21E55CB3C7}"/>
            </a:ext>
          </a:extLst>
        </xdr:cNvPr>
        <xdr:cNvCxnSpPr/>
      </xdr:nvCxnSpPr>
      <xdr:spPr>
        <a:xfrm>
          <a:off x="11210925" y="14411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a:extLst>
            <a:ext uri="{FF2B5EF4-FFF2-40B4-BE49-F238E27FC236}">
              <a16:creationId xmlns:a16="http://schemas.microsoft.com/office/drawing/2014/main" id="{FE67245B-5061-4BA3-9D47-180599C1016E}"/>
            </a:ext>
          </a:extLst>
        </xdr:cNvPr>
        <xdr:cNvSpPr txBox="1"/>
      </xdr:nvSpPr>
      <xdr:spPr>
        <a:xfrm>
          <a:off x="10794546" y="1426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8" name="直線コネクタ 637">
          <a:extLst>
            <a:ext uri="{FF2B5EF4-FFF2-40B4-BE49-F238E27FC236}">
              <a16:creationId xmlns:a16="http://schemas.microsoft.com/office/drawing/2014/main" id="{B269C6DE-819C-46D6-ACA3-64870BCB1E02}"/>
            </a:ext>
          </a:extLst>
        </xdr:cNvPr>
        <xdr:cNvCxnSpPr/>
      </xdr:nvCxnSpPr>
      <xdr:spPr>
        <a:xfrm>
          <a:off x="11210925" y="14094279"/>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9" name="テキスト ボックス 638">
          <a:extLst>
            <a:ext uri="{FF2B5EF4-FFF2-40B4-BE49-F238E27FC236}">
              <a16:creationId xmlns:a16="http://schemas.microsoft.com/office/drawing/2014/main" id="{36B09DCA-F6E5-48C0-8531-440D584B8904}"/>
            </a:ext>
          </a:extLst>
        </xdr:cNvPr>
        <xdr:cNvSpPr txBox="1"/>
      </xdr:nvSpPr>
      <xdr:spPr>
        <a:xfrm>
          <a:off x="10794546" y="139647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0" name="直線コネクタ 639">
          <a:extLst>
            <a:ext uri="{FF2B5EF4-FFF2-40B4-BE49-F238E27FC236}">
              <a16:creationId xmlns:a16="http://schemas.microsoft.com/office/drawing/2014/main" id="{1D49DDDB-CA5D-452F-9725-4EA5CE055652}"/>
            </a:ext>
          </a:extLst>
        </xdr:cNvPr>
        <xdr:cNvCxnSpPr/>
      </xdr:nvCxnSpPr>
      <xdr:spPr>
        <a:xfrm>
          <a:off x="11210925" y="1378358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1" name="テキスト ボックス 640">
          <a:extLst>
            <a:ext uri="{FF2B5EF4-FFF2-40B4-BE49-F238E27FC236}">
              <a16:creationId xmlns:a16="http://schemas.microsoft.com/office/drawing/2014/main" id="{72D9118A-702F-4CDA-B8D1-344C25154608}"/>
            </a:ext>
          </a:extLst>
        </xdr:cNvPr>
        <xdr:cNvSpPr txBox="1"/>
      </xdr:nvSpPr>
      <xdr:spPr>
        <a:xfrm>
          <a:off x="10845966" y="136572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2" name="直線コネクタ 641">
          <a:extLst>
            <a:ext uri="{FF2B5EF4-FFF2-40B4-BE49-F238E27FC236}">
              <a16:creationId xmlns:a16="http://schemas.microsoft.com/office/drawing/2014/main" id="{22082B74-2B8D-4AAA-8302-EC8929E6F65B}"/>
            </a:ext>
          </a:extLst>
        </xdr:cNvPr>
        <xdr:cNvCxnSpPr/>
      </xdr:nvCxnSpPr>
      <xdr:spPr>
        <a:xfrm>
          <a:off x="11210925" y="13476061"/>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3" name="テキスト ボックス 642">
          <a:extLst>
            <a:ext uri="{FF2B5EF4-FFF2-40B4-BE49-F238E27FC236}">
              <a16:creationId xmlns:a16="http://schemas.microsoft.com/office/drawing/2014/main" id="{9A9105C6-0D29-46A9-9D1A-64FFCD8B1EF7}"/>
            </a:ext>
          </a:extLst>
        </xdr:cNvPr>
        <xdr:cNvSpPr txBox="1"/>
      </xdr:nvSpPr>
      <xdr:spPr>
        <a:xfrm>
          <a:off x="10845966" y="1334653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4" name="直線コネクタ 643">
          <a:extLst>
            <a:ext uri="{FF2B5EF4-FFF2-40B4-BE49-F238E27FC236}">
              <a16:creationId xmlns:a16="http://schemas.microsoft.com/office/drawing/2014/main" id="{EFAE5D20-152C-4AA1-AEF1-CA6C905ADFB5}"/>
            </a:ext>
          </a:extLst>
        </xdr:cNvPr>
        <xdr:cNvCxnSpPr/>
      </xdr:nvCxnSpPr>
      <xdr:spPr>
        <a:xfrm>
          <a:off x="11210925" y="13174889"/>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5" name="テキスト ボックス 644">
          <a:extLst>
            <a:ext uri="{FF2B5EF4-FFF2-40B4-BE49-F238E27FC236}">
              <a16:creationId xmlns:a16="http://schemas.microsoft.com/office/drawing/2014/main" id="{02AB4A97-EC36-44CB-B703-678429E4B44F}"/>
            </a:ext>
          </a:extLst>
        </xdr:cNvPr>
        <xdr:cNvSpPr txBox="1"/>
      </xdr:nvSpPr>
      <xdr:spPr>
        <a:xfrm>
          <a:off x="10845966" y="130390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6" name="直線コネクタ 645">
          <a:extLst>
            <a:ext uri="{FF2B5EF4-FFF2-40B4-BE49-F238E27FC236}">
              <a16:creationId xmlns:a16="http://schemas.microsoft.com/office/drawing/2014/main" id="{220EF007-94CE-4E5C-BD11-727C43D3D96F}"/>
            </a:ext>
          </a:extLst>
        </xdr:cNvPr>
        <xdr:cNvCxnSpPr/>
      </xdr:nvCxnSpPr>
      <xdr:spPr>
        <a:xfrm>
          <a:off x="11210925" y="1286736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7" name="テキスト ボックス 646">
          <a:extLst>
            <a:ext uri="{FF2B5EF4-FFF2-40B4-BE49-F238E27FC236}">
              <a16:creationId xmlns:a16="http://schemas.microsoft.com/office/drawing/2014/main" id="{13C7C87B-E488-4C9F-ABBA-5360E8CFBE06}"/>
            </a:ext>
          </a:extLst>
        </xdr:cNvPr>
        <xdr:cNvSpPr txBox="1"/>
      </xdr:nvSpPr>
      <xdr:spPr>
        <a:xfrm>
          <a:off x="10845966" y="127283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8" name="直線コネクタ 647">
          <a:extLst>
            <a:ext uri="{FF2B5EF4-FFF2-40B4-BE49-F238E27FC236}">
              <a16:creationId xmlns:a16="http://schemas.microsoft.com/office/drawing/2014/main" id="{D4F9CEEC-06D9-4373-8423-4729A9D67645}"/>
            </a:ext>
          </a:extLst>
        </xdr:cNvPr>
        <xdr:cNvCxnSpPr/>
      </xdr:nvCxnSpPr>
      <xdr:spPr>
        <a:xfrm>
          <a:off x="11210925" y="12556671"/>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9" name="テキスト ボックス 648">
          <a:extLst>
            <a:ext uri="{FF2B5EF4-FFF2-40B4-BE49-F238E27FC236}">
              <a16:creationId xmlns:a16="http://schemas.microsoft.com/office/drawing/2014/main" id="{155C01DC-F88D-47B0-B2AB-B3B93D8A5BA7}"/>
            </a:ext>
          </a:extLst>
        </xdr:cNvPr>
        <xdr:cNvSpPr txBox="1"/>
      </xdr:nvSpPr>
      <xdr:spPr>
        <a:xfrm>
          <a:off x="10903736" y="124207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a:extLst>
            <a:ext uri="{FF2B5EF4-FFF2-40B4-BE49-F238E27FC236}">
              <a16:creationId xmlns:a16="http://schemas.microsoft.com/office/drawing/2014/main" id="{5B5CDF90-5233-4F66-BA64-B7B484FB4868}"/>
            </a:ext>
          </a:extLst>
        </xdr:cNvPr>
        <xdr:cNvCxnSpPr/>
      </xdr:nvCxnSpPr>
      <xdr:spPr>
        <a:xfrm>
          <a:off x="11210925" y="122491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1" name="【消防施設】&#10;有形固定資産減価償却率グラフ枠">
          <a:extLst>
            <a:ext uri="{FF2B5EF4-FFF2-40B4-BE49-F238E27FC236}">
              <a16:creationId xmlns:a16="http://schemas.microsoft.com/office/drawing/2014/main" id="{E7F45947-3316-4B86-9BF3-9D491FAD3490}"/>
            </a:ext>
          </a:extLst>
        </xdr:cNvPr>
        <xdr:cNvSpPr/>
      </xdr:nvSpPr>
      <xdr:spPr>
        <a:xfrm>
          <a:off x="11210925" y="122491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652" name="直線コネクタ 651">
          <a:extLst>
            <a:ext uri="{FF2B5EF4-FFF2-40B4-BE49-F238E27FC236}">
              <a16:creationId xmlns:a16="http://schemas.microsoft.com/office/drawing/2014/main" id="{3D9F15DC-BF69-4F24-A5B5-3326166B2C69}"/>
            </a:ext>
          </a:extLst>
        </xdr:cNvPr>
        <xdr:cNvCxnSpPr/>
      </xdr:nvCxnSpPr>
      <xdr:spPr>
        <a:xfrm flipV="1">
          <a:off x="14696439" y="12656548"/>
          <a:ext cx="0" cy="1437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3" name="【消防施設】&#10;有形固定資産減価償却率最小値テキスト">
          <a:extLst>
            <a:ext uri="{FF2B5EF4-FFF2-40B4-BE49-F238E27FC236}">
              <a16:creationId xmlns:a16="http://schemas.microsoft.com/office/drawing/2014/main" id="{9B4E11FD-79A9-499D-9BDB-3CD32096E173}"/>
            </a:ext>
          </a:extLst>
        </xdr:cNvPr>
        <xdr:cNvSpPr txBox="1"/>
      </xdr:nvSpPr>
      <xdr:spPr>
        <a:xfrm>
          <a:off x="14735175" y="1409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4" name="直線コネクタ 653">
          <a:extLst>
            <a:ext uri="{FF2B5EF4-FFF2-40B4-BE49-F238E27FC236}">
              <a16:creationId xmlns:a16="http://schemas.microsoft.com/office/drawing/2014/main" id="{426AFB11-017C-4BD6-93A9-7D688730E4F5}"/>
            </a:ext>
          </a:extLst>
        </xdr:cNvPr>
        <xdr:cNvCxnSpPr/>
      </xdr:nvCxnSpPr>
      <xdr:spPr>
        <a:xfrm>
          <a:off x="14611350" y="1409427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655" name="【消防施設】&#10;有形固定資産減価償却率最大値テキスト">
          <a:extLst>
            <a:ext uri="{FF2B5EF4-FFF2-40B4-BE49-F238E27FC236}">
              <a16:creationId xmlns:a16="http://schemas.microsoft.com/office/drawing/2014/main" id="{4652B717-842D-45C6-9D6F-EAABEFFFE13C}"/>
            </a:ext>
          </a:extLst>
        </xdr:cNvPr>
        <xdr:cNvSpPr txBox="1"/>
      </xdr:nvSpPr>
      <xdr:spPr>
        <a:xfrm>
          <a:off x="14735175" y="124508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656" name="直線コネクタ 655">
          <a:extLst>
            <a:ext uri="{FF2B5EF4-FFF2-40B4-BE49-F238E27FC236}">
              <a16:creationId xmlns:a16="http://schemas.microsoft.com/office/drawing/2014/main" id="{E97549B6-5964-4BE1-B53A-BB3D0E830AC0}"/>
            </a:ext>
          </a:extLst>
        </xdr:cNvPr>
        <xdr:cNvCxnSpPr/>
      </xdr:nvCxnSpPr>
      <xdr:spPr>
        <a:xfrm>
          <a:off x="14611350" y="1265654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657" name="【消防施設】&#10;有形固定資産減価償却率平均値テキスト">
          <a:extLst>
            <a:ext uri="{FF2B5EF4-FFF2-40B4-BE49-F238E27FC236}">
              <a16:creationId xmlns:a16="http://schemas.microsoft.com/office/drawing/2014/main" id="{9ADA235E-9D2F-4BF6-A164-BB92B7D9158C}"/>
            </a:ext>
          </a:extLst>
        </xdr:cNvPr>
        <xdr:cNvSpPr txBox="1"/>
      </xdr:nvSpPr>
      <xdr:spPr>
        <a:xfrm>
          <a:off x="14735175" y="132890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658" name="フローチャート: 判断 657">
          <a:extLst>
            <a:ext uri="{FF2B5EF4-FFF2-40B4-BE49-F238E27FC236}">
              <a16:creationId xmlns:a16="http://schemas.microsoft.com/office/drawing/2014/main" id="{E9ACFF69-A694-410A-8691-08FB306E6B14}"/>
            </a:ext>
          </a:extLst>
        </xdr:cNvPr>
        <xdr:cNvSpPr/>
      </xdr:nvSpPr>
      <xdr:spPr>
        <a:xfrm>
          <a:off x="14649450" y="1342807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659" name="フローチャート: 判断 658">
          <a:extLst>
            <a:ext uri="{FF2B5EF4-FFF2-40B4-BE49-F238E27FC236}">
              <a16:creationId xmlns:a16="http://schemas.microsoft.com/office/drawing/2014/main" id="{E650DEFE-2FA4-490B-8744-8F780BDD5AD8}"/>
            </a:ext>
          </a:extLst>
        </xdr:cNvPr>
        <xdr:cNvSpPr/>
      </xdr:nvSpPr>
      <xdr:spPr>
        <a:xfrm>
          <a:off x="13887450" y="1348059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5262</xdr:rowOff>
    </xdr:from>
    <xdr:to>
      <xdr:col>76</xdr:col>
      <xdr:colOff>165100</xdr:colOff>
      <xdr:row>83</xdr:row>
      <xdr:rowOff>106862</xdr:rowOff>
    </xdr:to>
    <xdr:sp macro="" textlink="">
      <xdr:nvSpPr>
        <xdr:cNvPr id="660" name="フローチャート: 判断 659">
          <a:extLst>
            <a:ext uri="{FF2B5EF4-FFF2-40B4-BE49-F238E27FC236}">
              <a16:creationId xmlns:a16="http://schemas.microsoft.com/office/drawing/2014/main" id="{73FD056F-2386-4916-ACA8-701212D90526}"/>
            </a:ext>
          </a:extLst>
        </xdr:cNvPr>
        <xdr:cNvSpPr/>
      </xdr:nvSpPr>
      <xdr:spPr>
        <a:xfrm>
          <a:off x="13096875" y="1345773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117929</xdr:rowOff>
    </xdr:from>
    <xdr:to>
      <xdr:col>72</xdr:col>
      <xdr:colOff>38100</xdr:colOff>
      <xdr:row>83</xdr:row>
      <xdr:rowOff>48079</xdr:rowOff>
    </xdr:to>
    <xdr:sp macro="" textlink="">
      <xdr:nvSpPr>
        <xdr:cNvPr id="661" name="フローチャート: 判断 660">
          <a:extLst>
            <a:ext uri="{FF2B5EF4-FFF2-40B4-BE49-F238E27FC236}">
              <a16:creationId xmlns:a16="http://schemas.microsoft.com/office/drawing/2014/main" id="{555714BB-C222-46F6-B76E-E70DCEF71883}"/>
            </a:ext>
          </a:extLst>
        </xdr:cNvPr>
        <xdr:cNvSpPr/>
      </xdr:nvSpPr>
      <xdr:spPr>
        <a:xfrm>
          <a:off x="12296775" y="13408479"/>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662" name="フローチャート: 判断 661">
          <a:extLst>
            <a:ext uri="{FF2B5EF4-FFF2-40B4-BE49-F238E27FC236}">
              <a16:creationId xmlns:a16="http://schemas.microsoft.com/office/drawing/2014/main" id="{E07B837B-ACE1-4721-B44E-BAA0F927C073}"/>
            </a:ext>
          </a:extLst>
        </xdr:cNvPr>
        <xdr:cNvSpPr/>
      </xdr:nvSpPr>
      <xdr:spPr>
        <a:xfrm>
          <a:off x="11487150" y="1344784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8B16640F-5278-4C29-82BC-6C42DAE797B8}"/>
            </a:ext>
          </a:extLst>
        </xdr:cNvPr>
        <xdr:cNvSpPr txBox="1"/>
      </xdr:nvSpPr>
      <xdr:spPr>
        <a:xfrm>
          <a:off x="14525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4050F456-C9A6-48C9-A184-8FD9C8C9A4CD}"/>
            </a:ext>
          </a:extLst>
        </xdr:cNvPr>
        <xdr:cNvSpPr txBox="1"/>
      </xdr:nvSpPr>
      <xdr:spPr>
        <a:xfrm>
          <a:off x="13763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6F01F21D-4838-4957-8F5A-19167E9892AD}"/>
            </a:ext>
          </a:extLst>
        </xdr:cNvPr>
        <xdr:cNvSpPr txBox="1"/>
      </xdr:nvSpPr>
      <xdr:spPr>
        <a:xfrm>
          <a:off x="129730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7E063CD5-54B8-4C5A-AF78-8364CA7830A3}"/>
            </a:ext>
          </a:extLst>
        </xdr:cNvPr>
        <xdr:cNvSpPr txBox="1"/>
      </xdr:nvSpPr>
      <xdr:spPr>
        <a:xfrm>
          <a:off x="121729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CE39BB97-A2D8-4D15-83BB-C16370852BD3}"/>
            </a:ext>
          </a:extLst>
        </xdr:cNvPr>
        <xdr:cNvSpPr txBox="1"/>
      </xdr:nvSpPr>
      <xdr:spPr>
        <a:xfrm>
          <a:off x="11363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91802</xdr:rowOff>
    </xdr:from>
    <xdr:to>
      <xdr:col>85</xdr:col>
      <xdr:colOff>177800</xdr:colOff>
      <xdr:row>84</xdr:row>
      <xdr:rowOff>21952</xdr:rowOff>
    </xdr:to>
    <xdr:sp macro="" textlink="">
      <xdr:nvSpPr>
        <xdr:cNvPr id="668" name="楕円 667">
          <a:extLst>
            <a:ext uri="{FF2B5EF4-FFF2-40B4-BE49-F238E27FC236}">
              <a16:creationId xmlns:a16="http://schemas.microsoft.com/office/drawing/2014/main" id="{A49B5E84-0189-4740-A11F-E33BA0EBD701}"/>
            </a:ext>
          </a:extLst>
        </xdr:cNvPr>
        <xdr:cNvSpPr/>
      </xdr:nvSpPr>
      <xdr:spPr>
        <a:xfrm>
          <a:off x="14649450" y="1353792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70229</xdr:rowOff>
    </xdr:from>
    <xdr:ext cx="405111" cy="259045"/>
    <xdr:sp macro="" textlink="">
      <xdr:nvSpPr>
        <xdr:cNvPr id="669" name="【消防施設】&#10;有形固定資産減価償却率該当値テキスト">
          <a:extLst>
            <a:ext uri="{FF2B5EF4-FFF2-40B4-BE49-F238E27FC236}">
              <a16:creationId xmlns:a16="http://schemas.microsoft.com/office/drawing/2014/main" id="{4B5E7946-5228-4B3D-BF33-D3E973AEB978}"/>
            </a:ext>
          </a:extLst>
        </xdr:cNvPr>
        <xdr:cNvSpPr txBox="1"/>
      </xdr:nvSpPr>
      <xdr:spPr>
        <a:xfrm>
          <a:off x="14735175" y="13516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124461</xdr:rowOff>
    </xdr:from>
    <xdr:to>
      <xdr:col>81</xdr:col>
      <xdr:colOff>101600</xdr:colOff>
      <xdr:row>84</xdr:row>
      <xdr:rowOff>54611</xdr:rowOff>
    </xdr:to>
    <xdr:sp macro="" textlink="">
      <xdr:nvSpPr>
        <xdr:cNvPr id="670" name="楕円 669">
          <a:extLst>
            <a:ext uri="{FF2B5EF4-FFF2-40B4-BE49-F238E27FC236}">
              <a16:creationId xmlns:a16="http://schemas.microsoft.com/office/drawing/2014/main" id="{E8A8ABE7-812A-4021-AED6-0A396C9D87D1}"/>
            </a:ext>
          </a:extLst>
        </xdr:cNvPr>
        <xdr:cNvSpPr/>
      </xdr:nvSpPr>
      <xdr:spPr>
        <a:xfrm>
          <a:off x="13887450" y="1357058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142602</xdr:rowOff>
    </xdr:from>
    <xdr:to>
      <xdr:col>85</xdr:col>
      <xdr:colOff>127000</xdr:colOff>
      <xdr:row>84</xdr:row>
      <xdr:rowOff>3811</xdr:rowOff>
    </xdr:to>
    <xdr:cxnSp macro="">
      <xdr:nvCxnSpPr>
        <xdr:cNvPr id="671" name="直線コネクタ 670">
          <a:extLst>
            <a:ext uri="{FF2B5EF4-FFF2-40B4-BE49-F238E27FC236}">
              <a16:creationId xmlns:a16="http://schemas.microsoft.com/office/drawing/2014/main" id="{3D5B11E6-4ACD-4DC3-885E-73F7B788CE08}"/>
            </a:ext>
          </a:extLst>
        </xdr:cNvPr>
        <xdr:cNvCxnSpPr/>
      </xdr:nvCxnSpPr>
      <xdr:spPr>
        <a:xfrm flipV="1">
          <a:off x="13935075" y="13595077"/>
          <a:ext cx="762000" cy="2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88537</xdr:rowOff>
    </xdr:from>
    <xdr:to>
      <xdr:col>76</xdr:col>
      <xdr:colOff>165100</xdr:colOff>
      <xdr:row>84</xdr:row>
      <xdr:rowOff>18687</xdr:rowOff>
    </xdr:to>
    <xdr:sp macro="" textlink="">
      <xdr:nvSpPr>
        <xdr:cNvPr id="672" name="楕円 671">
          <a:extLst>
            <a:ext uri="{FF2B5EF4-FFF2-40B4-BE49-F238E27FC236}">
              <a16:creationId xmlns:a16="http://schemas.microsoft.com/office/drawing/2014/main" id="{3ED5D6A3-800C-4C54-9EAF-5FD6414829F0}"/>
            </a:ext>
          </a:extLst>
        </xdr:cNvPr>
        <xdr:cNvSpPr/>
      </xdr:nvSpPr>
      <xdr:spPr>
        <a:xfrm>
          <a:off x="13096875" y="1353466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139337</xdr:rowOff>
    </xdr:from>
    <xdr:to>
      <xdr:col>81</xdr:col>
      <xdr:colOff>50800</xdr:colOff>
      <xdr:row>84</xdr:row>
      <xdr:rowOff>3811</xdr:rowOff>
    </xdr:to>
    <xdr:cxnSp macro="">
      <xdr:nvCxnSpPr>
        <xdr:cNvPr id="673" name="直線コネクタ 672">
          <a:extLst>
            <a:ext uri="{FF2B5EF4-FFF2-40B4-BE49-F238E27FC236}">
              <a16:creationId xmlns:a16="http://schemas.microsoft.com/office/drawing/2014/main" id="{DCE77F6F-8C55-405C-8BC0-9B80D75ABB74}"/>
            </a:ext>
          </a:extLst>
        </xdr:cNvPr>
        <xdr:cNvCxnSpPr/>
      </xdr:nvCxnSpPr>
      <xdr:spPr>
        <a:xfrm>
          <a:off x="13144500" y="13591812"/>
          <a:ext cx="790575" cy="2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122827</xdr:rowOff>
    </xdr:from>
    <xdr:to>
      <xdr:col>72</xdr:col>
      <xdr:colOff>38100</xdr:colOff>
      <xdr:row>84</xdr:row>
      <xdr:rowOff>52977</xdr:rowOff>
    </xdr:to>
    <xdr:sp macro="" textlink="">
      <xdr:nvSpPr>
        <xdr:cNvPr id="674" name="楕円 673">
          <a:extLst>
            <a:ext uri="{FF2B5EF4-FFF2-40B4-BE49-F238E27FC236}">
              <a16:creationId xmlns:a16="http://schemas.microsoft.com/office/drawing/2014/main" id="{AF71835D-280B-439C-A61F-DC4208E188EE}"/>
            </a:ext>
          </a:extLst>
        </xdr:cNvPr>
        <xdr:cNvSpPr/>
      </xdr:nvSpPr>
      <xdr:spPr>
        <a:xfrm>
          <a:off x="12296775" y="13575302"/>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139337</xdr:rowOff>
    </xdr:from>
    <xdr:to>
      <xdr:col>76</xdr:col>
      <xdr:colOff>114300</xdr:colOff>
      <xdr:row>84</xdr:row>
      <xdr:rowOff>2177</xdr:rowOff>
    </xdr:to>
    <xdr:cxnSp macro="">
      <xdr:nvCxnSpPr>
        <xdr:cNvPr id="675" name="直線コネクタ 674">
          <a:extLst>
            <a:ext uri="{FF2B5EF4-FFF2-40B4-BE49-F238E27FC236}">
              <a16:creationId xmlns:a16="http://schemas.microsoft.com/office/drawing/2014/main" id="{65998299-18D9-4DA8-AE47-46D38E3D852C}"/>
            </a:ext>
          </a:extLst>
        </xdr:cNvPr>
        <xdr:cNvCxnSpPr/>
      </xdr:nvCxnSpPr>
      <xdr:spPr>
        <a:xfrm flipV="1">
          <a:off x="12344400" y="13591812"/>
          <a:ext cx="8001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88537</xdr:rowOff>
    </xdr:from>
    <xdr:to>
      <xdr:col>67</xdr:col>
      <xdr:colOff>101600</xdr:colOff>
      <xdr:row>84</xdr:row>
      <xdr:rowOff>18687</xdr:rowOff>
    </xdr:to>
    <xdr:sp macro="" textlink="">
      <xdr:nvSpPr>
        <xdr:cNvPr id="676" name="楕円 675">
          <a:extLst>
            <a:ext uri="{FF2B5EF4-FFF2-40B4-BE49-F238E27FC236}">
              <a16:creationId xmlns:a16="http://schemas.microsoft.com/office/drawing/2014/main" id="{34702269-6F15-4330-8CF0-EDB1E08E8EE0}"/>
            </a:ext>
          </a:extLst>
        </xdr:cNvPr>
        <xdr:cNvSpPr/>
      </xdr:nvSpPr>
      <xdr:spPr>
        <a:xfrm>
          <a:off x="11487150" y="1353466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139337</xdr:rowOff>
    </xdr:from>
    <xdr:to>
      <xdr:col>71</xdr:col>
      <xdr:colOff>177800</xdr:colOff>
      <xdr:row>84</xdr:row>
      <xdr:rowOff>2177</xdr:rowOff>
    </xdr:to>
    <xdr:cxnSp macro="">
      <xdr:nvCxnSpPr>
        <xdr:cNvPr id="677" name="直線コネクタ 676">
          <a:extLst>
            <a:ext uri="{FF2B5EF4-FFF2-40B4-BE49-F238E27FC236}">
              <a16:creationId xmlns:a16="http://schemas.microsoft.com/office/drawing/2014/main" id="{040DC44C-61D8-45B6-B775-409957D3D324}"/>
            </a:ext>
          </a:extLst>
        </xdr:cNvPr>
        <xdr:cNvCxnSpPr/>
      </xdr:nvCxnSpPr>
      <xdr:spPr>
        <a:xfrm>
          <a:off x="11534775" y="13591812"/>
          <a:ext cx="809625"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678" name="n_1aveValue【消防施設】&#10;有形固定資産減価償却率">
          <a:extLst>
            <a:ext uri="{FF2B5EF4-FFF2-40B4-BE49-F238E27FC236}">
              <a16:creationId xmlns:a16="http://schemas.microsoft.com/office/drawing/2014/main" id="{5010A3D5-3C3C-4362-8F9F-B236FADDE0F2}"/>
            </a:ext>
          </a:extLst>
        </xdr:cNvPr>
        <xdr:cNvSpPr txBox="1"/>
      </xdr:nvSpPr>
      <xdr:spPr>
        <a:xfrm>
          <a:off x="13745219" y="13268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123389</xdr:rowOff>
    </xdr:from>
    <xdr:ext cx="405111" cy="259045"/>
    <xdr:sp macro="" textlink="">
      <xdr:nvSpPr>
        <xdr:cNvPr id="679" name="n_2aveValue【消防施設】&#10;有形固定資産減価償却率">
          <a:extLst>
            <a:ext uri="{FF2B5EF4-FFF2-40B4-BE49-F238E27FC236}">
              <a16:creationId xmlns:a16="http://schemas.microsoft.com/office/drawing/2014/main" id="{750B1958-3065-49FF-A01D-B2954CDB6C52}"/>
            </a:ext>
          </a:extLst>
        </xdr:cNvPr>
        <xdr:cNvSpPr txBox="1"/>
      </xdr:nvSpPr>
      <xdr:spPr>
        <a:xfrm>
          <a:off x="12964169" y="13252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64606</xdr:rowOff>
    </xdr:from>
    <xdr:ext cx="405111" cy="259045"/>
    <xdr:sp macro="" textlink="">
      <xdr:nvSpPr>
        <xdr:cNvPr id="680" name="n_3aveValue【消防施設】&#10;有形固定資産減価償却率">
          <a:extLst>
            <a:ext uri="{FF2B5EF4-FFF2-40B4-BE49-F238E27FC236}">
              <a16:creationId xmlns:a16="http://schemas.microsoft.com/office/drawing/2014/main" id="{01EF4967-95D4-4BF7-8D0D-ED0C3F2114FE}"/>
            </a:ext>
          </a:extLst>
        </xdr:cNvPr>
        <xdr:cNvSpPr txBox="1"/>
      </xdr:nvSpPr>
      <xdr:spPr>
        <a:xfrm>
          <a:off x="12164069" y="13193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110326</xdr:rowOff>
    </xdr:from>
    <xdr:ext cx="405111" cy="259045"/>
    <xdr:sp macro="" textlink="">
      <xdr:nvSpPr>
        <xdr:cNvPr id="681" name="n_4aveValue【消防施設】&#10;有形固定資産減価償却率">
          <a:extLst>
            <a:ext uri="{FF2B5EF4-FFF2-40B4-BE49-F238E27FC236}">
              <a16:creationId xmlns:a16="http://schemas.microsoft.com/office/drawing/2014/main" id="{54B7DC79-B3B3-4525-BB1D-D7F66D5FBAF6}"/>
            </a:ext>
          </a:extLst>
        </xdr:cNvPr>
        <xdr:cNvSpPr txBox="1"/>
      </xdr:nvSpPr>
      <xdr:spPr>
        <a:xfrm>
          <a:off x="11354444" y="13232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45738</xdr:rowOff>
    </xdr:from>
    <xdr:ext cx="405111" cy="259045"/>
    <xdr:sp macro="" textlink="">
      <xdr:nvSpPr>
        <xdr:cNvPr id="682" name="n_1mainValue【消防施設】&#10;有形固定資産減価償却率">
          <a:extLst>
            <a:ext uri="{FF2B5EF4-FFF2-40B4-BE49-F238E27FC236}">
              <a16:creationId xmlns:a16="http://schemas.microsoft.com/office/drawing/2014/main" id="{B98056A9-F550-487C-8349-CE301BFD77C9}"/>
            </a:ext>
          </a:extLst>
        </xdr:cNvPr>
        <xdr:cNvSpPr txBox="1"/>
      </xdr:nvSpPr>
      <xdr:spPr>
        <a:xfrm>
          <a:off x="13745219" y="13660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9814</xdr:rowOff>
    </xdr:from>
    <xdr:ext cx="405111" cy="259045"/>
    <xdr:sp macro="" textlink="">
      <xdr:nvSpPr>
        <xdr:cNvPr id="683" name="n_2mainValue【消防施設】&#10;有形固定資産減価償却率">
          <a:extLst>
            <a:ext uri="{FF2B5EF4-FFF2-40B4-BE49-F238E27FC236}">
              <a16:creationId xmlns:a16="http://schemas.microsoft.com/office/drawing/2014/main" id="{0D760C76-2111-4598-9125-490837DDD5FC}"/>
            </a:ext>
          </a:extLst>
        </xdr:cNvPr>
        <xdr:cNvSpPr txBox="1"/>
      </xdr:nvSpPr>
      <xdr:spPr>
        <a:xfrm>
          <a:off x="12964169" y="1361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44104</xdr:rowOff>
    </xdr:from>
    <xdr:ext cx="405111" cy="259045"/>
    <xdr:sp macro="" textlink="">
      <xdr:nvSpPr>
        <xdr:cNvPr id="684" name="n_3mainValue【消防施設】&#10;有形固定資産減価償却率">
          <a:extLst>
            <a:ext uri="{FF2B5EF4-FFF2-40B4-BE49-F238E27FC236}">
              <a16:creationId xmlns:a16="http://schemas.microsoft.com/office/drawing/2014/main" id="{5C0E03CC-C524-455D-AA2E-A6B7F8B14CD8}"/>
            </a:ext>
          </a:extLst>
        </xdr:cNvPr>
        <xdr:cNvSpPr txBox="1"/>
      </xdr:nvSpPr>
      <xdr:spPr>
        <a:xfrm>
          <a:off x="12164069" y="13658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9814</xdr:rowOff>
    </xdr:from>
    <xdr:ext cx="405111" cy="259045"/>
    <xdr:sp macro="" textlink="">
      <xdr:nvSpPr>
        <xdr:cNvPr id="685" name="n_4mainValue【消防施設】&#10;有形固定資産減価償却率">
          <a:extLst>
            <a:ext uri="{FF2B5EF4-FFF2-40B4-BE49-F238E27FC236}">
              <a16:creationId xmlns:a16="http://schemas.microsoft.com/office/drawing/2014/main" id="{5755DE4C-77DD-4277-AA5B-61BA2C8D12B5}"/>
            </a:ext>
          </a:extLst>
        </xdr:cNvPr>
        <xdr:cNvSpPr txBox="1"/>
      </xdr:nvSpPr>
      <xdr:spPr>
        <a:xfrm>
          <a:off x="11354444" y="1361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a:extLst>
            <a:ext uri="{FF2B5EF4-FFF2-40B4-BE49-F238E27FC236}">
              <a16:creationId xmlns:a16="http://schemas.microsoft.com/office/drawing/2014/main" id="{BC6D004B-791F-4490-8A5B-5416E0EE058B}"/>
            </a:ext>
          </a:extLst>
        </xdr:cNvPr>
        <xdr:cNvSpPr/>
      </xdr:nvSpPr>
      <xdr:spPr>
        <a:xfrm>
          <a:off x="164592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a:extLst>
            <a:ext uri="{FF2B5EF4-FFF2-40B4-BE49-F238E27FC236}">
              <a16:creationId xmlns:a16="http://schemas.microsoft.com/office/drawing/2014/main" id="{3A40660F-6AD6-43D3-86E8-ED7CCF710951}"/>
            </a:ext>
          </a:extLst>
        </xdr:cNvPr>
        <xdr:cNvSpPr/>
      </xdr:nvSpPr>
      <xdr:spPr>
        <a:xfrm>
          <a:off x="165830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a:extLst>
            <a:ext uri="{FF2B5EF4-FFF2-40B4-BE49-F238E27FC236}">
              <a16:creationId xmlns:a16="http://schemas.microsoft.com/office/drawing/2014/main" id="{30DA152B-D59C-41ED-808F-ED4C3241891D}"/>
            </a:ext>
          </a:extLst>
        </xdr:cNvPr>
        <xdr:cNvSpPr/>
      </xdr:nvSpPr>
      <xdr:spPr>
        <a:xfrm>
          <a:off x="165830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a:extLst>
            <a:ext uri="{FF2B5EF4-FFF2-40B4-BE49-F238E27FC236}">
              <a16:creationId xmlns:a16="http://schemas.microsoft.com/office/drawing/2014/main" id="{5E12872C-AA38-49D2-87B4-98D2423DB96E}"/>
            </a:ext>
          </a:extLst>
        </xdr:cNvPr>
        <xdr:cNvSpPr/>
      </xdr:nvSpPr>
      <xdr:spPr>
        <a:xfrm>
          <a:off x="174879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a:extLst>
            <a:ext uri="{FF2B5EF4-FFF2-40B4-BE49-F238E27FC236}">
              <a16:creationId xmlns:a16="http://schemas.microsoft.com/office/drawing/2014/main" id="{2930E889-DFE0-4FB4-B9C7-A11E2C46E777}"/>
            </a:ext>
          </a:extLst>
        </xdr:cNvPr>
        <xdr:cNvSpPr/>
      </xdr:nvSpPr>
      <xdr:spPr>
        <a:xfrm>
          <a:off x="174879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a:extLst>
            <a:ext uri="{FF2B5EF4-FFF2-40B4-BE49-F238E27FC236}">
              <a16:creationId xmlns:a16="http://schemas.microsoft.com/office/drawing/2014/main" id="{469AB7F2-241D-4D29-8CD4-3480775505F3}"/>
            </a:ext>
          </a:extLst>
        </xdr:cNvPr>
        <xdr:cNvSpPr/>
      </xdr:nvSpPr>
      <xdr:spPr>
        <a:xfrm>
          <a:off x="185166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a:extLst>
            <a:ext uri="{FF2B5EF4-FFF2-40B4-BE49-F238E27FC236}">
              <a16:creationId xmlns:a16="http://schemas.microsoft.com/office/drawing/2014/main" id="{38BE908D-2C9F-4313-9A05-8FE28174C506}"/>
            </a:ext>
          </a:extLst>
        </xdr:cNvPr>
        <xdr:cNvSpPr/>
      </xdr:nvSpPr>
      <xdr:spPr>
        <a:xfrm>
          <a:off x="185166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a:extLst>
            <a:ext uri="{FF2B5EF4-FFF2-40B4-BE49-F238E27FC236}">
              <a16:creationId xmlns:a16="http://schemas.microsoft.com/office/drawing/2014/main" id="{76689E6E-FBA1-4490-8CC3-337708ACAB5F}"/>
            </a:ext>
          </a:extLst>
        </xdr:cNvPr>
        <xdr:cNvSpPr/>
      </xdr:nvSpPr>
      <xdr:spPr>
        <a:xfrm>
          <a:off x="16459200" y="122491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a:extLst>
            <a:ext uri="{FF2B5EF4-FFF2-40B4-BE49-F238E27FC236}">
              <a16:creationId xmlns:a16="http://schemas.microsoft.com/office/drawing/2014/main" id="{73D9E8E0-FEB8-4DE1-9044-F8203382A13F}"/>
            </a:ext>
          </a:extLst>
        </xdr:cNvPr>
        <xdr:cNvSpPr txBox="1"/>
      </xdr:nvSpPr>
      <xdr:spPr>
        <a:xfrm>
          <a:off x="16440150"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a:extLst>
            <a:ext uri="{FF2B5EF4-FFF2-40B4-BE49-F238E27FC236}">
              <a16:creationId xmlns:a16="http://schemas.microsoft.com/office/drawing/2014/main" id="{1F36889B-7E54-4360-9396-CBB5E7982BA7}"/>
            </a:ext>
          </a:extLst>
        </xdr:cNvPr>
        <xdr:cNvCxnSpPr/>
      </xdr:nvCxnSpPr>
      <xdr:spPr>
        <a:xfrm>
          <a:off x="16459200" y="14411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696" name="直線コネクタ 695">
          <a:extLst>
            <a:ext uri="{FF2B5EF4-FFF2-40B4-BE49-F238E27FC236}">
              <a16:creationId xmlns:a16="http://schemas.microsoft.com/office/drawing/2014/main" id="{8EA17242-A6ED-4D62-A1D3-BE63FF5C01D1}"/>
            </a:ext>
          </a:extLst>
        </xdr:cNvPr>
        <xdr:cNvCxnSpPr/>
      </xdr:nvCxnSpPr>
      <xdr:spPr>
        <a:xfrm>
          <a:off x="16459200" y="1386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97" name="テキスト ボックス 696">
          <a:extLst>
            <a:ext uri="{FF2B5EF4-FFF2-40B4-BE49-F238E27FC236}">
              <a16:creationId xmlns:a16="http://schemas.microsoft.com/office/drawing/2014/main" id="{16CFF611-656D-4452-B51C-D34F9A476B44}"/>
            </a:ext>
          </a:extLst>
        </xdr:cNvPr>
        <xdr:cNvSpPr txBox="1"/>
      </xdr:nvSpPr>
      <xdr:spPr>
        <a:xfrm>
          <a:off x="16052346" y="1373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a:extLst>
            <a:ext uri="{FF2B5EF4-FFF2-40B4-BE49-F238E27FC236}">
              <a16:creationId xmlns:a16="http://schemas.microsoft.com/office/drawing/2014/main" id="{C0E9AEE7-D290-440E-A9E1-375BE4361D60}"/>
            </a:ext>
          </a:extLst>
        </xdr:cNvPr>
        <xdr:cNvCxnSpPr/>
      </xdr:nvCxnSpPr>
      <xdr:spPr>
        <a:xfrm>
          <a:off x="16459200" y="1332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9" name="テキスト ボックス 698">
          <a:extLst>
            <a:ext uri="{FF2B5EF4-FFF2-40B4-BE49-F238E27FC236}">
              <a16:creationId xmlns:a16="http://schemas.microsoft.com/office/drawing/2014/main" id="{2F811D0A-F0B3-449A-8CBD-C44A7660B989}"/>
            </a:ext>
          </a:extLst>
        </xdr:cNvPr>
        <xdr:cNvSpPr txBox="1"/>
      </xdr:nvSpPr>
      <xdr:spPr>
        <a:xfrm>
          <a:off x="16052346" y="1318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700" name="直線コネクタ 699">
          <a:extLst>
            <a:ext uri="{FF2B5EF4-FFF2-40B4-BE49-F238E27FC236}">
              <a16:creationId xmlns:a16="http://schemas.microsoft.com/office/drawing/2014/main" id="{CCAA0733-40DD-4B07-88DF-59F7A6D6A801}"/>
            </a:ext>
          </a:extLst>
        </xdr:cNvPr>
        <xdr:cNvCxnSpPr/>
      </xdr:nvCxnSpPr>
      <xdr:spPr>
        <a:xfrm>
          <a:off x="16459200" y="12792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701" name="テキスト ボックス 700">
          <a:extLst>
            <a:ext uri="{FF2B5EF4-FFF2-40B4-BE49-F238E27FC236}">
              <a16:creationId xmlns:a16="http://schemas.microsoft.com/office/drawing/2014/main" id="{55B186F0-CFFC-4DD5-9075-8CA045BA8EE7}"/>
            </a:ext>
          </a:extLst>
        </xdr:cNvPr>
        <xdr:cNvSpPr txBox="1"/>
      </xdr:nvSpPr>
      <xdr:spPr>
        <a:xfrm>
          <a:off x="16052346" y="12646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801044E4-D6F8-4A64-8B16-836BA7D8FE99}"/>
            </a:ext>
          </a:extLst>
        </xdr:cNvPr>
        <xdr:cNvCxnSpPr/>
      </xdr:nvCxnSpPr>
      <xdr:spPr>
        <a:xfrm>
          <a:off x="16459200" y="12249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14C6AAE1-D00D-4520-A58B-50CC4C8483EC}"/>
            </a:ext>
          </a:extLst>
        </xdr:cNvPr>
        <xdr:cNvSpPr txBox="1"/>
      </xdr:nvSpPr>
      <xdr:spPr>
        <a:xfrm>
          <a:off x="16052346"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消防施設】&#10;一人当たり面積グラフ枠">
          <a:extLst>
            <a:ext uri="{FF2B5EF4-FFF2-40B4-BE49-F238E27FC236}">
              <a16:creationId xmlns:a16="http://schemas.microsoft.com/office/drawing/2014/main" id="{9099C67D-81CA-4F2E-AA2E-CAFDA7F90706}"/>
            </a:ext>
          </a:extLst>
        </xdr:cNvPr>
        <xdr:cNvSpPr/>
      </xdr:nvSpPr>
      <xdr:spPr>
        <a:xfrm>
          <a:off x="16459200" y="122491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705" name="直線コネクタ 704">
          <a:extLst>
            <a:ext uri="{FF2B5EF4-FFF2-40B4-BE49-F238E27FC236}">
              <a16:creationId xmlns:a16="http://schemas.microsoft.com/office/drawing/2014/main" id="{1D7C71CD-505D-40B0-B169-93697C751DF9}"/>
            </a:ext>
          </a:extLst>
        </xdr:cNvPr>
        <xdr:cNvCxnSpPr/>
      </xdr:nvCxnSpPr>
      <xdr:spPr>
        <a:xfrm flipV="1">
          <a:off x="19954239" y="12633007"/>
          <a:ext cx="0" cy="122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706" name="【消防施設】&#10;一人当たり面積最小値テキスト">
          <a:extLst>
            <a:ext uri="{FF2B5EF4-FFF2-40B4-BE49-F238E27FC236}">
              <a16:creationId xmlns:a16="http://schemas.microsoft.com/office/drawing/2014/main" id="{FFC077EE-23AC-4C57-A09E-9E080BB1D94E}"/>
            </a:ext>
          </a:extLst>
        </xdr:cNvPr>
        <xdr:cNvSpPr txBox="1"/>
      </xdr:nvSpPr>
      <xdr:spPr>
        <a:xfrm>
          <a:off x="19992975" y="13868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707" name="直線コネクタ 706">
          <a:extLst>
            <a:ext uri="{FF2B5EF4-FFF2-40B4-BE49-F238E27FC236}">
              <a16:creationId xmlns:a16="http://schemas.microsoft.com/office/drawing/2014/main" id="{3F3FD3E3-46C7-40B4-B368-E2EA23012937}"/>
            </a:ext>
          </a:extLst>
        </xdr:cNvPr>
        <xdr:cNvCxnSpPr/>
      </xdr:nvCxnSpPr>
      <xdr:spPr>
        <a:xfrm>
          <a:off x="19878675" y="1386179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708" name="【消防施設】&#10;一人当たり面積最大値テキスト">
          <a:extLst>
            <a:ext uri="{FF2B5EF4-FFF2-40B4-BE49-F238E27FC236}">
              <a16:creationId xmlns:a16="http://schemas.microsoft.com/office/drawing/2014/main" id="{CD5F21CA-3D0A-4D6B-97F7-2F522A9BD9C1}"/>
            </a:ext>
          </a:extLst>
        </xdr:cNvPr>
        <xdr:cNvSpPr txBox="1"/>
      </xdr:nvSpPr>
      <xdr:spPr>
        <a:xfrm>
          <a:off x="19992975" y="12420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709" name="直線コネクタ 708">
          <a:extLst>
            <a:ext uri="{FF2B5EF4-FFF2-40B4-BE49-F238E27FC236}">
              <a16:creationId xmlns:a16="http://schemas.microsoft.com/office/drawing/2014/main" id="{CA0DCFB7-EE29-4976-9080-37F65DAC8F07}"/>
            </a:ext>
          </a:extLst>
        </xdr:cNvPr>
        <xdr:cNvCxnSpPr/>
      </xdr:nvCxnSpPr>
      <xdr:spPr>
        <a:xfrm>
          <a:off x="19878675" y="1263300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17163</xdr:rowOff>
    </xdr:from>
    <xdr:ext cx="469744" cy="259045"/>
    <xdr:sp macro="" textlink="">
      <xdr:nvSpPr>
        <xdr:cNvPr id="710" name="【消防施設】&#10;一人当たり面積平均値テキスト">
          <a:extLst>
            <a:ext uri="{FF2B5EF4-FFF2-40B4-BE49-F238E27FC236}">
              <a16:creationId xmlns:a16="http://schemas.microsoft.com/office/drawing/2014/main" id="{BC0475B8-0FD9-42F0-90FE-41E3F16A2101}"/>
            </a:ext>
          </a:extLst>
        </xdr:cNvPr>
        <xdr:cNvSpPr txBox="1"/>
      </xdr:nvSpPr>
      <xdr:spPr>
        <a:xfrm>
          <a:off x="19992975" y="1362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711" name="フローチャート: 判断 710">
          <a:extLst>
            <a:ext uri="{FF2B5EF4-FFF2-40B4-BE49-F238E27FC236}">
              <a16:creationId xmlns:a16="http://schemas.microsoft.com/office/drawing/2014/main" id="{684569ED-100E-406D-A2B2-A0ABED98D9D0}"/>
            </a:ext>
          </a:extLst>
        </xdr:cNvPr>
        <xdr:cNvSpPr/>
      </xdr:nvSpPr>
      <xdr:spPr>
        <a:xfrm>
          <a:off x="19897725" y="1364996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45022</xdr:rowOff>
    </xdr:from>
    <xdr:to>
      <xdr:col>112</xdr:col>
      <xdr:colOff>38100</xdr:colOff>
      <xdr:row>84</xdr:row>
      <xdr:rowOff>146622</xdr:rowOff>
    </xdr:to>
    <xdr:sp macro="" textlink="">
      <xdr:nvSpPr>
        <xdr:cNvPr id="712" name="フローチャート: 判断 711">
          <a:extLst>
            <a:ext uri="{FF2B5EF4-FFF2-40B4-BE49-F238E27FC236}">
              <a16:creationId xmlns:a16="http://schemas.microsoft.com/office/drawing/2014/main" id="{A76E7A9A-3A7F-4D8E-94F3-5C5D5E39074B}"/>
            </a:ext>
          </a:extLst>
        </xdr:cNvPr>
        <xdr:cNvSpPr/>
      </xdr:nvSpPr>
      <xdr:spPr>
        <a:xfrm>
          <a:off x="19154775" y="1365942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43878</xdr:rowOff>
    </xdr:from>
    <xdr:to>
      <xdr:col>107</xdr:col>
      <xdr:colOff>101600</xdr:colOff>
      <xdr:row>84</xdr:row>
      <xdr:rowOff>145478</xdr:rowOff>
    </xdr:to>
    <xdr:sp macro="" textlink="">
      <xdr:nvSpPr>
        <xdr:cNvPr id="713" name="フローチャート: 判断 712">
          <a:extLst>
            <a:ext uri="{FF2B5EF4-FFF2-40B4-BE49-F238E27FC236}">
              <a16:creationId xmlns:a16="http://schemas.microsoft.com/office/drawing/2014/main" id="{D0773A20-8113-4E5F-953A-6B45E8451273}"/>
            </a:ext>
          </a:extLst>
        </xdr:cNvPr>
        <xdr:cNvSpPr/>
      </xdr:nvSpPr>
      <xdr:spPr>
        <a:xfrm>
          <a:off x="18345150" y="1365827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6159</xdr:rowOff>
    </xdr:from>
    <xdr:to>
      <xdr:col>102</xdr:col>
      <xdr:colOff>165100</xdr:colOff>
      <xdr:row>84</xdr:row>
      <xdr:rowOff>107759</xdr:rowOff>
    </xdr:to>
    <xdr:sp macro="" textlink="">
      <xdr:nvSpPr>
        <xdr:cNvPr id="714" name="フローチャート: 判断 713">
          <a:extLst>
            <a:ext uri="{FF2B5EF4-FFF2-40B4-BE49-F238E27FC236}">
              <a16:creationId xmlns:a16="http://schemas.microsoft.com/office/drawing/2014/main" id="{C781BDB4-A119-4D99-8DBE-56721D5939F4}"/>
            </a:ext>
          </a:extLst>
        </xdr:cNvPr>
        <xdr:cNvSpPr/>
      </xdr:nvSpPr>
      <xdr:spPr>
        <a:xfrm>
          <a:off x="17554575" y="1362055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169608</xdr:rowOff>
    </xdr:from>
    <xdr:to>
      <xdr:col>98</xdr:col>
      <xdr:colOff>38100</xdr:colOff>
      <xdr:row>84</xdr:row>
      <xdr:rowOff>99758</xdr:rowOff>
    </xdr:to>
    <xdr:sp macro="" textlink="">
      <xdr:nvSpPr>
        <xdr:cNvPr id="715" name="フローチャート: 判断 714">
          <a:extLst>
            <a:ext uri="{FF2B5EF4-FFF2-40B4-BE49-F238E27FC236}">
              <a16:creationId xmlns:a16="http://schemas.microsoft.com/office/drawing/2014/main" id="{F3FE994F-FB36-43C9-AABA-CF0B128DFD6D}"/>
            </a:ext>
          </a:extLst>
        </xdr:cNvPr>
        <xdr:cNvSpPr/>
      </xdr:nvSpPr>
      <xdr:spPr>
        <a:xfrm>
          <a:off x="16754475" y="1360938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73858BBC-E50B-420A-83C7-40DC943EFB55}"/>
            </a:ext>
          </a:extLst>
        </xdr:cNvPr>
        <xdr:cNvSpPr txBox="1"/>
      </xdr:nvSpPr>
      <xdr:spPr>
        <a:xfrm>
          <a:off x="197834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F5C3C586-2DE5-4406-8770-F495D5EE6E59}"/>
            </a:ext>
          </a:extLst>
        </xdr:cNvPr>
        <xdr:cNvSpPr txBox="1"/>
      </xdr:nvSpPr>
      <xdr:spPr>
        <a:xfrm>
          <a:off x="190309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5DA049B1-3625-4078-BF4C-731E8FDB0143}"/>
            </a:ext>
          </a:extLst>
        </xdr:cNvPr>
        <xdr:cNvSpPr txBox="1"/>
      </xdr:nvSpPr>
      <xdr:spPr>
        <a:xfrm>
          <a:off x="18221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4F9C1E85-426C-4331-AA18-FC90135A4DB4}"/>
            </a:ext>
          </a:extLst>
        </xdr:cNvPr>
        <xdr:cNvSpPr txBox="1"/>
      </xdr:nvSpPr>
      <xdr:spPr>
        <a:xfrm>
          <a:off x="174307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DE8E1E5B-646A-4C76-B5C0-91CEF0551F7A}"/>
            </a:ext>
          </a:extLst>
        </xdr:cNvPr>
        <xdr:cNvSpPr txBox="1"/>
      </xdr:nvSpPr>
      <xdr:spPr>
        <a:xfrm>
          <a:off x="166306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11303</xdr:rowOff>
    </xdr:from>
    <xdr:to>
      <xdr:col>116</xdr:col>
      <xdr:colOff>114300</xdr:colOff>
      <xdr:row>84</xdr:row>
      <xdr:rowOff>112903</xdr:rowOff>
    </xdr:to>
    <xdr:sp macro="" textlink="">
      <xdr:nvSpPr>
        <xdr:cNvPr id="721" name="楕円 720">
          <a:extLst>
            <a:ext uri="{FF2B5EF4-FFF2-40B4-BE49-F238E27FC236}">
              <a16:creationId xmlns:a16="http://schemas.microsoft.com/office/drawing/2014/main" id="{44DF7CC4-01EF-49B4-81C2-6203BAA4ABBE}"/>
            </a:ext>
          </a:extLst>
        </xdr:cNvPr>
        <xdr:cNvSpPr/>
      </xdr:nvSpPr>
      <xdr:spPr>
        <a:xfrm>
          <a:off x="19897725" y="13619353"/>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34180</xdr:rowOff>
    </xdr:from>
    <xdr:ext cx="469744" cy="259045"/>
    <xdr:sp macro="" textlink="">
      <xdr:nvSpPr>
        <xdr:cNvPr id="722" name="【消防施設】&#10;一人当たり面積該当値テキスト">
          <a:extLst>
            <a:ext uri="{FF2B5EF4-FFF2-40B4-BE49-F238E27FC236}">
              <a16:creationId xmlns:a16="http://schemas.microsoft.com/office/drawing/2014/main" id="{54C94FF4-4210-43DB-80AB-12D74BA579B7}"/>
            </a:ext>
          </a:extLst>
        </xdr:cNvPr>
        <xdr:cNvSpPr txBox="1"/>
      </xdr:nvSpPr>
      <xdr:spPr>
        <a:xfrm>
          <a:off x="19992975" y="1348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15303</xdr:rowOff>
    </xdr:from>
    <xdr:to>
      <xdr:col>112</xdr:col>
      <xdr:colOff>38100</xdr:colOff>
      <xdr:row>84</xdr:row>
      <xdr:rowOff>116903</xdr:rowOff>
    </xdr:to>
    <xdr:sp macro="" textlink="">
      <xdr:nvSpPr>
        <xdr:cNvPr id="723" name="楕円 722">
          <a:extLst>
            <a:ext uri="{FF2B5EF4-FFF2-40B4-BE49-F238E27FC236}">
              <a16:creationId xmlns:a16="http://schemas.microsoft.com/office/drawing/2014/main" id="{C1E449C8-4D76-48F6-9C9C-A44591338222}"/>
            </a:ext>
          </a:extLst>
        </xdr:cNvPr>
        <xdr:cNvSpPr/>
      </xdr:nvSpPr>
      <xdr:spPr>
        <a:xfrm>
          <a:off x="19154775" y="13623353"/>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62103</xdr:rowOff>
    </xdr:from>
    <xdr:to>
      <xdr:col>116</xdr:col>
      <xdr:colOff>63500</xdr:colOff>
      <xdr:row>84</xdr:row>
      <xdr:rowOff>66103</xdr:rowOff>
    </xdr:to>
    <xdr:cxnSp macro="">
      <xdr:nvCxnSpPr>
        <xdr:cNvPr id="724" name="直線コネクタ 723">
          <a:extLst>
            <a:ext uri="{FF2B5EF4-FFF2-40B4-BE49-F238E27FC236}">
              <a16:creationId xmlns:a16="http://schemas.microsoft.com/office/drawing/2014/main" id="{7CFE66C6-C1A2-4BD5-8833-15EC3A89C4A8}"/>
            </a:ext>
          </a:extLst>
        </xdr:cNvPr>
        <xdr:cNvCxnSpPr/>
      </xdr:nvCxnSpPr>
      <xdr:spPr>
        <a:xfrm flipV="1">
          <a:off x="19202400" y="13676503"/>
          <a:ext cx="752475"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18732</xdr:rowOff>
    </xdr:from>
    <xdr:to>
      <xdr:col>107</xdr:col>
      <xdr:colOff>101600</xdr:colOff>
      <xdr:row>84</xdr:row>
      <xdr:rowOff>120332</xdr:rowOff>
    </xdr:to>
    <xdr:sp macro="" textlink="">
      <xdr:nvSpPr>
        <xdr:cNvPr id="725" name="楕円 724">
          <a:extLst>
            <a:ext uri="{FF2B5EF4-FFF2-40B4-BE49-F238E27FC236}">
              <a16:creationId xmlns:a16="http://schemas.microsoft.com/office/drawing/2014/main" id="{92A9DF26-4920-43F0-929F-1EE8CDC9C6AC}"/>
            </a:ext>
          </a:extLst>
        </xdr:cNvPr>
        <xdr:cNvSpPr/>
      </xdr:nvSpPr>
      <xdr:spPr>
        <a:xfrm>
          <a:off x="18345150" y="1362995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66103</xdr:rowOff>
    </xdr:from>
    <xdr:to>
      <xdr:col>111</xdr:col>
      <xdr:colOff>177800</xdr:colOff>
      <xdr:row>84</xdr:row>
      <xdr:rowOff>69532</xdr:rowOff>
    </xdr:to>
    <xdr:cxnSp macro="">
      <xdr:nvCxnSpPr>
        <xdr:cNvPr id="726" name="直線コネクタ 725">
          <a:extLst>
            <a:ext uri="{FF2B5EF4-FFF2-40B4-BE49-F238E27FC236}">
              <a16:creationId xmlns:a16="http://schemas.microsoft.com/office/drawing/2014/main" id="{06058FAF-A8FD-420E-8AE5-BCA65348E7C4}"/>
            </a:ext>
          </a:extLst>
        </xdr:cNvPr>
        <xdr:cNvCxnSpPr/>
      </xdr:nvCxnSpPr>
      <xdr:spPr>
        <a:xfrm flipV="1">
          <a:off x="18392775" y="13680503"/>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32449</xdr:rowOff>
    </xdr:from>
    <xdr:to>
      <xdr:col>102</xdr:col>
      <xdr:colOff>165100</xdr:colOff>
      <xdr:row>84</xdr:row>
      <xdr:rowOff>134049</xdr:rowOff>
    </xdr:to>
    <xdr:sp macro="" textlink="">
      <xdr:nvSpPr>
        <xdr:cNvPr id="727" name="楕円 726">
          <a:extLst>
            <a:ext uri="{FF2B5EF4-FFF2-40B4-BE49-F238E27FC236}">
              <a16:creationId xmlns:a16="http://schemas.microsoft.com/office/drawing/2014/main" id="{BA9B5F1C-6705-4AC4-9DB0-14B0FD2D9630}"/>
            </a:ext>
          </a:extLst>
        </xdr:cNvPr>
        <xdr:cNvSpPr/>
      </xdr:nvSpPr>
      <xdr:spPr>
        <a:xfrm>
          <a:off x="17554575" y="1364049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69532</xdr:rowOff>
    </xdr:from>
    <xdr:to>
      <xdr:col>107</xdr:col>
      <xdr:colOff>50800</xdr:colOff>
      <xdr:row>84</xdr:row>
      <xdr:rowOff>83249</xdr:rowOff>
    </xdr:to>
    <xdr:cxnSp macro="">
      <xdr:nvCxnSpPr>
        <xdr:cNvPr id="728" name="直線コネクタ 727">
          <a:extLst>
            <a:ext uri="{FF2B5EF4-FFF2-40B4-BE49-F238E27FC236}">
              <a16:creationId xmlns:a16="http://schemas.microsoft.com/office/drawing/2014/main" id="{9F62BD2B-E58C-4503-BA9A-5D95406B630B}"/>
            </a:ext>
          </a:extLst>
        </xdr:cNvPr>
        <xdr:cNvCxnSpPr/>
      </xdr:nvCxnSpPr>
      <xdr:spPr>
        <a:xfrm flipV="1">
          <a:off x="17602200" y="13677582"/>
          <a:ext cx="790575" cy="2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102172</xdr:rowOff>
    </xdr:from>
    <xdr:to>
      <xdr:col>98</xdr:col>
      <xdr:colOff>38100</xdr:colOff>
      <xdr:row>83</xdr:row>
      <xdr:rowOff>32322</xdr:rowOff>
    </xdr:to>
    <xdr:sp macro="" textlink="">
      <xdr:nvSpPr>
        <xdr:cNvPr id="729" name="楕円 728">
          <a:extLst>
            <a:ext uri="{FF2B5EF4-FFF2-40B4-BE49-F238E27FC236}">
              <a16:creationId xmlns:a16="http://schemas.microsoft.com/office/drawing/2014/main" id="{5ECA72CD-ED81-4C6E-B8FF-5DC1A51CE651}"/>
            </a:ext>
          </a:extLst>
        </xdr:cNvPr>
        <xdr:cNvSpPr/>
      </xdr:nvSpPr>
      <xdr:spPr>
        <a:xfrm>
          <a:off x="16754475" y="13392722"/>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152972</xdr:rowOff>
    </xdr:from>
    <xdr:to>
      <xdr:col>102</xdr:col>
      <xdr:colOff>114300</xdr:colOff>
      <xdr:row>84</xdr:row>
      <xdr:rowOff>83249</xdr:rowOff>
    </xdr:to>
    <xdr:cxnSp macro="">
      <xdr:nvCxnSpPr>
        <xdr:cNvPr id="730" name="直線コネクタ 729">
          <a:extLst>
            <a:ext uri="{FF2B5EF4-FFF2-40B4-BE49-F238E27FC236}">
              <a16:creationId xmlns:a16="http://schemas.microsoft.com/office/drawing/2014/main" id="{85BB7742-4FE7-4310-86F3-AF432B80F183}"/>
            </a:ext>
          </a:extLst>
        </xdr:cNvPr>
        <xdr:cNvCxnSpPr/>
      </xdr:nvCxnSpPr>
      <xdr:spPr>
        <a:xfrm>
          <a:off x="16802100" y="13440347"/>
          <a:ext cx="800100" cy="25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137749</xdr:rowOff>
    </xdr:from>
    <xdr:ext cx="469744" cy="259045"/>
    <xdr:sp macro="" textlink="">
      <xdr:nvSpPr>
        <xdr:cNvPr id="731" name="n_1aveValue【消防施設】&#10;一人当たり面積">
          <a:extLst>
            <a:ext uri="{FF2B5EF4-FFF2-40B4-BE49-F238E27FC236}">
              <a16:creationId xmlns:a16="http://schemas.microsoft.com/office/drawing/2014/main" id="{08D71D15-2A03-4408-88DD-0ECA6C740F04}"/>
            </a:ext>
          </a:extLst>
        </xdr:cNvPr>
        <xdr:cNvSpPr txBox="1"/>
      </xdr:nvSpPr>
      <xdr:spPr>
        <a:xfrm>
          <a:off x="18983402" y="1375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136605</xdr:rowOff>
    </xdr:from>
    <xdr:ext cx="469744" cy="259045"/>
    <xdr:sp macro="" textlink="">
      <xdr:nvSpPr>
        <xdr:cNvPr id="732" name="n_2aveValue【消防施設】&#10;一人当たり面積">
          <a:extLst>
            <a:ext uri="{FF2B5EF4-FFF2-40B4-BE49-F238E27FC236}">
              <a16:creationId xmlns:a16="http://schemas.microsoft.com/office/drawing/2014/main" id="{D5E43CFC-4D09-422A-9CAB-53EEFA49BDFF}"/>
            </a:ext>
          </a:extLst>
        </xdr:cNvPr>
        <xdr:cNvSpPr txBox="1"/>
      </xdr:nvSpPr>
      <xdr:spPr>
        <a:xfrm>
          <a:off x="18183302" y="1375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124286</xdr:rowOff>
    </xdr:from>
    <xdr:ext cx="469744" cy="259045"/>
    <xdr:sp macro="" textlink="">
      <xdr:nvSpPr>
        <xdr:cNvPr id="733" name="n_3aveValue【消防施設】&#10;一人当たり面積">
          <a:extLst>
            <a:ext uri="{FF2B5EF4-FFF2-40B4-BE49-F238E27FC236}">
              <a16:creationId xmlns:a16="http://schemas.microsoft.com/office/drawing/2014/main" id="{FADF3B63-0250-4C3F-8B8E-330D463C9060}"/>
            </a:ext>
          </a:extLst>
        </xdr:cNvPr>
        <xdr:cNvSpPr txBox="1"/>
      </xdr:nvSpPr>
      <xdr:spPr>
        <a:xfrm>
          <a:off x="17383202" y="1340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90885</xdr:rowOff>
    </xdr:from>
    <xdr:ext cx="469744" cy="259045"/>
    <xdr:sp macro="" textlink="">
      <xdr:nvSpPr>
        <xdr:cNvPr id="734" name="n_4aveValue【消防施設】&#10;一人当たり面積">
          <a:extLst>
            <a:ext uri="{FF2B5EF4-FFF2-40B4-BE49-F238E27FC236}">
              <a16:creationId xmlns:a16="http://schemas.microsoft.com/office/drawing/2014/main" id="{283536C2-2CDE-4DC1-945D-7F663B922C03}"/>
            </a:ext>
          </a:extLst>
        </xdr:cNvPr>
        <xdr:cNvSpPr txBox="1"/>
      </xdr:nvSpPr>
      <xdr:spPr>
        <a:xfrm>
          <a:off x="16592627" y="1369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133430</xdr:rowOff>
    </xdr:from>
    <xdr:ext cx="469744" cy="259045"/>
    <xdr:sp macro="" textlink="">
      <xdr:nvSpPr>
        <xdr:cNvPr id="735" name="n_1mainValue【消防施設】&#10;一人当たり面積">
          <a:extLst>
            <a:ext uri="{FF2B5EF4-FFF2-40B4-BE49-F238E27FC236}">
              <a16:creationId xmlns:a16="http://schemas.microsoft.com/office/drawing/2014/main" id="{B7A22D1A-4CB2-4071-A86E-74D7721AAB87}"/>
            </a:ext>
          </a:extLst>
        </xdr:cNvPr>
        <xdr:cNvSpPr txBox="1"/>
      </xdr:nvSpPr>
      <xdr:spPr>
        <a:xfrm>
          <a:off x="18983402" y="13420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136859</xdr:rowOff>
    </xdr:from>
    <xdr:ext cx="469744" cy="259045"/>
    <xdr:sp macro="" textlink="">
      <xdr:nvSpPr>
        <xdr:cNvPr id="736" name="n_2mainValue【消防施設】&#10;一人当たり面積">
          <a:extLst>
            <a:ext uri="{FF2B5EF4-FFF2-40B4-BE49-F238E27FC236}">
              <a16:creationId xmlns:a16="http://schemas.microsoft.com/office/drawing/2014/main" id="{277DA7AC-78DF-4FD2-9767-322495069C96}"/>
            </a:ext>
          </a:extLst>
        </xdr:cNvPr>
        <xdr:cNvSpPr txBox="1"/>
      </xdr:nvSpPr>
      <xdr:spPr>
        <a:xfrm>
          <a:off x="18183302" y="1342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125176</xdr:rowOff>
    </xdr:from>
    <xdr:ext cx="469744" cy="259045"/>
    <xdr:sp macro="" textlink="">
      <xdr:nvSpPr>
        <xdr:cNvPr id="737" name="n_3mainValue【消防施設】&#10;一人当たり面積">
          <a:extLst>
            <a:ext uri="{FF2B5EF4-FFF2-40B4-BE49-F238E27FC236}">
              <a16:creationId xmlns:a16="http://schemas.microsoft.com/office/drawing/2014/main" id="{56A59312-BA2A-46F2-9421-F99D892DE6C1}"/>
            </a:ext>
          </a:extLst>
        </xdr:cNvPr>
        <xdr:cNvSpPr txBox="1"/>
      </xdr:nvSpPr>
      <xdr:spPr>
        <a:xfrm>
          <a:off x="17383202" y="13733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48849</xdr:rowOff>
    </xdr:from>
    <xdr:ext cx="469744" cy="259045"/>
    <xdr:sp macro="" textlink="">
      <xdr:nvSpPr>
        <xdr:cNvPr id="738" name="n_4mainValue【消防施設】&#10;一人当たり面積">
          <a:extLst>
            <a:ext uri="{FF2B5EF4-FFF2-40B4-BE49-F238E27FC236}">
              <a16:creationId xmlns:a16="http://schemas.microsoft.com/office/drawing/2014/main" id="{6E3127A1-711A-4A8E-9BC6-6E741A955F75}"/>
            </a:ext>
          </a:extLst>
        </xdr:cNvPr>
        <xdr:cNvSpPr txBox="1"/>
      </xdr:nvSpPr>
      <xdr:spPr>
        <a:xfrm>
          <a:off x="16592627" y="13171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9085E164-9522-4F2B-A539-655DE2FD9F7E}"/>
            </a:ext>
          </a:extLst>
        </xdr:cNvPr>
        <xdr:cNvSpPr/>
      </xdr:nvSpPr>
      <xdr:spPr>
        <a:xfrm>
          <a:off x="112109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7C987EB9-041B-41A1-A7DE-0E197597C1F8}"/>
            </a:ext>
          </a:extLst>
        </xdr:cNvPr>
        <xdr:cNvSpPr/>
      </xdr:nvSpPr>
      <xdr:spPr>
        <a:xfrm>
          <a:off x="113157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6792E5E4-EE9D-485A-93FE-F1AF72CEF4F0}"/>
            </a:ext>
          </a:extLst>
        </xdr:cNvPr>
        <xdr:cNvSpPr/>
      </xdr:nvSpPr>
      <xdr:spPr>
        <a:xfrm>
          <a:off x="113157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D3D5B489-A301-4180-A4F6-CD34C30F7CD7}"/>
            </a:ext>
          </a:extLst>
        </xdr:cNvPr>
        <xdr:cNvSpPr/>
      </xdr:nvSpPr>
      <xdr:spPr>
        <a:xfrm>
          <a:off x="122396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87BDB41C-2809-4522-A8D3-0C50B85174A0}"/>
            </a:ext>
          </a:extLst>
        </xdr:cNvPr>
        <xdr:cNvSpPr/>
      </xdr:nvSpPr>
      <xdr:spPr>
        <a:xfrm>
          <a:off x="122396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4E293EB3-5C37-40BB-BF6D-0F2EAE8A421C}"/>
            </a:ext>
          </a:extLst>
        </xdr:cNvPr>
        <xdr:cNvSpPr/>
      </xdr:nvSpPr>
      <xdr:spPr>
        <a:xfrm>
          <a:off x="132683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C45FB38A-9BB6-444E-8BF4-30BC80CC07DD}"/>
            </a:ext>
          </a:extLst>
        </xdr:cNvPr>
        <xdr:cNvSpPr/>
      </xdr:nvSpPr>
      <xdr:spPr>
        <a:xfrm>
          <a:off x="132683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82415CDB-3280-4DCD-A3FD-7141E4CA040A}"/>
            </a:ext>
          </a:extLst>
        </xdr:cNvPr>
        <xdr:cNvSpPr/>
      </xdr:nvSpPr>
      <xdr:spPr>
        <a:xfrm>
          <a:off x="11210925" y="1590675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1D56D4B3-6F4E-4488-B6A5-A76EE184DB95}"/>
            </a:ext>
          </a:extLst>
        </xdr:cNvPr>
        <xdr:cNvSpPr txBox="1"/>
      </xdr:nvSpPr>
      <xdr:spPr>
        <a:xfrm>
          <a:off x="11172825"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DB2397B3-5CC1-4FB0-A3E4-194FCDCB4E6F}"/>
            </a:ext>
          </a:extLst>
        </xdr:cNvPr>
        <xdr:cNvCxnSpPr/>
      </xdr:nvCxnSpPr>
      <xdr:spPr>
        <a:xfrm>
          <a:off x="11210925" y="18192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974E3F8B-DB61-429B-83E6-5B3F15660655}"/>
            </a:ext>
          </a:extLst>
        </xdr:cNvPr>
        <xdr:cNvSpPr txBox="1"/>
      </xdr:nvSpPr>
      <xdr:spPr>
        <a:xfrm>
          <a:off x="10794546" y="18047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0" name="直線コネクタ 749">
          <a:extLst>
            <a:ext uri="{FF2B5EF4-FFF2-40B4-BE49-F238E27FC236}">
              <a16:creationId xmlns:a16="http://schemas.microsoft.com/office/drawing/2014/main" id="{2858276D-0392-4FE7-8CD6-4A51A5068666}"/>
            </a:ext>
          </a:extLst>
        </xdr:cNvPr>
        <xdr:cNvCxnSpPr/>
      </xdr:nvCxnSpPr>
      <xdr:spPr>
        <a:xfrm>
          <a:off x="11210925" y="17811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1" name="テキスト ボックス 750">
          <a:extLst>
            <a:ext uri="{FF2B5EF4-FFF2-40B4-BE49-F238E27FC236}">
              <a16:creationId xmlns:a16="http://schemas.microsoft.com/office/drawing/2014/main" id="{197200F4-F225-48E6-B8C5-0973C0AF8417}"/>
            </a:ext>
          </a:extLst>
        </xdr:cNvPr>
        <xdr:cNvSpPr txBox="1"/>
      </xdr:nvSpPr>
      <xdr:spPr>
        <a:xfrm>
          <a:off x="10794546" y="17666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2" name="直線コネクタ 751">
          <a:extLst>
            <a:ext uri="{FF2B5EF4-FFF2-40B4-BE49-F238E27FC236}">
              <a16:creationId xmlns:a16="http://schemas.microsoft.com/office/drawing/2014/main" id="{9618D140-0F61-43DF-8A0B-F87EAE2E0DF3}"/>
            </a:ext>
          </a:extLst>
        </xdr:cNvPr>
        <xdr:cNvCxnSpPr/>
      </xdr:nvCxnSpPr>
      <xdr:spPr>
        <a:xfrm>
          <a:off x="11210925" y="17430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3" name="テキスト ボックス 752">
          <a:extLst>
            <a:ext uri="{FF2B5EF4-FFF2-40B4-BE49-F238E27FC236}">
              <a16:creationId xmlns:a16="http://schemas.microsoft.com/office/drawing/2014/main" id="{2B755602-E8D8-4538-9459-7053D3352F65}"/>
            </a:ext>
          </a:extLst>
        </xdr:cNvPr>
        <xdr:cNvSpPr txBox="1"/>
      </xdr:nvSpPr>
      <xdr:spPr>
        <a:xfrm>
          <a:off x="10845966" y="17285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4" name="直線コネクタ 753">
          <a:extLst>
            <a:ext uri="{FF2B5EF4-FFF2-40B4-BE49-F238E27FC236}">
              <a16:creationId xmlns:a16="http://schemas.microsoft.com/office/drawing/2014/main" id="{7127460A-6540-4010-B573-FD28EAC5A044}"/>
            </a:ext>
          </a:extLst>
        </xdr:cNvPr>
        <xdr:cNvCxnSpPr/>
      </xdr:nvCxnSpPr>
      <xdr:spPr>
        <a:xfrm>
          <a:off x="11210925" y="17049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5" name="テキスト ボックス 754">
          <a:extLst>
            <a:ext uri="{FF2B5EF4-FFF2-40B4-BE49-F238E27FC236}">
              <a16:creationId xmlns:a16="http://schemas.microsoft.com/office/drawing/2014/main" id="{9ED8CA3E-3D23-4036-9117-6CBC05BEEA17}"/>
            </a:ext>
          </a:extLst>
        </xdr:cNvPr>
        <xdr:cNvSpPr txBox="1"/>
      </xdr:nvSpPr>
      <xdr:spPr>
        <a:xfrm>
          <a:off x="10845966" y="16904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6" name="直線コネクタ 755">
          <a:extLst>
            <a:ext uri="{FF2B5EF4-FFF2-40B4-BE49-F238E27FC236}">
              <a16:creationId xmlns:a16="http://schemas.microsoft.com/office/drawing/2014/main" id="{E6222F19-7506-46B8-85BC-1978220AAB83}"/>
            </a:ext>
          </a:extLst>
        </xdr:cNvPr>
        <xdr:cNvCxnSpPr/>
      </xdr:nvCxnSpPr>
      <xdr:spPr>
        <a:xfrm>
          <a:off x="11210925" y="16668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7" name="テキスト ボックス 756">
          <a:extLst>
            <a:ext uri="{FF2B5EF4-FFF2-40B4-BE49-F238E27FC236}">
              <a16:creationId xmlns:a16="http://schemas.microsoft.com/office/drawing/2014/main" id="{58292D95-D302-4693-8E7A-B45685E835D3}"/>
            </a:ext>
          </a:extLst>
        </xdr:cNvPr>
        <xdr:cNvSpPr txBox="1"/>
      </xdr:nvSpPr>
      <xdr:spPr>
        <a:xfrm>
          <a:off x="10845966" y="16523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8" name="直線コネクタ 757">
          <a:extLst>
            <a:ext uri="{FF2B5EF4-FFF2-40B4-BE49-F238E27FC236}">
              <a16:creationId xmlns:a16="http://schemas.microsoft.com/office/drawing/2014/main" id="{6A9638C9-D891-4ECE-8DDE-E29348B825A6}"/>
            </a:ext>
          </a:extLst>
        </xdr:cNvPr>
        <xdr:cNvCxnSpPr/>
      </xdr:nvCxnSpPr>
      <xdr:spPr>
        <a:xfrm>
          <a:off x="11210925" y="16287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9" name="テキスト ボックス 758">
          <a:extLst>
            <a:ext uri="{FF2B5EF4-FFF2-40B4-BE49-F238E27FC236}">
              <a16:creationId xmlns:a16="http://schemas.microsoft.com/office/drawing/2014/main" id="{67BA1022-87DA-4BD9-B031-B114E6B01AB4}"/>
            </a:ext>
          </a:extLst>
        </xdr:cNvPr>
        <xdr:cNvSpPr txBox="1"/>
      </xdr:nvSpPr>
      <xdr:spPr>
        <a:xfrm>
          <a:off x="10903736" y="161423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2A9DFE67-E41E-493B-AD63-3E839C27410D}"/>
            </a:ext>
          </a:extLst>
        </xdr:cNvPr>
        <xdr:cNvCxnSpPr/>
      </xdr:nvCxnSpPr>
      <xdr:spPr>
        <a:xfrm>
          <a:off x="11210925" y="15906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庁舎】&#10;有形固定資産減価償却率グラフ枠">
          <a:extLst>
            <a:ext uri="{FF2B5EF4-FFF2-40B4-BE49-F238E27FC236}">
              <a16:creationId xmlns:a16="http://schemas.microsoft.com/office/drawing/2014/main" id="{B6F606EA-5A20-4F54-9379-CD872F57A712}"/>
            </a:ext>
          </a:extLst>
        </xdr:cNvPr>
        <xdr:cNvSpPr/>
      </xdr:nvSpPr>
      <xdr:spPr>
        <a:xfrm>
          <a:off x="11210925" y="1590675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2" name="直線コネクタ 761">
          <a:extLst>
            <a:ext uri="{FF2B5EF4-FFF2-40B4-BE49-F238E27FC236}">
              <a16:creationId xmlns:a16="http://schemas.microsoft.com/office/drawing/2014/main" id="{AC25C57C-ADB3-46C2-AB79-F6558C480FB5}"/>
            </a:ext>
          </a:extLst>
        </xdr:cNvPr>
        <xdr:cNvCxnSpPr/>
      </xdr:nvCxnSpPr>
      <xdr:spPr>
        <a:xfrm flipV="1">
          <a:off x="14696439" y="1628775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3" name="【庁舎】&#10;有形固定資産減価償却率最小値テキスト">
          <a:extLst>
            <a:ext uri="{FF2B5EF4-FFF2-40B4-BE49-F238E27FC236}">
              <a16:creationId xmlns:a16="http://schemas.microsoft.com/office/drawing/2014/main" id="{1818607F-B4BD-4E73-9A9D-07CECA695735}"/>
            </a:ext>
          </a:extLst>
        </xdr:cNvPr>
        <xdr:cNvSpPr txBox="1"/>
      </xdr:nvSpPr>
      <xdr:spPr>
        <a:xfrm>
          <a:off x="14735175" y="1756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4" name="直線コネクタ 763">
          <a:extLst>
            <a:ext uri="{FF2B5EF4-FFF2-40B4-BE49-F238E27FC236}">
              <a16:creationId xmlns:a16="http://schemas.microsoft.com/office/drawing/2014/main" id="{001DAE82-A285-4846-9CAE-E4F441C6E819}"/>
            </a:ext>
          </a:extLst>
        </xdr:cNvPr>
        <xdr:cNvCxnSpPr/>
      </xdr:nvCxnSpPr>
      <xdr:spPr>
        <a:xfrm>
          <a:off x="14611350" y="175545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5" name="【庁舎】&#10;有形固定資産減価償却率最大値テキスト">
          <a:extLst>
            <a:ext uri="{FF2B5EF4-FFF2-40B4-BE49-F238E27FC236}">
              <a16:creationId xmlns:a16="http://schemas.microsoft.com/office/drawing/2014/main" id="{12A0FC16-5C67-4C42-B43B-D3E352A90FB3}"/>
            </a:ext>
          </a:extLst>
        </xdr:cNvPr>
        <xdr:cNvSpPr txBox="1"/>
      </xdr:nvSpPr>
      <xdr:spPr>
        <a:xfrm>
          <a:off x="14735175" y="160661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6" name="直線コネクタ 765">
          <a:extLst>
            <a:ext uri="{FF2B5EF4-FFF2-40B4-BE49-F238E27FC236}">
              <a16:creationId xmlns:a16="http://schemas.microsoft.com/office/drawing/2014/main" id="{8CB6660C-E6BF-41D3-A845-81F3447278FC}"/>
            </a:ext>
          </a:extLst>
        </xdr:cNvPr>
        <xdr:cNvCxnSpPr/>
      </xdr:nvCxnSpPr>
      <xdr:spPr>
        <a:xfrm>
          <a:off x="14611350" y="162877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29227</xdr:rowOff>
    </xdr:from>
    <xdr:ext cx="405111" cy="259045"/>
    <xdr:sp macro="" textlink="">
      <xdr:nvSpPr>
        <xdr:cNvPr id="767" name="【庁舎】&#10;有形固定資産減価償却率平均値テキスト">
          <a:extLst>
            <a:ext uri="{FF2B5EF4-FFF2-40B4-BE49-F238E27FC236}">
              <a16:creationId xmlns:a16="http://schemas.microsoft.com/office/drawing/2014/main" id="{E9CE4DDE-450F-4AD8-A2F8-F3C996A32FE0}"/>
            </a:ext>
          </a:extLst>
        </xdr:cNvPr>
        <xdr:cNvSpPr txBox="1"/>
      </xdr:nvSpPr>
      <xdr:spPr>
        <a:xfrm>
          <a:off x="14735175" y="17171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768" name="フローチャート: 判断 767">
          <a:extLst>
            <a:ext uri="{FF2B5EF4-FFF2-40B4-BE49-F238E27FC236}">
              <a16:creationId xmlns:a16="http://schemas.microsoft.com/office/drawing/2014/main" id="{F97CBB6D-DFC1-4E5D-82BE-23970D1C6416}"/>
            </a:ext>
          </a:extLst>
        </xdr:cNvPr>
        <xdr:cNvSpPr/>
      </xdr:nvSpPr>
      <xdr:spPr>
        <a:xfrm>
          <a:off x="14649450" y="171926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769" name="フローチャート: 判断 768">
          <a:extLst>
            <a:ext uri="{FF2B5EF4-FFF2-40B4-BE49-F238E27FC236}">
              <a16:creationId xmlns:a16="http://schemas.microsoft.com/office/drawing/2014/main" id="{71D9B227-3489-4C66-92C3-8253953BEC5A}"/>
            </a:ext>
          </a:extLst>
        </xdr:cNvPr>
        <xdr:cNvSpPr/>
      </xdr:nvSpPr>
      <xdr:spPr>
        <a:xfrm>
          <a:off x="13887450" y="1700085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770" name="フローチャート: 判断 769">
          <a:extLst>
            <a:ext uri="{FF2B5EF4-FFF2-40B4-BE49-F238E27FC236}">
              <a16:creationId xmlns:a16="http://schemas.microsoft.com/office/drawing/2014/main" id="{268FD9AB-1088-4D0E-A812-5DD94217751A}"/>
            </a:ext>
          </a:extLst>
        </xdr:cNvPr>
        <xdr:cNvSpPr/>
      </xdr:nvSpPr>
      <xdr:spPr>
        <a:xfrm>
          <a:off x="13096875" y="1699958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771" name="フローチャート: 判断 770">
          <a:extLst>
            <a:ext uri="{FF2B5EF4-FFF2-40B4-BE49-F238E27FC236}">
              <a16:creationId xmlns:a16="http://schemas.microsoft.com/office/drawing/2014/main" id="{4C94B51E-BA4D-43C0-9583-D264320C10C1}"/>
            </a:ext>
          </a:extLst>
        </xdr:cNvPr>
        <xdr:cNvSpPr/>
      </xdr:nvSpPr>
      <xdr:spPr>
        <a:xfrm>
          <a:off x="12296775" y="1701292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772" name="フローチャート: 判断 771">
          <a:extLst>
            <a:ext uri="{FF2B5EF4-FFF2-40B4-BE49-F238E27FC236}">
              <a16:creationId xmlns:a16="http://schemas.microsoft.com/office/drawing/2014/main" id="{E5EB9BAD-84C6-423E-95A8-C500C80259A7}"/>
            </a:ext>
          </a:extLst>
        </xdr:cNvPr>
        <xdr:cNvSpPr/>
      </xdr:nvSpPr>
      <xdr:spPr>
        <a:xfrm>
          <a:off x="11487150" y="170211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EF8B38C6-5E94-4ECF-A896-643D6695A326}"/>
            </a:ext>
          </a:extLst>
        </xdr:cNvPr>
        <xdr:cNvSpPr txBox="1"/>
      </xdr:nvSpPr>
      <xdr:spPr>
        <a:xfrm>
          <a:off x="14525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EF0A7D-CF0C-4948-8402-FEAD262564CB}"/>
            </a:ext>
          </a:extLst>
        </xdr:cNvPr>
        <xdr:cNvSpPr txBox="1"/>
      </xdr:nvSpPr>
      <xdr:spPr>
        <a:xfrm>
          <a:off x="13763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972BF7D4-6D8C-469A-A622-0D8047D2EC0C}"/>
            </a:ext>
          </a:extLst>
        </xdr:cNvPr>
        <xdr:cNvSpPr txBox="1"/>
      </xdr:nvSpPr>
      <xdr:spPr>
        <a:xfrm>
          <a:off x="129730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AABE9997-846F-4E62-BD42-5E7B11ADA24A}"/>
            </a:ext>
          </a:extLst>
        </xdr:cNvPr>
        <xdr:cNvSpPr txBox="1"/>
      </xdr:nvSpPr>
      <xdr:spPr>
        <a:xfrm>
          <a:off x="121729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18BF71B3-0F77-42D7-A318-BF9335E4E2C5}"/>
            </a:ext>
          </a:extLst>
        </xdr:cNvPr>
        <xdr:cNvSpPr txBox="1"/>
      </xdr:nvSpPr>
      <xdr:spPr>
        <a:xfrm>
          <a:off x="11363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102870</xdr:rowOff>
    </xdr:from>
    <xdr:to>
      <xdr:col>85</xdr:col>
      <xdr:colOff>177800</xdr:colOff>
      <xdr:row>105</xdr:row>
      <xdr:rowOff>33020</xdr:rowOff>
    </xdr:to>
    <xdr:sp macro="" textlink="">
      <xdr:nvSpPr>
        <xdr:cNvPr id="778" name="楕円 777">
          <a:extLst>
            <a:ext uri="{FF2B5EF4-FFF2-40B4-BE49-F238E27FC236}">
              <a16:creationId xmlns:a16="http://schemas.microsoft.com/office/drawing/2014/main" id="{7D207422-AEAA-4109-89AF-7FE922D65698}"/>
            </a:ext>
          </a:extLst>
        </xdr:cNvPr>
        <xdr:cNvSpPr/>
      </xdr:nvSpPr>
      <xdr:spPr>
        <a:xfrm>
          <a:off x="14649450" y="1707959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125747</xdr:rowOff>
    </xdr:from>
    <xdr:ext cx="405111" cy="259045"/>
    <xdr:sp macro="" textlink="">
      <xdr:nvSpPr>
        <xdr:cNvPr id="779" name="【庁舎】&#10;有形固定資産減価償却率該当値テキスト">
          <a:extLst>
            <a:ext uri="{FF2B5EF4-FFF2-40B4-BE49-F238E27FC236}">
              <a16:creationId xmlns:a16="http://schemas.microsoft.com/office/drawing/2014/main" id="{1CD56723-C5ED-413E-932E-4C3BD38D906D}"/>
            </a:ext>
          </a:extLst>
        </xdr:cNvPr>
        <xdr:cNvSpPr txBox="1"/>
      </xdr:nvSpPr>
      <xdr:spPr>
        <a:xfrm>
          <a:off x="14735175" y="1692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49530</xdr:rowOff>
    </xdr:from>
    <xdr:to>
      <xdr:col>81</xdr:col>
      <xdr:colOff>101600</xdr:colOff>
      <xdr:row>104</xdr:row>
      <xdr:rowOff>151130</xdr:rowOff>
    </xdr:to>
    <xdr:sp macro="" textlink="">
      <xdr:nvSpPr>
        <xdr:cNvPr id="780" name="楕円 779">
          <a:extLst>
            <a:ext uri="{FF2B5EF4-FFF2-40B4-BE49-F238E27FC236}">
              <a16:creationId xmlns:a16="http://schemas.microsoft.com/office/drawing/2014/main" id="{57A54794-04E1-4D5F-A651-766043ADEA01}"/>
            </a:ext>
          </a:extLst>
        </xdr:cNvPr>
        <xdr:cNvSpPr/>
      </xdr:nvSpPr>
      <xdr:spPr>
        <a:xfrm>
          <a:off x="13887450" y="1701990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100330</xdr:rowOff>
    </xdr:from>
    <xdr:to>
      <xdr:col>85</xdr:col>
      <xdr:colOff>127000</xdr:colOff>
      <xdr:row>104</xdr:row>
      <xdr:rowOff>153670</xdr:rowOff>
    </xdr:to>
    <xdr:cxnSp macro="">
      <xdr:nvCxnSpPr>
        <xdr:cNvPr id="781" name="直線コネクタ 780">
          <a:extLst>
            <a:ext uri="{FF2B5EF4-FFF2-40B4-BE49-F238E27FC236}">
              <a16:creationId xmlns:a16="http://schemas.microsoft.com/office/drawing/2014/main" id="{D69A7DB8-392C-43E7-9FEE-BA46568A0A88}"/>
            </a:ext>
          </a:extLst>
        </xdr:cNvPr>
        <xdr:cNvCxnSpPr/>
      </xdr:nvCxnSpPr>
      <xdr:spPr>
        <a:xfrm>
          <a:off x="13935075" y="17077055"/>
          <a:ext cx="762000" cy="5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168911</xdr:rowOff>
    </xdr:from>
    <xdr:to>
      <xdr:col>76</xdr:col>
      <xdr:colOff>165100</xdr:colOff>
      <xdr:row>104</xdr:row>
      <xdr:rowOff>99061</xdr:rowOff>
    </xdr:to>
    <xdr:sp macro="" textlink="">
      <xdr:nvSpPr>
        <xdr:cNvPr id="782" name="楕円 781">
          <a:extLst>
            <a:ext uri="{FF2B5EF4-FFF2-40B4-BE49-F238E27FC236}">
              <a16:creationId xmlns:a16="http://schemas.microsoft.com/office/drawing/2014/main" id="{0CA56BD8-4B36-4235-8499-1FCF7EDE1A35}"/>
            </a:ext>
          </a:extLst>
        </xdr:cNvPr>
        <xdr:cNvSpPr/>
      </xdr:nvSpPr>
      <xdr:spPr>
        <a:xfrm>
          <a:off x="13096875" y="1697101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48261</xdr:rowOff>
    </xdr:from>
    <xdr:to>
      <xdr:col>81</xdr:col>
      <xdr:colOff>50800</xdr:colOff>
      <xdr:row>104</xdr:row>
      <xdr:rowOff>100330</xdr:rowOff>
    </xdr:to>
    <xdr:cxnSp macro="">
      <xdr:nvCxnSpPr>
        <xdr:cNvPr id="783" name="直線コネクタ 782">
          <a:extLst>
            <a:ext uri="{FF2B5EF4-FFF2-40B4-BE49-F238E27FC236}">
              <a16:creationId xmlns:a16="http://schemas.microsoft.com/office/drawing/2014/main" id="{6CBDB78D-D7B6-49E3-A59E-97115BC15FFE}"/>
            </a:ext>
          </a:extLst>
        </xdr:cNvPr>
        <xdr:cNvCxnSpPr/>
      </xdr:nvCxnSpPr>
      <xdr:spPr>
        <a:xfrm>
          <a:off x="13144500" y="17018636"/>
          <a:ext cx="790575" cy="5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116839</xdr:rowOff>
    </xdr:from>
    <xdr:to>
      <xdr:col>72</xdr:col>
      <xdr:colOff>38100</xdr:colOff>
      <xdr:row>104</xdr:row>
      <xdr:rowOff>46989</xdr:rowOff>
    </xdr:to>
    <xdr:sp macro="" textlink="">
      <xdr:nvSpPr>
        <xdr:cNvPr id="784" name="楕円 783">
          <a:extLst>
            <a:ext uri="{FF2B5EF4-FFF2-40B4-BE49-F238E27FC236}">
              <a16:creationId xmlns:a16="http://schemas.microsoft.com/office/drawing/2014/main" id="{D79EA810-EE42-4CCC-AA9A-D6E9AC7F5EB7}"/>
            </a:ext>
          </a:extLst>
        </xdr:cNvPr>
        <xdr:cNvSpPr/>
      </xdr:nvSpPr>
      <xdr:spPr>
        <a:xfrm>
          <a:off x="12296775" y="1691893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167639</xdr:rowOff>
    </xdr:from>
    <xdr:to>
      <xdr:col>76</xdr:col>
      <xdr:colOff>114300</xdr:colOff>
      <xdr:row>104</xdr:row>
      <xdr:rowOff>48261</xdr:rowOff>
    </xdr:to>
    <xdr:cxnSp macro="">
      <xdr:nvCxnSpPr>
        <xdr:cNvPr id="785" name="直線コネクタ 784">
          <a:extLst>
            <a:ext uri="{FF2B5EF4-FFF2-40B4-BE49-F238E27FC236}">
              <a16:creationId xmlns:a16="http://schemas.microsoft.com/office/drawing/2014/main" id="{47B95D73-AA02-4D12-A44B-8AB10DB20687}"/>
            </a:ext>
          </a:extLst>
        </xdr:cNvPr>
        <xdr:cNvCxnSpPr/>
      </xdr:nvCxnSpPr>
      <xdr:spPr>
        <a:xfrm>
          <a:off x="12344400" y="16966564"/>
          <a:ext cx="800100" cy="5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63500</xdr:rowOff>
    </xdr:from>
    <xdr:to>
      <xdr:col>67</xdr:col>
      <xdr:colOff>101600</xdr:colOff>
      <xdr:row>103</xdr:row>
      <xdr:rowOff>165100</xdr:rowOff>
    </xdr:to>
    <xdr:sp macro="" textlink="">
      <xdr:nvSpPr>
        <xdr:cNvPr id="786" name="楕円 785">
          <a:extLst>
            <a:ext uri="{FF2B5EF4-FFF2-40B4-BE49-F238E27FC236}">
              <a16:creationId xmlns:a16="http://schemas.microsoft.com/office/drawing/2014/main" id="{630FC928-3DB6-4155-AD65-AC48DFD4555D}"/>
            </a:ext>
          </a:extLst>
        </xdr:cNvPr>
        <xdr:cNvSpPr/>
      </xdr:nvSpPr>
      <xdr:spPr>
        <a:xfrm>
          <a:off x="11487150" y="168687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114300</xdr:rowOff>
    </xdr:from>
    <xdr:to>
      <xdr:col>71</xdr:col>
      <xdr:colOff>177800</xdr:colOff>
      <xdr:row>103</xdr:row>
      <xdr:rowOff>167639</xdr:rowOff>
    </xdr:to>
    <xdr:cxnSp macro="">
      <xdr:nvCxnSpPr>
        <xdr:cNvPr id="787" name="直線コネクタ 786">
          <a:extLst>
            <a:ext uri="{FF2B5EF4-FFF2-40B4-BE49-F238E27FC236}">
              <a16:creationId xmlns:a16="http://schemas.microsoft.com/office/drawing/2014/main" id="{4F6691F1-FE04-4E49-A9C4-E3BAE8A55CD3}"/>
            </a:ext>
          </a:extLst>
        </xdr:cNvPr>
        <xdr:cNvCxnSpPr/>
      </xdr:nvCxnSpPr>
      <xdr:spPr>
        <a:xfrm>
          <a:off x="11534775" y="16916400"/>
          <a:ext cx="809625" cy="5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142257</xdr:rowOff>
    </xdr:from>
    <xdr:ext cx="405111" cy="259045"/>
    <xdr:sp macro="" textlink="">
      <xdr:nvSpPr>
        <xdr:cNvPr id="788" name="n_1aveValue【庁舎】&#10;有形固定資産減価償却率">
          <a:extLst>
            <a:ext uri="{FF2B5EF4-FFF2-40B4-BE49-F238E27FC236}">
              <a16:creationId xmlns:a16="http://schemas.microsoft.com/office/drawing/2014/main" id="{2ABAAC85-5B8E-4116-9704-8F87189F5AEF}"/>
            </a:ext>
          </a:extLst>
        </xdr:cNvPr>
        <xdr:cNvSpPr txBox="1"/>
      </xdr:nvSpPr>
      <xdr:spPr>
        <a:xfrm>
          <a:off x="13745219" y="1677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115588</xdr:rowOff>
    </xdr:from>
    <xdr:ext cx="405111" cy="259045"/>
    <xdr:sp macro="" textlink="">
      <xdr:nvSpPr>
        <xdr:cNvPr id="789" name="n_2aveValue【庁舎】&#10;有形固定資産減価償却率">
          <a:extLst>
            <a:ext uri="{FF2B5EF4-FFF2-40B4-BE49-F238E27FC236}">
              <a16:creationId xmlns:a16="http://schemas.microsoft.com/office/drawing/2014/main" id="{5EA443B5-1D15-4888-8486-81DD2136CB7A}"/>
            </a:ext>
          </a:extLst>
        </xdr:cNvPr>
        <xdr:cNvSpPr txBox="1"/>
      </xdr:nvSpPr>
      <xdr:spPr>
        <a:xfrm>
          <a:off x="12964169" y="17089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132097</xdr:rowOff>
    </xdr:from>
    <xdr:ext cx="405111" cy="259045"/>
    <xdr:sp macro="" textlink="">
      <xdr:nvSpPr>
        <xdr:cNvPr id="790" name="n_3aveValue【庁舎】&#10;有形固定資産減価償却率">
          <a:extLst>
            <a:ext uri="{FF2B5EF4-FFF2-40B4-BE49-F238E27FC236}">
              <a16:creationId xmlns:a16="http://schemas.microsoft.com/office/drawing/2014/main" id="{D9CC186B-5FAC-4B3B-8E5C-BE9FC1E723CE}"/>
            </a:ext>
          </a:extLst>
        </xdr:cNvPr>
        <xdr:cNvSpPr txBox="1"/>
      </xdr:nvSpPr>
      <xdr:spPr>
        <a:xfrm>
          <a:off x="12164069" y="1710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137177</xdr:rowOff>
    </xdr:from>
    <xdr:ext cx="405111" cy="259045"/>
    <xdr:sp macro="" textlink="">
      <xdr:nvSpPr>
        <xdr:cNvPr id="791" name="n_4aveValue【庁舎】&#10;有形固定資産減価償却率">
          <a:extLst>
            <a:ext uri="{FF2B5EF4-FFF2-40B4-BE49-F238E27FC236}">
              <a16:creationId xmlns:a16="http://schemas.microsoft.com/office/drawing/2014/main" id="{055BC854-8E82-4E3D-823A-54F9CB20CF79}"/>
            </a:ext>
          </a:extLst>
        </xdr:cNvPr>
        <xdr:cNvSpPr txBox="1"/>
      </xdr:nvSpPr>
      <xdr:spPr>
        <a:xfrm>
          <a:off x="11354444" y="17113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142257</xdr:rowOff>
    </xdr:from>
    <xdr:ext cx="405111" cy="259045"/>
    <xdr:sp macro="" textlink="">
      <xdr:nvSpPr>
        <xdr:cNvPr id="792" name="n_1mainValue【庁舎】&#10;有形固定資産減価償却率">
          <a:extLst>
            <a:ext uri="{FF2B5EF4-FFF2-40B4-BE49-F238E27FC236}">
              <a16:creationId xmlns:a16="http://schemas.microsoft.com/office/drawing/2014/main" id="{5D27AE4B-1309-4BD9-B51B-0DEC3D29473E}"/>
            </a:ext>
          </a:extLst>
        </xdr:cNvPr>
        <xdr:cNvSpPr txBox="1"/>
      </xdr:nvSpPr>
      <xdr:spPr>
        <a:xfrm>
          <a:off x="13745219" y="1711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115588</xdr:rowOff>
    </xdr:from>
    <xdr:ext cx="405111" cy="259045"/>
    <xdr:sp macro="" textlink="">
      <xdr:nvSpPr>
        <xdr:cNvPr id="793" name="n_2mainValue【庁舎】&#10;有形固定資産減価償却率">
          <a:extLst>
            <a:ext uri="{FF2B5EF4-FFF2-40B4-BE49-F238E27FC236}">
              <a16:creationId xmlns:a16="http://schemas.microsoft.com/office/drawing/2014/main" id="{00F8B931-D47B-4635-BD82-AB8872C94280}"/>
            </a:ext>
          </a:extLst>
        </xdr:cNvPr>
        <xdr:cNvSpPr txBox="1"/>
      </xdr:nvSpPr>
      <xdr:spPr>
        <a:xfrm>
          <a:off x="12964169" y="16746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63516</xdr:rowOff>
    </xdr:from>
    <xdr:ext cx="405111" cy="259045"/>
    <xdr:sp macro="" textlink="">
      <xdr:nvSpPr>
        <xdr:cNvPr id="794" name="n_3mainValue【庁舎】&#10;有形固定資産減価償却率">
          <a:extLst>
            <a:ext uri="{FF2B5EF4-FFF2-40B4-BE49-F238E27FC236}">
              <a16:creationId xmlns:a16="http://schemas.microsoft.com/office/drawing/2014/main" id="{9FAC2E5B-42FF-4B79-8149-C94C357DF145}"/>
            </a:ext>
          </a:extLst>
        </xdr:cNvPr>
        <xdr:cNvSpPr txBox="1"/>
      </xdr:nvSpPr>
      <xdr:spPr>
        <a:xfrm>
          <a:off x="12164069" y="16697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10177</xdr:rowOff>
    </xdr:from>
    <xdr:ext cx="405111" cy="259045"/>
    <xdr:sp macro="" textlink="">
      <xdr:nvSpPr>
        <xdr:cNvPr id="795" name="n_4mainValue【庁舎】&#10;有形固定資産減価償却率">
          <a:extLst>
            <a:ext uri="{FF2B5EF4-FFF2-40B4-BE49-F238E27FC236}">
              <a16:creationId xmlns:a16="http://schemas.microsoft.com/office/drawing/2014/main" id="{AD426BFE-DAD3-4E81-A0C2-11C7B5C197DE}"/>
            </a:ext>
          </a:extLst>
        </xdr:cNvPr>
        <xdr:cNvSpPr txBox="1"/>
      </xdr:nvSpPr>
      <xdr:spPr>
        <a:xfrm>
          <a:off x="11354444" y="1663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a:extLst>
            <a:ext uri="{FF2B5EF4-FFF2-40B4-BE49-F238E27FC236}">
              <a16:creationId xmlns:a16="http://schemas.microsoft.com/office/drawing/2014/main" id="{F8285D84-B33E-45F5-8181-B4C9C4899E9B}"/>
            </a:ext>
          </a:extLst>
        </xdr:cNvPr>
        <xdr:cNvSpPr/>
      </xdr:nvSpPr>
      <xdr:spPr>
        <a:xfrm>
          <a:off x="164592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a:extLst>
            <a:ext uri="{FF2B5EF4-FFF2-40B4-BE49-F238E27FC236}">
              <a16:creationId xmlns:a16="http://schemas.microsoft.com/office/drawing/2014/main" id="{1AD735E3-DF36-4AAC-B4F0-F369AB8A09CB}"/>
            </a:ext>
          </a:extLst>
        </xdr:cNvPr>
        <xdr:cNvSpPr/>
      </xdr:nvSpPr>
      <xdr:spPr>
        <a:xfrm>
          <a:off x="165830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a:extLst>
            <a:ext uri="{FF2B5EF4-FFF2-40B4-BE49-F238E27FC236}">
              <a16:creationId xmlns:a16="http://schemas.microsoft.com/office/drawing/2014/main" id="{D2D30817-5772-4231-9188-22CEF9CC930E}"/>
            </a:ext>
          </a:extLst>
        </xdr:cNvPr>
        <xdr:cNvSpPr/>
      </xdr:nvSpPr>
      <xdr:spPr>
        <a:xfrm>
          <a:off x="165830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a:extLst>
            <a:ext uri="{FF2B5EF4-FFF2-40B4-BE49-F238E27FC236}">
              <a16:creationId xmlns:a16="http://schemas.microsoft.com/office/drawing/2014/main" id="{B39877FA-C5C9-48AF-B2B4-ACF65D8B495C}"/>
            </a:ext>
          </a:extLst>
        </xdr:cNvPr>
        <xdr:cNvSpPr/>
      </xdr:nvSpPr>
      <xdr:spPr>
        <a:xfrm>
          <a:off x="174879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a:extLst>
            <a:ext uri="{FF2B5EF4-FFF2-40B4-BE49-F238E27FC236}">
              <a16:creationId xmlns:a16="http://schemas.microsoft.com/office/drawing/2014/main" id="{C8E6E96F-E794-41CA-9EF8-C6FC53D0FAC0}"/>
            </a:ext>
          </a:extLst>
        </xdr:cNvPr>
        <xdr:cNvSpPr/>
      </xdr:nvSpPr>
      <xdr:spPr>
        <a:xfrm>
          <a:off x="174879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a:extLst>
            <a:ext uri="{FF2B5EF4-FFF2-40B4-BE49-F238E27FC236}">
              <a16:creationId xmlns:a16="http://schemas.microsoft.com/office/drawing/2014/main" id="{D30FD454-3526-47F2-9DE9-F80A18994EB3}"/>
            </a:ext>
          </a:extLst>
        </xdr:cNvPr>
        <xdr:cNvSpPr/>
      </xdr:nvSpPr>
      <xdr:spPr>
        <a:xfrm>
          <a:off x="185166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a:extLst>
            <a:ext uri="{FF2B5EF4-FFF2-40B4-BE49-F238E27FC236}">
              <a16:creationId xmlns:a16="http://schemas.microsoft.com/office/drawing/2014/main" id="{C1554B93-6E8F-4B11-8567-870E8DFE2B4E}"/>
            </a:ext>
          </a:extLst>
        </xdr:cNvPr>
        <xdr:cNvSpPr/>
      </xdr:nvSpPr>
      <xdr:spPr>
        <a:xfrm>
          <a:off x="185166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a:extLst>
            <a:ext uri="{FF2B5EF4-FFF2-40B4-BE49-F238E27FC236}">
              <a16:creationId xmlns:a16="http://schemas.microsoft.com/office/drawing/2014/main" id="{DCD26483-9C69-41C8-B7D4-0F496354326F}"/>
            </a:ext>
          </a:extLst>
        </xdr:cNvPr>
        <xdr:cNvSpPr/>
      </xdr:nvSpPr>
      <xdr:spPr>
        <a:xfrm>
          <a:off x="16459200" y="1590675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a:extLst>
            <a:ext uri="{FF2B5EF4-FFF2-40B4-BE49-F238E27FC236}">
              <a16:creationId xmlns:a16="http://schemas.microsoft.com/office/drawing/2014/main" id="{A2E64697-A2D7-4674-9B35-AAD46DE68225}"/>
            </a:ext>
          </a:extLst>
        </xdr:cNvPr>
        <xdr:cNvSpPr txBox="1"/>
      </xdr:nvSpPr>
      <xdr:spPr>
        <a:xfrm>
          <a:off x="16440150"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a:extLst>
            <a:ext uri="{FF2B5EF4-FFF2-40B4-BE49-F238E27FC236}">
              <a16:creationId xmlns:a16="http://schemas.microsoft.com/office/drawing/2014/main" id="{71C84E29-88BB-4912-A69D-E7696CD2774F}"/>
            </a:ext>
          </a:extLst>
        </xdr:cNvPr>
        <xdr:cNvCxnSpPr/>
      </xdr:nvCxnSpPr>
      <xdr:spPr>
        <a:xfrm>
          <a:off x="164592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6" name="直線コネクタ 805">
          <a:extLst>
            <a:ext uri="{FF2B5EF4-FFF2-40B4-BE49-F238E27FC236}">
              <a16:creationId xmlns:a16="http://schemas.microsoft.com/office/drawing/2014/main" id="{FDE41509-364A-44E7-B9F5-95C311B9E3FD}"/>
            </a:ext>
          </a:extLst>
        </xdr:cNvPr>
        <xdr:cNvCxnSpPr/>
      </xdr:nvCxnSpPr>
      <xdr:spPr>
        <a:xfrm>
          <a:off x="16459200" y="17811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7" name="テキスト ボックス 806">
          <a:extLst>
            <a:ext uri="{FF2B5EF4-FFF2-40B4-BE49-F238E27FC236}">
              <a16:creationId xmlns:a16="http://schemas.microsoft.com/office/drawing/2014/main" id="{35124EDD-4B52-4684-A720-9E28FE706017}"/>
            </a:ext>
          </a:extLst>
        </xdr:cNvPr>
        <xdr:cNvSpPr txBox="1"/>
      </xdr:nvSpPr>
      <xdr:spPr>
        <a:xfrm>
          <a:off x="16052346" y="17666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8" name="直線コネクタ 807">
          <a:extLst>
            <a:ext uri="{FF2B5EF4-FFF2-40B4-BE49-F238E27FC236}">
              <a16:creationId xmlns:a16="http://schemas.microsoft.com/office/drawing/2014/main" id="{5FE4D6EB-F90C-4558-9CCD-F34AC0CBBAD0}"/>
            </a:ext>
          </a:extLst>
        </xdr:cNvPr>
        <xdr:cNvCxnSpPr/>
      </xdr:nvCxnSpPr>
      <xdr:spPr>
        <a:xfrm>
          <a:off x="16459200" y="17430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9" name="テキスト ボックス 808">
          <a:extLst>
            <a:ext uri="{FF2B5EF4-FFF2-40B4-BE49-F238E27FC236}">
              <a16:creationId xmlns:a16="http://schemas.microsoft.com/office/drawing/2014/main" id="{0228C7DB-722C-4416-9321-414F8F32AD0E}"/>
            </a:ext>
          </a:extLst>
        </xdr:cNvPr>
        <xdr:cNvSpPr txBox="1"/>
      </xdr:nvSpPr>
      <xdr:spPr>
        <a:xfrm>
          <a:off x="16052346" y="17285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0" name="直線コネクタ 809">
          <a:extLst>
            <a:ext uri="{FF2B5EF4-FFF2-40B4-BE49-F238E27FC236}">
              <a16:creationId xmlns:a16="http://schemas.microsoft.com/office/drawing/2014/main" id="{4E1DD182-5368-408F-AE53-32D30C106743}"/>
            </a:ext>
          </a:extLst>
        </xdr:cNvPr>
        <xdr:cNvCxnSpPr/>
      </xdr:nvCxnSpPr>
      <xdr:spPr>
        <a:xfrm>
          <a:off x="16459200" y="17049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1" name="テキスト ボックス 810">
          <a:extLst>
            <a:ext uri="{FF2B5EF4-FFF2-40B4-BE49-F238E27FC236}">
              <a16:creationId xmlns:a16="http://schemas.microsoft.com/office/drawing/2014/main" id="{2CEC1FE3-B878-4574-BD76-BD7857144FE0}"/>
            </a:ext>
          </a:extLst>
        </xdr:cNvPr>
        <xdr:cNvSpPr txBox="1"/>
      </xdr:nvSpPr>
      <xdr:spPr>
        <a:xfrm>
          <a:off x="16052346" y="16904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2" name="直線コネクタ 811">
          <a:extLst>
            <a:ext uri="{FF2B5EF4-FFF2-40B4-BE49-F238E27FC236}">
              <a16:creationId xmlns:a16="http://schemas.microsoft.com/office/drawing/2014/main" id="{8701CFED-E709-49E4-BF4C-CD71761B0DDC}"/>
            </a:ext>
          </a:extLst>
        </xdr:cNvPr>
        <xdr:cNvCxnSpPr/>
      </xdr:nvCxnSpPr>
      <xdr:spPr>
        <a:xfrm>
          <a:off x="16459200" y="16668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3" name="テキスト ボックス 812">
          <a:extLst>
            <a:ext uri="{FF2B5EF4-FFF2-40B4-BE49-F238E27FC236}">
              <a16:creationId xmlns:a16="http://schemas.microsoft.com/office/drawing/2014/main" id="{CEAB7B7F-AEFA-4F96-A515-200A0CB1B2BB}"/>
            </a:ext>
          </a:extLst>
        </xdr:cNvPr>
        <xdr:cNvSpPr txBox="1"/>
      </xdr:nvSpPr>
      <xdr:spPr>
        <a:xfrm>
          <a:off x="16052346" y="16523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4" name="直線コネクタ 813">
          <a:extLst>
            <a:ext uri="{FF2B5EF4-FFF2-40B4-BE49-F238E27FC236}">
              <a16:creationId xmlns:a16="http://schemas.microsoft.com/office/drawing/2014/main" id="{D5334967-1781-434F-AE9E-D6C3BFD7A084}"/>
            </a:ext>
          </a:extLst>
        </xdr:cNvPr>
        <xdr:cNvCxnSpPr/>
      </xdr:nvCxnSpPr>
      <xdr:spPr>
        <a:xfrm>
          <a:off x="16459200" y="1628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5" name="テキスト ボックス 814">
          <a:extLst>
            <a:ext uri="{FF2B5EF4-FFF2-40B4-BE49-F238E27FC236}">
              <a16:creationId xmlns:a16="http://schemas.microsoft.com/office/drawing/2014/main" id="{4064F563-B7D2-4B6F-B2EC-7655A4ACF8E4}"/>
            </a:ext>
          </a:extLst>
        </xdr:cNvPr>
        <xdr:cNvSpPr txBox="1"/>
      </xdr:nvSpPr>
      <xdr:spPr>
        <a:xfrm>
          <a:off x="16052346" y="16142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a:extLst>
            <a:ext uri="{FF2B5EF4-FFF2-40B4-BE49-F238E27FC236}">
              <a16:creationId xmlns:a16="http://schemas.microsoft.com/office/drawing/2014/main" id="{4CDE2C7C-04C3-4F79-8DDE-0E1E93272755}"/>
            </a:ext>
          </a:extLst>
        </xdr:cNvPr>
        <xdr:cNvCxnSpPr/>
      </xdr:nvCxnSpPr>
      <xdr:spPr>
        <a:xfrm>
          <a:off x="16459200" y="1590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a:extLst>
            <a:ext uri="{FF2B5EF4-FFF2-40B4-BE49-F238E27FC236}">
              <a16:creationId xmlns:a16="http://schemas.microsoft.com/office/drawing/2014/main" id="{53E7092D-7595-4942-B66E-273B46819ACC}"/>
            </a:ext>
          </a:extLst>
        </xdr:cNvPr>
        <xdr:cNvSpPr txBox="1"/>
      </xdr:nvSpPr>
      <xdr:spPr>
        <a:xfrm>
          <a:off x="16052346" y="15761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庁舎】&#10;一人当たり面積グラフ枠">
          <a:extLst>
            <a:ext uri="{FF2B5EF4-FFF2-40B4-BE49-F238E27FC236}">
              <a16:creationId xmlns:a16="http://schemas.microsoft.com/office/drawing/2014/main" id="{C5A76C64-51A0-473A-92BB-75F4F89A296D}"/>
            </a:ext>
          </a:extLst>
        </xdr:cNvPr>
        <xdr:cNvSpPr/>
      </xdr:nvSpPr>
      <xdr:spPr>
        <a:xfrm>
          <a:off x="16459200" y="1590675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819" name="直線コネクタ 818">
          <a:extLst>
            <a:ext uri="{FF2B5EF4-FFF2-40B4-BE49-F238E27FC236}">
              <a16:creationId xmlns:a16="http://schemas.microsoft.com/office/drawing/2014/main" id="{2A5828B7-09B9-4FBF-BD2B-39DDB0445070}"/>
            </a:ext>
          </a:extLst>
        </xdr:cNvPr>
        <xdr:cNvCxnSpPr/>
      </xdr:nvCxnSpPr>
      <xdr:spPr>
        <a:xfrm flipV="1">
          <a:off x="19954239" y="1642300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820" name="【庁舎】&#10;一人当たり面積最小値テキスト">
          <a:extLst>
            <a:ext uri="{FF2B5EF4-FFF2-40B4-BE49-F238E27FC236}">
              <a16:creationId xmlns:a16="http://schemas.microsoft.com/office/drawing/2014/main" id="{724311B5-7893-4C16-AA2F-49D4D6439501}"/>
            </a:ext>
          </a:extLst>
        </xdr:cNvPr>
        <xdr:cNvSpPr txBox="1"/>
      </xdr:nvSpPr>
      <xdr:spPr>
        <a:xfrm>
          <a:off x="19992975" y="17723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821" name="直線コネクタ 820">
          <a:extLst>
            <a:ext uri="{FF2B5EF4-FFF2-40B4-BE49-F238E27FC236}">
              <a16:creationId xmlns:a16="http://schemas.microsoft.com/office/drawing/2014/main" id="{476A9E89-AC10-4CBF-8521-0D2800B805F4}"/>
            </a:ext>
          </a:extLst>
        </xdr:cNvPr>
        <xdr:cNvCxnSpPr/>
      </xdr:nvCxnSpPr>
      <xdr:spPr>
        <a:xfrm>
          <a:off x="19878675" y="1771611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822" name="【庁舎】&#10;一人当たり面積最大値テキスト">
          <a:extLst>
            <a:ext uri="{FF2B5EF4-FFF2-40B4-BE49-F238E27FC236}">
              <a16:creationId xmlns:a16="http://schemas.microsoft.com/office/drawing/2014/main" id="{8C2129B5-58CE-41A8-AAAF-E90D5A2116F1}"/>
            </a:ext>
          </a:extLst>
        </xdr:cNvPr>
        <xdr:cNvSpPr txBox="1"/>
      </xdr:nvSpPr>
      <xdr:spPr>
        <a:xfrm>
          <a:off x="19992975" y="1620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823" name="直線コネクタ 822">
          <a:extLst>
            <a:ext uri="{FF2B5EF4-FFF2-40B4-BE49-F238E27FC236}">
              <a16:creationId xmlns:a16="http://schemas.microsoft.com/office/drawing/2014/main" id="{A1FDB6F7-1744-4B1C-B3B6-1477B8375BB3}"/>
            </a:ext>
          </a:extLst>
        </xdr:cNvPr>
        <xdr:cNvCxnSpPr/>
      </xdr:nvCxnSpPr>
      <xdr:spPr>
        <a:xfrm>
          <a:off x="19878675" y="1642300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117239</xdr:rowOff>
    </xdr:from>
    <xdr:ext cx="469744" cy="259045"/>
    <xdr:sp macro="" textlink="">
      <xdr:nvSpPr>
        <xdr:cNvPr id="824" name="【庁舎】&#10;一人当たり面積平均値テキスト">
          <a:extLst>
            <a:ext uri="{FF2B5EF4-FFF2-40B4-BE49-F238E27FC236}">
              <a16:creationId xmlns:a16="http://schemas.microsoft.com/office/drawing/2014/main" id="{92529E86-27B6-4D92-9E35-CE725D4F0D29}"/>
            </a:ext>
          </a:extLst>
        </xdr:cNvPr>
        <xdr:cNvSpPr txBox="1"/>
      </xdr:nvSpPr>
      <xdr:spPr>
        <a:xfrm>
          <a:off x="19992975" y="17262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825" name="フローチャート: 判断 824">
          <a:extLst>
            <a:ext uri="{FF2B5EF4-FFF2-40B4-BE49-F238E27FC236}">
              <a16:creationId xmlns:a16="http://schemas.microsoft.com/office/drawing/2014/main" id="{F0E72801-B003-45EA-B238-C345457493ED}"/>
            </a:ext>
          </a:extLst>
        </xdr:cNvPr>
        <xdr:cNvSpPr/>
      </xdr:nvSpPr>
      <xdr:spPr>
        <a:xfrm>
          <a:off x="19897725" y="17410812"/>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826" name="フローチャート: 判断 825">
          <a:extLst>
            <a:ext uri="{FF2B5EF4-FFF2-40B4-BE49-F238E27FC236}">
              <a16:creationId xmlns:a16="http://schemas.microsoft.com/office/drawing/2014/main" id="{9C058530-2D19-4407-9F8F-5815429B25FD}"/>
            </a:ext>
          </a:extLst>
        </xdr:cNvPr>
        <xdr:cNvSpPr/>
      </xdr:nvSpPr>
      <xdr:spPr>
        <a:xfrm>
          <a:off x="19154775" y="1742046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827" name="フローチャート: 判断 826">
          <a:extLst>
            <a:ext uri="{FF2B5EF4-FFF2-40B4-BE49-F238E27FC236}">
              <a16:creationId xmlns:a16="http://schemas.microsoft.com/office/drawing/2014/main" id="{CAB48751-0E44-4F5B-9307-E203ED82B827}"/>
            </a:ext>
          </a:extLst>
        </xdr:cNvPr>
        <xdr:cNvSpPr/>
      </xdr:nvSpPr>
      <xdr:spPr>
        <a:xfrm>
          <a:off x="18345150" y="17422113"/>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828" name="フローチャート: 判断 827">
          <a:extLst>
            <a:ext uri="{FF2B5EF4-FFF2-40B4-BE49-F238E27FC236}">
              <a16:creationId xmlns:a16="http://schemas.microsoft.com/office/drawing/2014/main" id="{7649250A-0F30-41CA-9F2A-1FBA711C0362}"/>
            </a:ext>
          </a:extLst>
        </xdr:cNvPr>
        <xdr:cNvSpPr/>
      </xdr:nvSpPr>
      <xdr:spPr>
        <a:xfrm>
          <a:off x="17554575" y="1742948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829" name="フローチャート: 判断 828">
          <a:extLst>
            <a:ext uri="{FF2B5EF4-FFF2-40B4-BE49-F238E27FC236}">
              <a16:creationId xmlns:a16="http://schemas.microsoft.com/office/drawing/2014/main" id="{ACA86E4A-2BA6-4089-93C1-059248FD9D81}"/>
            </a:ext>
          </a:extLst>
        </xdr:cNvPr>
        <xdr:cNvSpPr/>
      </xdr:nvSpPr>
      <xdr:spPr>
        <a:xfrm>
          <a:off x="16754475" y="17420589"/>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7D8B3870-7910-40FE-9B6B-C5168748F431}"/>
            </a:ext>
          </a:extLst>
        </xdr:cNvPr>
        <xdr:cNvSpPr txBox="1"/>
      </xdr:nvSpPr>
      <xdr:spPr>
        <a:xfrm>
          <a:off x="197834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53221214-09F0-4CA5-A913-3E70BBEBF74B}"/>
            </a:ext>
          </a:extLst>
        </xdr:cNvPr>
        <xdr:cNvSpPr txBox="1"/>
      </xdr:nvSpPr>
      <xdr:spPr>
        <a:xfrm>
          <a:off x="190309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FC07A778-D5E4-4F51-8D22-A28179CB8144}"/>
            </a:ext>
          </a:extLst>
        </xdr:cNvPr>
        <xdr:cNvSpPr txBox="1"/>
      </xdr:nvSpPr>
      <xdr:spPr>
        <a:xfrm>
          <a:off x="18221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37321CFC-CBD2-4BFA-98F1-3A5A7F9932C4}"/>
            </a:ext>
          </a:extLst>
        </xdr:cNvPr>
        <xdr:cNvSpPr txBox="1"/>
      </xdr:nvSpPr>
      <xdr:spPr>
        <a:xfrm>
          <a:off x="174307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EFBDF317-C993-4E7C-8293-53BB7B1AEDC1}"/>
            </a:ext>
          </a:extLst>
        </xdr:cNvPr>
        <xdr:cNvSpPr txBox="1"/>
      </xdr:nvSpPr>
      <xdr:spPr>
        <a:xfrm>
          <a:off x="166306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79883</xdr:rowOff>
    </xdr:from>
    <xdr:to>
      <xdr:col>116</xdr:col>
      <xdr:colOff>114300</xdr:colOff>
      <xdr:row>108</xdr:row>
      <xdr:rowOff>10033</xdr:rowOff>
    </xdr:to>
    <xdr:sp macro="" textlink="">
      <xdr:nvSpPr>
        <xdr:cNvPr id="835" name="楕円 834">
          <a:extLst>
            <a:ext uri="{FF2B5EF4-FFF2-40B4-BE49-F238E27FC236}">
              <a16:creationId xmlns:a16="http://schemas.microsoft.com/office/drawing/2014/main" id="{047A167A-DA79-4248-AAF7-AC57EF7EFD36}"/>
            </a:ext>
          </a:extLst>
        </xdr:cNvPr>
        <xdr:cNvSpPr/>
      </xdr:nvSpPr>
      <xdr:spPr>
        <a:xfrm>
          <a:off x="19897725" y="1757095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166260</xdr:rowOff>
    </xdr:from>
    <xdr:ext cx="469744" cy="259045"/>
    <xdr:sp macro="" textlink="">
      <xdr:nvSpPr>
        <xdr:cNvPr id="836" name="【庁舎】&#10;一人当たり面積該当値テキスト">
          <a:extLst>
            <a:ext uri="{FF2B5EF4-FFF2-40B4-BE49-F238E27FC236}">
              <a16:creationId xmlns:a16="http://schemas.microsoft.com/office/drawing/2014/main" id="{79825A45-19E6-465B-AC33-28DAF741DBA6}"/>
            </a:ext>
          </a:extLst>
        </xdr:cNvPr>
        <xdr:cNvSpPr txBox="1"/>
      </xdr:nvSpPr>
      <xdr:spPr>
        <a:xfrm>
          <a:off x="19992975" y="17479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83693</xdr:rowOff>
    </xdr:from>
    <xdr:to>
      <xdr:col>112</xdr:col>
      <xdr:colOff>38100</xdr:colOff>
      <xdr:row>108</xdr:row>
      <xdr:rowOff>13843</xdr:rowOff>
    </xdr:to>
    <xdr:sp macro="" textlink="">
      <xdr:nvSpPr>
        <xdr:cNvPr id="837" name="楕円 836">
          <a:extLst>
            <a:ext uri="{FF2B5EF4-FFF2-40B4-BE49-F238E27FC236}">
              <a16:creationId xmlns:a16="http://schemas.microsoft.com/office/drawing/2014/main" id="{710000AE-A5CE-4009-992C-54923519E24A}"/>
            </a:ext>
          </a:extLst>
        </xdr:cNvPr>
        <xdr:cNvSpPr/>
      </xdr:nvSpPr>
      <xdr:spPr>
        <a:xfrm>
          <a:off x="19154775" y="1757476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130683</xdr:rowOff>
    </xdr:from>
    <xdr:to>
      <xdr:col>116</xdr:col>
      <xdr:colOff>63500</xdr:colOff>
      <xdr:row>107</xdr:row>
      <xdr:rowOff>134493</xdr:rowOff>
    </xdr:to>
    <xdr:cxnSp macro="">
      <xdr:nvCxnSpPr>
        <xdr:cNvPr id="838" name="直線コネクタ 837">
          <a:extLst>
            <a:ext uri="{FF2B5EF4-FFF2-40B4-BE49-F238E27FC236}">
              <a16:creationId xmlns:a16="http://schemas.microsoft.com/office/drawing/2014/main" id="{82EBE10F-9567-4357-A900-832B8FFC95D3}"/>
            </a:ext>
          </a:extLst>
        </xdr:cNvPr>
        <xdr:cNvCxnSpPr/>
      </xdr:nvCxnSpPr>
      <xdr:spPr>
        <a:xfrm flipV="1">
          <a:off x="19202400" y="17618583"/>
          <a:ext cx="7524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87122</xdr:rowOff>
    </xdr:from>
    <xdr:to>
      <xdr:col>107</xdr:col>
      <xdr:colOff>101600</xdr:colOff>
      <xdr:row>108</xdr:row>
      <xdr:rowOff>17272</xdr:rowOff>
    </xdr:to>
    <xdr:sp macro="" textlink="">
      <xdr:nvSpPr>
        <xdr:cNvPr id="839" name="楕円 838">
          <a:extLst>
            <a:ext uri="{FF2B5EF4-FFF2-40B4-BE49-F238E27FC236}">
              <a16:creationId xmlns:a16="http://schemas.microsoft.com/office/drawing/2014/main" id="{749BC54D-653F-4F98-8D3F-F7043D613483}"/>
            </a:ext>
          </a:extLst>
        </xdr:cNvPr>
        <xdr:cNvSpPr/>
      </xdr:nvSpPr>
      <xdr:spPr>
        <a:xfrm>
          <a:off x="18345150" y="1757184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134493</xdr:rowOff>
    </xdr:from>
    <xdr:to>
      <xdr:col>111</xdr:col>
      <xdr:colOff>177800</xdr:colOff>
      <xdr:row>107</xdr:row>
      <xdr:rowOff>137922</xdr:rowOff>
    </xdr:to>
    <xdr:cxnSp macro="">
      <xdr:nvCxnSpPr>
        <xdr:cNvPr id="840" name="直線コネクタ 839">
          <a:extLst>
            <a:ext uri="{FF2B5EF4-FFF2-40B4-BE49-F238E27FC236}">
              <a16:creationId xmlns:a16="http://schemas.microsoft.com/office/drawing/2014/main" id="{BE6F2BD1-9D01-4685-AD7B-B6930A4FBB2C}"/>
            </a:ext>
          </a:extLst>
        </xdr:cNvPr>
        <xdr:cNvCxnSpPr/>
      </xdr:nvCxnSpPr>
      <xdr:spPr>
        <a:xfrm flipV="1">
          <a:off x="18392775" y="17622393"/>
          <a:ext cx="809625" cy="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89788</xdr:rowOff>
    </xdr:from>
    <xdr:to>
      <xdr:col>102</xdr:col>
      <xdr:colOff>165100</xdr:colOff>
      <xdr:row>108</xdr:row>
      <xdr:rowOff>19938</xdr:rowOff>
    </xdr:to>
    <xdr:sp macro="" textlink="">
      <xdr:nvSpPr>
        <xdr:cNvPr id="841" name="楕円 840">
          <a:extLst>
            <a:ext uri="{FF2B5EF4-FFF2-40B4-BE49-F238E27FC236}">
              <a16:creationId xmlns:a16="http://schemas.microsoft.com/office/drawing/2014/main" id="{FB0922B7-BA9C-4C97-9F7D-330D9FD40CFF}"/>
            </a:ext>
          </a:extLst>
        </xdr:cNvPr>
        <xdr:cNvSpPr/>
      </xdr:nvSpPr>
      <xdr:spPr>
        <a:xfrm>
          <a:off x="17554575" y="17574513"/>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137922</xdr:rowOff>
    </xdr:from>
    <xdr:to>
      <xdr:col>107</xdr:col>
      <xdr:colOff>50800</xdr:colOff>
      <xdr:row>107</xdr:row>
      <xdr:rowOff>140588</xdr:rowOff>
    </xdr:to>
    <xdr:cxnSp macro="">
      <xdr:nvCxnSpPr>
        <xdr:cNvPr id="842" name="直線コネクタ 841">
          <a:extLst>
            <a:ext uri="{FF2B5EF4-FFF2-40B4-BE49-F238E27FC236}">
              <a16:creationId xmlns:a16="http://schemas.microsoft.com/office/drawing/2014/main" id="{B4E2C53F-E852-4FFF-831B-96E43CE67A44}"/>
            </a:ext>
          </a:extLst>
        </xdr:cNvPr>
        <xdr:cNvCxnSpPr/>
      </xdr:nvCxnSpPr>
      <xdr:spPr>
        <a:xfrm flipV="1">
          <a:off x="17602200" y="17628997"/>
          <a:ext cx="790575"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95886</xdr:rowOff>
    </xdr:from>
    <xdr:to>
      <xdr:col>98</xdr:col>
      <xdr:colOff>38100</xdr:colOff>
      <xdr:row>108</xdr:row>
      <xdr:rowOff>26036</xdr:rowOff>
    </xdr:to>
    <xdr:sp macro="" textlink="">
      <xdr:nvSpPr>
        <xdr:cNvPr id="843" name="楕円 842">
          <a:extLst>
            <a:ext uri="{FF2B5EF4-FFF2-40B4-BE49-F238E27FC236}">
              <a16:creationId xmlns:a16="http://schemas.microsoft.com/office/drawing/2014/main" id="{039F86F4-81C0-4C76-86AC-1ABB77995912}"/>
            </a:ext>
          </a:extLst>
        </xdr:cNvPr>
        <xdr:cNvSpPr/>
      </xdr:nvSpPr>
      <xdr:spPr>
        <a:xfrm>
          <a:off x="16754475" y="1758378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140588</xdr:rowOff>
    </xdr:from>
    <xdr:to>
      <xdr:col>102</xdr:col>
      <xdr:colOff>114300</xdr:colOff>
      <xdr:row>107</xdr:row>
      <xdr:rowOff>146686</xdr:rowOff>
    </xdr:to>
    <xdr:cxnSp macro="">
      <xdr:nvCxnSpPr>
        <xdr:cNvPr id="844" name="直線コネクタ 843">
          <a:extLst>
            <a:ext uri="{FF2B5EF4-FFF2-40B4-BE49-F238E27FC236}">
              <a16:creationId xmlns:a16="http://schemas.microsoft.com/office/drawing/2014/main" id="{FB893775-6238-4D7E-B803-CB6A3EA2480C}"/>
            </a:ext>
          </a:extLst>
        </xdr:cNvPr>
        <xdr:cNvCxnSpPr/>
      </xdr:nvCxnSpPr>
      <xdr:spPr>
        <a:xfrm flipV="1">
          <a:off x="16802100" y="17631663"/>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47514</xdr:rowOff>
    </xdr:from>
    <xdr:ext cx="469744" cy="259045"/>
    <xdr:sp macro="" textlink="">
      <xdr:nvSpPr>
        <xdr:cNvPr id="845" name="n_1aveValue【庁舎】&#10;一人当たり面積">
          <a:extLst>
            <a:ext uri="{FF2B5EF4-FFF2-40B4-BE49-F238E27FC236}">
              <a16:creationId xmlns:a16="http://schemas.microsoft.com/office/drawing/2014/main" id="{A387126B-3880-4F58-8C24-0131194AF077}"/>
            </a:ext>
          </a:extLst>
        </xdr:cNvPr>
        <xdr:cNvSpPr txBox="1"/>
      </xdr:nvSpPr>
      <xdr:spPr>
        <a:xfrm>
          <a:off x="18983402" y="1719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55515</xdr:rowOff>
    </xdr:from>
    <xdr:ext cx="469744" cy="259045"/>
    <xdr:sp macro="" textlink="">
      <xdr:nvSpPr>
        <xdr:cNvPr id="846" name="n_2aveValue【庁舎】&#10;一人当たり面積">
          <a:extLst>
            <a:ext uri="{FF2B5EF4-FFF2-40B4-BE49-F238E27FC236}">
              <a16:creationId xmlns:a16="http://schemas.microsoft.com/office/drawing/2014/main" id="{611FB4E7-9491-46F1-9A5D-DDB86BC1745A}"/>
            </a:ext>
          </a:extLst>
        </xdr:cNvPr>
        <xdr:cNvSpPr txBox="1"/>
      </xdr:nvSpPr>
      <xdr:spPr>
        <a:xfrm>
          <a:off x="18183302" y="1720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59707</xdr:rowOff>
    </xdr:from>
    <xdr:ext cx="469744" cy="259045"/>
    <xdr:sp macro="" textlink="">
      <xdr:nvSpPr>
        <xdr:cNvPr id="847" name="n_3aveValue【庁舎】&#10;一人当たり面積">
          <a:extLst>
            <a:ext uri="{FF2B5EF4-FFF2-40B4-BE49-F238E27FC236}">
              <a16:creationId xmlns:a16="http://schemas.microsoft.com/office/drawing/2014/main" id="{281FDB1C-9C27-4543-90DD-36CF00F92EF7}"/>
            </a:ext>
          </a:extLst>
        </xdr:cNvPr>
        <xdr:cNvSpPr txBox="1"/>
      </xdr:nvSpPr>
      <xdr:spPr>
        <a:xfrm>
          <a:off x="17383202" y="1720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53991</xdr:rowOff>
    </xdr:from>
    <xdr:ext cx="469744" cy="259045"/>
    <xdr:sp macro="" textlink="">
      <xdr:nvSpPr>
        <xdr:cNvPr id="848" name="n_4aveValue【庁舎】&#10;一人当たり面積">
          <a:extLst>
            <a:ext uri="{FF2B5EF4-FFF2-40B4-BE49-F238E27FC236}">
              <a16:creationId xmlns:a16="http://schemas.microsoft.com/office/drawing/2014/main" id="{8CB2C9DA-0405-46F8-AAD0-BE2F7F056825}"/>
            </a:ext>
          </a:extLst>
        </xdr:cNvPr>
        <xdr:cNvSpPr txBox="1"/>
      </xdr:nvSpPr>
      <xdr:spPr>
        <a:xfrm>
          <a:off x="16592627" y="1719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4970</xdr:rowOff>
    </xdr:from>
    <xdr:ext cx="469744" cy="259045"/>
    <xdr:sp macro="" textlink="">
      <xdr:nvSpPr>
        <xdr:cNvPr id="849" name="n_1mainValue【庁舎】&#10;一人当たり面積">
          <a:extLst>
            <a:ext uri="{FF2B5EF4-FFF2-40B4-BE49-F238E27FC236}">
              <a16:creationId xmlns:a16="http://schemas.microsoft.com/office/drawing/2014/main" id="{213B7811-5CEE-4B68-8C86-44ADA4501058}"/>
            </a:ext>
          </a:extLst>
        </xdr:cNvPr>
        <xdr:cNvSpPr txBox="1"/>
      </xdr:nvSpPr>
      <xdr:spPr>
        <a:xfrm>
          <a:off x="18983402" y="17667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8399</xdr:rowOff>
    </xdr:from>
    <xdr:ext cx="469744" cy="259045"/>
    <xdr:sp macro="" textlink="">
      <xdr:nvSpPr>
        <xdr:cNvPr id="850" name="n_2mainValue【庁舎】&#10;一人当たり面積">
          <a:extLst>
            <a:ext uri="{FF2B5EF4-FFF2-40B4-BE49-F238E27FC236}">
              <a16:creationId xmlns:a16="http://schemas.microsoft.com/office/drawing/2014/main" id="{633A26F5-ED17-44E0-AEEC-3AD29D24EEE3}"/>
            </a:ext>
          </a:extLst>
        </xdr:cNvPr>
        <xdr:cNvSpPr txBox="1"/>
      </xdr:nvSpPr>
      <xdr:spPr>
        <a:xfrm>
          <a:off x="18183302" y="17670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11065</xdr:rowOff>
    </xdr:from>
    <xdr:ext cx="469744" cy="259045"/>
    <xdr:sp macro="" textlink="">
      <xdr:nvSpPr>
        <xdr:cNvPr id="851" name="n_3mainValue【庁舎】&#10;一人当たり面積">
          <a:extLst>
            <a:ext uri="{FF2B5EF4-FFF2-40B4-BE49-F238E27FC236}">
              <a16:creationId xmlns:a16="http://schemas.microsoft.com/office/drawing/2014/main" id="{2AF0B392-71EA-4B0D-8D72-9878C683B72C}"/>
            </a:ext>
          </a:extLst>
        </xdr:cNvPr>
        <xdr:cNvSpPr txBox="1"/>
      </xdr:nvSpPr>
      <xdr:spPr>
        <a:xfrm>
          <a:off x="17383202" y="1766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17163</xdr:rowOff>
    </xdr:from>
    <xdr:ext cx="469744" cy="259045"/>
    <xdr:sp macro="" textlink="">
      <xdr:nvSpPr>
        <xdr:cNvPr id="852" name="n_4mainValue【庁舎】&#10;一人当たり面積">
          <a:extLst>
            <a:ext uri="{FF2B5EF4-FFF2-40B4-BE49-F238E27FC236}">
              <a16:creationId xmlns:a16="http://schemas.microsoft.com/office/drawing/2014/main" id="{0F04A071-61FD-4C4D-A4F1-B9AC1FFA6117}"/>
            </a:ext>
          </a:extLst>
        </xdr:cNvPr>
        <xdr:cNvSpPr txBox="1"/>
      </xdr:nvSpPr>
      <xdr:spPr>
        <a:xfrm>
          <a:off x="16592627" y="1767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a:extLst>
            <a:ext uri="{FF2B5EF4-FFF2-40B4-BE49-F238E27FC236}">
              <a16:creationId xmlns:a16="http://schemas.microsoft.com/office/drawing/2014/main" id="{18ECE9A4-A112-450E-9FDD-24D15120C4F5}"/>
            </a:ext>
          </a:extLst>
        </xdr:cNvPr>
        <xdr:cNvSpPr/>
      </xdr:nvSpPr>
      <xdr:spPr>
        <a:xfrm>
          <a:off x="685800" y="1857375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a:extLst>
            <a:ext uri="{FF2B5EF4-FFF2-40B4-BE49-F238E27FC236}">
              <a16:creationId xmlns:a16="http://schemas.microsoft.com/office/drawing/2014/main" id="{7AB023AA-205E-46B1-BBD8-27F41D9999EE}"/>
            </a:ext>
          </a:extLst>
        </xdr:cNvPr>
        <xdr:cNvSpPr/>
      </xdr:nvSpPr>
      <xdr:spPr>
        <a:xfrm>
          <a:off x="685800" y="18640425"/>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a:extLst>
            <a:ext uri="{FF2B5EF4-FFF2-40B4-BE49-F238E27FC236}">
              <a16:creationId xmlns:a16="http://schemas.microsoft.com/office/drawing/2014/main" id="{989FA031-0EB6-4F16-AA70-B67DD35B8D59}"/>
            </a:ext>
          </a:extLst>
        </xdr:cNvPr>
        <xdr:cNvSpPr txBox="1"/>
      </xdr:nvSpPr>
      <xdr:spPr>
        <a:xfrm>
          <a:off x="762000" y="18888075"/>
          <a:ext cx="19878675"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全ての施設において有形固定資産減価償却率は類似団体平均を上回っており、特に体育館・プールの有形固定資産減価償却率が高くなっている。対象施設</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４施設はいずれも体育館で、うち３施設は統廃合により閉校した小中学校の体育館を社会体育施設として使用しており、必要な改修を行いながら長寿命化計画に基づき維持管理を行</a:t>
          </a:r>
          <a:r>
            <a:rPr kumimoji="1" lang="ja-JP" altLang="en-US" sz="1100">
              <a:solidFill>
                <a:schemeClr val="dk1"/>
              </a:solidFill>
              <a:effectLst/>
              <a:latin typeface="+mn-lt"/>
              <a:ea typeface="+mn-ea"/>
              <a:cs typeface="+mn-cs"/>
            </a:rPr>
            <a:t>い、利用見込のない施設は解体を視野に検討を行っている</a:t>
          </a:r>
          <a:r>
            <a:rPr kumimoji="1" lang="ja-JP" altLang="ja-JP" sz="1100">
              <a:solidFill>
                <a:schemeClr val="dk1"/>
              </a:solidFill>
              <a:effectLst/>
              <a:latin typeface="+mn-lt"/>
              <a:ea typeface="+mn-ea"/>
              <a:cs typeface="+mn-cs"/>
            </a:rPr>
            <a:t>。消防施設については、消防団の組織の合併により、車両を保管しない消防車庫の改修を行っていないため全体の有形固定資産減価償却率が高くなっている。そのほかの施設についてはいずれも１施設であり、経過年数に応じて有形固定資産減価償却率が今後も高くなっていく見通しである。また、庁舎については防災拠点施設ともなることから、令和２年度に策定した長寿命化計画に基づき必要な改修を実施</a:t>
          </a:r>
          <a:r>
            <a:rPr kumimoji="1" lang="ja-JP" altLang="en-US" sz="1100">
              <a:solidFill>
                <a:schemeClr val="dk1"/>
              </a:solidFill>
              <a:effectLst/>
              <a:latin typeface="+mn-lt"/>
              <a:ea typeface="+mn-ea"/>
              <a:cs typeface="+mn-cs"/>
            </a:rPr>
            <a:t>しており</a:t>
          </a:r>
          <a:r>
            <a:rPr lang="ja-JP" altLang="ja-JP" sz="1100" b="0" i="0" baseline="0">
              <a:solidFill>
                <a:schemeClr val="dk1"/>
              </a:solidFill>
              <a:effectLst/>
              <a:latin typeface="+mn-lt"/>
              <a:ea typeface="+mn-ea"/>
              <a:cs typeface="+mn-cs"/>
            </a:rPr>
            <a:t>予防保全型維持管理</a:t>
          </a:r>
          <a:r>
            <a:rPr lang="ja-JP" altLang="en-US" sz="1100" b="0" i="0" baseline="0">
              <a:solidFill>
                <a:schemeClr val="dk1"/>
              </a:solidFill>
              <a:effectLst/>
              <a:latin typeface="+mn-lt"/>
              <a:ea typeface="+mn-ea"/>
              <a:cs typeface="+mn-cs"/>
            </a:rPr>
            <a:t>に努めている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京都府伊根町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2,031
2,021
61.95
3,865,234
3,605,468
206,383
1,736,857
4,392,109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近年は同水準で推移している。人口の減少、全国平均を上回る高齢化率（</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年度末</a:t>
          </a:r>
          <a:r>
            <a:rPr kumimoji="1" lang="en-US" altLang="ja-JP" sz="1300">
              <a:latin typeface="ＭＳ Ｐゴシック" panose="020B0600070205080204" pitchFamily="50" charset="-128"/>
              <a:ea typeface="ＭＳ Ｐゴシック" panose="020B0600070205080204" pitchFamily="50" charset="-128"/>
            </a:rPr>
            <a:t>47.81</a:t>
          </a:r>
          <a:r>
            <a:rPr kumimoji="1" lang="ja-JP" altLang="en-US" sz="1300">
              <a:latin typeface="ＭＳ Ｐゴシック" panose="020B0600070205080204" pitchFamily="50" charset="-128"/>
              <a:ea typeface="ＭＳ Ｐゴシック" panose="020B0600070205080204" pitchFamily="50" charset="-128"/>
            </a:rPr>
            <a:t>％）、基幹産業である第</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次産業の低迷、町内に中心となる大型事業所が少ないことにより、構造的にも財政基盤が弱く、類似団体平均を</a:t>
          </a:r>
          <a:r>
            <a:rPr kumimoji="1" lang="en-US" altLang="ja-JP" sz="1300">
              <a:latin typeface="ＭＳ Ｐゴシック" panose="020B0600070205080204" pitchFamily="50" charset="-128"/>
              <a:ea typeface="ＭＳ Ｐゴシック" panose="020B0600070205080204" pitchFamily="50" charset="-128"/>
            </a:rPr>
            <a:t>0.07</a:t>
          </a:r>
          <a:r>
            <a:rPr kumimoji="1" lang="ja-JP" altLang="en-US" sz="1300">
              <a:latin typeface="ＭＳ Ｐゴシック" panose="020B0600070205080204" pitchFamily="50" charset="-128"/>
              <a:ea typeface="ＭＳ Ｐゴシック" panose="020B0600070205080204" pitchFamily="50" charset="-128"/>
            </a:rPr>
            <a:t>ポイント下回っている。今後も低い水準のまま推移する見込みである。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44</xdr:row>
      <xdr:rowOff>165100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70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50394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422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44</xdr:row>
      <xdr:rowOff>165100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157134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5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165100</xdr:rowOff>
    </xdr:from>
    <xdr:to>
      <xdr:col>15</xdr:col>
      <xdr:colOff>82550</xdr:colOff>
      <xdr:row>44</xdr:row>
      <xdr:rowOff>165100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45</xdr:row>
      <xdr:rowOff>5141</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7089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10177</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114300</xdr:rowOff>
    </xdr:from>
    <xdr:to>
      <xdr:col>15</xdr:col>
      <xdr:colOff>133350</xdr:colOff>
      <xdr:row>45</xdr:row>
      <xdr:rowOff>44450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29227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125791</xdr:rowOff>
    </xdr:from>
    <xdr:to>
      <xdr:col>7</xdr:col>
      <xdr:colOff>31750</xdr:colOff>
      <xdr:row>45</xdr:row>
      <xdr:rowOff>55941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40718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年度以降</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中学校改築事業等の</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大型建設事業の起債償還の開始による公債費の増加に伴い、増</a:t>
          </a:r>
          <a:r>
            <a:rPr kumimoji="1" lang="ja-JP" altLang="en-US" sz="1200">
              <a:latin typeface="ＭＳ Ｐゴシック" panose="020B0600070205080204" pitchFamily="50" charset="-128"/>
              <a:ea typeface="ＭＳ Ｐゴシック" panose="020B0600070205080204" pitchFamily="50" charset="-128"/>
            </a:rPr>
            <a:t>加傾向にあった。令和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年度についても同様に大型建設事業に係る公債費の増化はあるものの、普通交付税、臨時財政対策債等の増加、令和元年度に行った繰上償還により、</a:t>
          </a:r>
          <a:r>
            <a:rPr kumimoji="1" lang="en-US" altLang="ja-JP" sz="1200">
              <a:latin typeface="ＭＳ Ｐゴシック" panose="020B0600070205080204" pitchFamily="50" charset="-128"/>
              <a:ea typeface="ＭＳ Ｐゴシック" panose="020B0600070205080204" pitchFamily="50" charset="-128"/>
            </a:rPr>
            <a:t>4.0</a:t>
          </a:r>
          <a:r>
            <a:rPr kumimoji="1" lang="ja-JP" altLang="en-US" sz="1200">
              <a:latin typeface="ＭＳ Ｐゴシック" panose="020B0600070205080204" pitchFamily="50" charset="-128"/>
              <a:ea typeface="ＭＳ Ｐゴシック" panose="020B0600070205080204" pitchFamily="50" charset="-128"/>
            </a:rPr>
            <a:t>ポイント減となった。</a:t>
          </a:r>
        </a:p>
        <a:p>
          <a:r>
            <a:rPr kumimoji="1" lang="ja-JP" altLang="en-US" sz="1200">
              <a:latin typeface="ＭＳ Ｐゴシック" panose="020B0600070205080204" pitchFamily="50" charset="-128"/>
              <a:ea typeface="ＭＳ Ｐゴシック" panose="020B0600070205080204" pitchFamily="50" charset="-128"/>
            </a:rPr>
            <a:t> 　財政力が</a:t>
          </a:r>
          <a:r>
            <a:rPr kumimoji="1" lang="en-US" altLang="ja-JP" sz="1200">
              <a:latin typeface="ＭＳ Ｐゴシック" panose="020B0600070205080204" pitchFamily="50" charset="-128"/>
              <a:ea typeface="ＭＳ Ｐゴシック" panose="020B0600070205080204" pitchFamily="50" charset="-128"/>
            </a:rPr>
            <a:t>0.12</a:t>
          </a:r>
          <a:r>
            <a:rPr kumimoji="1" lang="ja-JP" altLang="en-US" sz="1200">
              <a:latin typeface="ＭＳ Ｐゴシック" panose="020B0600070205080204" pitchFamily="50" charset="-128"/>
              <a:ea typeface="ＭＳ Ｐゴシック" panose="020B0600070205080204" pitchFamily="50" charset="-128"/>
            </a:rPr>
            <a:t>と低く、地方交付税に依存した財政運営となることから、交付税の動向にも注意しつつ、更なる歳入確保と事務事業見直し等による歳出削減に努め効率的かつ効果的な行政運営を行う。</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152219</xdr:rowOff>
    </xdr:from>
    <xdr:to>
      <xdr:col>23</xdr:col>
      <xdr:colOff>133350</xdr:colOff>
      <xdr:row>65</xdr:row>
      <xdr:rowOff>5806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953569"/>
          <a:ext cx="838200" cy="19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103250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97972</xdr:rowOff>
    </xdr:from>
    <xdr:to>
      <xdr:col>19</xdr:col>
      <xdr:colOff>133350</xdr:colOff>
      <xdr:row>65</xdr:row>
      <xdr:rowOff>5806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1070772"/>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71862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110853</xdr:rowOff>
    </xdr:from>
    <xdr:to>
      <xdr:col>15</xdr:col>
      <xdr:colOff>82550</xdr:colOff>
      <xdr:row>64</xdr:row>
      <xdr:rowOff>97972</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912203"/>
          <a:ext cx="8890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51180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50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7438</xdr:rowOff>
    </xdr:from>
    <xdr:to>
      <xdr:col>11</xdr:col>
      <xdr:colOff>31750</xdr:colOff>
      <xdr:row>63</xdr:row>
      <xdr:rowOff>110853</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808788"/>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167476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95086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101419</xdr:rowOff>
    </xdr:from>
    <xdr:to>
      <xdr:col>23</xdr:col>
      <xdr:colOff>184150</xdr:colOff>
      <xdr:row>64</xdr:row>
      <xdr:rowOff>31569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90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73496</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87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126456</xdr:rowOff>
    </xdr:from>
    <xdr:to>
      <xdr:col>19</xdr:col>
      <xdr:colOff>184150</xdr:colOff>
      <xdr:row>65</xdr:row>
      <xdr:rowOff>56606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109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41383</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118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47172</xdr:rowOff>
    </xdr:from>
    <xdr:to>
      <xdr:col>15</xdr:col>
      <xdr:colOff>133350</xdr:colOff>
      <xdr:row>64</xdr:row>
      <xdr:rowOff>148772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133549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110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60053</xdr:rowOff>
    </xdr:from>
    <xdr:to>
      <xdr:col>11</xdr:col>
      <xdr:colOff>82550</xdr:colOff>
      <xdr:row>63</xdr:row>
      <xdr:rowOff>161653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8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146430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94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128088</xdr:rowOff>
    </xdr:from>
    <xdr:to>
      <xdr:col>7</xdr:col>
      <xdr:colOff>31750</xdr:colOff>
      <xdr:row>63</xdr:row>
      <xdr:rowOff>58238</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43015</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84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[495,681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小さな町ほど人口当たり人件費・物件費が高くなる。令和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は、会計年度任用職員制度の導入による人件費の増が増加の大きな要因となっている。民間参入が見込めないため、指定管理者制度が思うように進まない。民間でも実施可能な事務事業については、民間委託し、さらなるコスト削減を図る。</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25113</xdr:rowOff>
    </xdr:from>
    <xdr:to>
      <xdr:col>23</xdr:col>
      <xdr:colOff>133350</xdr:colOff>
      <xdr:row>81</xdr:row>
      <xdr:rowOff>80611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3912563"/>
          <a:ext cx="838200" cy="5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729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9218</xdr:rowOff>
    </xdr:from>
    <xdr:to>
      <xdr:col>19</xdr:col>
      <xdr:colOff>133350</xdr:colOff>
      <xdr:row>81</xdr:row>
      <xdr:rowOff>25113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3896668"/>
          <a:ext cx="889000" cy="1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64262</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608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9218</xdr:rowOff>
    </xdr:from>
    <xdr:to>
      <xdr:col>15</xdr:col>
      <xdr:colOff>82550</xdr:colOff>
      <xdr:row>81</xdr:row>
      <xdr:rowOff>10359</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2336800" y="13896668"/>
          <a:ext cx="889000" cy="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53408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4225</xdr:rowOff>
    </xdr:from>
    <xdr:to>
      <xdr:col>11</xdr:col>
      <xdr:colOff>31750</xdr:colOff>
      <xdr:row>81</xdr:row>
      <xdr:rowOff>10359</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a:off x="1447800" y="13891675"/>
          <a:ext cx="889000" cy="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46879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40152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58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29811</xdr:rowOff>
    </xdr:from>
    <xdr:to>
      <xdr:col>23</xdr:col>
      <xdr:colOff>184150</xdr:colOff>
      <xdr:row>81</xdr:row>
      <xdr:rowOff>131411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391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1888</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388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145763</xdr:rowOff>
    </xdr:from>
    <xdr:to>
      <xdr:col>19</xdr:col>
      <xdr:colOff>184150</xdr:colOff>
      <xdr:row>81</xdr:row>
      <xdr:rowOff>75913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386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60690</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3948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129868</xdr:rowOff>
    </xdr:from>
    <xdr:to>
      <xdr:col>15</xdr:col>
      <xdr:colOff>133350</xdr:colOff>
      <xdr:row>81</xdr:row>
      <xdr:rowOff>60018</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384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44795</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393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131009</xdr:rowOff>
    </xdr:from>
    <xdr:to>
      <xdr:col>11</xdr:col>
      <xdr:colOff>82550</xdr:colOff>
      <xdr:row>81</xdr:row>
      <xdr:rowOff>61159</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384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45936</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393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124875</xdr:rowOff>
    </xdr:from>
    <xdr:to>
      <xdr:col>7</xdr:col>
      <xdr:colOff>31750</xdr:colOff>
      <xdr:row>81</xdr:row>
      <xdr:rowOff>55025</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384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39802</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392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類似団体平均と比べても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ポイント低い結果となった。</a:t>
          </a:r>
        </a:p>
        <a:p>
          <a:r>
            <a:rPr kumimoji="1" lang="ja-JP" altLang="en-US" sz="1300">
              <a:latin typeface="ＭＳ Ｐゴシック" panose="020B0600070205080204" pitchFamily="50" charset="-128"/>
              <a:ea typeface="ＭＳ Ｐゴシック" panose="020B0600070205080204" pitchFamily="50" charset="-128"/>
            </a:rPr>
            <a:t>　人件費及び物件費の割合が多く、内部管理経費の削減のため、事務の簡素化、効率化を図る必要がある。</a:t>
          </a:r>
        </a:p>
        <a:p>
          <a:r>
            <a:rPr kumimoji="1" lang="ja-JP" altLang="en-US" sz="1300">
              <a:latin typeface="ＭＳ Ｐゴシック" panose="020B0600070205080204" pitchFamily="50" charset="-128"/>
              <a:ea typeface="ＭＳ Ｐゴシック" panose="020B0600070205080204" pitchFamily="50" charset="-128"/>
            </a:rPr>
            <a:t>　自主財源比率の低い本町にとって経常経費の上昇は、財政状況の硬直化でもあるので更なる事務事業見直しを図る必要がある</a:t>
          </a:r>
          <a:r>
            <a:rPr kumimoji="1" lang="ja-JP" altLang="en-US" sz="1300">
              <a:solidFill>
                <a:srgbClr val="FF0000"/>
              </a:solidFill>
              <a:latin typeface="ＭＳ Ｐゴシック" panose="020B0600070205080204" pitchFamily="50" charset="-128"/>
              <a:ea typeface="ＭＳ Ｐゴシック" panose="020B0600070205080204" pitchFamily="50" charset="-128"/>
            </a:rPr>
            <a:t>。</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99061</xdr:rowOff>
    </xdr:from>
    <xdr:to>
      <xdr:col>81</xdr:col>
      <xdr:colOff>44450</xdr:colOff>
      <xdr:row>88</xdr:row>
      <xdr:rowOff>12064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5015211"/>
          <a:ext cx="838200" cy="8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99061</xdr:rowOff>
    </xdr:from>
    <xdr:to>
      <xdr:col>77</xdr:col>
      <xdr:colOff>44450</xdr:colOff>
      <xdr:row>87</xdr:row>
      <xdr:rowOff>135255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501521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135255</xdr:rowOff>
    </xdr:from>
    <xdr:to>
      <xdr:col>72</xdr:col>
      <xdr:colOff>203200</xdr:colOff>
      <xdr:row>87</xdr:row>
      <xdr:rowOff>153352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505140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111125</xdr:rowOff>
    </xdr:from>
    <xdr:to>
      <xdr:col>68</xdr:col>
      <xdr:colOff>152400</xdr:colOff>
      <xdr:row>87</xdr:row>
      <xdr:rowOff>153352</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5027275"/>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132714</xdr:rowOff>
    </xdr:from>
    <xdr:to>
      <xdr:col>81</xdr:col>
      <xdr:colOff>95250</xdr:colOff>
      <xdr:row>88</xdr:row>
      <xdr:rowOff>62864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504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104791</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5020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48261</xdr:rowOff>
    </xdr:from>
    <xdr:to>
      <xdr:col>77</xdr:col>
      <xdr:colOff>95250</xdr:colOff>
      <xdr:row>87</xdr:row>
      <xdr:rowOff>149861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134638</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050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84455</xdr:rowOff>
    </xdr:from>
    <xdr:to>
      <xdr:col>73</xdr:col>
      <xdr:colOff>44450</xdr:colOff>
      <xdr:row>88</xdr:row>
      <xdr:rowOff>14605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500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170832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08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102552</xdr:rowOff>
    </xdr:from>
    <xdr:to>
      <xdr:col>68</xdr:col>
      <xdr:colOff>203200</xdr:colOff>
      <xdr:row>88</xdr:row>
      <xdr:rowOff>32702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501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17479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105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60325</xdr:rowOff>
    </xdr:from>
    <xdr:to>
      <xdr:col>64</xdr:col>
      <xdr:colOff>152400</xdr:colOff>
      <xdr:row>87</xdr:row>
      <xdr:rowOff>161925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146702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どの自治体でも基本的な行政事務は同じで一定の人数が必要であるため、小さな町ほど人口当たり職員数は高くなる。町の面積が広大で施策の展開に対する職員</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人当たりの事業量が多く、令和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年度は類似団体平均を約</a:t>
          </a:r>
          <a:r>
            <a:rPr kumimoji="1" lang="en-US" altLang="ja-JP" sz="1300">
              <a:latin typeface="ＭＳ Ｐゴシック" panose="020B0600070205080204" pitchFamily="50" charset="-128"/>
              <a:ea typeface="ＭＳ Ｐゴシック" panose="020B0600070205080204" pitchFamily="50" charset="-128"/>
            </a:rPr>
            <a:t>7.8</a:t>
          </a:r>
          <a:r>
            <a:rPr kumimoji="1" lang="ja-JP" altLang="en-US" sz="1300">
              <a:latin typeface="ＭＳ Ｐゴシック" panose="020B0600070205080204" pitchFamily="50" charset="-128"/>
              <a:ea typeface="ＭＳ Ｐゴシック" panose="020B0600070205080204" pitchFamily="50" charset="-128"/>
            </a:rPr>
            <a:t>人上回っている。数値の悪化は平成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年度から保育士を増加したことが影響している。今後は職員の年齢構成にも留意しつつ、より適切な定員管理に努める。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2819</xdr:rowOff>
    </xdr:from>
    <xdr:to>
      <xdr:col>81</xdr:col>
      <xdr:colOff>44450</xdr:colOff>
      <xdr:row>63</xdr:row>
      <xdr:rowOff>6439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804169"/>
          <a:ext cx="8382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127334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14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138799</xdr:rowOff>
    </xdr:from>
    <xdr:to>
      <xdr:col>77</xdr:col>
      <xdr:colOff>44450</xdr:colOff>
      <xdr:row>63</xdr:row>
      <xdr:rowOff>2819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768699"/>
          <a:ext cx="889000" cy="3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41724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328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127939</xdr:rowOff>
    </xdr:from>
    <xdr:to>
      <xdr:col>72</xdr:col>
      <xdr:colOff>203200</xdr:colOff>
      <xdr:row>62</xdr:row>
      <xdr:rowOff>138799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757839"/>
          <a:ext cx="889000" cy="1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29176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1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62788</xdr:rowOff>
    </xdr:from>
    <xdr:to>
      <xdr:col>68</xdr:col>
      <xdr:colOff>152400</xdr:colOff>
      <xdr:row>62</xdr:row>
      <xdr:rowOff>127939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692688"/>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28694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1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27005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127089</xdr:rowOff>
    </xdr:from>
    <xdr:to>
      <xdr:col>81</xdr:col>
      <xdr:colOff>95250</xdr:colOff>
      <xdr:row>63</xdr:row>
      <xdr:rowOff>57239</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75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99166</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729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123469</xdr:rowOff>
    </xdr:from>
    <xdr:to>
      <xdr:col>77</xdr:col>
      <xdr:colOff>95250</xdr:colOff>
      <xdr:row>63</xdr:row>
      <xdr:rowOff>53619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75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38396</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839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87999</xdr:rowOff>
    </xdr:from>
    <xdr:to>
      <xdr:col>73</xdr:col>
      <xdr:colOff>44450</xdr:colOff>
      <xdr:row>63</xdr:row>
      <xdr:rowOff>18149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71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2926</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804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77139</xdr:rowOff>
    </xdr:from>
    <xdr:to>
      <xdr:col>68</xdr:col>
      <xdr:colOff>203200</xdr:colOff>
      <xdr:row>63</xdr:row>
      <xdr:rowOff>7289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70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163516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793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11988</xdr:rowOff>
    </xdr:from>
    <xdr:to>
      <xdr:col>64</xdr:col>
      <xdr:colOff>152400</xdr:colOff>
      <xdr:row>62</xdr:row>
      <xdr:rowOff>113588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64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98365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728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ポイント増となったものの、類似団体平均より良好な数値となった。</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年度以降中学校改築事業、観光施設整備事業などの普通建設事業に対し、起債を多く発行したことから公債費が増加し、</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ポイント増となった。</a:t>
          </a:r>
        </a:p>
        <a:p>
          <a:r>
            <a:rPr kumimoji="1" lang="ja-JP" altLang="en-US" sz="1300">
              <a:latin typeface="ＭＳ Ｐゴシック" panose="020B0600070205080204" pitchFamily="50" charset="-128"/>
              <a:ea typeface="ＭＳ Ｐゴシック" panose="020B0600070205080204" pitchFamily="50" charset="-128"/>
            </a:rPr>
            <a:t>　今後も早期健全化基準には達しないまでも公債費の上昇を想定しているため、普通建設事業等の抑制に努める必要がある。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76200</xdr:rowOff>
    </xdr:from>
    <xdr:to>
      <xdr:col>81</xdr:col>
      <xdr:colOff>44450</xdr:colOff>
      <xdr:row>41</xdr:row>
      <xdr:rowOff>156633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10565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35983</xdr:rowOff>
    </xdr:from>
    <xdr:to>
      <xdr:col>77</xdr:col>
      <xdr:colOff>44450</xdr:colOff>
      <xdr:row>41</xdr:row>
      <xdr:rowOff>76200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70654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35983</xdr:rowOff>
    </xdr:from>
    <xdr:to>
      <xdr:col>72</xdr:col>
      <xdr:colOff>203200</xdr:colOff>
      <xdr:row>41</xdr:row>
      <xdr:rowOff>44027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0654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44027</xdr:rowOff>
    </xdr:from>
    <xdr:to>
      <xdr:col>68</xdr:col>
      <xdr:colOff>152400</xdr:colOff>
      <xdr:row>41</xdr:row>
      <xdr:rowOff>132504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07347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77910</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25400</xdr:rowOff>
    </xdr:from>
    <xdr:to>
      <xdr:col>77</xdr:col>
      <xdr:colOff>95250</xdr:colOff>
      <xdr:row>41</xdr:row>
      <xdr:rowOff>127000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137177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156633</xdr:rowOff>
    </xdr:from>
    <xdr:to>
      <xdr:col>73</xdr:col>
      <xdr:colOff>44450</xdr:colOff>
      <xdr:row>41</xdr:row>
      <xdr:rowOff>86783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96960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164677</xdr:rowOff>
    </xdr:from>
    <xdr:to>
      <xdr:col>68</xdr:col>
      <xdr:colOff>203200</xdr:colOff>
      <xdr:row>41</xdr:row>
      <xdr:rowOff>94827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105004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22031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から指標を取り始め、数値も減少し表れなくなった。地方債の現在高、公営企業債を削減し、基準財政需要額算入見込額を適正に見込んだことにより、良好な財政運営が図られる数値を得られた。また、地方債の償還に必要な充当可能基金を確保できてい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京都府伊根町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2,031
2,021
61.95
3,865,234
3,605,468
206,383
1,736,857
4,392,109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年度からほぼ横ばいとなっていたが、令和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年度から会計年度任用職員制度の導入により</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増加した。</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53848</xdr:rowOff>
    </xdr:from>
    <xdr:to>
      <xdr:col>24</xdr:col>
      <xdr:colOff>25400</xdr:colOff>
      <xdr:row>39</xdr:row>
      <xdr:rowOff>69850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68948"/>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44704</xdr:rowOff>
    </xdr:from>
    <xdr:to>
      <xdr:col>19</xdr:col>
      <xdr:colOff>187325</xdr:colOff>
      <xdr:row>38</xdr:row>
      <xdr:rowOff>53848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598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35560</xdr:rowOff>
    </xdr:from>
    <xdr:to>
      <xdr:col>15</xdr:col>
      <xdr:colOff>98425</xdr:colOff>
      <xdr:row>38</xdr:row>
      <xdr:rowOff>44704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506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26416</xdr:rowOff>
    </xdr:from>
    <xdr:to>
      <xdr:col>11</xdr:col>
      <xdr:colOff>9525</xdr:colOff>
      <xdr:row>38</xdr:row>
      <xdr:rowOff>35560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415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19050</xdr:rowOff>
    </xdr:from>
    <xdr:to>
      <xdr:col>24</xdr:col>
      <xdr:colOff>76200</xdr:colOff>
      <xdr:row>39</xdr:row>
      <xdr:rowOff>120650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162577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3048</xdr:rowOff>
    </xdr:from>
    <xdr:to>
      <xdr:col>20</xdr:col>
      <xdr:colOff>38100</xdr:colOff>
      <xdr:row>38</xdr:row>
      <xdr:rowOff>104648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89425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0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165354</xdr:rowOff>
    </xdr:from>
    <xdr:to>
      <xdr:col>15</xdr:col>
      <xdr:colOff>149225</xdr:colOff>
      <xdr:row>38</xdr:row>
      <xdr:rowOff>95504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80281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156210</xdr:rowOff>
    </xdr:from>
    <xdr:to>
      <xdr:col>11</xdr:col>
      <xdr:colOff>60325</xdr:colOff>
      <xdr:row>38</xdr:row>
      <xdr:rowOff>86360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71137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147066</xdr:rowOff>
    </xdr:from>
    <xdr:to>
      <xdr:col>6</xdr:col>
      <xdr:colOff>171450</xdr:colOff>
      <xdr:row>38</xdr:row>
      <xdr:rowOff>77215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61993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会計年度任用職員制度の導入により、令和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類似団体よりも</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ポイント低いが、任意的経費の物件費は経常収支比率を悪化させる要因でもあるので、今後も適宜、事務事業見直しを図る。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62992</xdr:rowOff>
    </xdr:from>
    <xdr:to>
      <xdr:col>82</xdr:col>
      <xdr:colOff>107950</xdr:colOff>
      <xdr:row>18</xdr:row>
      <xdr:rowOff>127000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806192"/>
          <a:ext cx="838200" cy="40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127000</xdr:rowOff>
    </xdr:from>
    <xdr:to>
      <xdr:col>78</xdr:col>
      <xdr:colOff>69850</xdr:colOff>
      <xdr:row>18</xdr:row>
      <xdr:rowOff>136144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32131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167403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39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104140</xdr:rowOff>
    </xdr:from>
    <xdr:to>
      <xdr:col>73</xdr:col>
      <xdr:colOff>180975</xdr:colOff>
      <xdr:row>18</xdr:row>
      <xdr:rowOff>136144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1902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158259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143002</xdr:rowOff>
    </xdr:from>
    <xdr:to>
      <xdr:col>69</xdr:col>
      <xdr:colOff>92075</xdr:colOff>
      <xdr:row>18</xdr:row>
      <xdr:rowOff>104140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05765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xdr:rowOff>
    </xdr:from>
    <xdr:to>
      <xdr:col>82</xdr:col>
      <xdr:colOff>158750</xdr:colOff>
      <xdr:row>16</xdr:row>
      <xdr:rowOff>113792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28719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76200</xdr:rowOff>
    </xdr:from>
    <xdr:to>
      <xdr:col>78</xdr:col>
      <xdr:colOff>120650</xdr:colOff>
      <xdr:row>19</xdr:row>
      <xdr:rowOff>6350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162577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85344</xdr:rowOff>
    </xdr:from>
    <xdr:to>
      <xdr:col>74</xdr:col>
      <xdr:colOff>31750</xdr:colOff>
      <xdr:row>19</xdr:row>
      <xdr:rowOff>15494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271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25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53340</xdr:rowOff>
    </xdr:from>
    <xdr:to>
      <xdr:col>69</xdr:col>
      <xdr:colOff>142875</xdr:colOff>
      <xdr:row>18</xdr:row>
      <xdr:rowOff>154940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139717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92202</xdr:rowOff>
    </xdr:from>
    <xdr:to>
      <xdr:col>65</xdr:col>
      <xdr:colOff>53975</xdr:colOff>
      <xdr:row>18</xdr:row>
      <xdr:rowOff>22352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7129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扶助費に係る経常収支比率は類似団体平均と同程度で推移している。高齢化率の増加により、社会福祉費、高齢者福祉費が増加傾向にあるため、他の事業も含め均衡ある実施に努める。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56</xdr:row>
      <xdr:rowOff>50800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5377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56</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53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総額としては、下水道事業操出金などにより増加しているが、普通交付税の増により前年度より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ポイント減となった。</a:t>
          </a:r>
        </a:p>
        <a:p>
          <a:r>
            <a:rPr kumimoji="1" lang="ja-JP" altLang="en-US" sz="1300">
              <a:latin typeface="ＭＳ Ｐゴシック" panose="020B0600070205080204" pitchFamily="50" charset="-128"/>
              <a:ea typeface="ＭＳ Ｐゴシック" panose="020B0600070205080204" pitchFamily="50" charset="-128"/>
            </a:rPr>
            <a:t>　類似団体より</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ポイント低い状況であるが、引続き特別会計の更なる安定経営を目指す。</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96520</xdr:rowOff>
    </xdr:from>
    <xdr:to>
      <xdr:col>82</xdr:col>
      <xdr:colOff>107950</xdr:colOff>
      <xdr:row>54</xdr:row>
      <xdr:rowOff>146050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35482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2557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32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146050</xdr:rowOff>
    </xdr:from>
    <xdr:to>
      <xdr:col>78</xdr:col>
      <xdr:colOff>69850</xdr:colOff>
      <xdr:row>54</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404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113047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165100</xdr:rowOff>
    </xdr:from>
    <xdr:to>
      <xdr:col>73</xdr:col>
      <xdr:colOff>180975</xdr:colOff>
      <xdr:row>55</xdr:row>
      <xdr:rowOff>1270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423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128287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1270</xdr:rowOff>
    </xdr:from>
    <xdr:to>
      <xdr:col>69</xdr:col>
      <xdr:colOff>92075</xdr:colOff>
      <xdr:row>55</xdr:row>
      <xdr:rowOff>16510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431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120667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105427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45720</xdr:rowOff>
    </xdr:from>
    <xdr:to>
      <xdr:col>82</xdr:col>
      <xdr:colOff>158750</xdr:colOff>
      <xdr:row>54</xdr:row>
      <xdr:rowOff>147320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62247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95250</xdr:rowOff>
    </xdr:from>
    <xdr:to>
      <xdr:col>78</xdr:col>
      <xdr:colOff>120650</xdr:colOff>
      <xdr:row>55</xdr:row>
      <xdr:rowOff>25400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35577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114300</xdr:rowOff>
    </xdr:from>
    <xdr:to>
      <xdr:col>74</xdr:col>
      <xdr:colOff>31750</xdr:colOff>
      <xdr:row>55</xdr:row>
      <xdr:rowOff>44450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54627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121920</xdr:rowOff>
    </xdr:from>
    <xdr:to>
      <xdr:col>69</xdr:col>
      <xdr:colOff>142875</xdr:colOff>
      <xdr:row>55</xdr:row>
      <xdr:rowOff>52070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62247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137160</xdr:rowOff>
    </xdr:from>
    <xdr:to>
      <xdr:col>65</xdr:col>
      <xdr:colOff>53975</xdr:colOff>
      <xdr:row>55</xdr:row>
      <xdr:rowOff>67310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77487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年度以降後期高齢者療養給付費負担金の増により数値が上昇した。一部事務組合が設立されたこともあるので、動向を注視し更なる事務事業見直しを図る必要がある。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67564</xdr:rowOff>
    </xdr:from>
    <xdr:to>
      <xdr:col>82</xdr:col>
      <xdr:colOff>107950</xdr:colOff>
      <xdr:row>36</xdr:row>
      <xdr:rowOff>113284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23976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36</xdr:row>
      <xdr:rowOff>131572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2854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131572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2763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230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xdr:rowOff>
    </xdr:from>
    <xdr:to>
      <xdr:col>82</xdr:col>
      <xdr:colOff>158750</xdr:colOff>
      <xdr:row>36</xdr:row>
      <xdr:rowOff>118364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33291</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62484</xdr:rowOff>
    </xdr:from>
    <xdr:to>
      <xdr:col>78</xdr:col>
      <xdr:colOff>120650</xdr:colOff>
      <xdr:row>36</xdr:row>
      <xdr:rowOff>164084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80772</xdr:rowOff>
    </xdr:from>
    <xdr:to>
      <xdr:col>74</xdr:col>
      <xdr:colOff>31750</xdr:colOff>
      <xdr:row>37</xdr:row>
      <xdr:rowOff>10922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21099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165117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年度以降中学校改築事業や観光施設整備事業などの大型事業の元金償還の影響により、昨年度に比べ</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ポイント増加した。今後も公債費が増加する見込みであるため、必要な事業、額を精査し、公債費の総額抑制に努める。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20320</xdr:rowOff>
    </xdr:from>
    <xdr:to>
      <xdr:col>24</xdr:col>
      <xdr:colOff>25400</xdr:colOff>
      <xdr:row>78</xdr:row>
      <xdr:rowOff>96520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3934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77470</xdr:rowOff>
    </xdr:from>
    <xdr:to>
      <xdr:col>19</xdr:col>
      <xdr:colOff>187325</xdr:colOff>
      <xdr:row>78</xdr:row>
      <xdr:rowOff>20320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2791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58437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130811</xdr:rowOff>
    </xdr:from>
    <xdr:to>
      <xdr:col>15</xdr:col>
      <xdr:colOff>98425</xdr:colOff>
      <xdr:row>77</xdr:row>
      <xdr:rowOff>77470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161011"/>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130811</xdr:rowOff>
    </xdr:from>
    <xdr:to>
      <xdr:col>11</xdr:col>
      <xdr:colOff>9525</xdr:colOff>
      <xdr:row>76</xdr:row>
      <xdr:rowOff>165100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1610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45720</xdr:rowOff>
    </xdr:from>
    <xdr:to>
      <xdr:col>24</xdr:col>
      <xdr:colOff>76200</xdr:colOff>
      <xdr:row>78</xdr:row>
      <xdr:rowOff>147320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17797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140970</xdr:rowOff>
    </xdr:from>
    <xdr:to>
      <xdr:col>20</xdr:col>
      <xdr:colOff>38100</xdr:colOff>
      <xdr:row>78</xdr:row>
      <xdr:rowOff>71120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55897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26670</xdr:rowOff>
    </xdr:from>
    <xdr:to>
      <xdr:col>15</xdr:col>
      <xdr:colOff>149225</xdr:colOff>
      <xdr:row>77</xdr:row>
      <xdr:rowOff>128270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80011</xdr:rowOff>
    </xdr:from>
    <xdr:to>
      <xdr:col>11</xdr:col>
      <xdr:colOff>60325</xdr:colOff>
      <xdr:row>77</xdr:row>
      <xdr:rowOff>10161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20337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類似団体平均と比べても</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ポイント低い結果となった。</a:t>
          </a:r>
        </a:p>
        <a:p>
          <a:r>
            <a:rPr kumimoji="1" lang="ja-JP" altLang="en-US" sz="1300">
              <a:latin typeface="ＭＳ Ｐゴシック" panose="020B0600070205080204" pitchFamily="50" charset="-128"/>
              <a:ea typeface="ＭＳ Ｐゴシック" panose="020B0600070205080204" pitchFamily="50" charset="-128"/>
            </a:rPr>
            <a:t>　人件費及び物件費の割合が多く、内部管理経費の削減のため、事務の簡素化、効率化を図る必要がある。</a:t>
          </a:r>
        </a:p>
        <a:p>
          <a:r>
            <a:rPr kumimoji="1" lang="ja-JP" altLang="en-US" sz="1300">
              <a:latin typeface="ＭＳ Ｐゴシック" panose="020B0600070205080204" pitchFamily="50" charset="-128"/>
              <a:ea typeface="ＭＳ Ｐゴシック" panose="020B0600070205080204" pitchFamily="50" charset="-128"/>
            </a:rPr>
            <a:t>　自主財源比率の低い本町にとって経常経費の上昇は、財政状況の硬直化でもあるので更なる事務事業見直しを図る必要がある。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66584</xdr:rowOff>
    </xdr:from>
    <xdr:to>
      <xdr:col>82</xdr:col>
      <xdr:colOff>107950</xdr:colOff>
      <xdr:row>76</xdr:row>
      <xdr:rowOff>146594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925334"/>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49910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0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146594</xdr:rowOff>
    </xdr:from>
    <xdr:to>
      <xdr:col>78</xdr:col>
      <xdr:colOff>69850</xdr:colOff>
      <xdr:row>76</xdr:row>
      <xdr:rowOff>169455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17679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120469</xdr:rowOff>
    </xdr:from>
    <xdr:to>
      <xdr:col>73</xdr:col>
      <xdr:colOff>180975</xdr:colOff>
      <xdr:row>76</xdr:row>
      <xdr:rowOff>169455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150669"/>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164556</xdr:rowOff>
    </xdr:from>
    <xdr:to>
      <xdr:col>69</xdr:col>
      <xdr:colOff>92075</xdr:colOff>
      <xdr:row>76</xdr:row>
      <xdr:rowOff>120469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023306"/>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94904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15784</xdr:rowOff>
    </xdr:from>
    <xdr:to>
      <xdr:col>82</xdr:col>
      <xdr:colOff>158750</xdr:colOff>
      <xdr:row>75</xdr:row>
      <xdr:rowOff>117384</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87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32311</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71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95794</xdr:rowOff>
    </xdr:from>
    <xdr:to>
      <xdr:col>78</xdr:col>
      <xdr:colOff>120650</xdr:colOff>
      <xdr:row>77</xdr:row>
      <xdr:rowOff>25944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12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10721</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212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118655</xdr:rowOff>
    </xdr:from>
    <xdr:to>
      <xdr:col>74</xdr:col>
      <xdr:colOff>31750</xdr:colOff>
      <xdr:row>77</xdr:row>
      <xdr:rowOff>48805</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1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33582</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23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69669</xdr:rowOff>
    </xdr:from>
    <xdr:to>
      <xdr:col>69</xdr:col>
      <xdr:colOff>142875</xdr:colOff>
      <xdr:row>76</xdr:row>
      <xdr:rowOff>171269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09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156046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186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113756</xdr:rowOff>
    </xdr:from>
    <xdr:to>
      <xdr:col>65</xdr:col>
      <xdr:colOff>53975</xdr:colOff>
      <xdr:row>76</xdr:row>
      <xdr:rowOff>43906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28683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05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京都府伊根町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152441</xdr:rowOff>
    </xdr:from>
    <xdr:to>
      <xdr:col>29</xdr:col>
      <xdr:colOff>127000</xdr:colOff>
      <xdr:row>17</xdr:row>
      <xdr:rowOff>32123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943266"/>
          <a:ext cx="647700" cy="51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23026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85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32123</xdr:rowOff>
    </xdr:from>
    <xdr:to>
      <xdr:col>26</xdr:col>
      <xdr:colOff>50800</xdr:colOff>
      <xdr:row>17</xdr:row>
      <xdr:rowOff>55766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994398"/>
          <a:ext cx="698500" cy="23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148101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10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55766</xdr:rowOff>
    </xdr:from>
    <xdr:to>
      <xdr:col>22</xdr:col>
      <xdr:colOff>114300</xdr:colOff>
      <xdr:row>17</xdr:row>
      <xdr:rowOff>79988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018041"/>
          <a:ext cx="698500" cy="24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166479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79988</xdr:rowOff>
    </xdr:from>
    <xdr:to>
      <xdr:col>18</xdr:col>
      <xdr:colOff>177800</xdr:colOff>
      <xdr:row>17</xdr:row>
      <xdr:rowOff>82229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042263"/>
          <a:ext cx="698500" cy="2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171035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3746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101641</xdr:rowOff>
    </xdr:from>
    <xdr:to>
      <xdr:col>29</xdr:col>
      <xdr:colOff>177800</xdr:colOff>
      <xdr:row>17</xdr:row>
      <xdr:rowOff>31791</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892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118168</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73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152773</xdr:rowOff>
    </xdr:from>
    <xdr:to>
      <xdr:col>26</xdr:col>
      <xdr:colOff>101600</xdr:colOff>
      <xdr:row>17</xdr:row>
      <xdr:rowOff>82923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943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93100</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712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4966</xdr:rowOff>
    </xdr:from>
    <xdr:to>
      <xdr:col>22</xdr:col>
      <xdr:colOff>165100</xdr:colOff>
      <xdr:row>17</xdr:row>
      <xdr:rowOff>106566</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967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116743</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736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29188</xdr:rowOff>
    </xdr:from>
    <xdr:to>
      <xdr:col>19</xdr:col>
      <xdr:colOff>38100</xdr:colOff>
      <xdr:row>17</xdr:row>
      <xdr:rowOff>130788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991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140965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76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31429</xdr:rowOff>
    </xdr:from>
    <xdr:to>
      <xdr:col>15</xdr:col>
      <xdr:colOff>101600</xdr:colOff>
      <xdr:row>17</xdr:row>
      <xdr:rowOff>133029</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993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143206</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76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144389</xdr:rowOff>
    </xdr:from>
    <xdr:to>
      <xdr:col>29</xdr:col>
      <xdr:colOff>127000</xdr:colOff>
      <xdr:row>35</xdr:row>
      <xdr:rowOff>228872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754739"/>
          <a:ext cx="647700" cy="84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129165</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395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228872</xdr:rowOff>
    </xdr:from>
    <xdr:to>
      <xdr:col>26</xdr:col>
      <xdr:colOff>50800</xdr:colOff>
      <xdr:row>35</xdr:row>
      <xdr:rowOff>285153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839222"/>
          <a:ext cx="698500" cy="56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284697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52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285153</xdr:rowOff>
    </xdr:from>
    <xdr:to>
      <xdr:col>22</xdr:col>
      <xdr:colOff>114300</xdr:colOff>
      <xdr:row>35</xdr:row>
      <xdr:rowOff>318331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895503"/>
          <a:ext cx="698500" cy="33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299145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284246</xdr:rowOff>
    </xdr:from>
    <xdr:to>
      <xdr:col>18</xdr:col>
      <xdr:colOff>177800</xdr:colOff>
      <xdr:row>35</xdr:row>
      <xdr:rowOff>318331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894596"/>
          <a:ext cx="698500" cy="34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294863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300562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93589</xdr:rowOff>
    </xdr:from>
    <xdr:to>
      <xdr:col>29</xdr:col>
      <xdr:colOff>177800</xdr:colOff>
      <xdr:row>35</xdr:row>
      <xdr:rowOff>195189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703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281566</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54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178072</xdr:rowOff>
    </xdr:from>
    <xdr:to>
      <xdr:col>26</xdr:col>
      <xdr:colOff>101600</xdr:colOff>
      <xdr:row>35</xdr:row>
      <xdr:rowOff>279672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788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264449</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874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234353</xdr:rowOff>
    </xdr:from>
    <xdr:to>
      <xdr:col>22</xdr:col>
      <xdr:colOff>165100</xdr:colOff>
      <xdr:row>35</xdr:row>
      <xdr:rowOff>335953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844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320730</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9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267531</xdr:rowOff>
    </xdr:from>
    <xdr:to>
      <xdr:col>19</xdr:col>
      <xdr:colOff>38100</xdr:colOff>
      <xdr:row>36</xdr:row>
      <xdr:rowOff>26231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877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11008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964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233446</xdr:rowOff>
    </xdr:from>
    <xdr:to>
      <xdr:col>15</xdr:col>
      <xdr:colOff>101600</xdr:colOff>
      <xdr:row>35</xdr:row>
      <xdr:rowOff>335046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843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319823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930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京都府伊根町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2,031
2,021
61.95
3,865,234
3,605,468
206,383
1,736,857
4,392,109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162499</xdr:rowOff>
    </xdr:from>
    <xdr:to>
      <xdr:col>24</xdr:col>
      <xdr:colOff>63500</xdr:colOff>
      <xdr:row>36</xdr:row>
      <xdr:rowOff>132838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163249"/>
          <a:ext cx="838200" cy="14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59520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31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132838</xdr:rowOff>
    </xdr:from>
    <xdr:to>
      <xdr:col>19</xdr:col>
      <xdr:colOff>177800</xdr:colOff>
      <xdr:row>36</xdr:row>
      <xdr:rowOff>143544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05038"/>
          <a:ext cx="889000"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51999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143544</xdr:rowOff>
    </xdr:from>
    <xdr:to>
      <xdr:col>15</xdr:col>
      <xdr:colOff>50800</xdr:colOff>
      <xdr:row>36</xdr:row>
      <xdr:rowOff>153820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15744"/>
          <a:ext cx="889000" cy="1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65991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147194</xdr:rowOff>
    </xdr:from>
    <xdr:to>
      <xdr:col>10</xdr:col>
      <xdr:colOff>114300</xdr:colOff>
      <xdr:row>36</xdr:row>
      <xdr:rowOff>153820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319394"/>
          <a:ext cx="889000" cy="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67834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67906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111699</xdr:rowOff>
    </xdr:from>
    <xdr:to>
      <xdr:col>24</xdr:col>
      <xdr:colOff>114300</xdr:colOff>
      <xdr:row>36</xdr:row>
      <xdr:rowOff>41849</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11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134576</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96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82038</xdr:rowOff>
    </xdr:from>
    <xdr:to>
      <xdr:col>20</xdr:col>
      <xdr:colOff>38100</xdr:colOff>
      <xdr:row>37</xdr:row>
      <xdr:rowOff>12188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5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28715</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02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92744</xdr:rowOff>
    </xdr:from>
    <xdr:to>
      <xdr:col>15</xdr:col>
      <xdr:colOff>101600</xdr:colOff>
      <xdr:row>37</xdr:row>
      <xdr:rowOff>22894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6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39421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4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103020</xdr:rowOff>
    </xdr:from>
    <xdr:to>
      <xdr:col>10</xdr:col>
      <xdr:colOff>165100</xdr:colOff>
      <xdr:row>37</xdr:row>
      <xdr:rowOff>33170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7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49697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5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96394</xdr:rowOff>
    </xdr:from>
    <xdr:to>
      <xdr:col>6</xdr:col>
      <xdr:colOff>38100</xdr:colOff>
      <xdr:row>37</xdr:row>
      <xdr:rowOff>26544</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26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43071</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43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123660</xdr:rowOff>
    </xdr:from>
    <xdr:to>
      <xdr:col>24</xdr:col>
      <xdr:colOff>63500</xdr:colOff>
      <xdr:row>56</xdr:row>
      <xdr:rowOff>168702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724860"/>
          <a:ext cx="838200" cy="4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34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123660</xdr:rowOff>
    </xdr:from>
    <xdr:to>
      <xdr:col>19</xdr:col>
      <xdr:colOff>177800</xdr:colOff>
      <xdr:row>56</xdr:row>
      <xdr:rowOff>144861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724860"/>
          <a:ext cx="889000" cy="2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11164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8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118031</xdr:rowOff>
    </xdr:from>
    <xdr:to>
      <xdr:col>15</xdr:col>
      <xdr:colOff>50800</xdr:colOff>
      <xdr:row>56</xdr:row>
      <xdr:rowOff>144861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719231"/>
          <a:ext cx="889000" cy="2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19761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79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118031</xdr:rowOff>
    </xdr:from>
    <xdr:to>
      <xdr:col>10</xdr:col>
      <xdr:colOff>114300</xdr:colOff>
      <xdr:row>56</xdr:row>
      <xdr:rowOff>137747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719231"/>
          <a:ext cx="889000" cy="1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32677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80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34439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0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117902</xdr:rowOff>
    </xdr:from>
    <xdr:to>
      <xdr:col>24</xdr:col>
      <xdr:colOff>114300</xdr:colOff>
      <xdr:row>57</xdr:row>
      <xdr:rowOff>48052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1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96329</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69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72860</xdr:rowOff>
    </xdr:from>
    <xdr:to>
      <xdr:col>20</xdr:col>
      <xdr:colOff>38100</xdr:colOff>
      <xdr:row>57</xdr:row>
      <xdr:rowOff>3010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67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19537</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449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94061</xdr:rowOff>
    </xdr:from>
    <xdr:to>
      <xdr:col>15</xdr:col>
      <xdr:colOff>101600</xdr:colOff>
      <xdr:row>57</xdr:row>
      <xdr:rowOff>24211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69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40738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470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67231</xdr:rowOff>
    </xdr:from>
    <xdr:to>
      <xdr:col>10</xdr:col>
      <xdr:colOff>165100</xdr:colOff>
      <xdr:row>56</xdr:row>
      <xdr:rowOff>168831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66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13908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443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86947</xdr:rowOff>
    </xdr:from>
    <xdr:to>
      <xdr:col>6</xdr:col>
      <xdr:colOff>38100</xdr:colOff>
      <xdr:row>57</xdr:row>
      <xdr:rowOff>17097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68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33624</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463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37283</xdr:rowOff>
    </xdr:from>
    <xdr:to>
      <xdr:col>24</xdr:col>
      <xdr:colOff>63500</xdr:colOff>
      <xdr:row>79</xdr:row>
      <xdr:rowOff>40229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581833"/>
          <a:ext cx="838200" cy="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26367</xdr:rowOff>
    </xdr:from>
    <xdr:to>
      <xdr:col>19</xdr:col>
      <xdr:colOff>177800</xdr:colOff>
      <xdr:row>79</xdr:row>
      <xdr:rowOff>40229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570917"/>
          <a:ext cx="889000" cy="1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26367</xdr:rowOff>
    </xdr:from>
    <xdr:to>
      <xdr:col>15</xdr:col>
      <xdr:colOff>50800</xdr:colOff>
      <xdr:row>79</xdr:row>
      <xdr:rowOff>29462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570917"/>
          <a:ext cx="889000" cy="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29462</xdr:rowOff>
    </xdr:from>
    <xdr:to>
      <xdr:col>10</xdr:col>
      <xdr:colOff>114300</xdr:colOff>
      <xdr:row>79</xdr:row>
      <xdr:rowOff>29598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574012"/>
          <a:ext cx="88900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157933</xdr:rowOff>
    </xdr:from>
    <xdr:to>
      <xdr:col>24</xdr:col>
      <xdr:colOff>114300</xdr:colOff>
      <xdr:row>79</xdr:row>
      <xdr:rowOff>88083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53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72860</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4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160879</xdr:rowOff>
    </xdr:from>
    <xdr:to>
      <xdr:col>20</xdr:col>
      <xdr:colOff>38100</xdr:colOff>
      <xdr:row>79</xdr:row>
      <xdr:rowOff>91029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53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82156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62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147017</xdr:rowOff>
    </xdr:from>
    <xdr:to>
      <xdr:col>15</xdr:col>
      <xdr:colOff>101600</xdr:colOff>
      <xdr:row>79</xdr:row>
      <xdr:rowOff>77167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52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68294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61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150112</xdr:rowOff>
    </xdr:from>
    <xdr:to>
      <xdr:col>10</xdr:col>
      <xdr:colOff>165100</xdr:colOff>
      <xdr:row>79</xdr:row>
      <xdr:rowOff>80262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52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71389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61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150248</xdr:rowOff>
    </xdr:from>
    <xdr:to>
      <xdr:col>6</xdr:col>
      <xdr:colOff>38100</xdr:colOff>
      <xdr:row>79</xdr:row>
      <xdr:rowOff>80398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2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71525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616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29155</xdr:rowOff>
    </xdr:from>
    <xdr:to>
      <xdr:col>24</xdr:col>
      <xdr:colOff>63500</xdr:colOff>
      <xdr:row>95</xdr:row>
      <xdr:rowOff>70205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316905"/>
          <a:ext cx="838200" cy="4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70205</xdr:rowOff>
    </xdr:from>
    <xdr:to>
      <xdr:col>19</xdr:col>
      <xdr:colOff>177800</xdr:colOff>
      <xdr:row>95</xdr:row>
      <xdr:rowOff>111136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357955"/>
          <a:ext cx="889000" cy="4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110851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111136</xdr:rowOff>
    </xdr:from>
    <xdr:to>
      <xdr:col>15</xdr:col>
      <xdr:colOff>50800</xdr:colOff>
      <xdr:row>95</xdr:row>
      <xdr:rowOff>115272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398886"/>
          <a:ext cx="889000" cy="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98498</xdr:rowOff>
    </xdr:from>
    <xdr:to>
      <xdr:col>10</xdr:col>
      <xdr:colOff>114300</xdr:colOff>
      <xdr:row>95</xdr:row>
      <xdr:rowOff>115272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386248"/>
          <a:ext cx="889000" cy="1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120246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06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109676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0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149805</xdr:rowOff>
    </xdr:from>
    <xdr:to>
      <xdr:col>24</xdr:col>
      <xdr:colOff>114300</xdr:colOff>
      <xdr:row>95</xdr:row>
      <xdr:rowOff>79955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26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128232</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24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19405</xdr:rowOff>
    </xdr:from>
    <xdr:to>
      <xdr:col>20</xdr:col>
      <xdr:colOff>38100</xdr:colOff>
      <xdr:row>95</xdr:row>
      <xdr:rowOff>121005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30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112132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39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60336</xdr:rowOff>
    </xdr:from>
    <xdr:to>
      <xdr:col>15</xdr:col>
      <xdr:colOff>101600</xdr:colOff>
      <xdr:row>95</xdr:row>
      <xdr:rowOff>161936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3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153063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44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64472</xdr:rowOff>
    </xdr:from>
    <xdr:to>
      <xdr:col>10</xdr:col>
      <xdr:colOff>165100</xdr:colOff>
      <xdr:row>95</xdr:row>
      <xdr:rowOff>166072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35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157199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44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47698</xdr:rowOff>
    </xdr:from>
    <xdr:to>
      <xdr:col>6</xdr:col>
      <xdr:colOff>38100</xdr:colOff>
      <xdr:row>95</xdr:row>
      <xdr:rowOff>149298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3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140425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42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1887</xdr:rowOff>
    </xdr:from>
    <xdr:to>
      <xdr:col>54</xdr:col>
      <xdr:colOff>189865</xdr:colOff>
      <xdr:row>37</xdr:row>
      <xdr:rowOff>42476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16837"/>
          <a:ext cx="1270" cy="10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46303</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42476</xdr:rowOff>
    </xdr:from>
    <xdr:to>
      <xdr:col>55</xdr:col>
      <xdr:colOff>88900</xdr:colOff>
      <xdr:row>37</xdr:row>
      <xdr:rowOff>42476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86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120014</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1887</xdr:rowOff>
    </xdr:from>
    <xdr:to>
      <xdr:col>55</xdr:col>
      <xdr:colOff>88900</xdr:colOff>
      <xdr:row>31</xdr:row>
      <xdr:rowOff>1887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11002</xdr:rowOff>
    </xdr:from>
    <xdr:to>
      <xdr:col>55</xdr:col>
      <xdr:colOff>0</xdr:colOff>
      <xdr:row>37</xdr:row>
      <xdr:rowOff>96619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183202"/>
          <a:ext cx="838200" cy="25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60081</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89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37204</xdr:rowOff>
    </xdr:from>
    <xdr:to>
      <xdr:col>55</xdr:col>
      <xdr:colOff>50800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96619</xdr:rowOff>
    </xdr:from>
    <xdr:to>
      <xdr:col>50</xdr:col>
      <xdr:colOff>114300</xdr:colOff>
      <xdr:row>37</xdr:row>
      <xdr:rowOff>106542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440269"/>
          <a:ext cx="889000" cy="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129282</xdr:rowOff>
    </xdr:from>
    <xdr:to>
      <xdr:col>50</xdr:col>
      <xdr:colOff>165100</xdr:colOff>
      <xdr:row>37</xdr:row>
      <xdr:rowOff>59432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75959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102143</xdr:rowOff>
    </xdr:from>
    <xdr:to>
      <xdr:col>45</xdr:col>
      <xdr:colOff>177800</xdr:colOff>
      <xdr:row>37</xdr:row>
      <xdr:rowOff>106542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445793"/>
          <a:ext cx="889000" cy="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148155</xdr:rowOff>
    </xdr:from>
    <xdr:to>
      <xdr:col>46</xdr:col>
      <xdr:colOff>38100</xdr:colOff>
      <xdr:row>37</xdr:row>
      <xdr:rowOff>78305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94832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91620</xdr:rowOff>
    </xdr:from>
    <xdr:to>
      <xdr:col>41</xdr:col>
      <xdr:colOff>50800</xdr:colOff>
      <xdr:row>37</xdr:row>
      <xdr:rowOff>102143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435270"/>
          <a:ext cx="889000" cy="1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134586</xdr:rowOff>
    </xdr:from>
    <xdr:to>
      <xdr:col>41</xdr:col>
      <xdr:colOff>101600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162862</xdr:rowOff>
    </xdr:from>
    <xdr:to>
      <xdr:col>36</xdr:col>
      <xdr:colOff>165100</xdr:colOff>
      <xdr:row>37</xdr:row>
      <xdr:rowOff>93012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109539</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131652</xdr:rowOff>
    </xdr:from>
    <xdr:to>
      <xdr:col>55</xdr:col>
      <xdr:colOff>50800</xdr:colOff>
      <xdr:row>36</xdr:row>
      <xdr:rowOff>61802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13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110079</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10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45819</xdr:rowOff>
    </xdr:from>
    <xdr:to>
      <xdr:col>50</xdr:col>
      <xdr:colOff>165100</xdr:colOff>
      <xdr:row>37</xdr:row>
      <xdr:rowOff>147419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8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138545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48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55742</xdr:rowOff>
    </xdr:from>
    <xdr:to>
      <xdr:col>46</xdr:col>
      <xdr:colOff>38100</xdr:colOff>
      <xdr:row>37</xdr:row>
      <xdr:rowOff>157342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9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148469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492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51343</xdr:rowOff>
    </xdr:from>
    <xdr:to>
      <xdr:col>41</xdr:col>
      <xdr:colOff>101600</xdr:colOff>
      <xdr:row>37</xdr:row>
      <xdr:rowOff>152943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9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144070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487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40820</xdr:rowOff>
    </xdr:from>
    <xdr:to>
      <xdr:col>36</xdr:col>
      <xdr:colOff>165100</xdr:colOff>
      <xdr:row>37</xdr:row>
      <xdr:rowOff>142420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8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133547</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477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66200</xdr:rowOff>
    </xdr:from>
    <xdr:to>
      <xdr:col>55</xdr:col>
      <xdr:colOff>0</xdr:colOff>
      <xdr:row>58</xdr:row>
      <xdr:rowOff>80628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10010300"/>
          <a:ext cx="838200" cy="1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28832</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72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66200</xdr:rowOff>
    </xdr:from>
    <xdr:to>
      <xdr:col>50</xdr:col>
      <xdr:colOff>114300</xdr:colOff>
      <xdr:row>58</xdr:row>
      <xdr:rowOff>93973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10010300"/>
          <a:ext cx="889000" cy="2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155576</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1009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43811</xdr:rowOff>
    </xdr:from>
    <xdr:to>
      <xdr:col>45</xdr:col>
      <xdr:colOff>177800</xdr:colOff>
      <xdr:row>58</xdr:row>
      <xdr:rowOff>93973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987911"/>
          <a:ext cx="889000" cy="5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154355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27610</xdr:rowOff>
    </xdr:from>
    <xdr:to>
      <xdr:col>41</xdr:col>
      <xdr:colOff>50800</xdr:colOff>
      <xdr:row>58</xdr:row>
      <xdr:rowOff>43811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971710"/>
          <a:ext cx="889000" cy="1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146890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146596</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29828</xdr:rowOff>
    </xdr:from>
    <xdr:to>
      <xdr:col>55</xdr:col>
      <xdr:colOff>50800</xdr:colOff>
      <xdr:row>58</xdr:row>
      <xdr:rowOff>131428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7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160655</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761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15400</xdr:rowOff>
    </xdr:from>
    <xdr:to>
      <xdr:col>50</xdr:col>
      <xdr:colOff>165100</xdr:colOff>
      <xdr:row>58</xdr:row>
      <xdr:rowOff>117000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133527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73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43173</xdr:rowOff>
    </xdr:from>
    <xdr:to>
      <xdr:col>46</xdr:col>
      <xdr:colOff>38100</xdr:colOff>
      <xdr:row>58</xdr:row>
      <xdr:rowOff>144773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8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161300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76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164461</xdr:rowOff>
    </xdr:from>
    <xdr:to>
      <xdr:col>41</xdr:col>
      <xdr:colOff>101600</xdr:colOff>
      <xdr:row>58</xdr:row>
      <xdr:rowOff>94611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3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111138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712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148260</xdr:rowOff>
    </xdr:from>
    <xdr:to>
      <xdr:col>36</xdr:col>
      <xdr:colOff>165100</xdr:colOff>
      <xdr:row>58</xdr:row>
      <xdr:rowOff>78410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94937</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696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86409</xdr:rowOff>
    </xdr:from>
    <xdr:to>
      <xdr:col>55</xdr:col>
      <xdr:colOff>0</xdr:colOff>
      <xdr:row>78</xdr:row>
      <xdr:rowOff>145132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459509"/>
          <a:ext cx="838200" cy="5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82880</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455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81344</xdr:rowOff>
    </xdr:from>
    <xdr:to>
      <xdr:col>50</xdr:col>
      <xdr:colOff>114300</xdr:colOff>
      <xdr:row>78</xdr:row>
      <xdr:rowOff>86409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454444"/>
          <a:ext cx="889000" cy="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27421</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7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112326</xdr:rowOff>
    </xdr:from>
    <xdr:to>
      <xdr:col>45</xdr:col>
      <xdr:colOff>177800</xdr:colOff>
      <xdr:row>78</xdr:row>
      <xdr:rowOff>81344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313976"/>
          <a:ext cx="889000" cy="14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33301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57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98375</xdr:rowOff>
    </xdr:from>
    <xdr:to>
      <xdr:col>41</xdr:col>
      <xdr:colOff>50800</xdr:colOff>
      <xdr:row>77</xdr:row>
      <xdr:rowOff>112326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300025"/>
          <a:ext cx="889000" cy="1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26542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5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14042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55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94332</xdr:rowOff>
    </xdr:from>
    <xdr:to>
      <xdr:col>55</xdr:col>
      <xdr:colOff>50800</xdr:colOff>
      <xdr:row>79</xdr:row>
      <xdr:rowOff>24482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6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53709</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25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35609</xdr:rowOff>
    </xdr:from>
    <xdr:to>
      <xdr:col>50</xdr:col>
      <xdr:colOff>165100</xdr:colOff>
      <xdr:row>78</xdr:row>
      <xdr:rowOff>137209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0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153736</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39795" y="1318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30544</xdr:rowOff>
    </xdr:from>
    <xdr:to>
      <xdr:col>46</xdr:col>
      <xdr:colOff>38100</xdr:colOff>
      <xdr:row>78</xdr:row>
      <xdr:rowOff>132144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0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148671</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50795" y="131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61526</xdr:rowOff>
    </xdr:from>
    <xdr:to>
      <xdr:col>41</xdr:col>
      <xdr:colOff>101600</xdr:colOff>
      <xdr:row>77</xdr:row>
      <xdr:rowOff>163126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26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8203</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61795" y="13038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47575</xdr:rowOff>
    </xdr:from>
    <xdr:to>
      <xdr:col>36</xdr:col>
      <xdr:colOff>165100</xdr:colOff>
      <xdr:row>77</xdr:row>
      <xdr:rowOff>149175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2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165702</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672795" y="13024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39362</xdr:rowOff>
    </xdr:from>
    <xdr:to>
      <xdr:col>55</xdr:col>
      <xdr:colOff>0</xdr:colOff>
      <xdr:row>98</xdr:row>
      <xdr:rowOff>90069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841462"/>
          <a:ext cx="838200" cy="5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156523</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787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90069</xdr:rowOff>
    </xdr:from>
    <xdr:to>
      <xdr:col>50</xdr:col>
      <xdr:colOff>114300</xdr:colOff>
      <xdr:row>98</xdr:row>
      <xdr:rowOff>98109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892169"/>
          <a:ext cx="889000" cy="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141932</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98109</xdr:rowOff>
    </xdr:from>
    <xdr:to>
      <xdr:col>45</xdr:col>
      <xdr:colOff>177800</xdr:colOff>
      <xdr:row>98</xdr:row>
      <xdr:rowOff>117729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900209"/>
          <a:ext cx="889000" cy="1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143380</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102580</xdr:rowOff>
    </xdr:from>
    <xdr:to>
      <xdr:col>41</xdr:col>
      <xdr:colOff>50800</xdr:colOff>
      <xdr:row>98</xdr:row>
      <xdr:rowOff>117729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904680"/>
          <a:ext cx="889000" cy="1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135386</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140022</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160012</xdr:rowOff>
    </xdr:from>
    <xdr:to>
      <xdr:col>55</xdr:col>
      <xdr:colOff>50800</xdr:colOff>
      <xdr:row>98</xdr:row>
      <xdr:rowOff>90162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9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119389</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578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39269</xdr:rowOff>
    </xdr:from>
    <xdr:to>
      <xdr:col>50</xdr:col>
      <xdr:colOff>165100</xdr:colOff>
      <xdr:row>98</xdr:row>
      <xdr:rowOff>140869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4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131996</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93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47309</xdr:rowOff>
    </xdr:from>
    <xdr:to>
      <xdr:col>46</xdr:col>
      <xdr:colOff>38100</xdr:colOff>
      <xdr:row>98</xdr:row>
      <xdr:rowOff>148909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4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140036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4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66929</xdr:rowOff>
    </xdr:from>
    <xdr:to>
      <xdr:col>41</xdr:col>
      <xdr:colOff>101600</xdr:colOff>
      <xdr:row>98</xdr:row>
      <xdr:rowOff>168529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6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159656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6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51780</xdr:rowOff>
    </xdr:from>
    <xdr:to>
      <xdr:col>36</xdr:col>
      <xdr:colOff>165100</xdr:colOff>
      <xdr:row>98</xdr:row>
      <xdr:rowOff>153380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5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144507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4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155978</xdr:rowOff>
    </xdr:from>
    <xdr:to>
      <xdr:col>85</xdr:col>
      <xdr:colOff>127000</xdr:colOff>
      <xdr:row>39</xdr:row>
      <xdr:rowOff>28353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499628"/>
          <a:ext cx="838200" cy="21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113011</xdr:rowOff>
    </xdr:from>
    <xdr:to>
      <xdr:col>81</xdr:col>
      <xdr:colOff>50800</xdr:colOff>
      <xdr:row>37</xdr:row>
      <xdr:rowOff>155978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456661"/>
          <a:ext cx="889000" cy="4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42470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113011</xdr:rowOff>
    </xdr:from>
    <xdr:to>
      <xdr:col>76</xdr:col>
      <xdr:colOff>114300</xdr:colOff>
      <xdr:row>38</xdr:row>
      <xdr:rowOff>93978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456661"/>
          <a:ext cx="889000" cy="15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49830</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93978</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609078"/>
          <a:ext cx="8890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54093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74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149003</xdr:rowOff>
    </xdr:from>
    <xdr:to>
      <xdr:col>85</xdr:col>
      <xdr:colOff>177800</xdr:colOff>
      <xdr:row>39</xdr:row>
      <xdr:rowOff>79153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6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98598</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1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105178</xdr:rowOff>
    </xdr:from>
    <xdr:to>
      <xdr:col>81</xdr:col>
      <xdr:colOff>101600</xdr:colOff>
      <xdr:row>38</xdr:row>
      <xdr:rowOff>35328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44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36</xdr:row>
      <xdr:rowOff>51855</xdr:rowOff>
    </xdr:from>
    <xdr:ext cx="59901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181795" y="6224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62211</xdr:rowOff>
    </xdr:from>
    <xdr:to>
      <xdr:col>76</xdr:col>
      <xdr:colOff>165100</xdr:colOff>
      <xdr:row>37</xdr:row>
      <xdr:rowOff>163811</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40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36</xdr:row>
      <xdr:rowOff>8888</xdr:rowOff>
    </xdr:from>
    <xdr:ext cx="59901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292795" y="6181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43178</xdr:rowOff>
    </xdr:from>
    <xdr:to>
      <xdr:col>72</xdr:col>
      <xdr:colOff>38100</xdr:colOff>
      <xdr:row>38</xdr:row>
      <xdr:rowOff>144778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55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161305</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633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156572</xdr:rowOff>
    </xdr:from>
    <xdr:to>
      <xdr:col>85</xdr:col>
      <xdr:colOff>127000</xdr:colOff>
      <xdr:row>77</xdr:row>
      <xdr:rowOff>88875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186772"/>
          <a:ext cx="838200" cy="10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124226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325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156572</xdr:rowOff>
    </xdr:from>
    <xdr:to>
      <xdr:col>81</xdr:col>
      <xdr:colOff>50800</xdr:colOff>
      <xdr:row>78</xdr:row>
      <xdr:rowOff>29451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186772"/>
          <a:ext cx="889000" cy="21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74323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44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29451</xdr:rowOff>
    </xdr:from>
    <xdr:to>
      <xdr:col>76</xdr:col>
      <xdr:colOff>114300</xdr:colOff>
      <xdr:row>78</xdr:row>
      <xdr:rowOff>68887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402551"/>
          <a:ext cx="889000" cy="3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77657</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450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54854</xdr:rowOff>
    </xdr:from>
    <xdr:to>
      <xdr:col>71</xdr:col>
      <xdr:colOff>177800</xdr:colOff>
      <xdr:row>78</xdr:row>
      <xdr:rowOff>68887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427954"/>
          <a:ext cx="889000" cy="1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95246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1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38075</xdr:rowOff>
    </xdr:from>
    <xdr:to>
      <xdr:col>85</xdr:col>
      <xdr:colOff>177800</xdr:colOff>
      <xdr:row>77</xdr:row>
      <xdr:rowOff>139675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23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60952</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091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105772</xdr:rowOff>
    </xdr:from>
    <xdr:to>
      <xdr:col>81</xdr:col>
      <xdr:colOff>101600</xdr:colOff>
      <xdr:row>77</xdr:row>
      <xdr:rowOff>35922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13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52450</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2911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150101</xdr:rowOff>
    </xdr:from>
    <xdr:to>
      <xdr:col>76</xdr:col>
      <xdr:colOff>165100</xdr:colOff>
      <xdr:row>78</xdr:row>
      <xdr:rowOff>80251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35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96778</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3126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18087</xdr:rowOff>
    </xdr:from>
    <xdr:to>
      <xdr:col>72</xdr:col>
      <xdr:colOff>38100</xdr:colOff>
      <xdr:row>78</xdr:row>
      <xdr:rowOff>119687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39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110814</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3483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4054</xdr:rowOff>
    </xdr:from>
    <xdr:to>
      <xdr:col>67</xdr:col>
      <xdr:colOff>101600</xdr:colOff>
      <xdr:row>78</xdr:row>
      <xdr:rowOff>105654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37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96781</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3469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48236</xdr:rowOff>
    </xdr:from>
    <xdr:to>
      <xdr:col>85</xdr:col>
      <xdr:colOff>127000</xdr:colOff>
      <xdr:row>98</xdr:row>
      <xdr:rowOff>143273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850336"/>
          <a:ext cx="838200" cy="9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82214</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88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140422</xdr:rowOff>
    </xdr:from>
    <xdr:to>
      <xdr:col>81</xdr:col>
      <xdr:colOff>50800</xdr:colOff>
      <xdr:row>98</xdr:row>
      <xdr:rowOff>143273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4592300" y="16942522"/>
          <a:ext cx="889000" cy="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34951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700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91842</xdr:rowOff>
    </xdr:from>
    <xdr:to>
      <xdr:col>76</xdr:col>
      <xdr:colOff>114300</xdr:colOff>
      <xdr:row>98</xdr:row>
      <xdr:rowOff>140422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893942"/>
          <a:ext cx="889000" cy="4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31926</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700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91842</xdr:rowOff>
    </xdr:from>
    <xdr:to>
      <xdr:col>71</xdr:col>
      <xdr:colOff>177800</xdr:colOff>
      <xdr:row>98</xdr:row>
      <xdr:rowOff>131124</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893942"/>
          <a:ext cx="889000" cy="3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24443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9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32028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70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168886</xdr:rowOff>
    </xdr:from>
    <xdr:to>
      <xdr:col>85</xdr:col>
      <xdr:colOff>177800</xdr:colOff>
      <xdr:row>98</xdr:row>
      <xdr:rowOff>99036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79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20313</xdr:rowOff>
    </xdr:from>
    <xdr:ext cx="599010"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65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92473</xdr:rowOff>
    </xdr:from>
    <xdr:to>
      <xdr:col>81</xdr:col>
      <xdr:colOff>101600</xdr:colOff>
      <xdr:row>99</xdr:row>
      <xdr:rowOff>22623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9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39150</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66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89622</xdr:rowOff>
    </xdr:from>
    <xdr:to>
      <xdr:col>76</xdr:col>
      <xdr:colOff>165100</xdr:colOff>
      <xdr:row>99</xdr:row>
      <xdr:rowOff>19772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89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36299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66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41042</xdr:rowOff>
    </xdr:from>
    <xdr:to>
      <xdr:col>72</xdr:col>
      <xdr:colOff>38100</xdr:colOff>
      <xdr:row>98</xdr:row>
      <xdr:rowOff>142642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84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159169</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03795" y="16618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80324</xdr:rowOff>
    </xdr:from>
    <xdr:to>
      <xdr:col>67</xdr:col>
      <xdr:colOff>101600</xdr:colOff>
      <xdr:row>99</xdr:row>
      <xdr:rowOff>10474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88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27001</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14795" y="1665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134931</xdr:rowOff>
    </xdr:from>
    <xdr:to>
      <xdr:col>111</xdr:col>
      <xdr:colOff>177800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79031"/>
          <a:ext cx="889000" cy="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134931</xdr:rowOff>
    </xdr:from>
    <xdr:to>
      <xdr:col>107</xdr:col>
      <xdr:colOff>50800</xdr:colOff>
      <xdr:row>58</xdr:row>
      <xdr:rowOff>139274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079031"/>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139274</xdr:rowOff>
    </xdr:from>
    <xdr:to>
      <xdr:col>102</xdr:col>
      <xdr:colOff>114300</xdr:colOff>
      <xdr:row>58</xdr:row>
      <xdr:rowOff>139495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083374"/>
          <a:ext cx="889000" cy="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30106</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74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84131</xdr:rowOff>
    </xdr:from>
    <xdr:to>
      <xdr:col>107</xdr:col>
      <xdr:colOff>101600</xdr:colOff>
      <xdr:row>59</xdr:row>
      <xdr:rowOff>14281</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2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5408</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120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88474</xdr:rowOff>
    </xdr:from>
    <xdr:to>
      <xdr:col>102</xdr:col>
      <xdr:colOff>165100</xdr:colOff>
      <xdr:row>59</xdr:row>
      <xdr:rowOff>18624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3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9751</xdr:rowOff>
    </xdr:from>
    <xdr:ext cx="313932"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88333" y="101253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88695</xdr:rowOff>
    </xdr:from>
    <xdr:to>
      <xdr:col>98</xdr:col>
      <xdr:colOff>38100</xdr:colOff>
      <xdr:row>59</xdr:row>
      <xdr:rowOff>18845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3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9972</xdr:rowOff>
    </xdr:from>
    <xdr:ext cx="313932"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99333" y="101255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124795</xdr:rowOff>
    </xdr:from>
    <xdr:to>
      <xdr:col>116</xdr:col>
      <xdr:colOff>63500</xdr:colOff>
      <xdr:row>76</xdr:row>
      <xdr:rowOff>148977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154995"/>
          <a:ext cx="838200" cy="2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58171</xdr:rowOff>
    </xdr:from>
    <xdr:ext cx="599010"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88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148977</xdr:rowOff>
    </xdr:from>
    <xdr:to>
      <xdr:col>111</xdr:col>
      <xdr:colOff>177800</xdr:colOff>
      <xdr:row>76</xdr:row>
      <xdr:rowOff>166267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179177"/>
          <a:ext cx="889000" cy="1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34194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23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166267</xdr:rowOff>
    </xdr:from>
    <xdr:to>
      <xdr:col>107</xdr:col>
      <xdr:colOff>50800</xdr:colOff>
      <xdr:row>77</xdr:row>
      <xdr:rowOff>10423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196467"/>
          <a:ext cx="889000" cy="1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44405</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34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10423</xdr:rowOff>
    </xdr:from>
    <xdr:to>
      <xdr:col>102</xdr:col>
      <xdr:colOff>114300</xdr:colOff>
      <xdr:row>77</xdr:row>
      <xdr:rowOff>19372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212073"/>
          <a:ext cx="889000" cy="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35524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45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45014</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56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73995</xdr:rowOff>
    </xdr:from>
    <xdr:to>
      <xdr:col>116</xdr:col>
      <xdr:colOff>114300</xdr:colOff>
      <xdr:row>77</xdr:row>
      <xdr:rowOff>4145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10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96872</xdr:rowOff>
    </xdr:from>
    <xdr:ext cx="599010"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955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98177</xdr:rowOff>
    </xdr:from>
    <xdr:to>
      <xdr:col>112</xdr:col>
      <xdr:colOff>38100</xdr:colOff>
      <xdr:row>77</xdr:row>
      <xdr:rowOff>28327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12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19454</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23795" y="13221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115467</xdr:rowOff>
    </xdr:from>
    <xdr:to>
      <xdr:col>107</xdr:col>
      <xdr:colOff>101600</xdr:colOff>
      <xdr:row>77</xdr:row>
      <xdr:rowOff>45617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14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36744</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34795" y="1323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131073</xdr:rowOff>
    </xdr:from>
    <xdr:to>
      <xdr:col>102</xdr:col>
      <xdr:colOff>165100</xdr:colOff>
      <xdr:row>77</xdr:row>
      <xdr:rowOff>61223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16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52350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25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140022</xdr:rowOff>
    </xdr:from>
    <xdr:to>
      <xdr:col>98</xdr:col>
      <xdr:colOff>38100</xdr:colOff>
      <xdr:row>77</xdr:row>
      <xdr:rowOff>70172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17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61299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26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人件費、普通建設事業費、公債費、積立金、操出金が類団平均よりも高くなっている。</a:t>
          </a:r>
        </a:p>
        <a:p>
          <a:r>
            <a:rPr kumimoji="1" lang="ja-JP" altLang="en-US" sz="1300">
              <a:latin typeface="ＭＳ Ｐゴシック" panose="020B0600070205080204" pitchFamily="50" charset="-128"/>
              <a:ea typeface="ＭＳ Ｐゴシック" panose="020B0600070205080204" pitchFamily="50" charset="-128"/>
            </a:rPr>
            <a:t>　令和元年度と比較し、人件費は、会計年度任用職員制度の導入による増。</a:t>
          </a:r>
        </a:p>
        <a:p>
          <a:r>
            <a:rPr kumimoji="1" lang="ja-JP" altLang="en-US" sz="1300">
              <a:latin typeface="ＭＳ Ｐゴシック" panose="020B0600070205080204" pitchFamily="50" charset="-128"/>
              <a:ea typeface="ＭＳ Ｐゴシック" panose="020B0600070205080204" pitchFamily="50" charset="-128"/>
            </a:rPr>
            <a:t>　普通建設事業費は、町道管理事業や行政情報配信システム構築事業の影響により増加となり、類似団体よりも高くなっている。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公債費は、</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年度から伊根中学校改築事業や観光交流施設建設事業等の大型事業の元金償還が開始したことで増加し、今後も増加する見込みである。</a:t>
          </a:r>
        </a:p>
        <a:p>
          <a:r>
            <a:rPr kumimoji="1" lang="ja-JP" altLang="en-US" sz="1300">
              <a:latin typeface="ＭＳ Ｐゴシック" panose="020B0600070205080204" pitchFamily="50" charset="-128"/>
              <a:ea typeface="ＭＳ Ｐゴシック" panose="020B0600070205080204" pitchFamily="50" charset="-128"/>
            </a:rPr>
            <a:t>　積立金は、減債基金の積立額増により全体としては増加した。積立金は後年度の安定した財政運営に必要不可欠なものであるため、安定した財政運営のためにも更なる事務事業見直しを図る必要がある。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京都府伊根町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2,031
2,021
61.95
3,865,234
3,605,468
206,383
1,736,857
4,392,109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2845</xdr:rowOff>
    </xdr:from>
    <xdr:to>
      <xdr:col>24</xdr:col>
      <xdr:colOff>63500</xdr:colOff>
      <xdr:row>37</xdr:row>
      <xdr:rowOff>4921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346495"/>
          <a:ext cx="838200" cy="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31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2845</xdr:rowOff>
    </xdr:from>
    <xdr:to>
      <xdr:col>19</xdr:col>
      <xdr:colOff>177800</xdr:colOff>
      <xdr:row>37</xdr:row>
      <xdr:rowOff>14122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346495"/>
          <a:ext cx="889000" cy="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91406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14122</xdr:rowOff>
    </xdr:from>
    <xdr:to>
      <xdr:col>15</xdr:col>
      <xdr:colOff>50800</xdr:colOff>
      <xdr:row>37</xdr:row>
      <xdr:rowOff>18333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357772"/>
          <a:ext cx="889000" cy="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97979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12770</xdr:rowOff>
    </xdr:from>
    <xdr:to>
      <xdr:col>10</xdr:col>
      <xdr:colOff>114300</xdr:colOff>
      <xdr:row>37</xdr:row>
      <xdr:rowOff>18333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356420"/>
          <a:ext cx="8890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95711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95997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125571</xdr:rowOff>
    </xdr:from>
    <xdr:to>
      <xdr:col>24</xdr:col>
      <xdr:colOff>114300</xdr:colOff>
      <xdr:row>37</xdr:row>
      <xdr:rowOff>55721</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9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148448</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4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123495</xdr:rowOff>
    </xdr:from>
    <xdr:to>
      <xdr:col>20</xdr:col>
      <xdr:colOff>38100</xdr:colOff>
      <xdr:row>37</xdr:row>
      <xdr:rowOff>53645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9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70172</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7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134772</xdr:rowOff>
    </xdr:from>
    <xdr:to>
      <xdr:col>15</xdr:col>
      <xdr:colOff>101600</xdr:colOff>
      <xdr:row>37</xdr:row>
      <xdr:rowOff>64922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0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81449</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138983</xdr:rowOff>
    </xdr:from>
    <xdr:to>
      <xdr:col>10</xdr:col>
      <xdr:colOff>165100</xdr:colOff>
      <xdr:row>37</xdr:row>
      <xdr:rowOff>69133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1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85660</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8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133420</xdr:rowOff>
    </xdr:from>
    <xdr:to>
      <xdr:col>6</xdr:col>
      <xdr:colOff>38100</xdr:colOff>
      <xdr:row>37</xdr:row>
      <xdr:rowOff>63570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0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80097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8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52879</xdr:rowOff>
    </xdr:from>
    <xdr:to>
      <xdr:col>24</xdr:col>
      <xdr:colOff>63500</xdr:colOff>
      <xdr:row>58</xdr:row>
      <xdr:rowOff>18585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825529"/>
          <a:ext cx="838200" cy="13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46345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18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168384</xdr:rowOff>
    </xdr:from>
    <xdr:to>
      <xdr:col>19</xdr:col>
      <xdr:colOff>177800</xdr:colOff>
      <xdr:row>58</xdr:row>
      <xdr:rowOff>18585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941034"/>
          <a:ext cx="889000" cy="2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77540</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7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168384</xdr:rowOff>
    </xdr:from>
    <xdr:to>
      <xdr:col>15</xdr:col>
      <xdr:colOff>50800</xdr:colOff>
      <xdr:row>58</xdr:row>
      <xdr:rowOff>43175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41034"/>
          <a:ext cx="889000" cy="4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52560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99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6921</xdr:rowOff>
    </xdr:from>
    <xdr:to>
      <xdr:col>10</xdr:col>
      <xdr:colOff>114300</xdr:colOff>
      <xdr:row>58</xdr:row>
      <xdr:rowOff>43175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951021"/>
          <a:ext cx="889000" cy="3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77281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59575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2079</xdr:rowOff>
    </xdr:from>
    <xdr:to>
      <xdr:col>24</xdr:col>
      <xdr:colOff>114300</xdr:colOff>
      <xdr:row>57</xdr:row>
      <xdr:rowOff>103679</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77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24956</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26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139235</xdr:rowOff>
    </xdr:from>
    <xdr:to>
      <xdr:col>20</xdr:col>
      <xdr:colOff>38100</xdr:colOff>
      <xdr:row>58</xdr:row>
      <xdr:rowOff>69385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1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60512</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04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117584</xdr:rowOff>
    </xdr:from>
    <xdr:to>
      <xdr:col>15</xdr:col>
      <xdr:colOff>101600</xdr:colOff>
      <xdr:row>58</xdr:row>
      <xdr:rowOff>47734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89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64261</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665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163825</xdr:rowOff>
    </xdr:from>
    <xdr:to>
      <xdr:col>10</xdr:col>
      <xdr:colOff>165100</xdr:colOff>
      <xdr:row>58</xdr:row>
      <xdr:rowOff>93975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3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85102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29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127571</xdr:rowOff>
    </xdr:from>
    <xdr:to>
      <xdr:col>6</xdr:col>
      <xdr:colOff>38100</xdr:colOff>
      <xdr:row>58</xdr:row>
      <xdr:rowOff>57721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0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74248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675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53760</xdr:rowOff>
    </xdr:from>
    <xdr:to>
      <xdr:col>24</xdr:col>
      <xdr:colOff>63500</xdr:colOff>
      <xdr:row>76</xdr:row>
      <xdr:rowOff>86978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083960"/>
          <a:ext cx="838200" cy="3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37854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68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86978</xdr:rowOff>
    </xdr:from>
    <xdr:to>
      <xdr:col>19</xdr:col>
      <xdr:colOff>177800</xdr:colOff>
      <xdr:row>76</xdr:row>
      <xdr:rowOff>117334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117178"/>
          <a:ext cx="889000" cy="3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14223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21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117334</xdr:rowOff>
    </xdr:from>
    <xdr:to>
      <xdr:col>15</xdr:col>
      <xdr:colOff>50800</xdr:colOff>
      <xdr:row>76</xdr:row>
      <xdr:rowOff>124907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147534"/>
          <a:ext cx="889000" cy="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31914</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23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124907</xdr:rowOff>
    </xdr:from>
    <xdr:to>
      <xdr:col>10</xdr:col>
      <xdr:colOff>114300</xdr:colOff>
      <xdr:row>76</xdr:row>
      <xdr:rowOff>135494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155107"/>
          <a:ext cx="889000" cy="1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11413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21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17547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2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2960</xdr:rowOff>
    </xdr:from>
    <xdr:to>
      <xdr:col>24</xdr:col>
      <xdr:colOff>114300</xdr:colOff>
      <xdr:row>76</xdr:row>
      <xdr:rowOff>104560</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0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25837</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884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36178</xdr:rowOff>
    </xdr:from>
    <xdr:to>
      <xdr:col>20</xdr:col>
      <xdr:colOff>38100</xdr:colOff>
      <xdr:row>76</xdr:row>
      <xdr:rowOff>137778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06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154304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841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66534</xdr:rowOff>
    </xdr:from>
    <xdr:to>
      <xdr:col>15</xdr:col>
      <xdr:colOff>101600</xdr:colOff>
      <xdr:row>76</xdr:row>
      <xdr:rowOff>168134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09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13210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871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74107</xdr:rowOff>
    </xdr:from>
    <xdr:to>
      <xdr:col>10</xdr:col>
      <xdr:colOff>165100</xdr:colOff>
      <xdr:row>77</xdr:row>
      <xdr:rowOff>4257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10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20785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287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84694</xdr:rowOff>
    </xdr:from>
    <xdr:to>
      <xdr:col>6</xdr:col>
      <xdr:colOff>38100</xdr:colOff>
      <xdr:row>77</xdr:row>
      <xdr:rowOff>14844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11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31371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289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57827</xdr:rowOff>
    </xdr:from>
    <xdr:to>
      <xdr:col>24</xdr:col>
      <xdr:colOff>63500</xdr:colOff>
      <xdr:row>97</xdr:row>
      <xdr:rowOff>39688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3797300" y="16517027"/>
          <a:ext cx="838200" cy="15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57827</xdr:rowOff>
    </xdr:from>
    <xdr:to>
      <xdr:col>19</xdr:col>
      <xdr:colOff>177800</xdr:colOff>
      <xdr:row>97</xdr:row>
      <xdr:rowOff>37102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517027"/>
          <a:ext cx="889000" cy="15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95102</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72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37102</xdr:rowOff>
    </xdr:from>
    <xdr:to>
      <xdr:col>15</xdr:col>
      <xdr:colOff>50800</xdr:colOff>
      <xdr:row>97</xdr:row>
      <xdr:rowOff>58784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667752"/>
          <a:ext cx="889000" cy="2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114876</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74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58784</xdr:rowOff>
    </xdr:from>
    <xdr:to>
      <xdr:col>10</xdr:col>
      <xdr:colOff>114300</xdr:colOff>
      <xdr:row>97</xdr:row>
      <xdr:rowOff>90475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689434"/>
          <a:ext cx="889000" cy="3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123874</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128080</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160338</xdr:rowOff>
    </xdr:from>
    <xdr:to>
      <xdr:col>24</xdr:col>
      <xdr:colOff>114300</xdr:colOff>
      <xdr:row>97</xdr:row>
      <xdr:rowOff>90488</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61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138765</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59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7027</xdr:rowOff>
    </xdr:from>
    <xdr:to>
      <xdr:col>20</xdr:col>
      <xdr:colOff>38100</xdr:colOff>
      <xdr:row>96</xdr:row>
      <xdr:rowOff>108627</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46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125154</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6241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157752</xdr:rowOff>
    </xdr:from>
    <xdr:to>
      <xdr:col>15</xdr:col>
      <xdr:colOff>101600</xdr:colOff>
      <xdr:row>97</xdr:row>
      <xdr:rowOff>87902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61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104429</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08795" y="16392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7984</xdr:rowOff>
    </xdr:from>
    <xdr:to>
      <xdr:col>10</xdr:col>
      <xdr:colOff>165100</xdr:colOff>
      <xdr:row>97</xdr:row>
      <xdr:rowOff>109584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6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100711</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19795" y="1673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39675</xdr:rowOff>
    </xdr:from>
    <xdr:to>
      <xdr:col>6</xdr:col>
      <xdr:colOff>38100</xdr:colOff>
      <xdr:row>97</xdr:row>
      <xdr:rowOff>141275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67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132402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76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169818</xdr:rowOff>
    </xdr:from>
    <xdr:to>
      <xdr:col>55</xdr:col>
      <xdr:colOff>0</xdr:colOff>
      <xdr:row>39</xdr:row>
      <xdr:rowOff>18370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9639300" y="6684918"/>
          <a:ext cx="8382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129601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644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7245</xdr:rowOff>
    </xdr:from>
    <xdr:to>
      <xdr:col>50</xdr:col>
      <xdr:colOff>114300</xdr:colOff>
      <xdr:row>39</xdr:row>
      <xdr:rowOff>18370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693795"/>
          <a:ext cx="8890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75633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762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148787</xdr:rowOff>
    </xdr:from>
    <xdr:to>
      <xdr:col>45</xdr:col>
      <xdr:colOff>177800</xdr:colOff>
      <xdr:row>39</xdr:row>
      <xdr:rowOff>7245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663887"/>
          <a:ext cx="889000" cy="2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76337</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76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109925</xdr:rowOff>
    </xdr:from>
    <xdr:to>
      <xdr:col>41</xdr:col>
      <xdr:colOff>50800</xdr:colOff>
      <xdr:row>38</xdr:row>
      <xdr:rowOff>148787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625025"/>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76261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762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60469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74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119018</xdr:rowOff>
    </xdr:from>
    <xdr:to>
      <xdr:col>55</xdr:col>
      <xdr:colOff>50800</xdr:colOff>
      <xdr:row>39</xdr:row>
      <xdr:rowOff>49168</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3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78395</xdr:rowOff>
    </xdr:from>
    <xdr:ext cx="469744"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4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139020</xdr:rowOff>
    </xdr:from>
    <xdr:to>
      <xdr:col>50</xdr:col>
      <xdr:colOff>165100</xdr:colOff>
      <xdr:row>39</xdr:row>
      <xdr:rowOff>69170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5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85698</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04428" y="642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127895</xdr:rowOff>
    </xdr:from>
    <xdr:to>
      <xdr:col>46</xdr:col>
      <xdr:colOff>38100</xdr:colOff>
      <xdr:row>39</xdr:row>
      <xdr:rowOff>58045</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4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74572</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15428" y="641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97987</xdr:rowOff>
    </xdr:from>
    <xdr:to>
      <xdr:col>41</xdr:col>
      <xdr:colOff>101600</xdr:colOff>
      <xdr:row>39</xdr:row>
      <xdr:rowOff>28137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1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44664</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26428" y="638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59125</xdr:rowOff>
    </xdr:from>
    <xdr:to>
      <xdr:col>36</xdr:col>
      <xdr:colOff>165100</xdr:colOff>
      <xdr:row>38</xdr:row>
      <xdr:rowOff>160725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57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5802</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8" y="6349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45376</xdr:rowOff>
    </xdr:from>
    <xdr:to>
      <xdr:col>55</xdr:col>
      <xdr:colOff>0</xdr:colOff>
      <xdr:row>58</xdr:row>
      <xdr:rowOff>56086</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9989476"/>
          <a:ext cx="838200" cy="1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165630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938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45376</xdr:rowOff>
    </xdr:from>
    <xdr:to>
      <xdr:col>50</xdr:col>
      <xdr:colOff>114300</xdr:colOff>
      <xdr:row>58</xdr:row>
      <xdr:rowOff>76022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9989476"/>
          <a:ext cx="889000" cy="3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109674</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64981</xdr:rowOff>
    </xdr:from>
    <xdr:to>
      <xdr:col>45</xdr:col>
      <xdr:colOff>177800</xdr:colOff>
      <xdr:row>58</xdr:row>
      <xdr:rowOff>76022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10009081"/>
          <a:ext cx="889000" cy="1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132752</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54235</xdr:rowOff>
    </xdr:from>
    <xdr:to>
      <xdr:col>41</xdr:col>
      <xdr:colOff>50800</xdr:colOff>
      <xdr:row>58</xdr:row>
      <xdr:rowOff>64981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9998335"/>
          <a:ext cx="889000" cy="1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7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103736</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5286</xdr:rowOff>
    </xdr:from>
    <xdr:to>
      <xdr:col>55</xdr:col>
      <xdr:colOff>50800</xdr:colOff>
      <xdr:row>58</xdr:row>
      <xdr:rowOff>106886</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4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136113</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73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166026</xdr:rowOff>
    </xdr:from>
    <xdr:to>
      <xdr:col>50</xdr:col>
      <xdr:colOff>165100</xdr:colOff>
      <xdr:row>58</xdr:row>
      <xdr:rowOff>96176</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3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112703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39795" y="9713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25222</xdr:rowOff>
    </xdr:from>
    <xdr:to>
      <xdr:col>46</xdr:col>
      <xdr:colOff>38100</xdr:colOff>
      <xdr:row>58</xdr:row>
      <xdr:rowOff>126822</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6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117949</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50795" y="10062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14181</xdr:rowOff>
    </xdr:from>
    <xdr:to>
      <xdr:col>41</xdr:col>
      <xdr:colOff>101600</xdr:colOff>
      <xdr:row>58</xdr:row>
      <xdr:rowOff>115781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5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106908</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61795" y="1005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3435</xdr:rowOff>
    </xdr:from>
    <xdr:to>
      <xdr:col>36</xdr:col>
      <xdr:colOff>165100</xdr:colOff>
      <xdr:row>58</xdr:row>
      <xdr:rowOff>105035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4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121562</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672795" y="9722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119714</xdr:rowOff>
    </xdr:from>
    <xdr:to>
      <xdr:col>55</xdr:col>
      <xdr:colOff>0</xdr:colOff>
      <xdr:row>78</xdr:row>
      <xdr:rowOff>155846</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492814"/>
          <a:ext cx="838200" cy="3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22522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2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149053</xdr:rowOff>
    </xdr:from>
    <xdr:to>
      <xdr:col>50</xdr:col>
      <xdr:colOff>114300</xdr:colOff>
      <xdr:row>78</xdr:row>
      <xdr:rowOff>155846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522153"/>
          <a:ext cx="889000" cy="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166490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1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121496</xdr:rowOff>
    </xdr:from>
    <xdr:to>
      <xdr:col>45</xdr:col>
      <xdr:colOff>177800</xdr:colOff>
      <xdr:row>78</xdr:row>
      <xdr:rowOff>149053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323146"/>
          <a:ext cx="889000" cy="19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2976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2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28215</xdr:rowOff>
    </xdr:from>
    <xdr:to>
      <xdr:col>41</xdr:col>
      <xdr:colOff>50800</xdr:colOff>
      <xdr:row>77</xdr:row>
      <xdr:rowOff>121496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2886965"/>
          <a:ext cx="889000" cy="43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159235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53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163320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53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68914</xdr:rowOff>
    </xdr:from>
    <xdr:to>
      <xdr:col>55</xdr:col>
      <xdr:colOff>50800</xdr:colOff>
      <xdr:row>78</xdr:row>
      <xdr:rowOff>170514</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4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47341</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42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105046</xdr:rowOff>
    </xdr:from>
    <xdr:to>
      <xdr:col>50</xdr:col>
      <xdr:colOff>165100</xdr:colOff>
      <xdr:row>79</xdr:row>
      <xdr:rowOff>35196</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47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26323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57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98253</xdr:rowOff>
    </xdr:from>
    <xdr:to>
      <xdr:col>46</xdr:col>
      <xdr:colOff>38100</xdr:colOff>
      <xdr:row>79</xdr:row>
      <xdr:rowOff>28403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7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19530</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56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70696</xdr:rowOff>
    </xdr:from>
    <xdr:to>
      <xdr:col>41</xdr:col>
      <xdr:colOff>101600</xdr:colOff>
      <xdr:row>78</xdr:row>
      <xdr:rowOff>846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27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17373</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04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148865</xdr:rowOff>
    </xdr:from>
    <xdr:to>
      <xdr:col>36</xdr:col>
      <xdr:colOff>165100</xdr:colOff>
      <xdr:row>75</xdr:row>
      <xdr:rowOff>79015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283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95542</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672795" y="1261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121168</xdr:rowOff>
    </xdr:from>
    <xdr:to>
      <xdr:col>55</xdr:col>
      <xdr:colOff>0</xdr:colOff>
      <xdr:row>98</xdr:row>
      <xdr:rowOff>144928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923268"/>
          <a:ext cx="838200" cy="2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73812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704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114117</xdr:rowOff>
    </xdr:from>
    <xdr:to>
      <xdr:col>50</xdr:col>
      <xdr:colOff>114300</xdr:colOff>
      <xdr:row>98</xdr:row>
      <xdr:rowOff>144928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916217"/>
          <a:ext cx="889000" cy="3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6284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63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100923</xdr:rowOff>
    </xdr:from>
    <xdr:to>
      <xdr:col>45</xdr:col>
      <xdr:colOff>177800</xdr:colOff>
      <xdr:row>98</xdr:row>
      <xdr:rowOff>114117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731573"/>
          <a:ext cx="889000" cy="18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9030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63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100923</xdr:rowOff>
    </xdr:from>
    <xdr:to>
      <xdr:col>41</xdr:col>
      <xdr:colOff>50800</xdr:colOff>
      <xdr:row>98</xdr:row>
      <xdr:rowOff>108071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731573"/>
          <a:ext cx="889000" cy="17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147335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94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3911</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6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70368</xdr:rowOff>
    </xdr:from>
    <xdr:to>
      <xdr:col>55</xdr:col>
      <xdr:colOff>50800</xdr:colOff>
      <xdr:row>99</xdr:row>
      <xdr:rowOff>518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87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29362</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831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94128</xdr:rowOff>
    </xdr:from>
    <xdr:to>
      <xdr:col>50</xdr:col>
      <xdr:colOff>165100</xdr:colOff>
      <xdr:row>99</xdr:row>
      <xdr:rowOff>24278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89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99</xdr:row>
      <xdr:rowOff>15405</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98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63317</xdr:rowOff>
    </xdr:from>
    <xdr:to>
      <xdr:col>46</xdr:col>
      <xdr:colOff>38100</xdr:colOff>
      <xdr:row>98</xdr:row>
      <xdr:rowOff>164917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86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156044</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958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50123</xdr:rowOff>
    </xdr:from>
    <xdr:to>
      <xdr:col>41</xdr:col>
      <xdr:colOff>101600</xdr:colOff>
      <xdr:row>97</xdr:row>
      <xdr:rowOff>151723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68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168250</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456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57271</xdr:rowOff>
    </xdr:from>
    <xdr:to>
      <xdr:col>36</xdr:col>
      <xdr:colOff>165100</xdr:colOff>
      <xdr:row>98</xdr:row>
      <xdr:rowOff>158871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85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149998</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6952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151435</xdr:rowOff>
    </xdr:from>
    <xdr:to>
      <xdr:col>85</xdr:col>
      <xdr:colOff>127000</xdr:colOff>
      <xdr:row>36</xdr:row>
      <xdr:rowOff>170352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323635"/>
          <a:ext cx="838200" cy="1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48418</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392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151435</xdr:rowOff>
    </xdr:from>
    <xdr:to>
      <xdr:col>81</xdr:col>
      <xdr:colOff>50800</xdr:colOff>
      <xdr:row>37</xdr:row>
      <xdr:rowOff>156426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323635"/>
          <a:ext cx="889000" cy="17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55805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57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156426</xdr:rowOff>
    </xdr:from>
    <xdr:to>
      <xdr:col>76</xdr:col>
      <xdr:colOff>114300</xdr:colOff>
      <xdr:row>38</xdr:row>
      <xdr:rowOff>29801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500076"/>
          <a:ext cx="889000" cy="4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50323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56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140900</xdr:rowOff>
    </xdr:from>
    <xdr:to>
      <xdr:col>71</xdr:col>
      <xdr:colOff>177800</xdr:colOff>
      <xdr:row>38</xdr:row>
      <xdr:rowOff>29801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484550"/>
          <a:ext cx="889000" cy="6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63933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57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119552</xdr:rowOff>
    </xdr:from>
    <xdr:to>
      <xdr:col>85</xdr:col>
      <xdr:colOff>177800</xdr:colOff>
      <xdr:row>37</xdr:row>
      <xdr:rowOff>49702</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29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142429</xdr:rowOff>
    </xdr:from>
    <xdr:ext cx="599010"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14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100635</xdr:rowOff>
    </xdr:from>
    <xdr:to>
      <xdr:col>81</xdr:col>
      <xdr:colOff>101600</xdr:colOff>
      <xdr:row>37</xdr:row>
      <xdr:rowOff>30785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2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47312</xdr:rowOff>
    </xdr:from>
    <xdr:ext cx="59901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181795" y="6048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105626</xdr:rowOff>
    </xdr:from>
    <xdr:to>
      <xdr:col>76</xdr:col>
      <xdr:colOff>165100</xdr:colOff>
      <xdr:row>38</xdr:row>
      <xdr:rowOff>35776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4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52303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22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150451</xdr:rowOff>
    </xdr:from>
    <xdr:to>
      <xdr:col>72</xdr:col>
      <xdr:colOff>38100</xdr:colOff>
      <xdr:row>38</xdr:row>
      <xdr:rowOff>80601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49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71728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58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90100</xdr:rowOff>
    </xdr:from>
    <xdr:to>
      <xdr:col>67</xdr:col>
      <xdr:colOff>101600</xdr:colOff>
      <xdr:row>38</xdr:row>
      <xdr:rowOff>20250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3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36777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20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3670</xdr:rowOff>
    </xdr:from>
    <xdr:to>
      <xdr:col>85</xdr:col>
      <xdr:colOff>127000</xdr:colOff>
      <xdr:row>58</xdr:row>
      <xdr:rowOff>56385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947770"/>
          <a:ext cx="838200" cy="5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13044</xdr:rowOff>
    </xdr:from>
    <xdr:to>
      <xdr:col>81</xdr:col>
      <xdr:colOff>50800</xdr:colOff>
      <xdr:row>58</xdr:row>
      <xdr:rowOff>56385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4592300" y="9957144"/>
          <a:ext cx="889000" cy="4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50423</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50229</xdr:rowOff>
    </xdr:from>
    <xdr:to>
      <xdr:col>76</xdr:col>
      <xdr:colOff>114300</xdr:colOff>
      <xdr:row>58</xdr:row>
      <xdr:rowOff>13044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3703300" y="9822879"/>
          <a:ext cx="889000" cy="13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49989</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50229</xdr:rowOff>
    </xdr:from>
    <xdr:to>
      <xdr:col>71</xdr:col>
      <xdr:colOff>177800</xdr:colOff>
      <xdr:row>58</xdr:row>
      <xdr:rowOff>35588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9822879"/>
          <a:ext cx="889000" cy="15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10219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124320</xdr:rowOff>
    </xdr:from>
    <xdr:to>
      <xdr:col>85</xdr:col>
      <xdr:colOff>177800</xdr:colOff>
      <xdr:row>58</xdr:row>
      <xdr:rowOff>54470</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89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102747</xdr:rowOff>
    </xdr:from>
    <xdr:ext cx="599010"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87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5585</xdr:rowOff>
    </xdr:from>
    <xdr:to>
      <xdr:col>81</xdr:col>
      <xdr:colOff>101600</xdr:colOff>
      <xdr:row>58</xdr:row>
      <xdr:rowOff>107185</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94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98312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1004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133694</xdr:rowOff>
    </xdr:from>
    <xdr:to>
      <xdr:col>76</xdr:col>
      <xdr:colOff>165100</xdr:colOff>
      <xdr:row>58</xdr:row>
      <xdr:rowOff>63844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90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54971</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292795" y="999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170879</xdr:rowOff>
    </xdr:from>
    <xdr:to>
      <xdr:col>72</xdr:col>
      <xdr:colOff>38100</xdr:colOff>
      <xdr:row>57</xdr:row>
      <xdr:rowOff>101029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77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117556</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03795" y="9547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156238</xdr:rowOff>
    </xdr:from>
    <xdr:to>
      <xdr:col>67</xdr:col>
      <xdr:colOff>101600</xdr:colOff>
      <xdr:row>58</xdr:row>
      <xdr:rowOff>86388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92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77515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02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155978</xdr:rowOff>
    </xdr:from>
    <xdr:to>
      <xdr:col>85</xdr:col>
      <xdr:colOff>127000</xdr:colOff>
      <xdr:row>79</xdr:row>
      <xdr:rowOff>28353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357628"/>
          <a:ext cx="838200" cy="21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113012</xdr:rowOff>
    </xdr:from>
    <xdr:to>
      <xdr:col>81</xdr:col>
      <xdr:colOff>50800</xdr:colOff>
      <xdr:row>77</xdr:row>
      <xdr:rowOff>155978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314662"/>
          <a:ext cx="889000" cy="4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42467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113012</xdr:rowOff>
    </xdr:from>
    <xdr:to>
      <xdr:col>76</xdr:col>
      <xdr:colOff>114300</xdr:colOff>
      <xdr:row>78</xdr:row>
      <xdr:rowOff>93979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314662"/>
          <a:ext cx="889000" cy="15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49829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93979</xdr:rowOff>
    </xdr:from>
    <xdr:to>
      <xdr:col>71</xdr:col>
      <xdr:colOff>177800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467079"/>
          <a:ext cx="889000" cy="12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54094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59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149003</xdr:rowOff>
    </xdr:from>
    <xdr:to>
      <xdr:col>85</xdr:col>
      <xdr:colOff>177800</xdr:colOff>
      <xdr:row>79</xdr:row>
      <xdr:rowOff>79153</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52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98596</xdr:rowOff>
    </xdr:from>
    <xdr:ext cx="469744"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47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105178</xdr:rowOff>
    </xdr:from>
    <xdr:to>
      <xdr:col>81</xdr:col>
      <xdr:colOff>101600</xdr:colOff>
      <xdr:row>78</xdr:row>
      <xdr:rowOff>35328</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30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51855</xdr:rowOff>
    </xdr:from>
    <xdr:ext cx="59901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181795" y="130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62212</xdr:rowOff>
    </xdr:from>
    <xdr:to>
      <xdr:col>76</xdr:col>
      <xdr:colOff>165100</xdr:colOff>
      <xdr:row>77</xdr:row>
      <xdr:rowOff>163812</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26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8889</xdr:rowOff>
    </xdr:from>
    <xdr:ext cx="59901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292795" y="13039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43179</xdr:rowOff>
    </xdr:from>
    <xdr:to>
      <xdr:col>72</xdr:col>
      <xdr:colOff>38100</xdr:colOff>
      <xdr:row>78</xdr:row>
      <xdr:rowOff>144779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1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161306</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19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156572</xdr:rowOff>
    </xdr:from>
    <xdr:to>
      <xdr:col>85</xdr:col>
      <xdr:colOff>127000</xdr:colOff>
      <xdr:row>97</xdr:row>
      <xdr:rowOff>88875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481300" y="16615772"/>
          <a:ext cx="838200" cy="10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124226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754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156572</xdr:rowOff>
    </xdr:from>
    <xdr:to>
      <xdr:col>81</xdr:col>
      <xdr:colOff>50800</xdr:colOff>
      <xdr:row>98</xdr:row>
      <xdr:rowOff>29451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615772"/>
          <a:ext cx="889000" cy="21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74299</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8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29451</xdr:rowOff>
    </xdr:from>
    <xdr:to>
      <xdr:col>76</xdr:col>
      <xdr:colOff>114300</xdr:colOff>
      <xdr:row>98</xdr:row>
      <xdr:rowOff>68887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831551"/>
          <a:ext cx="889000" cy="3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77655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879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54854</xdr:rowOff>
    </xdr:from>
    <xdr:to>
      <xdr:col>71</xdr:col>
      <xdr:colOff>177800</xdr:colOff>
      <xdr:row>98</xdr:row>
      <xdr:rowOff>68887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856954"/>
          <a:ext cx="889000" cy="1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95221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5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38075</xdr:rowOff>
    </xdr:from>
    <xdr:to>
      <xdr:col>85</xdr:col>
      <xdr:colOff>177800</xdr:colOff>
      <xdr:row>97</xdr:row>
      <xdr:rowOff>139675</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66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60952</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52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105772</xdr:rowOff>
    </xdr:from>
    <xdr:to>
      <xdr:col>81</xdr:col>
      <xdr:colOff>101600</xdr:colOff>
      <xdr:row>97</xdr:row>
      <xdr:rowOff>35922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56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52449</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6340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150101</xdr:rowOff>
    </xdr:from>
    <xdr:to>
      <xdr:col>76</xdr:col>
      <xdr:colOff>165100</xdr:colOff>
      <xdr:row>98</xdr:row>
      <xdr:rowOff>80251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78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96778</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655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18087</xdr:rowOff>
    </xdr:from>
    <xdr:to>
      <xdr:col>72</xdr:col>
      <xdr:colOff>38100</xdr:colOff>
      <xdr:row>98</xdr:row>
      <xdr:rowOff>119687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82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110814</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691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4054</xdr:rowOff>
    </xdr:from>
    <xdr:to>
      <xdr:col>67</xdr:col>
      <xdr:colOff>101600</xdr:colOff>
      <xdr:row>98</xdr:row>
      <xdr:rowOff>105654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80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96781</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6898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総務費は、定額給付金業務、減債基金への積立額増の影響により増加となった。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民生費は、平成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年度から引き続き増加しているが、職員人件費の増によるものである。</a:t>
          </a:r>
        </a:p>
        <a:p>
          <a:r>
            <a:rPr kumimoji="1" lang="ja-JP" altLang="en-US" sz="1100">
              <a:latin typeface="ＭＳ Ｐゴシック" panose="020B0600070205080204" pitchFamily="50" charset="-128"/>
              <a:ea typeface="ＭＳ Ｐゴシック" panose="020B0600070205080204" pitchFamily="50" charset="-128"/>
            </a:rPr>
            <a:t>　労働費は、住宅改修助成事業の影響により類団平均より高い数値となっている。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農林水産業費は、災害に強い森づくり事業の減が前年度からの減額の要因となっている。</a:t>
          </a:r>
        </a:p>
        <a:p>
          <a:r>
            <a:rPr kumimoji="1" lang="ja-JP" altLang="en-US" sz="1100">
              <a:latin typeface="ＭＳ Ｐゴシック" panose="020B0600070205080204" pitchFamily="50" charset="-128"/>
              <a:ea typeface="ＭＳ Ｐゴシック" panose="020B0600070205080204" pitchFamily="50" charset="-128"/>
            </a:rPr>
            <a:t>　商工費は、事業継続支援金事業の影響により増加している。　土木費は町道管理事業の影響により増加している。</a:t>
          </a:r>
        </a:p>
        <a:p>
          <a:r>
            <a:rPr kumimoji="1" lang="ja-JP" altLang="en-US" sz="1100">
              <a:latin typeface="ＭＳ Ｐゴシック" panose="020B0600070205080204" pitchFamily="50" charset="-128"/>
              <a:ea typeface="ＭＳ Ｐゴシック" panose="020B0600070205080204" pitchFamily="50" charset="-128"/>
            </a:rPr>
            <a:t>　消防費の</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減少</a:t>
          </a:r>
          <a:r>
            <a:rPr kumimoji="1" lang="ja-JP" altLang="en-US" sz="1100">
              <a:latin typeface="ＭＳ Ｐゴシック" panose="020B0600070205080204" pitchFamily="50" charset="-128"/>
              <a:ea typeface="ＭＳ Ｐゴシック" panose="020B0600070205080204" pitchFamily="50" charset="-128"/>
            </a:rPr>
            <a:t>の要因は、行政情報配信システム構築事業の完了によるものである。</a:t>
          </a:r>
        </a:p>
        <a:p>
          <a:r>
            <a:rPr kumimoji="1" lang="ja-JP" altLang="en-US" sz="1100">
              <a:latin typeface="ＭＳ Ｐゴシック" panose="020B0600070205080204" pitchFamily="50" charset="-128"/>
              <a:ea typeface="ＭＳ Ｐゴシック" panose="020B0600070205080204" pitchFamily="50" charset="-128"/>
            </a:rPr>
            <a:t>　災害復旧費は平成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年度発生災害、平成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年度発生災害の復旧事業によるものである。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京都府伊根町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年度は、単年度収支は</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百万円程度のマイナスとなったが、実質単年度収支は</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万円程度の黒字となった。平成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年度は、町営住宅建設事業及び災害復旧事業のために基金</a:t>
          </a:r>
          <a:r>
            <a:rPr kumimoji="1" lang="ja-JP" altLang="en-US" sz="1200">
              <a:solidFill>
                <a:sysClr val="windowText" lastClr="000000"/>
              </a:solidFill>
              <a:latin typeface="ＭＳ ゴシック" pitchFamily="49" charset="-128"/>
              <a:ea typeface="ＭＳ ゴシック" pitchFamily="49" charset="-128"/>
            </a:rPr>
            <a:t>を取り崩したことによる数値がでている</a:t>
          </a:r>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31</a:t>
          </a:r>
          <a:r>
            <a:rPr kumimoji="1" lang="ja-JP" altLang="en-US" sz="1200">
              <a:latin typeface="ＭＳ ゴシック" pitchFamily="49" charset="-128"/>
              <a:ea typeface="ＭＳ ゴシック" pitchFamily="49" charset="-128"/>
            </a:rPr>
            <a:t>年度は災害による取り崩しで残高が減少した。</a:t>
          </a:r>
        </a:p>
        <a:p>
          <a:r>
            <a:rPr kumimoji="1" lang="ja-JP" altLang="en-US" sz="1200">
              <a:latin typeface="ＭＳ ゴシック" pitchFamily="49" charset="-128"/>
              <a:ea typeface="ＭＳ ゴシック" pitchFamily="49" charset="-128"/>
            </a:rPr>
            <a:t>　令和元年度は、災害復旧事業の完了により基金の取り崩し額が減少し、基金残高が増加した。令和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年度は令和元年度に比べ取崩しが増加したものの、積立額も増加したことから増となったことから、基金残高が増加した。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京都府伊根町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各会計とも健全性が保たれた財政運営である。</a:t>
          </a:r>
        </a:p>
        <a:p>
          <a:r>
            <a:rPr kumimoji="1" lang="ja-JP" altLang="en-US" sz="1400">
              <a:latin typeface="ＭＳ ゴシック" pitchFamily="49" charset="-128"/>
              <a:ea typeface="ＭＳ ゴシック" pitchFamily="49" charset="-128"/>
            </a:rPr>
            <a:t>　特に、介護サービス事業勘定、訪問看護事業特別会計は一般会計からの繰入れを受けることなく独立採算が保たれている。</a:t>
          </a:r>
        </a:p>
        <a:p>
          <a:r>
            <a:rPr kumimoji="1" lang="ja-JP" altLang="en-US" sz="1400">
              <a:latin typeface="ＭＳ ゴシック" pitchFamily="49" charset="-128"/>
              <a:ea typeface="ＭＳ ゴシック" pitchFamily="49" charset="-128"/>
            </a:rPr>
            <a:t>　国民健康保険特別会計は被保険者数が少なく、高度医療が必要な患者により給付費も変動することから決算収支が変動する。また、次年度精算する事業もあり決算収支が変動する。</a:t>
          </a:r>
        </a:p>
        <a:p>
          <a:r>
            <a:rPr kumimoji="1" lang="ja-JP" altLang="en-US" sz="1400">
              <a:latin typeface="ＭＳ ゴシック" pitchFamily="49" charset="-128"/>
              <a:ea typeface="ＭＳ ゴシック" pitchFamily="49" charset="-128"/>
            </a:rPr>
            <a:t>　介護保険事業勘定は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年毎の事業計画に基づいた運営となるので、期間内で一定の範囲で数値が変動する。</a:t>
          </a:r>
        </a:p>
        <a:p>
          <a:r>
            <a:rPr kumimoji="1" lang="ja-JP" altLang="en-US" sz="1400">
              <a:latin typeface="ＭＳ ゴシック" pitchFamily="49" charset="-128"/>
              <a:ea typeface="ＭＳ ゴシック" pitchFamily="49" charset="-128"/>
            </a:rPr>
            <a:t>　下水道事業、簡易水道については、一般会計から国の基準等により繰入を受けてにより繰入を受けているので、ほぼ一定の比率で推移。</a:t>
          </a:r>
        </a:p>
        <a:p>
          <a:r>
            <a:rPr kumimoji="1" lang="ja-JP" altLang="en-US" sz="1400">
              <a:latin typeface="ＭＳ ゴシック" pitchFamily="49" charset="-128"/>
              <a:ea typeface="ＭＳ ゴシック" pitchFamily="49" charset="-128"/>
            </a:rPr>
            <a:t>　その他（後期高齢者医療特別会計）も広域で行う事務であり、ほぼ一定の比率で推移。</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508;&#35506;&#23554;&#29992;/&#33258;&#27835;&#25391;&#33288;&#35506;/06&#31246;&#36001;&#25919;&#25285;&#24403;&#65288;&#36001;&#25919;&#65289;/06%20&#27770;&#31639;&#32113;&#35336;/15%20&#36001;&#25919;&#27604;&#36611;&#20998;&#26512;&#34920;&#65295;&#27507;&#20986;&#27604;&#36611;&#20998;&#26512;&#34920;&#8594;&#36039;&#26009;&#38598;&#12408;/&#20196;&#21644;&#65298;&#24180;&#24230;&#27770;&#31639;/04%20&#9313;10&#26376;&#20844;&#34920;&#20998;&#65288;&#36861;&#21152;&#20998;&#65289;/04%20&#24066;&#30010;&#26449;&#22238;&#31572;/25%20&#20234;&#26681;&#30010;ok/&#12304;&#36001;&#25919;&#29366;&#27841;&#36039;&#26009;&#38598;&#12305;_264636_&#20234;&#26681;&#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BP53">
            <v>70.7</v>
          </cell>
          <cell r="BX53">
            <v>71.2</v>
          </cell>
          <cell r="CF53">
            <v>72.099999999999994</v>
          </cell>
          <cell r="CN53">
            <v>73.3</v>
          </cell>
          <cell r="CV53">
            <v>74.3</v>
          </cell>
        </row>
        <row r="55">
          <cell r="AN55" t="str">
            <v>類似団体内平均値</v>
          </cell>
          <cell r="BP55">
            <v>0</v>
          </cell>
          <cell r="BX55">
            <v>0</v>
          </cell>
          <cell r="CF55">
            <v>0</v>
          </cell>
          <cell r="CN55">
            <v>0</v>
          </cell>
          <cell r="CV55">
            <v>0</v>
          </cell>
        </row>
        <row r="57">
          <cell r="BP57">
            <v>56.3</v>
          </cell>
          <cell r="BX57">
            <v>57.7</v>
          </cell>
          <cell r="CF57">
            <v>58.9</v>
          </cell>
          <cell r="CN57">
            <v>60</v>
          </cell>
          <cell r="CV57">
            <v>60.9</v>
          </cell>
        </row>
        <row r="72">
          <cell r="BP72" t="str">
            <v>H28</v>
          </cell>
          <cell r="BX72" t="str">
            <v>H29</v>
          </cell>
          <cell r="CF72" t="str">
            <v>H30</v>
          </cell>
          <cell r="CN72" t="str">
            <v>R01</v>
          </cell>
          <cell r="CV72" t="str">
            <v>R02</v>
          </cell>
        </row>
        <row r="73">
          <cell r="AN73" t="str">
            <v>当該団体値</v>
          </cell>
        </row>
        <row r="75">
          <cell r="BP75">
            <v>7.2</v>
          </cell>
          <cell r="BX75">
            <v>6.1</v>
          </cell>
          <cell r="CF75">
            <v>6</v>
          </cell>
          <cell r="CN75">
            <v>6.5</v>
          </cell>
          <cell r="CV75">
            <v>7.5</v>
          </cell>
        </row>
        <row r="77">
          <cell r="AN77" t="str">
            <v>類似団体内平均値</v>
          </cell>
          <cell r="BP77">
            <v>0</v>
          </cell>
          <cell r="BX77">
            <v>0</v>
          </cell>
          <cell r="CF77">
            <v>0</v>
          </cell>
          <cell r="CN77">
            <v>0</v>
          </cell>
          <cell r="CV77">
            <v>0</v>
          </cell>
        </row>
        <row r="79">
          <cell r="BP79">
            <v>7.4</v>
          </cell>
          <cell r="BX79">
            <v>7.1</v>
          </cell>
          <cell r="CF79">
            <v>7.1</v>
          </cell>
          <cell r="CN79">
            <v>7.3</v>
          </cell>
          <cell r="CV79">
            <v>7.4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x14ac:dyDescent="0.2">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3865234</v>
      </c>
      <c r="BO4" s="426"/>
      <c r="BP4" s="426"/>
      <c r="BQ4" s="426"/>
      <c r="BR4" s="426"/>
      <c r="BS4" s="426"/>
      <c r="BT4" s="426"/>
      <c r="BU4" s="427"/>
      <c r="BV4" s="425">
        <v>3766619</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11.9</v>
      </c>
      <c r="CU4" s="610"/>
      <c r="CV4" s="610"/>
      <c r="CW4" s="610"/>
      <c r="CX4" s="610"/>
      <c r="CY4" s="610"/>
      <c r="CZ4" s="610"/>
      <c r="DA4" s="611"/>
      <c r="DB4" s="609">
        <v>18.399999999999999</v>
      </c>
      <c r="DC4" s="610"/>
      <c r="DD4" s="610"/>
      <c r="DE4" s="610"/>
      <c r="DF4" s="610"/>
      <c r="DG4" s="610"/>
      <c r="DH4" s="610"/>
      <c r="DI4" s="611"/>
      <c r="DJ4" s="186"/>
      <c r="DK4" s="186"/>
      <c r="DL4" s="186"/>
      <c r="DM4" s="186"/>
      <c r="DN4" s="186"/>
      <c r="DO4" s="186"/>
    </row>
    <row r="5" spans="1:119" ht="18.75" customHeight="1" x14ac:dyDescent="0.2">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3605468</v>
      </c>
      <c r="BO5" s="431"/>
      <c r="BP5" s="431"/>
      <c r="BQ5" s="431"/>
      <c r="BR5" s="431"/>
      <c r="BS5" s="431"/>
      <c r="BT5" s="431"/>
      <c r="BU5" s="432"/>
      <c r="BV5" s="430">
        <v>3460033</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89.6</v>
      </c>
      <c r="CU5" s="401"/>
      <c r="CV5" s="401"/>
      <c r="CW5" s="401"/>
      <c r="CX5" s="401"/>
      <c r="CY5" s="401"/>
      <c r="CZ5" s="401"/>
      <c r="DA5" s="402"/>
      <c r="DB5" s="400">
        <v>95.3</v>
      </c>
      <c r="DC5" s="401"/>
      <c r="DD5" s="401"/>
      <c r="DE5" s="401"/>
      <c r="DF5" s="401"/>
      <c r="DG5" s="401"/>
      <c r="DH5" s="401"/>
      <c r="DI5" s="402"/>
      <c r="DJ5" s="186"/>
      <c r="DK5" s="186"/>
      <c r="DL5" s="186"/>
      <c r="DM5" s="186"/>
      <c r="DN5" s="186"/>
      <c r="DO5" s="186"/>
    </row>
    <row r="6" spans="1:119" ht="18.75" customHeight="1" x14ac:dyDescent="0.2">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93</v>
      </c>
      <c r="AV6" s="488"/>
      <c r="AW6" s="488"/>
      <c r="AX6" s="488"/>
      <c r="AY6" s="410" t="s">
        <v>101</v>
      </c>
      <c r="AZ6" s="411"/>
      <c r="BA6" s="411"/>
      <c r="BB6" s="411"/>
      <c r="BC6" s="411"/>
      <c r="BD6" s="411"/>
      <c r="BE6" s="411"/>
      <c r="BF6" s="411"/>
      <c r="BG6" s="411"/>
      <c r="BH6" s="411"/>
      <c r="BI6" s="411"/>
      <c r="BJ6" s="411"/>
      <c r="BK6" s="411"/>
      <c r="BL6" s="411"/>
      <c r="BM6" s="412"/>
      <c r="BN6" s="430">
        <v>259766</v>
      </c>
      <c r="BO6" s="431"/>
      <c r="BP6" s="431"/>
      <c r="BQ6" s="431"/>
      <c r="BR6" s="431"/>
      <c r="BS6" s="431"/>
      <c r="BT6" s="431"/>
      <c r="BU6" s="432"/>
      <c r="BV6" s="430">
        <v>306586</v>
      </c>
      <c r="BW6" s="431"/>
      <c r="BX6" s="431"/>
      <c r="BY6" s="431"/>
      <c r="BZ6" s="431"/>
      <c r="CA6" s="431"/>
      <c r="CB6" s="431"/>
      <c r="CC6" s="432"/>
      <c r="CD6" s="439" t="s">
        <v>102</v>
      </c>
      <c r="CE6" s="440"/>
      <c r="CF6" s="440"/>
      <c r="CG6" s="440"/>
      <c r="CH6" s="440"/>
      <c r="CI6" s="440"/>
      <c r="CJ6" s="440"/>
      <c r="CK6" s="440"/>
      <c r="CL6" s="440"/>
      <c r="CM6" s="440"/>
      <c r="CN6" s="440"/>
      <c r="CO6" s="440"/>
      <c r="CP6" s="440"/>
      <c r="CQ6" s="440"/>
      <c r="CR6" s="440"/>
      <c r="CS6" s="441"/>
      <c r="CT6" s="583">
        <v>91.9</v>
      </c>
      <c r="CU6" s="584"/>
      <c r="CV6" s="584"/>
      <c r="CW6" s="584"/>
      <c r="CX6" s="584"/>
      <c r="CY6" s="584"/>
      <c r="CZ6" s="584"/>
      <c r="DA6" s="585"/>
      <c r="DB6" s="583">
        <v>97.9</v>
      </c>
      <c r="DC6" s="584"/>
      <c r="DD6" s="584"/>
      <c r="DE6" s="584"/>
      <c r="DF6" s="584"/>
      <c r="DG6" s="584"/>
      <c r="DH6" s="584"/>
      <c r="DI6" s="585"/>
      <c r="DJ6" s="186"/>
      <c r="DK6" s="186"/>
      <c r="DL6" s="186"/>
      <c r="DM6" s="186"/>
      <c r="DN6" s="186"/>
      <c r="DO6" s="186"/>
    </row>
    <row r="7" spans="1:119" ht="18.75" customHeight="1" x14ac:dyDescent="0.2">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103</v>
      </c>
      <c r="AN7" s="404"/>
      <c r="AO7" s="404"/>
      <c r="AP7" s="404"/>
      <c r="AQ7" s="404"/>
      <c r="AR7" s="404"/>
      <c r="AS7" s="404"/>
      <c r="AT7" s="405"/>
      <c r="AU7" s="487" t="s">
        <v>104</v>
      </c>
      <c r="AV7" s="488"/>
      <c r="AW7" s="488"/>
      <c r="AX7" s="488"/>
      <c r="AY7" s="410" t="s">
        <v>105</v>
      </c>
      <c r="AZ7" s="411"/>
      <c r="BA7" s="411"/>
      <c r="BB7" s="411"/>
      <c r="BC7" s="411"/>
      <c r="BD7" s="411"/>
      <c r="BE7" s="411"/>
      <c r="BF7" s="411"/>
      <c r="BG7" s="411"/>
      <c r="BH7" s="411"/>
      <c r="BI7" s="411"/>
      <c r="BJ7" s="411"/>
      <c r="BK7" s="411"/>
      <c r="BL7" s="411"/>
      <c r="BM7" s="412"/>
      <c r="BN7" s="430">
        <v>53383</v>
      </c>
      <c r="BO7" s="431"/>
      <c r="BP7" s="431"/>
      <c r="BQ7" s="431"/>
      <c r="BR7" s="431"/>
      <c r="BS7" s="431"/>
      <c r="BT7" s="431"/>
      <c r="BU7" s="432"/>
      <c r="BV7" s="430">
        <v>28189</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1736857</v>
      </c>
      <c r="CU7" s="431"/>
      <c r="CV7" s="431"/>
      <c r="CW7" s="431"/>
      <c r="CX7" s="431"/>
      <c r="CY7" s="431"/>
      <c r="CZ7" s="431"/>
      <c r="DA7" s="432"/>
      <c r="DB7" s="430">
        <v>1516058</v>
      </c>
      <c r="DC7" s="431"/>
      <c r="DD7" s="431"/>
      <c r="DE7" s="431"/>
      <c r="DF7" s="431"/>
      <c r="DG7" s="431"/>
      <c r="DH7" s="431"/>
      <c r="DI7" s="432"/>
      <c r="DJ7" s="186"/>
      <c r="DK7" s="186"/>
      <c r="DL7" s="186"/>
      <c r="DM7" s="186"/>
      <c r="DN7" s="186"/>
      <c r="DO7" s="186"/>
    </row>
    <row r="8" spans="1:119" ht="18.75" customHeight="1" thickBot="1" x14ac:dyDescent="0.25">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108</v>
      </c>
      <c r="AV8" s="488"/>
      <c r="AW8" s="488"/>
      <c r="AX8" s="488"/>
      <c r="AY8" s="410" t="s">
        <v>109</v>
      </c>
      <c r="AZ8" s="411"/>
      <c r="BA8" s="411"/>
      <c r="BB8" s="411"/>
      <c r="BC8" s="411"/>
      <c r="BD8" s="411"/>
      <c r="BE8" s="411"/>
      <c r="BF8" s="411"/>
      <c r="BG8" s="411"/>
      <c r="BH8" s="411"/>
      <c r="BI8" s="411"/>
      <c r="BJ8" s="411"/>
      <c r="BK8" s="411"/>
      <c r="BL8" s="411"/>
      <c r="BM8" s="412"/>
      <c r="BN8" s="430">
        <v>206383</v>
      </c>
      <c r="BO8" s="431"/>
      <c r="BP8" s="431"/>
      <c r="BQ8" s="431"/>
      <c r="BR8" s="431"/>
      <c r="BS8" s="431"/>
      <c r="BT8" s="431"/>
      <c r="BU8" s="432"/>
      <c r="BV8" s="430">
        <v>278397</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0.12</v>
      </c>
      <c r="CU8" s="544"/>
      <c r="CV8" s="544"/>
      <c r="CW8" s="544"/>
      <c r="CX8" s="544"/>
      <c r="CY8" s="544"/>
      <c r="CZ8" s="544"/>
      <c r="DA8" s="545"/>
      <c r="DB8" s="543">
        <v>0.12</v>
      </c>
      <c r="DC8" s="544"/>
      <c r="DD8" s="544"/>
      <c r="DE8" s="544"/>
      <c r="DF8" s="544"/>
      <c r="DG8" s="544"/>
      <c r="DH8" s="544"/>
      <c r="DI8" s="545"/>
      <c r="DJ8" s="186"/>
      <c r="DK8" s="186"/>
      <c r="DL8" s="186"/>
      <c r="DM8" s="186"/>
      <c r="DN8" s="186"/>
      <c r="DO8" s="186"/>
    </row>
    <row r="9" spans="1:119" ht="18.75" customHeight="1" thickBot="1" x14ac:dyDescent="0.25">
      <c r="A9" s="187"/>
      <c r="B9" s="572" t="s">
        <v>111</v>
      </c>
      <c r="C9" s="573"/>
      <c r="D9" s="573"/>
      <c r="E9" s="573"/>
      <c r="F9" s="573"/>
      <c r="G9" s="573"/>
      <c r="H9" s="573"/>
      <c r="I9" s="573"/>
      <c r="J9" s="573"/>
      <c r="K9" s="493"/>
      <c r="L9" s="574" t="s">
        <v>112</v>
      </c>
      <c r="M9" s="575"/>
      <c r="N9" s="575"/>
      <c r="O9" s="575"/>
      <c r="P9" s="575"/>
      <c r="Q9" s="576"/>
      <c r="R9" s="577">
        <v>1928</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115</v>
      </c>
      <c r="AV9" s="488"/>
      <c r="AW9" s="488"/>
      <c r="AX9" s="488"/>
      <c r="AY9" s="410" t="s">
        <v>116</v>
      </c>
      <c r="AZ9" s="411"/>
      <c r="BA9" s="411"/>
      <c r="BB9" s="411"/>
      <c r="BC9" s="411"/>
      <c r="BD9" s="411"/>
      <c r="BE9" s="411"/>
      <c r="BF9" s="411"/>
      <c r="BG9" s="411"/>
      <c r="BH9" s="411"/>
      <c r="BI9" s="411"/>
      <c r="BJ9" s="411"/>
      <c r="BK9" s="411"/>
      <c r="BL9" s="411"/>
      <c r="BM9" s="412"/>
      <c r="BN9" s="430">
        <v>-72014</v>
      </c>
      <c r="BO9" s="431"/>
      <c r="BP9" s="431"/>
      <c r="BQ9" s="431"/>
      <c r="BR9" s="431"/>
      <c r="BS9" s="431"/>
      <c r="BT9" s="431"/>
      <c r="BU9" s="432"/>
      <c r="BV9" s="430">
        <v>158950</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16.600000000000001</v>
      </c>
      <c r="CU9" s="401"/>
      <c r="CV9" s="401"/>
      <c r="CW9" s="401"/>
      <c r="CX9" s="401"/>
      <c r="CY9" s="401"/>
      <c r="CZ9" s="401"/>
      <c r="DA9" s="402"/>
      <c r="DB9" s="400">
        <v>23.9</v>
      </c>
      <c r="DC9" s="401"/>
      <c r="DD9" s="401"/>
      <c r="DE9" s="401"/>
      <c r="DF9" s="401"/>
      <c r="DG9" s="401"/>
      <c r="DH9" s="401"/>
      <c r="DI9" s="402"/>
      <c r="DJ9" s="186"/>
      <c r="DK9" s="186"/>
      <c r="DL9" s="186"/>
      <c r="DM9" s="186"/>
      <c r="DN9" s="186"/>
      <c r="DO9" s="186"/>
    </row>
    <row r="10" spans="1:119" ht="18.75" customHeight="1" thickBot="1" x14ac:dyDescent="0.25">
      <c r="A10" s="187"/>
      <c r="B10" s="572"/>
      <c r="C10" s="573"/>
      <c r="D10" s="573"/>
      <c r="E10" s="573"/>
      <c r="F10" s="573"/>
      <c r="G10" s="573"/>
      <c r="H10" s="573"/>
      <c r="I10" s="573"/>
      <c r="J10" s="573"/>
      <c r="K10" s="493"/>
      <c r="L10" s="403" t="s">
        <v>118</v>
      </c>
      <c r="M10" s="404"/>
      <c r="N10" s="404"/>
      <c r="O10" s="404"/>
      <c r="P10" s="404"/>
      <c r="Q10" s="405"/>
      <c r="R10" s="406">
        <v>2110</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120</v>
      </c>
      <c r="AV10" s="488"/>
      <c r="AW10" s="488"/>
      <c r="AX10" s="488"/>
      <c r="AY10" s="410" t="s">
        <v>121</v>
      </c>
      <c r="AZ10" s="411"/>
      <c r="BA10" s="411"/>
      <c r="BB10" s="411"/>
      <c r="BC10" s="411"/>
      <c r="BD10" s="411"/>
      <c r="BE10" s="411"/>
      <c r="BF10" s="411"/>
      <c r="BG10" s="411"/>
      <c r="BH10" s="411"/>
      <c r="BI10" s="411"/>
      <c r="BJ10" s="411"/>
      <c r="BK10" s="411"/>
      <c r="BL10" s="411"/>
      <c r="BM10" s="412"/>
      <c r="BN10" s="430">
        <v>140012</v>
      </c>
      <c r="BO10" s="431"/>
      <c r="BP10" s="431"/>
      <c r="BQ10" s="431"/>
      <c r="BR10" s="431"/>
      <c r="BS10" s="431"/>
      <c r="BT10" s="431"/>
      <c r="BU10" s="432"/>
      <c r="BV10" s="430">
        <v>132249</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115</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225721</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x14ac:dyDescent="0.2">
      <c r="A12" s="187"/>
      <c r="B12" s="546" t="s">
        <v>130</v>
      </c>
      <c r="C12" s="547"/>
      <c r="D12" s="547"/>
      <c r="E12" s="547"/>
      <c r="F12" s="547"/>
      <c r="G12" s="547"/>
      <c r="H12" s="547"/>
      <c r="I12" s="547"/>
      <c r="J12" s="547"/>
      <c r="K12" s="548"/>
      <c r="L12" s="555" t="s">
        <v>131</v>
      </c>
      <c r="M12" s="556"/>
      <c r="N12" s="556"/>
      <c r="O12" s="556"/>
      <c r="P12" s="556"/>
      <c r="Q12" s="557"/>
      <c r="R12" s="558">
        <v>2031</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135</v>
      </c>
      <c r="AV12" s="488"/>
      <c r="AW12" s="488"/>
      <c r="AX12" s="488"/>
      <c r="AY12" s="410" t="s">
        <v>136</v>
      </c>
      <c r="AZ12" s="411"/>
      <c r="BA12" s="411"/>
      <c r="BB12" s="411"/>
      <c r="BC12" s="411"/>
      <c r="BD12" s="411"/>
      <c r="BE12" s="411"/>
      <c r="BF12" s="411"/>
      <c r="BG12" s="411"/>
      <c r="BH12" s="411"/>
      <c r="BI12" s="411"/>
      <c r="BJ12" s="411"/>
      <c r="BK12" s="411"/>
      <c r="BL12" s="411"/>
      <c r="BM12" s="412"/>
      <c r="BN12" s="430">
        <v>31249</v>
      </c>
      <c r="BO12" s="431"/>
      <c r="BP12" s="431"/>
      <c r="BQ12" s="431"/>
      <c r="BR12" s="431"/>
      <c r="BS12" s="431"/>
      <c r="BT12" s="431"/>
      <c r="BU12" s="432"/>
      <c r="BV12" s="430">
        <v>8127</v>
      </c>
      <c r="BW12" s="431"/>
      <c r="BX12" s="431"/>
      <c r="BY12" s="431"/>
      <c r="BZ12" s="431"/>
      <c r="CA12" s="431"/>
      <c r="CB12" s="431"/>
      <c r="CC12" s="432"/>
      <c r="CD12" s="439" t="s">
        <v>137</v>
      </c>
      <c r="CE12" s="440"/>
      <c r="CF12" s="440"/>
      <c r="CG12" s="440"/>
      <c r="CH12" s="440"/>
      <c r="CI12" s="440"/>
      <c r="CJ12" s="440"/>
      <c r="CK12" s="440"/>
      <c r="CL12" s="440"/>
      <c r="CM12" s="440"/>
      <c r="CN12" s="440"/>
      <c r="CO12" s="440"/>
      <c r="CP12" s="440"/>
      <c r="CQ12" s="440"/>
      <c r="CR12" s="440"/>
      <c r="CS12" s="441"/>
      <c r="CT12" s="543" t="s">
        <v>138</v>
      </c>
      <c r="CU12" s="544"/>
      <c r="CV12" s="544"/>
      <c r="CW12" s="544"/>
      <c r="CX12" s="544"/>
      <c r="CY12" s="544"/>
      <c r="CZ12" s="544"/>
      <c r="DA12" s="545"/>
      <c r="DB12" s="543" t="s">
        <v>138</v>
      </c>
      <c r="DC12" s="544"/>
      <c r="DD12" s="544"/>
      <c r="DE12" s="544"/>
      <c r="DF12" s="544"/>
      <c r="DG12" s="544"/>
      <c r="DH12" s="544"/>
      <c r="DI12" s="545"/>
      <c r="DJ12" s="186"/>
      <c r="DK12" s="186"/>
      <c r="DL12" s="186"/>
      <c r="DM12" s="186"/>
      <c r="DN12" s="186"/>
      <c r="DO12" s="186"/>
    </row>
    <row r="13" spans="1:119" ht="18.75" customHeight="1" x14ac:dyDescent="0.2">
      <c r="A13" s="187"/>
      <c r="B13" s="549"/>
      <c r="C13" s="550"/>
      <c r="D13" s="550"/>
      <c r="E13" s="550"/>
      <c r="F13" s="550"/>
      <c r="G13" s="550"/>
      <c r="H13" s="550"/>
      <c r="I13" s="550"/>
      <c r="J13" s="550"/>
      <c r="K13" s="551"/>
      <c r="L13" s="197"/>
      <c r="M13" s="530" t="s">
        <v>139</v>
      </c>
      <c r="N13" s="531"/>
      <c r="O13" s="531"/>
      <c r="P13" s="531"/>
      <c r="Q13" s="532"/>
      <c r="R13" s="533">
        <v>2021</v>
      </c>
      <c r="S13" s="534"/>
      <c r="T13" s="534"/>
      <c r="U13" s="534"/>
      <c r="V13" s="535"/>
      <c r="W13" s="521" t="s">
        <v>140</v>
      </c>
      <c r="X13" s="443"/>
      <c r="Y13" s="443"/>
      <c r="Z13" s="443"/>
      <c r="AA13" s="443"/>
      <c r="AB13" s="444"/>
      <c r="AC13" s="406">
        <v>278</v>
      </c>
      <c r="AD13" s="407"/>
      <c r="AE13" s="407"/>
      <c r="AF13" s="407"/>
      <c r="AG13" s="408"/>
      <c r="AH13" s="406">
        <v>312</v>
      </c>
      <c r="AI13" s="407"/>
      <c r="AJ13" s="407"/>
      <c r="AK13" s="407"/>
      <c r="AL13" s="409"/>
      <c r="AM13" s="499" t="s">
        <v>141</v>
      </c>
      <c r="AN13" s="404"/>
      <c r="AO13" s="404"/>
      <c r="AP13" s="404"/>
      <c r="AQ13" s="404"/>
      <c r="AR13" s="404"/>
      <c r="AS13" s="404"/>
      <c r="AT13" s="405"/>
      <c r="AU13" s="487" t="s">
        <v>142</v>
      </c>
      <c r="AV13" s="488"/>
      <c r="AW13" s="488"/>
      <c r="AX13" s="488"/>
      <c r="AY13" s="410" t="s">
        <v>143</v>
      </c>
      <c r="AZ13" s="411"/>
      <c r="BA13" s="411"/>
      <c r="BB13" s="411"/>
      <c r="BC13" s="411"/>
      <c r="BD13" s="411"/>
      <c r="BE13" s="411"/>
      <c r="BF13" s="411"/>
      <c r="BG13" s="411"/>
      <c r="BH13" s="411"/>
      <c r="BI13" s="411"/>
      <c r="BJ13" s="411"/>
      <c r="BK13" s="411"/>
      <c r="BL13" s="411"/>
      <c r="BM13" s="412"/>
      <c r="BN13" s="430">
        <v>36749</v>
      </c>
      <c r="BO13" s="431"/>
      <c r="BP13" s="431"/>
      <c r="BQ13" s="431"/>
      <c r="BR13" s="431"/>
      <c r="BS13" s="431"/>
      <c r="BT13" s="431"/>
      <c r="BU13" s="432"/>
      <c r="BV13" s="430">
        <v>508793</v>
      </c>
      <c r="BW13" s="431"/>
      <c r="BX13" s="431"/>
      <c r="BY13" s="431"/>
      <c r="BZ13" s="431"/>
      <c r="CA13" s="431"/>
      <c r="CB13" s="431"/>
      <c r="CC13" s="432"/>
      <c r="CD13" s="439" t="s">
        <v>144</v>
      </c>
      <c r="CE13" s="440"/>
      <c r="CF13" s="440"/>
      <c r="CG13" s="440"/>
      <c r="CH13" s="440"/>
      <c r="CI13" s="440"/>
      <c r="CJ13" s="440"/>
      <c r="CK13" s="440"/>
      <c r="CL13" s="440"/>
      <c r="CM13" s="440"/>
      <c r="CN13" s="440"/>
      <c r="CO13" s="440"/>
      <c r="CP13" s="440"/>
      <c r="CQ13" s="440"/>
      <c r="CR13" s="440"/>
      <c r="CS13" s="441"/>
      <c r="CT13" s="400">
        <v>7.5</v>
      </c>
      <c r="CU13" s="401"/>
      <c r="CV13" s="401"/>
      <c r="CW13" s="401"/>
      <c r="CX13" s="401"/>
      <c r="CY13" s="401"/>
      <c r="CZ13" s="401"/>
      <c r="DA13" s="402"/>
      <c r="DB13" s="400">
        <v>6.5</v>
      </c>
      <c r="DC13" s="401"/>
      <c r="DD13" s="401"/>
      <c r="DE13" s="401"/>
      <c r="DF13" s="401"/>
      <c r="DG13" s="401"/>
      <c r="DH13" s="401"/>
      <c r="DI13" s="402"/>
      <c r="DJ13" s="186"/>
      <c r="DK13" s="186"/>
      <c r="DL13" s="186"/>
      <c r="DM13" s="186"/>
      <c r="DN13" s="186"/>
      <c r="DO13" s="186"/>
    </row>
    <row r="14" spans="1:119" ht="18.75" customHeight="1" thickBot="1" x14ac:dyDescent="0.25">
      <c r="A14" s="187"/>
      <c r="B14" s="549"/>
      <c r="C14" s="550"/>
      <c r="D14" s="550"/>
      <c r="E14" s="550"/>
      <c r="F14" s="550"/>
      <c r="G14" s="550"/>
      <c r="H14" s="550"/>
      <c r="I14" s="550"/>
      <c r="J14" s="550"/>
      <c r="K14" s="551"/>
      <c r="L14" s="523" t="s">
        <v>145</v>
      </c>
      <c r="M14" s="567"/>
      <c r="N14" s="567"/>
      <c r="O14" s="567"/>
      <c r="P14" s="567"/>
      <c r="Q14" s="568"/>
      <c r="R14" s="533">
        <v>2074</v>
      </c>
      <c r="S14" s="534"/>
      <c r="T14" s="534"/>
      <c r="U14" s="534"/>
      <c r="V14" s="535"/>
      <c r="W14" s="536"/>
      <c r="X14" s="446"/>
      <c r="Y14" s="446"/>
      <c r="Z14" s="446"/>
      <c r="AA14" s="446"/>
      <c r="AB14" s="447"/>
      <c r="AC14" s="526">
        <v>27.2</v>
      </c>
      <c r="AD14" s="527"/>
      <c r="AE14" s="527"/>
      <c r="AF14" s="527"/>
      <c r="AG14" s="528"/>
      <c r="AH14" s="526">
        <v>28</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146</v>
      </c>
      <c r="CE14" s="437"/>
      <c r="CF14" s="437"/>
      <c r="CG14" s="437"/>
      <c r="CH14" s="437"/>
      <c r="CI14" s="437"/>
      <c r="CJ14" s="437"/>
      <c r="CK14" s="437"/>
      <c r="CL14" s="437"/>
      <c r="CM14" s="437"/>
      <c r="CN14" s="437"/>
      <c r="CO14" s="437"/>
      <c r="CP14" s="437"/>
      <c r="CQ14" s="437"/>
      <c r="CR14" s="437"/>
      <c r="CS14" s="438"/>
      <c r="CT14" s="537" t="s">
        <v>138</v>
      </c>
      <c r="CU14" s="538"/>
      <c r="CV14" s="538"/>
      <c r="CW14" s="538"/>
      <c r="CX14" s="538"/>
      <c r="CY14" s="538"/>
      <c r="CZ14" s="538"/>
      <c r="DA14" s="539"/>
      <c r="DB14" s="537" t="s">
        <v>138</v>
      </c>
      <c r="DC14" s="538"/>
      <c r="DD14" s="538"/>
      <c r="DE14" s="538"/>
      <c r="DF14" s="538"/>
      <c r="DG14" s="538"/>
      <c r="DH14" s="538"/>
      <c r="DI14" s="539"/>
      <c r="DJ14" s="186"/>
      <c r="DK14" s="186"/>
      <c r="DL14" s="186"/>
      <c r="DM14" s="186"/>
      <c r="DN14" s="186"/>
      <c r="DO14" s="186"/>
    </row>
    <row r="15" spans="1:119" ht="18.75" customHeight="1" x14ac:dyDescent="0.2">
      <c r="A15" s="187"/>
      <c r="B15" s="549"/>
      <c r="C15" s="550"/>
      <c r="D15" s="550"/>
      <c r="E15" s="550"/>
      <c r="F15" s="550"/>
      <c r="G15" s="550"/>
      <c r="H15" s="550"/>
      <c r="I15" s="550"/>
      <c r="J15" s="550"/>
      <c r="K15" s="551"/>
      <c r="L15" s="197"/>
      <c r="M15" s="530" t="s">
        <v>139</v>
      </c>
      <c r="N15" s="531"/>
      <c r="O15" s="531"/>
      <c r="P15" s="531"/>
      <c r="Q15" s="532"/>
      <c r="R15" s="533">
        <v>2063</v>
      </c>
      <c r="S15" s="534"/>
      <c r="T15" s="534"/>
      <c r="U15" s="534"/>
      <c r="V15" s="535"/>
      <c r="W15" s="521" t="s">
        <v>147</v>
      </c>
      <c r="X15" s="443"/>
      <c r="Y15" s="443"/>
      <c r="Z15" s="443"/>
      <c r="AA15" s="443"/>
      <c r="AB15" s="444"/>
      <c r="AC15" s="406">
        <v>115</v>
      </c>
      <c r="AD15" s="407"/>
      <c r="AE15" s="407"/>
      <c r="AF15" s="407"/>
      <c r="AG15" s="408"/>
      <c r="AH15" s="406">
        <v>173</v>
      </c>
      <c r="AI15" s="407"/>
      <c r="AJ15" s="407"/>
      <c r="AK15" s="407"/>
      <c r="AL15" s="409"/>
      <c r="AM15" s="499"/>
      <c r="AN15" s="404"/>
      <c r="AO15" s="404"/>
      <c r="AP15" s="404"/>
      <c r="AQ15" s="404"/>
      <c r="AR15" s="404"/>
      <c r="AS15" s="404"/>
      <c r="AT15" s="405"/>
      <c r="AU15" s="487"/>
      <c r="AV15" s="488"/>
      <c r="AW15" s="488"/>
      <c r="AX15" s="488"/>
      <c r="AY15" s="422" t="s">
        <v>148</v>
      </c>
      <c r="AZ15" s="423"/>
      <c r="BA15" s="423"/>
      <c r="BB15" s="423"/>
      <c r="BC15" s="423"/>
      <c r="BD15" s="423"/>
      <c r="BE15" s="423"/>
      <c r="BF15" s="423"/>
      <c r="BG15" s="423"/>
      <c r="BH15" s="423"/>
      <c r="BI15" s="423"/>
      <c r="BJ15" s="423"/>
      <c r="BK15" s="423"/>
      <c r="BL15" s="423"/>
      <c r="BM15" s="424"/>
      <c r="BN15" s="425">
        <v>182001</v>
      </c>
      <c r="BO15" s="426"/>
      <c r="BP15" s="426"/>
      <c r="BQ15" s="426"/>
      <c r="BR15" s="426"/>
      <c r="BS15" s="426"/>
      <c r="BT15" s="426"/>
      <c r="BU15" s="427"/>
      <c r="BV15" s="425">
        <v>172512</v>
      </c>
      <c r="BW15" s="426"/>
      <c r="BX15" s="426"/>
      <c r="BY15" s="426"/>
      <c r="BZ15" s="426"/>
      <c r="CA15" s="426"/>
      <c r="CB15" s="426"/>
      <c r="CC15" s="427"/>
      <c r="CD15" s="540" t="s">
        <v>149</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49"/>
      <c r="C16" s="550"/>
      <c r="D16" s="550"/>
      <c r="E16" s="550"/>
      <c r="F16" s="550"/>
      <c r="G16" s="550"/>
      <c r="H16" s="550"/>
      <c r="I16" s="550"/>
      <c r="J16" s="550"/>
      <c r="K16" s="551"/>
      <c r="L16" s="523" t="s">
        <v>150</v>
      </c>
      <c r="M16" s="524"/>
      <c r="N16" s="524"/>
      <c r="O16" s="524"/>
      <c r="P16" s="524"/>
      <c r="Q16" s="525"/>
      <c r="R16" s="518" t="s">
        <v>151</v>
      </c>
      <c r="S16" s="519"/>
      <c r="T16" s="519"/>
      <c r="U16" s="519"/>
      <c r="V16" s="520"/>
      <c r="W16" s="536"/>
      <c r="X16" s="446"/>
      <c r="Y16" s="446"/>
      <c r="Z16" s="446"/>
      <c r="AA16" s="446"/>
      <c r="AB16" s="447"/>
      <c r="AC16" s="526">
        <v>11.2</v>
      </c>
      <c r="AD16" s="527"/>
      <c r="AE16" s="527"/>
      <c r="AF16" s="527"/>
      <c r="AG16" s="528"/>
      <c r="AH16" s="526">
        <v>15.5</v>
      </c>
      <c r="AI16" s="527"/>
      <c r="AJ16" s="527"/>
      <c r="AK16" s="527"/>
      <c r="AL16" s="529"/>
      <c r="AM16" s="499"/>
      <c r="AN16" s="404"/>
      <c r="AO16" s="404"/>
      <c r="AP16" s="404"/>
      <c r="AQ16" s="404"/>
      <c r="AR16" s="404"/>
      <c r="AS16" s="404"/>
      <c r="AT16" s="405"/>
      <c r="AU16" s="487"/>
      <c r="AV16" s="488"/>
      <c r="AW16" s="488"/>
      <c r="AX16" s="488"/>
      <c r="AY16" s="410" t="s">
        <v>152</v>
      </c>
      <c r="AZ16" s="411"/>
      <c r="BA16" s="411"/>
      <c r="BB16" s="411"/>
      <c r="BC16" s="411"/>
      <c r="BD16" s="411"/>
      <c r="BE16" s="411"/>
      <c r="BF16" s="411"/>
      <c r="BG16" s="411"/>
      <c r="BH16" s="411"/>
      <c r="BI16" s="411"/>
      <c r="BJ16" s="411"/>
      <c r="BK16" s="411"/>
      <c r="BL16" s="411"/>
      <c r="BM16" s="412"/>
      <c r="BN16" s="430">
        <v>1653344</v>
      </c>
      <c r="BO16" s="431"/>
      <c r="BP16" s="431"/>
      <c r="BQ16" s="431"/>
      <c r="BR16" s="431"/>
      <c r="BS16" s="431"/>
      <c r="BT16" s="431"/>
      <c r="BU16" s="432"/>
      <c r="BV16" s="430">
        <v>1474048</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5">
      <c r="A17" s="187"/>
      <c r="B17" s="552"/>
      <c r="C17" s="553"/>
      <c r="D17" s="553"/>
      <c r="E17" s="553"/>
      <c r="F17" s="553"/>
      <c r="G17" s="553"/>
      <c r="H17" s="553"/>
      <c r="I17" s="553"/>
      <c r="J17" s="553"/>
      <c r="K17" s="554"/>
      <c r="L17" s="202"/>
      <c r="M17" s="515" t="s">
        <v>153</v>
      </c>
      <c r="N17" s="516"/>
      <c r="O17" s="516"/>
      <c r="P17" s="516"/>
      <c r="Q17" s="517"/>
      <c r="R17" s="518" t="s">
        <v>154</v>
      </c>
      <c r="S17" s="519"/>
      <c r="T17" s="519"/>
      <c r="U17" s="519"/>
      <c r="V17" s="520"/>
      <c r="W17" s="521" t="s">
        <v>155</v>
      </c>
      <c r="X17" s="443"/>
      <c r="Y17" s="443"/>
      <c r="Z17" s="443"/>
      <c r="AA17" s="443"/>
      <c r="AB17" s="444"/>
      <c r="AC17" s="406">
        <v>630</v>
      </c>
      <c r="AD17" s="407"/>
      <c r="AE17" s="407"/>
      <c r="AF17" s="407"/>
      <c r="AG17" s="408"/>
      <c r="AH17" s="406">
        <v>629</v>
      </c>
      <c r="AI17" s="407"/>
      <c r="AJ17" s="407"/>
      <c r="AK17" s="407"/>
      <c r="AL17" s="409"/>
      <c r="AM17" s="499"/>
      <c r="AN17" s="404"/>
      <c r="AO17" s="404"/>
      <c r="AP17" s="404"/>
      <c r="AQ17" s="404"/>
      <c r="AR17" s="404"/>
      <c r="AS17" s="404"/>
      <c r="AT17" s="405"/>
      <c r="AU17" s="487"/>
      <c r="AV17" s="488"/>
      <c r="AW17" s="488"/>
      <c r="AX17" s="488"/>
      <c r="AY17" s="410" t="s">
        <v>156</v>
      </c>
      <c r="AZ17" s="411"/>
      <c r="BA17" s="411"/>
      <c r="BB17" s="411"/>
      <c r="BC17" s="411"/>
      <c r="BD17" s="411"/>
      <c r="BE17" s="411"/>
      <c r="BF17" s="411"/>
      <c r="BG17" s="411"/>
      <c r="BH17" s="411"/>
      <c r="BI17" s="411"/>
      <c r="BJ17" s="411"/>
      <c r="BK17" s="411"/>
      <c r="BL17" s="411"/>
      <c r="BM17" s="412"/>
      <c r="BN17" s="430">
        <v>223650</v>
      </c>
      <c r="BO17" s="431"/>
      <c r="BP17" s="431"/>
      <c r="BQ17" s="431"/>
      <c r="BR17" s="431"/>
      <c r="BS17" s="431"/>
      <c r="BT17" s="431"/>
      <c r="BU17" s="432"/>
      <c r="BV17" s="430">
        <v>214372</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5">
      <c r="A18" s="187"/>
      <c r="B18" s="492" t="s">
        <v>157</v>
      </c>
      <c r="C18" s="493"/>
      <c r="D18" s="493"/>
      <c r="E18" s="494"/>
      <c r="F18" s="494"/>
      <c r="G18" s="494"/>
      <c r="H18" s="494"/>
      <c r="I18" s="494"/>
      <c r="J18" s="494"/>
      <c r="K18" s="494"/>
      <c r="L18" s="495">
        <v>61.95</v>
      </c>
      <c r="M18" s="495"/>
      <c r="N18" s="495"/>
      <c r="O18" s="495"/>
      <c r="P18" s="495"/>
      <c r="Q18" s="495"/>
      <c r="R18" s="496"/>
      <c r="S18" s="496"/>
      <c r="T18" s="496"/>
      <c r="U18" s="496"/>
      <c r="V18" s="497"/>
      <c r="W18" s="511"/>
      <c r="X18" s="512"/>
      <c r="Y18" s="512"/>
      <c r="Z18" s="512"/>
      <c r="AA18" s="512"/>
      <c r="AB18" s="522"/>
      <c r="AC18" s="394">
        <v>61.6</v>
      </c>
      <c r="AD18" s="395"/>
      <c r="AE18" s="395"/>
      <c r="AF18" s="395"/>
      <c r="AG18" s="498"/>
      <c r="AH18" s="394">
        <v>56.5</v>
      </c>
      <c r="AI18" s="395"/>
      <c r="AJ18" s="395"/>
      <c r="AK18" s="395"/>
      <c r="AL18" s="396"/>
      <c r="AM18" s="499"/>
      <c r="AN18" s="404"/>
      <c r="AO18" s="404"/>
      <c r="AP18" s="404"/>
      <c r="AQ18" s="404"/>
      <c r="AR18" s="404"/>
      <c r="AS18" s="404"/>
      <c r="AT18" s="405"/>
      <c r="AU18" s="487"/>
      <c r="AV18" s="488"/>
      <c r="AW18" s="488"/>
      <c r="AX18" s="488"/>
      <c r="AY18" s="410" t="s">
        <v>158</v>
      </c>
      <c r="AZ18" s="411"/>
      <c r="BA18" s="411"/>
      <c r="BB18" s="411"/>
      <c r="BC18" s="411"/>
      <c r="BD18" s="411"/>
      <c r="BE18" s="411"/>
      <c r="BF18" s="411"/>
      <c r="BG18" s="411"/>
      <c r="BH18" s="411"/>
      <c r="BI18" s="411"/>
      <c r="BJ18" s="411"/>
      <c r="BK18" s="411"/>
      <c r="BL18" s="411"/>
      <c r="BM18" s="412"/>
      <c r="BN18" s="430">
        <v>1564053</v>
      </c>
      <c r="BO18" s="431"/>
      <c r="BP18" s="431"/>
      <c r="BQ18" s="431"/>
      <c r="BR18" s="431"/>
      <c r="BS18" s="431"/>
      <c r="BT18" s="431"/>
      <c r="BU18" s="432"/>
      <c r="BV18" s="430">
        <v>1452783</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5">
      <c r="A19" s="187"/>
      <c r="B19" s="492" t="s">
        <v>159</v>
      </c>
      <c r="C19" s="493"/>
      <c r="D19" s="493"/>
      <c r="E19" s="494"/>
      <c r="F19" s="494"/>
      <c r="G19" s="494"/>
      <c r="H19" s="494"/>
      <c r="I19" s="494"/>
      <c r="J19" s="494"/>
      <c r="K19" s="494"/>
      <c r="L19" s="500">
        <v>31</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160</v>
      </c>
      <c r="AZ19" s="411"/>
      <c r="BA19" s="411"/>
      <c r="BB19" s="411"/>
      <c r="BC19" s="411"/>
      <c r="BD19" s="411"/>
      <c r="BE19" s="411"/>
      <c r="BF19" s="411"/>
      <c r="BG19" s="411"/>
      <c r="BH19" s="411"/>
      <c r="BI19" s="411"/>
      <c r="BJ19" s="411"/>
      <c r="BK19" s="411"/>
      <c r="BL19" s="411"/>
      <c r="BM19" s="412"/>
      <c r="BN19" s="430">
        <v>2637013</v>
      </c>
      <c r="BO19" s="431"/>
      <c r="BP19" s="431"/>
      <c r="BQ19" s="431"/>
      <c r="BR19" s="431"/>
      <c r="BS19" s="431"/>
      <c r="BT19" s="431"/>
      <c r="BU19" s="432"/>
      <c r="BV19" s="430">
        <v>2429207</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5">
      <c r="A20" s="187"/>
      <c r="B20" s="492" t="s">
        <v>161</v>
      </c>
      <c r="C20" s="493"/>
      <c r="D20" s="493"/>
      <c r="E20" s="494"/>
      <c r="F20" s="494"/>
      <c r="G20" s="494"/>
      <c r="H20" s="494"/>
      <c r="I20" s="494"/>
      <c r="J20" s="494"/>
      <c r="K20" s="494"/>
      <c r="L20" s="500">
        <v>849</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2">
      <c r="A21" s="187"/>
      <c r="B21" s="489" t="s">
        <v>162</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5">
      <c r="A22" s="187"/>
      <c r="B22" s="459" t="s">
        <v>163</v>
      </c>
      <c r="C22" s="460"/>
      <c r="D22" s="461"/>
      <c r="E22" s="468" t="s">
        <v>1</v>
      </c>
      <c r="F22" s="443"/>
      <c r="G22" s="443"/>
      <c r="H22" s="443"/>
      <c r="I22" s="443"/>
      <c r="J22" s="443"/>
      <c r="K22" s="444"/>
      <c r="L22" s="468" t="s">
        <v>164</v>
      </c>
      <c r="M22" s="443"/>
      <c r="N22" s="443"/>
      <c r="O22" s="443"/>
      <c r="P22" s="444"/>
      <c r="Q22" s="453" t="s">
        <v>165</v>
      </c>
      <c r="R22" s="454"/>
      <c r="S22" s="454"/>
      <c r="T22" s="454"/>
      <c r="U22" s="454"/>
      <c r="V22" s="469"/>
      <c r="W22" s="471" t="s">
        <v>166</v>
      </c>
      <c r="X22" s="460"/>
      <c r="Y22" s="461"/>
      <c r="Z22" s="468" t="s">
        <v>1</v>
      </c>
      <c r="AA22" s="443"/>
      <c r="AB22" s="443"/>
      <c r="AC22" s="443"/>
      <c r="AD22" s="443"/>
      <c r="AE22" s="443"/>
      <c r="AF22" s="443"/>
      <c r="AG22" s="444"/>
      <c r="AH22" s="442" t="s">
        <v>167</v>
      </c>
      <c r="AI22" s="443"/>
      <c r="AJ22" s="443"/>
      <c r="AK22" s="443"/>
      <c r="AL22" s="444"/>
      <c r="AM22" s="442" t="s">
        <v>168</v>
      </c>
      <c r="AN22" s="448"/>
      <c r="AO22" s="448"/>
      <c r="AP22" s="448"/>
      <c r="AQ22" s="448"/>
      <c r="AR22" s="449"/>
      <c r="AS22" s="453" t="s">
        <v>165</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2">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169</v>
      </c>
      <c r="AZ23" s="423"/>
      <c r="BA23" s="423"/>
      <c r="BB23" s="423"/>
      <c r="BC23" s="423"/>
      <c r="BD23" s="423"/>
      <c r="BE23" s="423"/>
      <c r="BF23" s="423"/>
      <c r="BG23" s="423"/>
      <c r="BH23" s="423"/>
      <c r="BI23" s="423"/>
      <c r="BJ23" s="423"/>
      <c r="BK23" s="423"/>
      <c r="BL23" s="423"/>
      <c r="BM23" s="424"/>
      <c r="BN23" s="430">
        <v>4392109</v>
      </c>
      <c r="BO23" s="431"/>
      <c r="BP23" s="431"/>
      <c r="BQ23" s="431"/>
      <c r="BR23" s="431"/>
      <c r="BS23" s="431"/>
      <c r="BT23" s="431"/>
      <c r="BU23" s="432"/>
      <c r="BV23" s="430">
        <v>4438167</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5">
      <c r="A24" s="187"/>
      <c r="B24" s="462"/>
      <c r="C24" s="463"/>
      <c r="D24" s="464"/>
      <c r="E24" s="403" t="s">
        <v>170</v>
      </c>
      <c r="F24" s="404"/>
      <c r="G24" s="404"/>
      <c r="H24" s="404"/>
      <c r="I24" s="404"/>
      <c r="J24" s="404"/>
      <c r="K24" s="405"/>
      <c r="L24" s="406">
        <v>1</v>
      </c>
      <c r="M24" s="407"/>
      <c r="N24" s="407"/>
      <c r="O24" s="407"/>
      <c r="P24" s="408"/>
      <c r="Q24" s="406">
        <v>6900</v>
      </c>
      <c r="R24" s="407"/>
      <c r="S24" s="407"/>
      <c r="T24" s="407"/>
      <c r="U24" s="407"/>
      <c r="V24" s="408"/>
      <c r="W24" s="472"/>
      <c r="X24" s="463"/>
      <c r="Y24" s="464"/>
      <c r="Z24" s="403" t="s">
        <v>171</v>
      </c>
      <c r="AA24" s="404"/>
      <c r="AB24" s="404"/>
      <c r="AC24" s="404"/>
      <c r="AD24" s="404"/>
      <c r="AE24" s="404"/>
      <c r="AF24" s="404"/>
      <c r="AG24" s="405"/>
      <c r="AH24" s="406">
        <v>62</v>
      </c>
      <c r="AI24" s="407"/>
      <c r="AJ24" s="407"/>
      <c r="AK24" s="407"/>
      <c r="AL24" s="408"/>
      <c r="AM24" s="406">
        <v>179800</v>
      </c>
      <c r="AN24" s="407"/>
      <c r="AO24" s="407"/>
      <c r="AP24" s="407"/>
      <c r="AQ24" s="407"/>
      <c r="AR24" s="408"/>
      <c r="AS24" s="406">
        <v>2900</v>
      </c>
      <c r="AT24" s="407"/>
      <c r="AU24" s="407"/>
      <c r="AV24" s="407"/>
      <c r="AW24" s="407"/>
      <c r="AX24" s="409"/>
      <c r="AY24" s="397" t="s">
        <v>172</v>
      </c>
      <c r="AZ24" s="398"/>
      <c r="BA24" s="398"/>
      <c r="BB24" s="398"/>
      <c r="BC24" s="398"/>
      <c r="BD24" s="398"/>
      <c r="BE24" s="398"/>
      <c r="BF24" s="398"/>
      <c r="BG24" s="398"/>
      <c r="BH24" s="398"/>
      <c r="BI24" s="398"/>
      <c r="BJ24" s="398"/>
      <c r="BK24" s="398"/>
      <c r="BL24" s="398"/>
      <c r="BM24" s="399"/>
      <c r="BN24" s="430">
        <v>4016637</v>
      </c>
      <c r="BO24" s="431"/>
      <c r="BP24" s="431"/>
      <c r="BQ24" s="431"/>
      <c r="BR24" s="431"/>
      <c r="BS24" s="431"/>
      <c r="BT24" s="431"/>
      <c r="BU24" s="432"/>
      <c r="BV24" s="430">
        <v>4074242</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2">
      <c r="A25" s="187"/>
      <c r="B25" s="462"/>
      <c r="C25" s="463"/>
      <c r="D25" s="464"/>
      <c r="E25" s="403" t="s">
        <v>173</v>
      </c>
      <c r="F25" s="404"/>
      <c r="G25" s="404"/>
      <c r="H25" s="404"/>
      <c r="I25" s="404"/>
      <c r="J25" s="404"/>
      <c r="K25" s="405"/>
      <c r="L25" s="406">
        <v>1</v>
      </c>
      <c r="M25" s="407"/>
      <c r="N25" s="407"/>
      <c r="O25" s="407"/>
      <c r="P25" s="408"/>
      <c r="Q25" s="406">
        <v>5630</v>
      </c>
      <c r="R25" s="407"/>
      <c r="S25" s="407"/>
      <c r="T25" s="407"/>
      <c r="U25" s="407"/>
      <c r="V25" s="408"/>
      <c r="W25" s="472"/>
      <c r="X25" s="463"/>
      <c r="Y25" s="464"/>
      <c r="Z25" s="403" t="s">
        <v>174</v>
      </c>
      <c r="AA25" s="404"/>
      <c r="AB25" s="404"/>
      <c r="AC25" s="404"/>
      <c r="AD25" s="404"/>
      <c r="AE25" s="404"/>
      <c r="AF25" s="404"/>
      <c r="AG25" s="405"/>
      <c r="AH25" s="406" t="s">
        <v>138</v>
      </c>
      <c r="AI25" s="407"/>
      <c r="AJ25" s="407"/>
      <c r="AK25" s="407"/>
      <c r="AL25" s="408"/>
      <c r="AM25" s="406" t="s">
        <v>138</v>
      </c>
      <c r="AN25" s="407"/>
      <c r="AO25" s="407"/>
      <c r="AP25" s="407"/>
      <c r="AQ25" s="407"/>
      <c r="AR25" s="408"/>
      <c r="AS25" s="406" t="s">
        <v>138</v>
      </c>
      <c r="AT25" s="407"/>
      <c r="AU25" s="407"/>
      <c r="AV25" s="407"/>
      <c r="AW25" s="407"/>
      <c r="AX25" s="409"/>
      <c r="AY25" s="422" t="s">
        <v>175</v>
      </c>
      <c r="AZ25" s="423"/>
      <c r="BA25" s="423"/>
      <c r="BB25" s="423"/>
      <c r="BC25" s="423"/>
      <c r="BD25" s="423"/>
      <c r="BE25" s="423"/>
      <c r="BF25" s="423"/>
      <c r="BG25" s="423"/>
      <c r="BH25" s="423"/>
      <c r="BI25" s="423"/>
      <c r="BJ25" s="423"/>
      <c r="BK25" s="423"/>
      <c r="BL25" s="423"/>
      <c r="BM25" s="424"/>
      <c r="BN25" s="425" t="s">
        <v>138</v>
      </c>
      <c r="BO25" s="426"/>
      <c r="BP25" s="426"/>
      <c r="BQ25" s="426"/>
      <c r="BR25" s="426"/>
      <c r="BS25" s="426"/>
      <c r="BT25" s="426"/>
      <c r="BU25" s="427"/>
      <c r="BV25" s="425" t="s">
        <v>138</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2">
      <c r="A26" s="187"/>
      <c r="B26" s="462"/>
      <c r="C26" s="463"/>
      <c r="D26" s="464"/>
      <c r="E26" s="403" t="s">
        <v>176</v>
      </c>
      <c r="F26" s="404"/>
      <c r="G26" s="404"/>
      <c r="H26" s="404"/>
      <c r="I26" s="404"/>
      <c r="J26" s="404"/>
      <c r="K26" s="405"/>
      <c r="L26" s="406">
        <v>1</v>
      </c>
      <c r="M26" s="407"/>
      <c r="N26" s="407"/>
      <c r="O26" s="407"/>
      <c r="P26" s="408"/>
      <c r="Q26" s="406">
        <v>5270</v>
      </c>
      <c r="R26" s="407"/>
      <c r="S26" s="407"/>
      <c r="T26" s="407"/>
      <c r="U26" s="407"/>
      <c r="V26" s="408"/>
      <c r="W26" s="472"/>
      <c r="X26" s="463"/>
      <c r="Y26" s="464"/>
      <c r="Z26" s="403" t="s">
        <v>177</v>
      </c>
      <c r="AA26" s="485"/>
      <c r="AB26" s="485"/>
      <c r="AC26" s="485"/>
      <c r="AD26" s="485"/>
      <c r="AE26" s="485"/>
      <c r="AF26" s="485"/>
      <c r="AG26" s="486"/>
      <c r="AH26" s="406">
        <v>1</v>
      </c>
      <c r="AI26" s="407"/>
      <c r="AJ26" s="407"/>
      <c r="AK26" s="407"/>
      <c r="AL26" s="408"/>
      <c r="AM26" s="406" t="s">
        <v>178</v>
      </c>
      <c r="AN26" s="407"/>
      <c r="AO26" s="407"/>
      <c r="AP26" s="407"/>
      <c r="AQ26" s="407"/>
      <c r="AR26" s="408"/>
      <c r="AS26" s="406" t="s">
        <v>178</v>
      </c>
      <c r="AT26" s="407"/>
      <c r="AU26" s="407"/>
      <c r="AV26" s="407"/>
      <c r="AW26" s="407"/>
      <c r="AX26" s="409"/>
      <c r="AY26" s="439" t="s">
        <v>179</v>
      </c>
      <c r="AZ26" s="440"/>
      <c r="BA26" s="440"/>
      <c r="BB26" s="440"/>
      <c r="BC26" s="440"/>
      <c r="BD26" s="440"/>
      <c r="BE26" s="440"/>
      <c r="BF26" s="440"/>
      <c r="BG26" s="440"/>
      <c r="BH26" s="440"/>
      <c r="BI26" s="440"/>
      <c r="BJ26" s="440"/>
      <c r="BK26" s="440"/>
      <c r="BL26" s="440"/>
      <c r="BM26" s="441"/>
      <c r="BN26" s="430" t="s">
        <v>138</v>
      </c>
      <c r="BO26" s="431"/>
      <c r="BP26" s="431"/>
      <c r="BQ26" s="431"/>
      <c r="BR26" s="431"/>
      <c r="BS26" s="431"/>
      <c r="BT26" s="431"/>
      <c r="BU26" s="432"/>
      <c r="BV26" s="430" t="s">
        <v>180</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5">
      <c r="A27" s="187"/>
      <c r="B27" s="462"/>
      <c r="C27" s="463"/>
      <c r="D27" s="464"/>
      <c r="E27" s="403" t="s">
        <v>181</v>
      </c>
      <c r="F27" s="404"/>
      <c r="G27" s="404"/>
      <c r="H27" s="404"/>
      <c r="I27" s="404"/>
      <c r="J27" s="404"/>
      <c r="K27" s="405"/>
      <c r="L27" s="406">
        <v>1</v>
      </c>
      <c r="M27" s="407"/>
      <c r="N27" s="407"/>
      <c r="O27" s="407"/>
      <c r="P27" s="408"/>
      <c r="Q27" s="406">
        <v>2280</v>
      </c>
      <c r="R27" s="407"/>
      <c r="S27" s="407"/>
      <c r="T27" s="407"/>
      <c r="U27" s="407"/>
      <c r="V27" s="408"/>
      <c r="W27" s="472"/>
      <c r="X27" s="463"/>
      <c r="Y27" s="464"/>
      <c r="Z27" s="403" t="s">
        <v>182</v>
      </c>
      <c r="AA27" s="404"/>
      <c r="AB27" s="404"/>
      <c r="AC27" s="404"/>
      <c r="AD27" s="404"/>
      <c r="AE27" s="404"/>
      <c r="AF27" s="404"/>
      <c r="AG27" s="405"/>
      <c r="AH27" s="406" t="s">
        <v>138</v>
      </c>
      <c r="AI27" s="407"/>
      <c r="AJ27" s="407"/>
      <c r="AK27" s="407"/>
      <c r="AL27" s="408"/>
      <c r="AM27" s="406" t="s">
        <v>138</v>
      </c>
      <c r="AN27" s="407"/>
      <c r="AO27" s="407"/>
      <c r="AP27" s="407"/>
      <c r="AQ27" s="407"/>
      <c r="AR27" s="408"/>
      <c r="AS27" s="406" t="s">
        <v>138</v>
      </c>
      <c r="AT27" s="407"/>
      <c r="AU27" s="407"/>
      <c r="AV27" s="407"/>
      <c r="AW27" s="407"/>
      <c r="AX27" s="409"/>
      <c r="AY27" s="436" t="s">
        <v>183</v>
      </c>
      <c r="AZ27" s="437"/>
      <c r="BA27" s="437"/>
      <c r="BB27" s="437"/>
      <c r="BC27" s="437"/>
      <c r="BD27" s="437"/>
      <c r="BE27" s="437"/>
      <c r="BF27" s="437"/>
      <c r="BG27" s="437"/>
      <c r="BH27" s="437"/>
      <c r="BI27" s="437"/>
      <c r="BJ27" s="437"/>
      <c r="BK27" s="437"/>
      <c r="BL27" s="437"/>
      <c r="BM27" s="438"/>
      <c r="BN27" s="433" t="s">
        <v>138</v>
      </c>
      <c r="BO27" s="434"/>
      <c r="BP27" s="434"/>
      <c r="BQ27" s="434"/>
      <c r="BR27" s="434"/>
      <c r="BS27" s="434"/>
      <c r="BT27" s="434"/>
      <c r="BU27" s="435"/>
      <c r="BV27" s="433" t="s">
        <v>138</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2">
      <c r="A28" s="187"/>
      <c r="B28" s="462"/>
      <c r="C28" s="463"/>
      <c r="D28" s="464"/>
      <c r="E28" s="403" t="s">
        <v>184</v>
      </c>
      <c r="F28" s="404"/>
      <c r="G28" s="404"/>
      <c r="H28" s="404"/>
      <c r="I28" s="404"/>
      <c r="J28" s="404"/>
      <c r="K28" s="405"/>
      <c r="L28" s="406">
        <v>1</v>
      </c>
      <c r="M28" s="407"/>
      <c r="N28" s="407"/>
      <c r="O28" s="407"/>
      <c r="P28" s="408"/>
      <c r="Q28" s="406">
        <v>1730</v>
      </c>
      <c r="R28" s="407"/>
      <c r="S28" s="407"/>
      <c r="T28" s="407"/>
      <c r="U28" s="407"/>
      <c r="V28" s="408"/>
      <c r="W28" s="472"/>
      <c r="X28" s="463"/>
      <c r="Y28" s="464"/>
      <c r="Z28" s="403" t="s">
        <v>185</v>
      </c>
      <c r="AA28" s="404"/>
      <c r="AB28" s="404"/>
      <c r="AC28" s="404"/>
      <c r="AD28" s="404"/>
      <c r="AE28" s="404"/>
      <c r="AF28" s="404"/>
      <c r="AG28" s="405"/>
      <c r="AH28" s="406" t="s">
        <v>138</v>
      </c>
      <c r="AI28" s="407"/>
      <c r="AJ28" s="407"/>
      <c r="AK28" s="407"/>
      <c r="AL28" s="408"/>
      <c r="AM28" s="406" t="s">
        <v>138</v>
      </c>
      <c r="AN28" s="407"/>
      <c r="AO28" s="407"/>
      <c r="AP28" s="407"/>
      <c r="AQ28" s="407"/>
      <c r="AR28" s="408"/>
      <c r="AS28" s="406" t="s">
        <v>138</v>
      </c>
      <c r="AT28" s="407"/>
      <c r="AU28" s="407"/>
      <c r="AV28" s="407"/>
      <c r="AW28" s="407"/>
      <c r="AX28" s="409"/>
      <c r="AY28" s="413" t="s">
        <v>186</v>
      </c>
      <c r="AZ28" s="414"/>
      <c r="BA28" s="414"/>
      <c r="BB28" s="415"/>
      <c r="BC28" s="422" t="s">
        <v>48</v>
      </c>
      <c r="BD28" s="423"/>
      <c r="BE28" s="423"/>
      <c r="BF28" s="423"/>
      <c r="BG28" s="423"/>
      <c r="BH28" s="423"/>
      <c r="BI28" s="423"/>
      <c r="BJ28" s="423"/>
      <c r="BK28" s="423"/>
      <c r="BL28" s="423"/>
      <c r="BM28" s="424"/>
      <c r="BN28" s="425">
        <v>628958</v>
      </c>
      <c r="BO28" s="426"/>
      <c r="BP28" s="426"/>
      <c r="BQ28" s="426"/>
      <c r="BR28" s="426"/>
      <c r="BS28" s="426"/>
      <c r="BT28" s="426"/>
      <c r="BU28" s="427"/>
      <c r="BV28" s="425">
        <v>520195</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2">
      <c r="A29" s="187"/>
      <c r="B29" s="462"/>
      <c r="C29" s="463"/>
      <c r="D29" s="464"/>
      <c r="E29" s="403" t="s">
        <v>187</v>
      </c>
      <c r="F29" s="404"/>
      <c r="G29" s="404"/>
      <c r="H29" s="404"/>
      <c r="I29" s="404"/>
      <c r="J29" s="404"/>
      <c r="K29" s="405"/>
      <c r="L29" s="406">
        <v>7</v>
      </c>
      <c r="M29" s="407"/>
      <c r="N29" s="407"/>
      <c r="O29" s="407"/>
      <c r="P29" s="408"/>
      <c r="Q29" s="406">
        <v>1480</v>
      </c>
      <c r="R29" s="407"/>
      <c r="S29" s="407"/>
      <c r="T29" s="407"/>
      <c r="U29" s="407"/>
      <c r="V29" s="408"/>
      <c r="W29" s="473"/>
      <c r="X29" s="474"/>
      <c r="Y29" s="475"/>
      <c r="Z29" s="403" t="s">
        <v>188</v>
      </c>
      <c r="AA29" s="404"/>
      <c r="AB29" s="404"/>
      <c r="AC29" s="404"/>
      <c r="AD29" s="404"/>
      <c r="AE29" s="404"/>
      <c r="AF29" s="404"/>
      <c r="AG29" s="405"/>
      <c r="AH29" s="406">
        <v>62</v>
      </c>
      <c r="AI29" s="407"/>
      <c r="AJ29" s="407"/>
      <c r="AK29" s="407"/>
      <c r="AL29" s="408"/>
      <c r="AM29" s="406">
        <v>179800</v>
      </c>
      <c r="AN29" s="407"/>
      <c r="AO29" s="407"/>
      <c r="AP29" s="407"/>
      <c r="AQ29" s="407"/>
      <c r="AR29" s="408"/>
      <c r="AS29" s="406">
        <v>2900</v>
      </c>
      <c r="AT29" s="407"/>
      <c r="AU29" s="407"/>
      <c r="AV29" s="407"/>
      <c r="AW29" s="407"/>
      <c r="AX29" s="409"/>
      <c r="AY29" s="416"/>
      <c r="AZ29" s="417"/>
      <c r="BA29" s="417"/>
      <c r="BB29" s="418"/>
      <c r="BC29" s="410" t="s">
        <v>189</v>
      </c>
      <c r="BD29" s="411"/>
      <c r="BE29" s="411"/>
      <c r="BF29" s="411"/>
      <c r="BG29" s="411"/>
      <c r="BH29" s="411"/>
      <c r="BI29" s="411"/>
      <c r="BJ29" s="411"/>
      <c r="BK29" s="411"/>
      <c r="BL29" s="411"/>
      <c r="BM29" s="412"/>
      <c r="BN29" s="430">
        <v>803250</v>
      </c>
      <c r="BO29" s="431"/>
      <c r="BP29" s="431"/>
      <c r="BQ29" s="431"/>
      <c r="BR29" s="431"/>
      <c r="BS29" s="431"/>
      <c r="BT29" s="431"/>
      <c r="BU29" s="432"/>
      <c r="BV29" s="430">
        <v>719232</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5">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190</v>
      </c>
      <c r="X30" s="483"/>
      <c r="Y30" s="483"/>
      <c r="Z30" s="483"/>
      <c r="AA30" s="483"/>
      <c r="AB30" s="483"/>
      <c r="AC30" s="483"/>
      <c r="AD30" s="483"/>
      <c r="AE30" s="483"/>
      <c r="AF30" s="483"/>
      <c r="AG30" s="484"/>
      <c r="AH30" s="394">
        <v>98.2</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590776</v>
      </c>
      <c r="BO30" s="434"/>
      <c r="BP30" s="434"/>
      <c r="BQ30" s="434"/>
      <c r="BR30" s="434"/>
      <c r="BS30" s="434"/>
      <c r="BT30" s="434"/>
      <c r="BU30" s="435"/>
      <c r="BV30" s="433">
        <v>614853</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393" t="s">
        <v>197</v>
      </c>
      <c r="D33" s="393"/>
      <c r="E33" s="392" t="s">
        <v>198</v>
      </c>
      <c r="F33" s="392"/>
      <c r="G33" s="392"/>
      <c r="H33" s="392"/>
      <c r="I33" s="392"/>
      <c r="J33" s="392"/>
      <c r="K33" s="392"/>
      <c r="L33" s="392"/>
      <c r="M33" s="392"/>
      <c r="N33" s="392"/>
      <c r="O33" s="392"/>
      <c r="P33" s="392"/>
      <c r="Q33" s="392"/>
      <c r="R33" s="392"/>
      <c r="S33" s="392"/>
      <c r="T33" s="216"/>
      <c r="U33" s="393" t="s">
        <v>197</v>
      </c>
      <c r="V33" s="393"/>
      <c r="W33" s="392" t="s">
        <v>198</v>
      </c>
      <c r="X33" s="392"/>
      <c r="Y33" s="392"/>
      <c r="Z33" s="392"/>
      <c r="AA33" s="392"/>
      <c r="AB33" s="392"/>
      <c r="AC33" s="392"/>
      <c r="AD33" s="392"/>
      <c r="AE33" s="392"/>
      <c r="AF33" s="392"/>
      <c r="AG33" s="392"/>
      <c r="AH33" s="392"/>
      <c r="AI33" s="392"/>
      <c r="AJ33" s="392"/>
      <c r="AK33" s="392"/>
      <c r="AL33" s="216"/>
      <c r="AM33" s="393" t="s">
        <v>197</v>
      </c>
      <c r="AN33" s="393"/>
      <c r="AO33" s="392" t="s">
        <v>198</v>
      </c>
      <c r="AP33" s="392"/>
      <c r="AQ33" s="392"/>
      <c r="AR33" s="392"/>
      <c r="AS33" s="392"/>
      <c r="AT33" s="392"/>
      <c r="AU33" s="392"/>
      <c r="AV33" s="392"/>
      <c r="AW33" s="392"/>
      <c r="AX33" s="392"/>
      <c r="AY33" s="392"/>
      <c r="AZ33" s="392"/>
      <c r="BA33" s="392"/>
      <c r="BB33" s="392"/>
      <c r="BC33" s="392"/>
      <c r="BD33" s="217"/>
      <c r="BE33" s="392" t="s">
        <v>199</v>
      </c>
      <c r="BF33" s="392"/>
      <c r="BG33" s="392" t="s">
        <v>200</v>
      </c>
      <c r="BH33" s="392"/>
      <c r="BI33" s="392"/>
      <c r="BJ33" s="392"/>
      <c r="BK33" s="392"/>
      <c r="BL33" s="392"/>
      <c r="BM33" s="392"/>
      <c r="BN33" s="392"/>
      <c r="BO33" s="392"/>
      <c r="BP33" s="392"/>
      <c r="BQ33" s="392"/>
      <c r="BR33" s="392"/>
      <c r="BS33" s="392"/>
      <c r="BT33" s="392"/>
      <c r="BU33" s="392"/>
      <c r="BV33" s="217"/>
      <c r="BW33" s="393" t="s">
        <v>199</v>
      </c>
      <c r="BX33" s="393"/>
      <c r="BY33" s="392" t="s">
        <v>201</v>
      </c>
      <c r="BZ33" s="392"/>
      <c r="CA33" s="392"/>
      <c r="CB33" s="392"/>
      <c r="CC33" s="392"/>
      <c r="CD33" s="392"/>
      <c r="CE33" s="392"/>
      <c r="CF33" s="392"/>
      <c r="CG33" s="392"/>
      <c r="CH33" s="392"/>
      <c r="CI33" s="392"/>
      <c r="CJ33" s="392"/>
      <c r="CK33" s="392"/>
      <c r="CL33" s="392"/>
      <c r="CM33" s="392"/>
      <c r="CN33" s="216"/>
      <c r="CO33" s="393" t="s">
        <v>197</v>
      </c>
      <c r="CP33" s="393"/>
      <c r="CQ33" s="392" t="s">
        <v>202</v>
      </c>
      <c r="CR33" s="392"/>
      <c r="CS33" s="392"/>
      <c r="CT33" s="392"/>
      <c r="CU33" s="392"/>
      <c r="CV33" s="392"/>
      <c r="CW33" s="392"/>
      <c r="CX33" s="392"/>
      <c r="CY33" s="392"/>
      <c r="CZ33" s="392"/>
      <c r="DA33" s="392"/>
      <c r="DB33" s="392"/>
      <c r="DC33" s="392"/>
      <c r="DD33" s="392"/>
      <c r="DE33" s="392"/>
      <c r="DF33" s="216"/>
      <c r="DG33" s="391" t="s">
        <v>203</v>
      </c>
      <c r="DH33" s="391"/>
      <c r="DI33" s="218"/>
      <c r="DJ33" s="186"/>
      <c r="DK33" s="186"/>
      <c r="DL33" s="186"/>
      <c r="DM33" s="186"/>
      <c r="DN33" s="186"/>
      <c r="DO33" s="186"/>
    </row>
    <row r="34" spans="1:119" ht="32.25" customHeight="1" x14ac:dyDescent="0.2">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国民健康保険特別会計（事業勘定）</v>
      </c>
      <c r="X34" s="388"/>
      <c r="Y34" s="388"/>
      <c r="Z34" s="388"/>
      <c r="AA34" s="388"/>
      <c r="AB34" s="388"/>
      <c r="AC34" s="388"/>
      <c r="AD34" s="388"/>
      <c r="AE34" s="388"/>
      <c r="AF34" s="388"/>
      <c r="AG34" s="388"/>
      <c r="AH34" s="388"/>
      <c r="AI34" s="388"/>
      <c r="AJ34" s="388"/>
      <c r="AK34" s="388"/>
      <c r="AL34" s="214"/>
      <c r="AM34" s="389" t="str">
        <f>IF(AO34="","",MAX(C34:D43,U34:V43)+1)</f>
        <v/>
      </c>
      <c r="AN34" s="389"/>
      <c r="AO34" s="388"/>
      <c r="AP34" s="388"/>
      <c r="AQ34" s="388"/>
      <c r="AR34" s="388"/>
      <c r="AS34" s="388"/>
      <c r="AT34" s="388"/>
      <c r="AU34" s="388"/>
      <c r="AV34" s="388"/>
      <c r="AW34" s="388"/>
      <c r="AX34" s="388"/>
      <c r="AY34" s="388"/>
      <c r="AZ34" s="388"/>
      <c r="BA34" s="388"/>
      <c r="BB34" s="388"/>
      <c r="BC34" s="388"/>
      <c r="BD34" s="214"/>
      <c r="BE34" s="389">
        <f>IF(BG34="","",MAX(C34:D43,U34:V43,AM34:AN43)+1)</f>
        <v>8</v>
      </c>
      <c r="BF34" s="389"/>
      <c r="BG34" s="388" t="str">
        <f>IF('各会計、関係団体の財政状況及び健全化判断比率'!B33="","",'各会計、関係団体の財政状況及び健全化判断比率'!B33)</f>
        <v>簡易水道特別会計</v>
      </c>
      <c r="BH34" s="388"/>
      <c r="BI34" s="388"/>
      <c r="BJ34" s="388"/>
      <c r="BK34" s="388"/>
      <c r="BL34" s="388"/>
      <c r="BM34" s="388"/>
      <c r="BN34" s="388"/>
      <c r="BO34" s="388"/>
      <c r="BP34" s="388"/>
      <c r="BQ34" s="388"/>
      <c r="BR34" s="388"/>
      <c r="BS34" s="388"/>
      <c r="BT34" s="388"/>
      <c r="BU34" s="388"/>
      <c r="BV34" s="214"/>
      <c r="BW34" s="389">
        <f>IF(BY34="","",MAX(C34:D43,U34:V43,AM34:AN43,BE34:BF43)+1)</f>
        <v>10</v>
      </c>
      <c r="BX34" s="389"/>
      <c r="BY34" s="388" t="str">
        <f>IF('各会計、関係団体の財政状況及び健全化判断比率'!B68="","",'各会計、関係団体の財政状況及び健全化判断比率'!B68)</f>
        <v>京都府市町村議会議員公務災害補償等組合（一般会計）</v>
      </c>
      <c r="BZ34" s="388"/>
      <c r="CA34" s="388"/>
      <c r="CB34" s="388"/>
      <c r="CC34" s="388"/>
      <c r="CD34" s="388"/>
      <c r="CE34" s="388"/>
      <c r="CF34" s="388"/>
      <c r="CG34" s="388"/>
      <c r="CH34" s="388"/>
      <c r="CI34" s="388"/>
      <c r="CJ34" s="388"/>
      <c r="CK34" s="388"/>
      <c r="CL34" s="388"/>
      <c r="CM34" s="388"/>
      <c r="CN34" s="214"/>
      <c r="CO34" s="389">
        <f>IF(CQ34="","",MAX(C34:D43,U34:V43,AM34:AN43,BE34:BF43,BW34:BX43)+1)</f>
        <v>20</v>
      </c>
      <c r="CP34" s="389"/>
      <c r="CQ34" s="388" t="str">
        <f>IF('各会計、関係団体の財政状況及び健全化判断比率'!BS7="","",'各会計、関係団体の財政状況及び健全化判断比率'!BS7)</f>
        <v>伊根町ふるさと振興公社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2">
      <c r="A35" s="187"/>
      <c r="B35" s="213"/>
      <c r="C35" s="389">
        <f>IF(E35="","",C34+1)</f>
        <v>2</v>
      </c>
      <c r="D35" s="389"/>
      <c r="E35" s="388" t="str">
        <f>IF('各会計、関係団体の財政状況及び健全化判断比率'!B8="","",'各会計、関係団体の財政状況及び健全化判断比率'!B8)</f>
        <v>訪問看護事業特別会計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国民健康保険特別会計（直診勘定）</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f t="shared" ref="BE35:BE43" si="1">IF(BG35="","",BE34+1)</f>
        <v>9</v>
      </c>
      <c r="BF35" s="389"/>
      <c r="BG35" s="388" t="str">
        <f>IF('各会計、関係団体の財政状況及び健全化判断比率'!B34="","",'各会計、関係団体の財政状況及び健全化判断比率'!B34)</f>
        <v>下水道事業特別会計</v>
      </c>
      <c r="BH35" s="388"/>
      <c r="BI35" s="388"/>
      <c r="BJ35" s="388"/>
      <c r="BK35" s="388"/>
      <c r="BL35" s="388"/>
      <c r="BM35" s="388"/>
      <c r="BN35" s="388"/>
      <c r="BO35" s="388"/>
      <c r="BP35" s="388"/>
      <c r="BQ35" s="388"/>
      <c r="BR35" s="388"/>
      <c r="BS35" s="388"/>
      <c r="BT35" s="388"/>
      <c r="BU35" s="388"/>
      <c r="BV35" s="214"/>
      <c r="BW35" s="389">
        <f t="shared" ref="BW35:BW43" si="2">IF(BY35="","",BW34+1)</f>
        <v>11</v>
      </c>
      <c r="BX35" s="389"/>
      <c r="BY35" s="388" t="str">
        <f>IF('各会計、関係団体の財政状況及び健全化判断比率'!B69="","",'各会計、関係団体の財政状況及び健全化判断比率'!B69)</f>
        <v>京都府市町村職員退職手当組合（一般会計）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2">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5</v>
      </c>
      <c r="V36" s="389"/>
      <c r="W36" s="388" t="str">
        <f>IF('各会計、関係団体の財政状況及び健全化判断比率'!B30="","",'各会計、関係団体の財政状況及び健全化判断比率'!B30)</f>
        <v>介護保険特別会計（保険事業勘定）</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12</v>
      </c>
      <c r="BX36" s="389"/>
      <c r="BY36" s="388" t="str">
        <f>IF('各会計、関係団体の財政状況及び健全化判断比率'!B70="","",'各会計、関係団体の財政状況及び健全化判断比率'!B70)</f>
        <v>京都府住宅新築資金等貸付事業管理組合（一般会計）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2">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6</v>
      </c>
      <c r="V37" s="389"/>
      <c r="W37" s="388" t="str">
        <f>IF('各会計、関係団体の財政状況及び健全化判断比率'!B31="","",'各会計、関係団体の財政状況及び健全化判断比率'!B31)</f>
        <v>後期高齢者医療特別会計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13</v>
      </c>
      <c r="BX37" s="389"/>
      <c r="BY37" s="388" t="str">
        <f>IF('各会計、関係団体の財政状況及び健全化判断比率'!B71="","",'各会計、関係団体の財政状況及び健全化判断比率'!B71)</f>
        <v>京都府住宅新築資金等貸付事業管理組合（特別会計）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2">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f t="shared" si="4"/>
        <v>7</v>
      </c>
      <c r="V38" s="389"/>
      <c r="W38" s="388" t="str">
        <f>IF('各会計、関係団体の財政状況及び健全化判断比率'!B32="","",'各会計、関係団体の財政状況及び健全化判断比率'!B32)</f>
        <v>介護保険特別会計（介護サービス事業勘定）</v>
      </c>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14</v>
      </c>
      <c r="BX38" s="389"/>
      <c r="BY38" s="388" t="str">
        <f>IF('各会計、関係団体の財政状況及び健全化判断比率'!B72="","",'各会計、関係団体の財政状況及び健全化判断比率'!B72)</f>
        <v>京都府自治会館管理組合（一般会計）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2">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15</v>
      </c>
      <c r="BX39" s="389"/>
      <c r="BY39" s="388" t="str">
        <f>IF('各会計、関係団体の財政状況及び健全化判断比率'!B73="","",'各会計、関係団体の財政状況及び健全化判断比率'!B73)</f>
        <v>宮津与謝消防組合（一般会計）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2">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16</v>
      </c>
      <c r="BX40" s="389"/>
      <c r="BY40" s="388" t="str">
        <f>IF('各会計、関係団体の財政状況及び健全化判断比率'!B74="","",'各会計、関係団体の財政状況及び健全化判断比率'!B74)</f>
        <v>京都府後期高齢者医療広域連合（一般会計）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2">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17</v>
      </c>
      <c r="BX41" s="389"/>
      <c r="BY41" s="388" t="str">
        <f>IF('各会計、関係団体の財政状況及び健全化判断比率'!B75="","",'各会計、関係団体の財政状況及び健全化判断比率'!B75)</f>
        <v>京都府後期高齢者医療広域連合（特別会計）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2">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18</v>
      </c>
      <c r="BX42" s="389"/>
      <c r="BY42" s="388" t="str">
        <f>IF('各会計、関係団体の財政状況及び健全化判断比率'!B76="","",'各会計、関係団体の財政状況及び健全化判断比率'!B76)</f>
        <v>京都地方税機構（一般会計）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2">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19</v>
      </c>
      <c r="BX43" s="389"/>
      <c r="BY43" s="388" t="str">
        <f>IF('各会計、関係団体の財政状況及び健全化判断比率'!B77="","",'各会計、関係団体の財政状況及び健全化判断比率'!B77)</f>
        <v>宮津与謝環境組合（一般会計）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208</v>
      </c>
    </row>
    <row r="50" spans="5:5" x14ac:dyDescent="0.2">
      <c r="E50" s="188" t="s">
        <v>209</v>
      </c>
    </row>
    <row r="51" spans="5:5" x14ac:dyDescent="0.2">
      <c r="E51" s="188" t="s">
        <v>210</v>
      </c>
    </row>
    <row r="52" spans="5:5" x14ac:dyDescent="0.2">
      <c r="E52" s="188" t="s">
        <v>211</v>
      </c>
    </row>
    <row r="53" spans="5:5" x14ac:dyDescent="0.2"/>
    <row r="54" spans="5:5" x14ac:dyDescent="0.2"/>
    <row r="55" spans="5:5" x14ac:dyDescent="0.2"/>
    <row r="56" spans="5:5" x14ac:dyDescent="0.2"/>
  </sheetData>
  <sheetProtection algorithmName="SHA-512" hashValue="4hjR7jONm5Mk3qjle1q5OpLCmlKzzYK511MzLiEUGDjBrBpmLTy0wOErBRRCQ3ulKR7hRb/EM1jeupxbVu01ag==" saltValue="T7XzOakpScwBXJcO+fsTI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2">
      <c r="A34" s="22"/>
      <c r="B34" s="31"/>
      <c r="C34" s="1212" t="s">
        <v>557</v>
      </c>
      <c r="D34" s="1212"/>
      <c r="E34" s="1213"/>
      <c r="F34" s="32">
        <v>8.0399999999999991</v>
      </c>
      <c r="G34" s="33">
        <v>11.62</v>
      </c>
      <c r="H34" s="33">
        <v>7.81</v>
      </c>
      <c r="I34" s="33">
        <v>18.36</v>
      </c>
      <c r="J34" s="34">
        <v>11.88</v>
      </c>
      <c r="K34" s="22"/>
      <c r="L34" s="22"/>
      <c r="M34" s="22"/>
      <c r="N34" s="22"/>
      <c r="O34" s="22"/>
      <c r="P34" s="22"/>
    </row>
    <row r="35" spans="1:16" ht="39" customHeight="1" x14ac:dyDescent="0.2">
      <c r="A35" s="22"/>
      <c r="B35" s="35"/>
      <c r="C35" s="1206" t="s">
        <v>558</v>
      </c>
      <c r="D35" s="1207"/>
      <c r="E35" s="1208"/>
      <c r="F35" s="36">
        <v>1.34</v>
      </c>
      <c r="G35" s="37">
        <v>1.62</v>
      </c>
      <c r="H35" s="37">
        <v>1.21</v>
      </c>
      <c r="I35" s="37">
        <v>1.78</v>
      </c>
      <c r="J35" s="38">
        <v>1.51</v>
      </c>
      <c r="K35" s="22"/>
      <c r="L35" s="22"/>
      <c r="M35" s="22"/>
      <c r="N35" s="22"/>
      <c r="O35" s="22"/>
      <c r="P35" s="22"/>
    </row>
    <row r="36" spans="1:16" ht="39" customHeight="1" x14ac:dyDescent="0.2">
      <c r="A36" s="22"/>
      <c r="B36" s="35"/>
      <c r="C36" s="1206" t="s">
        <v>559</v>
      </c>
      <c r="D36" s="1207"/>
      <c r="E36" s="1208"/>
      <c r="F36" s="36">
        <v>0.01</v>
      </c>
      <c r="G36" s="37">
        <v>0</v>
      </c>
      <c r="H36" s="37">
        <v>0.03</v>
      </c>
      <c r="I36" s="37">
        <v>0.01</v>
      </c>
      <c r="J36" s="38">
        <v>0.45</v>
      </c>
      <c r="K36" s="22"/>
      <c r="L36" s="22"/>
      <c r="M36" s="22"/>
      <c r="N36" s="22"/>
      <c r="O36" s="22"/>
      <c r="P36" s="22"/>
    </row>
    <row r="37" spans="1:16" ht="39" customHeight="1" x14ac:dyDescent="0.2">
      <c r="A37" s="22"/>
      <c r="B37" s="35"/>
      <c r="C37" s="1206" t="s">
        <v>560</v>
      </c>
      <c r="D37" s="1207"/>
      <c r="E37" s="1208"/>
      <c r="F37" s="36">
        <v>0.45</v>
      </c>
      <c r="G37" s="37">
        <v>0.46</v>
      </c>
      <c r="H37" s="37">
        <v>0.45</v>
      </c>
      <c r="I37" s="37">
        <v>0.4</v>
      </c>
      <c r="J37" s="38">
        <v>0.39</v>
      </c>
      <c r="K37" s="22"/>
      <c r="L37" s="22"/>
      <c r="M37" s="22"/>
      <c r="N37" s="22"/>
      <c r="O37" s="22"/>
      <c r="P37" s="22"/>
    </row>
    <row r="38" spans="1:16" ht="39" customHeight="1" x14ac:dyDescent="0.2">
      <c r="A38" s="22"/>
      <c r="B38" s="35"/>
      <c r="C38" s="1206" t="s">
        <v>561</v>
      </c>
      <c r="D38" s="1207"/>
      <c r="E38" s="1208"/>
      <c r="F38" s="36">
        <v>0</v>
      </c>
      <c r="G38" s="37">
        <v>0</v>
      </c>
      <c r="H38" s="37">
        <v>0</v>
      </c>
      <c r="I38" s="37">
        <v>0</v>
      </c>
      <c r="J38" s="38">
        <v>0.15</v>
      </c>
      <c r="K38" s="22"/>
      <c r="L38" s="22"/>
      <c r="M38" s="22"/>
      <c r="N38" s="22"/>
      <c r="O38" s="22"/>
      <c r="P38" s="22"/>
    </row>
    <row r="39" spans="1:16" ht="39" customHeight="1" x14ac:dyDescent="0.2">
      <c r="A39" s="22"/>
      <c r="B39" s="35"/>
      <c r="C39" s="1206" t="s">
        <v>562</v>
      </c>
      <c r="D39" s="1207"/>
      <c r="E39" s="1208"/>
      <c r="F39" s="36">
        <v>0.13</v>
      </c>
      <c r="G39" s="37">
        <v>0.18</v>
      </c>
      <c r="H39" s="37">
        <v>0.14000000000000001</v>
      </c>
      <c r="I39" s="37">
        <v>0.2</v>
      </c>
      <c r="J39" s="38">
        <v>0.12</v>
      </c>
      <c r="K39" s="22"/>
      <c r="L39" s="22"/>
      <c r="M39" s="22"/>
      <c r="N39" s="22"/>
      <c r="O39" s="22"/>
      <c r="P39" s="22"/>
    </row>
    <row r="40" spans="1:16" ht="39" customHeight="1" x14ac:dyDescent="0.2">
      <c r="A40" s="22"/>
      <c r="B40" s="35"/>
      <c r="C40" s="1206" t="s">
        <v>563</v>
      </c>
      <c r="D40" s="1207"/>
      <c r="E40" s="1208"/>
      <c r="F40" s="36">
        <v>0.05</v>
      </c>
      <c r="G40" s="37">
        <v>0.19</v>
      </c>
      <c r="H40" s="37">
        <v>0.34</v>
      </c>
      <c r="I40" s="37">
        <v>0.01</v>
      </c>
      <c r="J40" s="38">
        <v>0.06</v>
      </c>
      <c r="K40" s="22"/>
      <c r="L40" s="22"/>
      <c r="M40" s="22"/>
      <c r="N40" s="22"/>
      <c r="O40" s="22"/>
      <c r="P40" s="22"/>
    </row>
    <row r="41" spans="1:16" ht="39" customHeight="1" x14ac:dyDescent="0.2">
      <c r="A41" s="22"/>
      <c r="B41" s="35"/>
      <c r="C41" s="1206" t="s">
        <v>564</v>
      </c>
      <c r="D41" s="1207"/>
      <c r="E41" s="1208"/>
      <c r="F41" s="36">
        <v>0</v>
      </c>
      <c r="G41" s="37">
        <v>0</v>
      </c>
      <c r="H41" s="37">
        <v>0</v>
      </c>
      <c r="I41" s="37">
        <v>0</v>
      </c>
      <c r="J41" s="38">
        <v>0</v>
      </c>
      <c r="K41" s="22"/>
      <c r="L41" s="22"/>
      <c r="M41" s="22"/>
      <c r="N41" s="22"/>
      <c r="O41" s="22"/>
      <c r="P41" s="22"/>
    </row>
    <row r="42" spans="1:16" ht="39" customHeight="1" x14ac:dyDescent="0.2">
      <c r="A42" s="22"/>
      <c r="B42" s="39"/>
      <c r="C42" s="1206" t="s">
        <v>565</v>
      </c>
      <c r="D42" s="1207"/>
      <c r="E42" s="1208"/>
      <c r="F42" s="36" t="s">
        <v>508</v>
      </c>
      <c r="G42" s="37" t="s">
        <v>508</v>
      </c>
      <c r="H42" s="37" t="s">
        <v>508</v>
      </c>
      <c r="I42" s="37" t="s">
        <v>508</v>
      </c>
      <c r="J42" s="38" t="s">
        <v>508</v>
      </c>
      <c r="K42" s="22"/>
      <c r="L42" s="22"/>
      <c r="M42" s="22"/>
      <c r="N42" s="22"/>
      <c r="O42" s="22"/>
      <c r="P42" s="22"/>
    </row>
    <row r="43" spans="1:16" ht="39" customHeight="1" thickBot="1" x14ac:dyDescent="0.25">
      <c r="A43" s="22"/>
      <c r="B43" s="40"/>
      <c r="C43" s="1209" t="s">
        <v>566</v>
      </c>
      <c r="D43" s="1210"/>
      <c r="E43" s="1211"/>
      <c r="F43" s="41">
        <v>0.53</v>
      </c>
      <c r="G43" s="42">
        <v>0.28000000000000003</v>
      </c>
      <c r="H43" s="42">
        <v>0.28000000000000003</v>
      </c>
      <c r="I43" s="42">
        <v>0.22</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sLAArasiqQzXoL+9+d24FUeiV1n066gBQwXRkyWXS2PVTeQ7qamSDUOJp74yA7mwtGU7XT5GpVmD8em475eAnw==" saltValue="ogU5CKp4y+ySv6gau7hd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2">
      <c r="A45" s="48"/>
      <c r="B45" s="1232" t="s">
        <v>11</v>
      </c>
      <c r="C45" s="1233"/>
      <c r="D45" s="58"/>
      <c r="E45" s="1238" t="s">
        <v>12</v>
      </c>
      <c r="F45" s="1238"/>
      <c r="G45" s="1238"/>
      <c r="H45" s="1238"/>
      <c r="I45" s="1238"/>
      <c r="J45" s="1239"/>
      <c r="K45" s="59">
        <v>291</v>
      </c>
      <c r="L45" s="60">
        <v>264</v>
      </c>
      <c r="M45" s="60">
        <v>311</v>
      </c>
      <c r="N45" s="60">
        <v>354</v>
      </c>
      <c r="O45" s="61">
        <v>439</v>
      </c>
      <c r="P45" s="48"/>
      <c r="Q45" s="48"/>
      <c r="R45" s="48"/>
      <c r="S45" s="48"/>
      <c r="T45" s="48"/>
      <c r="U45" s="48"/>
    </row>
    <row r="46" spans="1:21" ht="30.75" customHeight="1" x14ac:dyDescent="0.2">
      <c r="A46" s="48"/>
      <c r="B46" s="1234"/>
      <c r="C46" s="1235"/>
      <c r="D46" s="62"/>
      <c r="E46" s="1216" t="s">
        <v>13</v>
      </c>
      <c r="F46" s="1216"/>
      <c r="G46" s="1216"/>
      <c r="H46" s="1216"/>
      <c r="I46" s="1216"/>
      <c r="J46" s="1217"/>
      <c r="K46" s="63" t="s">
        <v>508</v>
      </c>
      <c r="L46" s="64" t="s">
        <v>508</v>
      </c>
      <c r="M46" s="64" t="s">
        <v>508</v>
      </c>
      <c r="N46" s="64" t="s">
        <v>508</v>
      </c>
      <c r="O46" s="65" t="s">
        <v>508</v>
      </c>
      <c r="P46" s="48"/>
      <c r="Q46" s="48"/>
      <c r="R46" s="48"/>
      <c r="S46" s="48"/>
      <c r="T46" s="48"/>
      <c r="U46" s="48"/>
    </row>
    <row r="47" spans="1:21" ht="30.75" customHeight="1" x14ac:dyDescent="0.2">
      <c r="A47" s="48"/>
      <c r="B47" s="1234"/>
      <c r="C47" s="1235"/>
      <c r="D47" s="62"/>
      <c r="E47" s="1216" t="s">
        <v>14</v>
      </c>
      <c r="F47" s="1216"/>
      <c r="G47" s="1216"/>
      <c r="H47" s="1216"/>
      <c r="I47" s="1216"/>
      <c r="J47" s="1217"/>
      <c r="K47" s="63" t="s">
        <v>508</v>
      </c>
      <c r="L47" s="64" t="s">
        <v>508</v>
      </c>
      <c r="M47" s="64" t="s">
        <v>508</v>
      </c>
      <c r="N47" s="64" t="s">
        <v>508</v>
      </c>
      <c r="O47" s="65" t="s">
        <v>508</v>
      </c>
      <c r="P47" s="48"/>
      <c r="Q47" s="48"/>
      <c r="R47" s="48"/>
      <c r="S47" s="48"/>
      <c r="T47" s="48"/>
      <c r="U47" s="48"/>
    </row>
    <row r="48" spans="1:21" ht="30.75" customHeight="1" x14ac:dyDescent="0.2">
      <c r="A48" s="48"/>
      <c r="B48" s="1234"/>
      <c r="C48" s="1235"/>
      <c r="D48" s="62"/>
      <c r="E48" s="1216" t="s">
        <v>15</v>
      </c>
      <c r="F48" s="1216"/>
      <c r="G48" s="1216"/>
      <c r="H48" s="1216"/>
      <c r="I48" s="1216"/>
      <c r="J48" s="1217"/>
      <c r="K48" s="63">
        <v>84</v>
      </c>
      <c r="L48" s="64">
        <v>79</v>
      </c>
      <c r="M48" s="64">
        <v>74</v>
      </c>
      <c r="N48" s="64">
        <v>80</v>
      </c>
      <c r="O48" s="65">
        <v>83</v>
      </c>
      <c r="P48" s="48"/>
      <c r="Q48" s="48"/>
      <c r="R48" s="48"/>
      <c r="S48" s="48"/>
      <c r="T48" s="48"/>
      <c r="U48" s="48"/>
    </row>
    <row r="49" spans="1:21" ht="30.75" customHeight="1" x14ac:dyDescent="0.2">
      <c r="A49" s="48"/>
      <c r="B49" s="1234"/>
      <c r="C49" s="1235"/>
      <c r="D49" s="62"/>
      <c r="E49" s="1216" t="s">
        <v>16</v>
      </c>
      <c r="F49" s="1216"/>
      <c r="G49" s="1216"/>
      <c r="H49" s="1216"/>
      <c r="I49" s="1216"/>
      <c r="J49" s="1217"/>
      <c r="K49" s="63">
        <v>4</v>
      </c>
      <c r="L49" s="64">
        <v>4</v>
      </c>
      <c r="M49" s="64">
        <v>4</v>
      </c>
      <c r="N49" s="64">
        <v>2</v>
      </c>
      <c r="O49" s="65">
        <v>3</v>
      </c>
      <c r="P49" s="48"/>
      <c r="Q49" s="48"/>
      <c r="R49" s="48"/>
      <c r="S49" s="48"/>
      <c r="T49" s="48"/>
      <c r="U49" s="48"/>
    </row>
    <row r="50" spans="1:21" ht="30.75" customHeight="1" x14ac:dyDescent="0.2">
      <c r="A50" s="48"/>
      <c r="B50" s="1234"/>
      <c r="C50" s="1235"/>
      <c r="D50" s="62"/>
      <c r="E50" s="1216" t="s">
        <v>17</v>
      </c>
      <c r="F50" s="1216"/>
      <c r="G50" s="1216"/>
      <c r="H50" s="1216"/>
      <c r="I50" s="1216"/>
      <c r="J50" s="1217"/>
      <c r="K50" s="63" t="s">
        <v>508</v>
      </c>
      <c r="L50" s="64" t="s">
        <v>508</v>
      </c>
      <c r="M50" s="64" t="s">
        <v>508</v>
      </c>
      <c r="N50" s="64" t="s">
        <v>508</v>
      </c>
      <c r="O50" s="65" t="s">
        <v>508</v>
      </c>
      <c r="P50" s="48"/>
      <c r="Q50" s="48"/>
      <c r="R50" s="48"/>
      <c r="S50" s="48"/>
      <c r="T50" s="48"/>
      <c r="U50" s="48"/>
    </row>
    <row r="51" spans="1:21" ht="30.75" customHeight="1" x14ac:dyDescent="0.2">
      <c r="A51" s="48"/>
      <c r="B51" s="1236"/>
      <c r="C51" s="1237"/>
      <c r="D51" s="66"/>
      <c r="E51" s="1216" t="s">
        <v>18</v>
      </c>
      <c r="F51" s="1216"/>
      <c r="G51" s="1216"/>
      <c r="H51" s="1216"/>
      <c r="I51" s="1216"/>
      <c r="J51" s="1217"/>
      <c r="K51" s="63" t="s">
        <v>508</v>
      </c>
      <c r="L51" s="64">
        <v>0</v>
      </c>
      <c r="M51" s="64">
        <v>0</v>
      </c>
      <c r="N51" s="64">
        <v>0</v>
      </c>
      <c r="O51" s="65" t="s">
        <v>508</v>
      </c>
      <c r="P51" s="48"/>
      <c r="Q51" s="48"/>
      <c r="R51" s="48"/>
      <c r="S51" s="48"/>
      <c r="T51" s="48"/>
      <c r="U51" s="48"/>
    </row>
    <row r="52" spans="1:21" ht="30.75" customHeight="1" x14ac:dyDescent="0.2">
      <c r="A52" s="48"/>
      <c r="B52" s="1214" t="s">
        <v>19</v>
      </c>
      <c r="C52" s="1215"/>
      <c r="D52" s="66"/>
      <c r="E52" s="1216" t="s">
        <v>20</v>
      </c>
      <c r="F52" s="1216"/>
      <c r="G52" s="1216"/>
      <c r="H52" s="1216"/>
      <c r="I52" s="1216"/>
      <c r="J52" s="1217"/>
      <c r="K52" s="63">
        <v>296</v>
      </c>
      <c r="L52" s="64">
        <v>278</v>
      </c>
      <c r="M52" s="64">
        <v>312</v>
      </c>
      <c r="N52" s="64">
        <v>344</v>
      </c>
      <c r="O52" s="65">
        <v>413</v>
      </c>
      <c r="P52" s="48"/>
      <c r="Q52" s="48"/>
      <c r="R52" s="48"/>
      <c r="S52" s="48"/>
      <c r="T52" s="48"/>
      <c r="U52" s="48"/>
    </row>
    <row r="53" spans="1:21" ht="30.75" customHeight="1" thickBot="1" x14ac:dyDescent="0.25">
      <c r="A53" s="48"/>
      <c r="B53" s="1218" t="s">
        <v>21</v>
      </c>
      <c r="C53" s="1219"/>
      <c r="D53" s="67"/>
      <c r="E53" s="1220" t="s">
        <v>22</v>
      </c>
      <c r="F53" s="1220"/>
      <c r="G53" s="1220"/>
      <c r="H53" s="1220"/>
      <c r="I53" s="1220"/>
      <c r="J53" s="1221"/>
      <c r="K53" s="68">
        <v>83</v>
      </c>
      <c r="L53" s="69">
        <v>69</v>
      </c>
      <c r="M53" s="69">
        <v>77</v>
      </c>
      <c r="N53" s="69">
        <v>92</v>
      </c>
      <c r="O53" s="70">
        <v>112</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3">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2">
      <c r="B57" s="1222" t="s">
        <v>25</v>
      </c>
      <c r="C57" s="1223"/>
      <c r="D57" s="1226" t="s">
        <v>26</v>
      </c>
      <c r="E57" s="1227"/>
      <c r="F57" s="1227"/>
      <c r="G57" s="1227"/>
      <c r="H57" s="1227"/>
      <c r="I57" s="1227"/>
      <c r="J57" s="1228"/>
      <c r="K57" s="83" t="s">
        <v>593</v>
      </c>
      <c r="L57" s="84" t="s">
        <v>593</v>
      </c>
      <c r="M57" s="84" t="s">
        <v>593</v>
      </c>
      <c r="N57" s="84" t="s">
        <v>593</v>
      </c>
      <c r="O57" s="85" t="s">
        <v>593</v>
      </c>
    </row>
    <row r="58" spans="1:21" ht="31.5" customHeight="1" thickBot="1" x14ac:dyDescent="0.25">
      <c r="B58" s="1224"/>
      <c r="C58" s="1225"/>
      <c r="D58" s="1229" t="s">
        <v>27</v>
      </c>
      <c r="E58" s="1230"/>
      <c r="F58" s="1230"/>
      <c r="G58" s="1230"/>
      <c r="H58" s="1230"/>
      <c r="I58" s="1230"/>
      <c r="J58" s="1231"/>
      <c r="K58" s="86" t="s">
        <v>593</v>
      </c>
      <c r="L58" s="87" t="s">
        <v>593</v>
      </c>
      <c r="M58" s="87" t="s">
        <v>593</v>
      </c>
      <c r="N58" s="87" t="s">
        <v>593</v>
      </c>
      <c r="O58" s="88" t="s">
        <v>593</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uYO8B6IMFhaJhxJ8V5EaSgI1AlWyK/sbyloj9qMSm+McBPuOjDFE+5Lkk5XKZQ099YgVfE86oizSZnbI/nC6w==" saltValue="Iv5WOOfc/eEd8z3FEDTHy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550</v>
      </c>
      <c r="J40" s="100" t="s">
        <v>551</v>
      </c>
      <c r="K40" s="100" t="s">
        <v>552</v>
      </c>
      <c r="L40" s="100" t="s">
        <v>553</v>
      </c>
      <c r="M40" s="101" t="s">
        <v>554</v>
      </c>
    </row>
    <row r="41" spans="2:13" ht="27.75" customHeight="1" x14ac:dyDescent="0.2">
      <c r="B41" s="1252" t="s">
        <v>30</v>
      </c>
      <c r="C41" s="1253"/>
      <c r="D41" s="102"/>
      <c r="E41" s="1254" t="s">
        <v>31</v>
      </c>
      <c r="F41" s="1254"/>
      <c r="G41" s="1254"/>
      <c r="H41" s="1255"/>
      <c r="I41" s="103">
        <v>4149</v>
      </c>
      <c r="J41" s="104">
        <v>4335</v>
      </c>
      <c r="K41" s="104">
        <v>4436</v>
      </c>
      <c r="L41" s="104">
        <v>4438</v>
      </c>
      <c r="M41" s="105">
        <v>4392</v>
      </c>
    </row>
    <row r="42" spans="2:13" ht="27.75" customHeight="1" x14ac:dyDescent="0.2">
      <c r="B42" s="1242"/>
      <c r="C42" s="1243"/>
      <c r="D42" s="106"/>
      <c r="E42" s="1246" t="s">
        <v>32</v>
      </c>
      <c r="F42" s="1246"/>
      <c r="G42" s="1246"/>
      <c r="H42" s="1247"/>
      <c r="I42" s="107" t="s">
        <v>508</v>
      </c>
      <c r="J42" s="108" t="s">
        <v>508</v>
      </c>
      <c r="K42" s="108" t="s">
        <v>508</v>
      </c>
      <c r="L42" s="108" t="s">
        <v>508</v>
      </c>
      <c r="M42" s="109" t="s">
        <v>508</v>
      </c>
    </row>
    <row r="43" spans="2:13" ht="27.75" customHeight="1" x14ac:dyDescent="0.2">
      <c r="B43" s="1242"/>
      <c r="C43" s="1243"/>
      <c r="D43" s="106"/>
      <c r="E43" s="1246" t="s">
        <v>33</v>
      </c>
      <c r="F43" s="1246"/>
      <c r="G43" s="1246"/>
      <c r="H43" s="1247"/>
      <c r="I43" s="107">
        <v>1053</v>
      </c>
      <c r="J43" s="108">
        <v>959</v>
      </c>
      <c r="K43" s="108">
        <v>907</v>
      </c>
      <c r="L43" s="108">
        <v>854</v>
      </c>
      <c r="M43" s="109">
        <v>783</v>
      </c>
    </row>
    <row r="44" spans="2:13" ht="27.75" customHeight="1" x14ac:dyDescent="0.2">
      <c r="B44" s="1242"/>
      <c r="C44" s="1243"/>
      <c r="D44" s="106"/>
      <c r="E44" s="1246" t="s">
        <v>34</v>
      </c>
      <c r="F44" s="1246"/>
      <c r="G44" s="1246"/>
      <c r="H44" s="1247"/>
      <c r="I44" s="107">
        <v>31</v>
      </c>
      <c r="J44" s="108">
        <v>42</v>
      </c>
      <c r="K44" s="108">
        <v>37</v>
      </c>
      <c r="L44" s="108">
        <v>37</v>
      </c>
      <c r="M44" s="109">
        <v>34</v>
      </c>
    </row>
    <row r="45" spans="2:13" ht="27.75" customHeight="1" x14ac:dyDescent="0.2">
      <c r="B45" s="1242"/>
      <c r="C45" s="1243"/>
      <c r="D45" s="106"/>
      <c r="E45" s="1246" t="s">
        <v>35</v>
      </c>
      <c r="F45" s="1246"/>
      <c r="G45" s="1246"/>
      <c r="H45" s="1247"/>
      <c r="I45" s="107">
        <v>411</v>
      </c>
      <c r="J45" s="108">
        <v>422</v>
      </c>
      <c r="K45" s="108">
        <v>421</v>
      </c>
      <c r="L45" s="108">
        <v>324</v>
      </c>
      <c r="M45" s="109">
        <v>309</v>
      </c>
    </row>
    <row r="46" spans="2:13" ht="27.75" customHeight="1" x14ac:dyDescent="0.2">
      <c r="B46" s="1242"/>
      <c r="C46" s="1243"/>
      <c r="D46" s="110"/>
      <c r="E46" s="1246" t="s">
        <v>36</v>
      </c>
      <c r="F46" s="1246"/>
      <c r="G46" s="1246"/>
      <c r="H46" s="1247"/>
      <c r="I46" s="107" t="s">
        <v>508</v>
      </c>
      <c r="J46" s="108" t="s">
        <v>508</v>
      </c>
      <c r="K46" s="108" t="s">
        <v>508</v>
      </c>
      <c r="L46" s="108" t="s">
        <v>508</v>
      </c>
      <c r="M46" s="109" t="s">
        <v>508</v>
      </c>
    </row>
    <row r="47" spans="2:13" ht="27.75" customHeight="1" x14ac:dyDescent="0.2">
      <c r="B47" s="1242"/>
      <c r="C47" s="1243"/>
      <c r="D47" s="111"/>
      <c r="E47" s="1256" t="s">
        <v>37</v>
      </c>
      <c r="F47" s="1257"/>
      <c r="G47" s="1257"/>
      <c r="H47" s="1258"/>
      <c r="I47" s="107" t="s">
        <v>508</v>
      </c>
      <c r="J47" s="108" t="s">
        <v>508</v>
      </c>
      <c r="K47" s="108" t="s">
        <v>508</v>
      </c>
      <c r="L47" s="108" t="s">
        <v>508</v>
      </c>
      <c r="M47" s="109" t="s">
        <v>508</v>
      </c>
    </row>
    <row r="48" spans="2:13" ht="27.75" customHeight="1" x14ac:dyDescent="0.2">
      <c r="B48" s="1242"/>
      <c r="C48" s="1243"/>
      <c r="D48" s="106"/>
      <c r="E48" s="1246" t="s">
        <v>38</v>
      </c>
      <c r="F48" s="1246"/>
      <c r="G48" s="1246"/>
      <c r="H48" s="1247"/>
      <c r="I48" s="107" t="s">
        <v>508</v>
      </c>
      <c r="J48" s="108" t="s">
        <v>508</v>
      </c>
      <c r="K48" s="108" t="s">
        <v>508</v>
      </c>
      <c r="L48" s="108" t="s">
        <v>508</v>
      </c>
      <c r="M48" s="109" t="s">
        <v>508</v>
      </c>
    </row>
    <row r="49" spans="2:13" ht="27.75" customHeight="1" x14ac:dyDescent="0.2">
      <c r="B49" s="1244"/>
      <c r="C49" s="1245"/>
      <c r="D49" s="106"/>
      <c r="E49" s="1246" t="s">
        <v>39</v>
      </c>
      <c r="F49" s="1246"/>
      <c r="G49" s="1246"/>
      <c r="H49" s="1247"/>
      <c r="I49" s="107" t="s">
        <v>508</v>
      </c>
      <c r="J49" s="108" t="s">
        <v>508</v>
      </c>
      <c r="K49" s="108" t="s">
        <v>508</v>
      </c>
      <c r="L49" s="108" t="s">
        <v>508</v>
      </c>
      <c r="M49" s="109" t="s">
        <v>508</v>
      </c>
    </row>
    <row r="50" spans="2:13" ht="27.75" customHeight="1" x14ac:dyDescent="0.2">
      <c r="B50" s="1240" t="s">
        <v>40</v>
      </c>
      <c r="C50" s="1241"/>
      <c r="D50" s="112"/>
      <c r="E50" s="1246" t="s">
        <v>41</v>
      </c>
      <c r="F50" s="1246"/>
      <c r="G50" s="1246"/>
      <c r="H50" s="1247"/>
      <c r="I50" s="107">
        <v>2495</v>
      </c>
      <c r="J50" s="108">
        <v>2225</v>
      </c>
      <c r="K50" s="108">
        <v>2174</v>
      </c>
      <c r="L50" s="108">
        <v>1996</v>
      </c>
      <c r="M50" s="109">
        <v>2164</v>
      </c>
    </row>
    <row r="51" spans="2:13" ht="27.75" customHeight="1" x14ac:dyDescent="0.2">
      <c r="B51" s="1242"/>
      <c r="C51" s="1243"/>
      <c r="D51" s="106"/>
      <c r="E51" s="1246" t="s">
        <v>42</v>
      </c>
      <c r="F51" s="1246"/>
      <c r="G51" s="1246"/>
      <c r="H51" s="1247"/>
      <c r="I51" s="107" t="s">
        <v>508</v>
      </c>
      <c r="J51" s="108" t="s">
        <v>508</v>
      </c>
      <c r="K51" s="108" t="s">
        <v>508</v>
      </c>
      <c r="L51" s="108" t="s">
        <v>508</v>
      </c>
      <c r="M51" s="109" t="s">
        <v>508</v>
      </c>
    </row>
    <row r="52" spans="2:13" ht="27.75" customHeight="1" x14ac:dyDescent="0.2">
      <c r="B52" s="1244"/>
      <c r="C52" s="1245"/>
      <c r="D52" s="106"/>
      <c r="E52" s="1246" t="s">
        <v>43</v>
      </c>
      <c r="F52" s="1246"/>
      <c r="G52" s="1246"/>
      <c r="H52" s="1247"/>
      <c r="I52" s="107">
        <v>3647</v>
      </c>
      <c r="J52" s="108">
        <v>3690</v>
      </c>
      <c r="K52" s="108">
        <v>3731</v>
      </c>
      <c r="L52" s="108">
        <v>3893</v>
      </c>
      <c r="M52" s="109">
        <v>3832</v>
      </c>
    </row>
    <row r="53" spans="2:13" ht="27.75" customHeight="1" thickBot="1" x14ac:dyDescent="0.25">
      <c r="B53" s="1248" t="s">
        <v>44</v>
      </c>
      <c r="C53" s="1249"/>
      <c r="D53" s="113"/>
      <c r="E53" s="1250" t="s">
        <v>45</v>
      </c>
      <c r="F53" s="1250"/>
      <c r="G53" s="1250"/>
      <c r="H53" s="1251"/>
      <c r="I53" s="114">
        <v>-499</v>
      </c>
      <c r="J53" s="115">
        <v>-157</v>
      </c>
      <c r="K53" s="115">
        <v>-104</v>
      </c>
      <c r="L53" s="115">
        <v>-236</v>
      </c>
      <c r="M53" s="116">
        <v>-479</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yWsfJGZiP+urK1F4AQ+0y4yvjP1PiCTKkI36heZnMe/CLT4k273EdwJm29L00rZz2dlGO4jn7TMiwMm7f2YtSw==" saltValue="YBeU4JX7gxnlQdia42uWP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552</v>
      </c>
      <c r="G54" s="125" t="s">
        <v>553</v>
      </c>
      <c r="H54" s="126" t="s">
        <v>554</v>
      </c>
    </row>
    <row r="55" spans="2:8" ht="52.5" customHeight="1" x14ac:dyDescent="0.2">
      <c r="B55" s="127"/>
      <c r="C55" s="1267" t="s">
        <v>48</v>
      </c>
      <c r="D55" s="1267"/>
      <c r="E55" s="1268"/>
      <c r="F55" s="128">
        <v>396</v>
      </c>
      <c r="G55" s="128">
        <v>520</v>
      </c>
      <c r="H55" s="129">
        <v>629</v>
      </c>
    </row>
    <row r="56" spans="2:8" ht="52.5" customHeight="1" x14ac:dyDescent="0.2">
      <c r="B56" s="130"/>
      <c r="C56" s="1269" t="s">
        <v>49</v>
      </c>
      <c r="D56" s="1269"/>
      <c r="E56" s="1270"/>
      <c r="F56" s="131">
        <v>1049</v>
      </c>
      <c r="G56" s="131">
        <v>719</v>
      </c>
      <c r="H56" s="132">
        <v>803</v>
      </c>
    </row>
    <row r="57" spans="2:8" ht="53.25" customHeight="1" x14ac:dyDescent="0.2">
      <c r="B57" s="130"/>
      <c r="C57" s="1271" t="s">
        <v>50</v>
      </c>
      <c r="D57" s="1271"/>
      <c r="E57" s="1272"/>
      <c r="F57" s="133">
        <v>586</v>
      </c>
      <c r="G57" s="133">
        <v>615</v>
      </c>
      <c r="H57" s="134">
        <v>591</v>
      </c>
    </row>
    <row r="58" spans="2:8" ht="45.75" customHeight="1" x14ac:dyDescent="0.2">
      <c r="B58" s="135"/>
      <c r="C58" s="1259" t="s">
        <v>588</v>
      </c>
      <c r="D58" s="1260"/>
      <c r="E58" s="1261"/>
      <c r="F58" s="136">
        <v>200</v>
      </c>
      <c r="G58" s="136">
        <v>201</v>
      </c>
      <c r="H58" s="137">
        <v>201</v>
      </c>
    </row>
    <row r="59" spans="2:8" ht="45.75" customHeight="1" x14ac:dyDescent="0.2">
      <c r="B59" s="135"/>
      <c r="C59" s="1259" t="s">
        <v>589</v>
      </c>
      <c r="D59" s="1260"/>
      <c r="E59" s="1261"/>
      <c r="F59" s="136">
        <v>189</v>
      </c>
      <c r="G59" s="136">
        <v>203</v>
      </c>
      <c r="H59" s="137">
        <v>171</v>
      </c>
    </row>
    <row r="60" spans="2:8" ht="45.75" customHeight="1" x14ac:dyDescent="0.2">
      <c r="B60" s="135"/>
      <c r="C60" s="1259" t="s">
        <v>590</v>
      </c>
      <c r="D60" s="1260"/>
      <c r="E60" s="1261"/>
      <c r="F60" s="136">
        <v>36</v>
      </c>
      <c r="G60" s="136">
        <v>53</v>
      </c>
      <c r="H60" s="137">
        <v>65</v>
      </c>
    </row>
    <row r="61" spans="2:8" ht="45.75" customHeight="1" x14ac:dyDescent="0.2">
      <c r="B61" s="135"/>
      <c r="C61" s="1259" t="s">
        <v>591</v>
      </c>
      <c r="D61" s="1260"/>
      <c r="E61" s="1261"/>
      <c r="F61" s="136">
        <v>45</v>
      </c>
      <c r="G61" s="136">
        <v>55</v>
      </c>
      <c r="H61" s="137">
        <v>62</v>
      </c>
    </row>
    <row r="62" spans="2:8" ht="45.75" customHeight="1" thickBot="1" x14ac:dyDescent="0.25">
      <c r="B62" s="138"/>
      <c r="C62" s="1262" t="s">
        <v>592</v>
      </c>
      <c r="D62" s="1263"/>
      <c r="E62" s="1264"/>
      <c r="F62" s="139">
        <v>36</v>
      </c>
      <c r="G62" s="139">
        <v>36</v>
      </c>
      <c r="H62" s="140">
        <v>28</v>
      </c>
    </row>
    <row r="63" spans="2:8" ht="52.5" customHeight="1" thickBot="1" x14ac:dyDescent="0.25">
      <c r="B63" s="141"/>
      <c r="C63" s="1265" t="s">
        <v>51</v>
      </c>
      <c r="D63" s="1265"/>
      <c r="E63" s="1266"/>
      <c r="F63" s="142">
        <v>2030</v>
      </c>
      <c r="G63" s="142">
        <v>1854</v>
      </c>
      <c r="H63" s="143">
        <v>2023</v>
      </c>
    </row>
    <row r="64" spans="2:8" ht="15" customHeight="1" x14ac:dyDescent="0.2"/>
  </sheetData>
  <sheetProtection algorithmName="SHA-512" hashValue="exKECVXWyMupN9WuojVvcOlKRMTpLBTY058Oh9EXtBk/904Z3DAlgOZeC36ZuiY07k8r1JZvVlVAet/i/nHziA==" saltValue="GJpV/IHK8Q1ZFwTdPStr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98CB5-7C8C-43F6-B33E-ACFB461AF748}">
  <sheetPr>
    <pageSetUpPr fitToPage="1"/>
  </sheetPr>
  <dimension ref="A1:WZM160"/>
  <sheetViews>
    <sheetView showGridLines="0" zoomScale="75" zoomScaleNormal="75" zoomScaleSheetLayoutView="55" workbookViewId="0"/>
  </sheetViews>
  <sheetFormatPr defaultColWidth="0" defaultRowHeight="13.5" customHeight="1" zeroHeight="1" x14ac:dyDescent="0.2"/>
  <cols>
    <col min="1" max="1" width="6.36328125" style="1275" customWidth="1"/>
    <col min="2" max="107" width="2.453125" style="1275" customWidth="1"/>
    <col min="108" max="108" width="6.08984375" style="1283" customWidth="1"/>
    <col min="109" max="109" width="5.90625" style="1282" customWidth="1"/>
    <col min="110" max="110" width="19.08984375" style="1275" hidden="1"/>
    <col min="111" max="115" width="12.6328125" style="1275" hidden="1"/>
    <col min="116" max="349" width="8.6328125" style="1275" hidden="1"/>
    <col min="350" max="355" width="14.90625" style="1275" hidden="1"/>
    <col min="356" max="357" width="15.90625" style="1275" hidden="1"/>
    <col min="358" max="363" width="16.08984375" style="1275" hidden="1"/>
    <col min="364" max="364" width="6.08984375" style="1275" hidden="1"/>
    <col min="365" max="365" width="3" style="1275" hidden="1"/>
    <col min="366" max="605" width="8.6328125" style="1275" hidden="1"/>
    <col min="606" max="611" width="14.90625" style="1275" hidden="1"/>
    <col min="612" max="613" width="15.90625" style="1275" hidden="1"/>
    <col min="614" max="619" width="16.08984375" style="1275" hidden="1"/>
    <col min="620" max="620" width="6.08984375" style="1275" hidden="1"/>
    <col min="621" max="621" width="3" style="1275" hidden="1"/>
    <col min="622" max="861" width="8.6328125" style="1275" hidden="1"/>
    <col min="862" max="867" width="14.90625" style="1275" hidden="1"/>
    <col min="868" max="869" width="15.90625" style="1275" hidden="1"/>
    <col min="870" max="875" width="16.08984375" style="1275" hidden="1"/>
    <col min="876" max="876" width="6.08984375" style="1275" hidden="1"/>
    <col min="877" max="877" width="3" style="1275" hidden="1"/>
    <col min="878" max="1117" width="8.6328125" style="1275" hidden="1"/>
    <col min="1118" max="1123" width="14.90625" style="1275" hidden="1"/>
    <col min="1124" max="1125" width="15.90625" style="1275" hidden="1"/>
    <col min="1126" max="1131" width="16.08984375" style="1275" hidden="1"/>
    <col min="1132" max="1132" width="6.08984375" style="1275" hidden="1"/>
    <col min="1133" max="1133" width="3" style="1275" hidden="1"/>
    <col min="1134" max="1373" width="8.6328125" style="1275" hidden="1"/>
    <col min="1374" max="1379" width="14.90625" style="1275" hidden="1"/>
    <col min="1380" max="1381" width="15.90625" style="1275" hidden="1"/>
    <col min="1382" max="1387" width="16.08984375" style="1275" hidden="1"/>
    <col min="1388" max="1388" width="6.08984375" style="1275" hidden="1"/>
    <col min="1389" max="1389" width="3" style="1275" hidden="1"/>
    <col min="1390" max="1629" width="8.6328125" style="1275" hidden="1"/>
    <col min="1630" max="1635" width="14.90625" style="1275" hidden="1"/>
    <col min="1636" max="1637" width="15.90625" style="1275" hidden="1"/>
    <col min="1638" max="1643" width="16.08984375" style="1275" hidden="1"/>
    <col min="1644" max="1644" width="6.08984375" style="1275" hidden="1"/>
    <col min="1645" max="1645" width="3" style="1275" hidden="1"/>
    <col min="1646" max="1885" width="8.6328125" style="1275" hidden="1"/>
    <col min="1886" max="1891" width="14.90625" style="1275" hidden="1"/>
    <col min="1892" max="1893" width="15.90625" style="1275" hidden="1"/>
    <col min="1894" max="1899" width="16.08984375" style="1275" hidden="1"/>
    <col min="1900" max="1900" width="6.08984375" style="1275" hidden="1"/>
    <col min="1901" max="1901" width="3" style="1275" hidden="1"/>
    <col min="1902" max="2141" width="8.6328125" style="1275" hidden="1"/>
    <col min="2142" max="2147" width="14.90625" style="1275" hidden="1"/>
    <col min="2148" max="2149" width="15.90625" style="1275" hidden="1"/>
    <col min="2150" max="2155" width="16.08984375" style="1275" hidden="1"/>
    <col min="2156" max="2156" width="6.08984375" style="1275" hidden="1"/>
    <col min="2157" max="2157" width="3" style="1275" hidden="1"/>
    <col min="2158" max="2397" width="8.6328125" style="1275" hidden="1"/>
    <col min="2398" max="2403" width="14.90625" style="1275" hidden="1"/>
    <col min="2404" max="2405" width="15.90625" style="1275" hidden="1"/>
    <col min="2406" max="2411" width="16.08984375" style="1275" hidden="1"/>
    <col min="2412" max="2412" width="6.08984375" style="1275" hidden="1"/>
    <col min="2413" max="2413" width="3" style="1275" hidden="1"/>
    <col min="2414" max="2653" width="8.6328125" style="1275" hidden="1"/>
    <col min="2654" max="2659" width="14.90625" style="1275" hidden="1"/>
    <col min="2660" max="2661" width="15.90625" style="1275" hidden="1"/>
    <col min="2662" max="2667" width="16.08984375" style="1275" hidden="1"/>
    <col min="2668" max="2668" width="6.08984375" style="1275" hidden="1"/>
    <col min="2669" max="2669" width="3" style="1275" hidden="1"/>
    <col min="2670" max="2909" width="8.6328125" style="1275" hidden="1"/>
    <col min="2910" max="2915" width="14.90625" style="1275" hidden="1"/>
    <col min="2916" max="2917" width="15.90625" style="1275" hidden="1"/>
    <col min="2918" max="2923" width="16.08984375" style="1275" hidden="1"/>
    <col min="2924" max="2924" width="6.08984375" style="1275" hidden="1"/>
    <col min="2925" max="2925" width="3" style="1275" hidden="1"/>
    <col min="2926" max="3165" width="8.6328125" style="1275" hidden="1"/>
    <col min="3166" max="3171" width="14.90625" style="1275" hidden="1"/>
    <col min="3172" max="3173" width="15.90625" style="1275" hidden="1"/>
    <col min="3174" max="3179" width="16.08984375" style="1275" hidden="1"/>
    <col min="3180" max="3180" width="6.08984375" style="1275" hidden="1"/>
    <col min="3181" max="3181" width="3" style="1275" hidden="1"/>
    <col min="3182" max="3421" width="8.6328125" style="1275" hidden="1"/>
    <col min="3422" max="3427" width="14.90625" style="1275" hidden="1"/>
    <col min="3428" max="3429" width="15.90625" style="1275" hidden="1"/>
    <col min="3430" max="3435" width="16.08984375" style="1275" hidden="1"/>
    <col min="3436" max="3436" width="6.08984375" style="1275" hidden="1"/>
    <col min="3437" max="3437" width="3" style="1275" hidden="1"/>
    <col min="3438" max="3677" width="8.6328125" style="1275" hidden="1"/>
    <col min="3678" max="3683" width="14.90625" style="1275" hidden="1"/>
    <col min="3684" max="3685" width="15.90625" style="1275" hidden="1"/>
    <col min="3686" max="3691" width="16.08984375" style="1275" hidden="1"/>
    <col min="3692" max="3692" width="6.08984375" style="1275" hidden="1"/>
    <col min="3693" max="3693" width="3" style="1275" hidden="1"/>
    <col min="3694" max="3933" width="8.6328125" style="1275" hidden="1"/>
    <col min="3934" max="3939" width="14.90625" style="1275" hidden="1"/>
    <col min="3940" max="3941" width="15.90625" style="1275" hidden="1"/>
    <col min="3942" max="3947" width="16.08984375" style="1275" hidden="1"/>
    <col min="3948" max="3948" width="6.08984375" style="1275" hidden="1"/>
    <col min="3949" max="3949" width="3" style="1275" hidden="1"/>
    <col min="3950" max="4189" width="8.6328125" style="1275" hidden="1"/>
    <col min="4190" max="4195" width="14.90625" style="1275" hidden="1"/>
    <col min="4196" max="4197" width="15.90625" style="1275" hidden="1"/>
    <col min="4198" max="4203" width="16.08984375" style="1275" hidden="1"/>
    <col min="4204" max="4204" width="6.08984375" style="1275" hidden="1"/>
    <col min="4205" max="4205" width="3" style="1275" hidden="1"/>
    <col min="4206" max="4445" width="8.6328125" style="1275" hidden="1"/>
    <col min="4446" max="4451" width="14.90625" style="1275" hidden="1"/>
    <col min="4452" max="4453" width="15.90625" style="1275" hidden="1"/>
    <col min="4454" max="4459" width="16.08984375" style="1275" hidden="1"/>
    <col min="4460" max="4460" width="6.08984375" style="1275" hidden="1"/>
    <col min="4461" max="4461" width="3" style="1275" hidden="1"/>
    <col min="4462" max="4701" width="8.6328125" style="1275" hidden="1"/>
    <col min="4702" max="4707" width="14.90625" style="1275" hidden="1"/>
    <col min="4708" max="4709" width="15.90625" style="1275" hidden="1"/>
    <col min="4710" max="4715" width="16.08984375" style="1275" hidden="1"/>
    <col min="4716" max="4716" width="6.08984375" style="1275" hidden="1"/>
    <col min="4717" max="4717" width="3" style="1275" hidden="1"/>
    <col min="4718" max="4957" width="8.6328125" style="1275" hidden="1"/>
    <col min="4958" max="4963" width="14.90625" style="1275" hidden="1"/>
    <col min="4964" max="4965" width="15.90625" style="1275" hidden="1"/>
    <col min="4966" max="4971" width="16.08984375" style="1275" hidden="1"/>
    <col min="4972" max="4972" width="6.08984375" style="1275" hidden="1"/>
    <col min="4973" max="4973" width="3" style="1275" hidden="1"/>
    <col min="4974" max="5213" width="8.6328125" style="1275" hidden="1"/>
    <col min="5214" max="5219" width="14.90625" style="1275" hidden="1"/>
    <col min="5220" max="5221" width="15.90625" style="1275" hidden="1"/>
    <col min="5222" max="5227" width="16.08984375" style="1275" hidden="1"/>
    <col min="5228" max="5228" width="6.08984375" style="1275" hidden="1"/>
    <col min="5229" max="5229" width="3" style="1275" hidden="1"/>
    <col min="5230" max="5469" width="8.6328125" style="1275" hidden="1"/>
    <col min="5470" max="5475" width="14.90625" style="1275" hidden="1"/>
    <col min="5476" max="5477" width="15.90625" style="1275" hidden="1"/>
    <col min="5478" max="5483" width="16.08984375" style="1275" hidden="1"/>
    <col min="5484" max="5484" width="6.08984375" style="1275" hidden="1"/>
    <col min="5485" max="5485" width="3" style="1275" hidden="1"/>
    <col min="5486" max="5725" width="8.6328125" style="1275" hidden="1"/>
    <col min="5726" max="5731" width="14.90625" style="1275" hidden="1"/>
    <col min="5732" max="5733" width="15.90625" style="1275" hidden="1"/>
    <col min="5734" max="5739" width="16.08984375" style="1275" hidden="1"/>
    <col min="5740" max="5740" width="6.08984375" style="1275" hidden="1"/>
    <col min="5741" max="5741" width="3" style="1275" hidden="1"/>
    <col min="5742" max="5981" width="8.6328125" style="1275" hidden="1"/>
    <col min="5982" max="5987" width="14.90625" style="1275" hidden="1"/>
    <col min="5988" max="5989" width="15.90625" style="1275" hidden="1"/>
    <col min="5990" max="5995" width="16.08984375" style="1275" hidden="1"/>
    <col min="5996" max="5996" width="6.08984375" style="1275" hidden="1"/>
    <col min="5997" max="5997" width="3" style="1275" hidden="1"/>
    <col min="5998" max="6237" width="8.6328125" style="1275" hidden="1"/>
    <col min="6238" max="6243" width="14.90625" style="1275" hidden="1"/>
    <col min="6244" max="6245" width="15.90625" style="1275" hidden="1"/>
    <col min="6246" max="6251" width="16.08984375" style="1275" hidden="1"/>
    <col min="6252" max="6252" width="6.08984375" style="1275" hidden="1"/>
    <col min="6253" max="6253" width="3" style="1275" hidden="1"/>
    <col min="6254" max="6493" width="8.6328125" style="1275" hidden="1"/>
    <col min="6494" max="6499" width="14.90625" style="1275" hidden="1"/>
    <col min="6500" max="6501" width="15.90625" style="1275" hidden="1"/>
    <col min="6502" max="6507" width="16.08984375" style="1275" hidden="1"/>
    <col min="6508" max="6508" width="6.08984375" style="1275" hidden="1"/>
    <col min="6509" max="6509" width="3" style="1275" hidden="1"/>
    <col min="6510" max="6749" width="8.6328125" style="1275" hidden="1"/>
    <col min="6750" max="6755" width="14.90625" style="1275" hidden="1"/>
    <col min="6756" max="6757" width="15.90625" style="1275" hidden="1"/>
    <col min="6758" max="6763" width="16.08984375" style="1275" hidden="1"/>
    <col min="6764" max="6764" width="6.08984375" style="1275" hidden="1"/>
    <col min="6765" max="6765" width="3" style="1275" hidden="1"/>
    <col min="6766" max="7005" width="8.6328125" style="1275" hidden="1"/>
    <col min="7006" max="7011" width="14.90625" style="1275" hidden="1"/>
    <col min="7012" max="7013" width="15.90625" style="1275" hidden="1"/>
    <col min="7014" max="7019" width="16.08984375" style="1275" hidden="1"/>
    <col min="7020" max="7020" width="6.08984375" style="1275" hidden="1"/>
    <col min="7021" max="7021" width="3" style="1275" hidden="1"/>
    <col min="7022" max="7261" width="8.6328125" style="1275" hidden="1"/>
    <col min="7262" max="7267" width="14.90625" style="1275" hidden="1"/>
    <col min="7268" max="7269" width="15.90625" style="1275" hidden="1"/>
    <col min="7270" max="7275" width="16.08984375" style="1275" hidden="1"/>
    <col min="7276" max="7276" width="6.08984375" style="1275" hidden="1"/>
    <col min="7277" max="7277" width="3" style="1275" hidden="1"/>
    <col min="7278" max="7517" width="8.6328125" style="1275" hidden="1"/>
    <col min="7518" max="7523" width="14.90625" style="1275" hidden="1"/>
    <col min="7524" max="7525" width="15.90625" style="1275" hidden="1"/>
    <col min="7526" max="7531" width="16.08984375" style="1275" hidden="1"/>
    <col min="7532" max="7532" width="6.08984375" style="1275" hidden="1"/>
    <col min="7533" max="7533" width="3" style="1275" hidden="1"/>
    <col min="7534" max="7773" width="8.6328125" style="1275" hidden="1"/>
    <col min="7774" max="7779" width="14.90625" style="1275" hidden="1"/>
    <col min="7780" max="7781" width="15.90625" style="1275" hidden="1"/>
    <col min="7782" max="7787" width="16.08984375" style="1275" hidden="1"/>
    <col min="7788" max="7788" width="6.08984375" style="1275" hidden="1"/>
    <col min="7789" max="7789" width="3" style="1275" hidden="1"/>
    <col min="7790" max="8029" width="8.6328125" style="1275" hidden="1"/>
    <col min="8030" max="8035" width="14.90625" style="1275" hidden="1"/>
    <col min="8036" max="8037" width="15.90625" style="1275" hidden="1"/>
    <col min="8038" max="8043" width="16.08984375" style="1275" hidden="1"/>
    <col min="8044" max="8044" width="6.08984375" style="1275" hidden="1"/>
    <col min="8045" max="8045" width="3" style="1275" hidden="1"/>
    <col min="8046" max="8285" width="8.6328125" style="1275" hidden="1"/>
    <col min="8286" max="8291" width="14.90625" style="1275" hidden="1"/>
    <col min="8292" max="8293" width="15.90625" style="1275" hidden="1"/>
    <col min="8294" max="8299" width="16.08984375" style="1275" hidden="1"/>
    <col min="8300" max="8300" width="6.08984375" style="1275" hidden="1"/>
    <col min="8301" max="8301" width="3" style="1275" hidden="1"/>
    <col min="8302" max="8541" width="8.6328125" style="1275" hidden="1"/>
    <col min="8542" max="8547" width="14.90625" style="1275" hidden="1"/>
    <col min="8548" max="8549" width="15.90625" style="1275" hidden="1"/>
    <col min="8550" max="8555" width="16.08984375" style="1275" hidden="1"/>
    <col min="8556" max="8556" width="6.08984375" style="1275" hidden="1"/>
    <col min="8557" max="8557" width="3" style="1275" hidden="1"/>
    <col min="8558" max="8797" width="8.6328125" style="1275" hidden="1"/>
    <col min="8798" max="8803" width="14.90625" style="1275" hidden="1"/>
    <col min="8804" max="8805" width="15.90625" style="1275" hidden="1"/>
    <col min="8806" max="8811" width="16.08984375" style="1275" hidden="1"/>
    <col min="8812" max="8812" width="6.08984375" style="1275" hidden="1"/>
    <col min="8813" max="8813" width="3" style="1275" hidden="1"/>
    <col min="8814" max="9053" width="8.6328125" style="1275" hidden="1"/>
    <col min="9054" max="9059" width="14.90625" style="1275" hidden="1"/>
    <col min="9060" max="9061" width="15.90625" style="1275" hidden="1"/>
    <col min="9062" max="9067" width="16.08984375" style="1275" hidden="1"/>
    <col min="9068" max="9068" width="6.08984375" style="1275" hidden="1"/>
    <col min="9069" max="9069" width="3" style="1275" hidden="1"/>
    <col min="9070" max="9309" width="8.6328125" style="1275" hidden="1"/>
    <col min="9310" max="9315" width="14.90625" style="1275" hidden="1"/>
    <col min="9316" max="9317" width="15.90625" style="1275" hidden="1"/>
    <col min="9318" max="9323" width="16.08984375" style="1275" hidden="1"/>
    <col min="9324" max="9324" width="6.08984375" style="1275" hidden="1"/>
    <col min="9325" max="9325" width="3" style="1275" hidden="1"/>
    <col min="9326" max="9565" width="8.6328125" style="1275" hidden="1"/>
    <col min="9566" max="9571" width="14.90625" style="1275" hidden="1"/>
    <col min="9572" max="9573" width="15.90625" style="1275" hidden="1"/>
    <col min="9574" max="9579" width="16.08984375" style="1275" hidden="1"/>
    <col min="9580" max="9580" width="6.08984375" style="1275" hidden="1"/>
    <col min="9581" max="9581" width="3" style="1275" hidden="1"/>
    <col min="9582" max="9821" width="8.6328125" style="1275" hidden="1"/>
    <col min="9822" max="9827" width="14.90625" style="1275" hidden="1"/>
    <col min="9828" max="9829" width="15.90625" style="1275" hidden="1"/>
    <col min="9830" max="9835" width="16.08984375" style="1275" hidden="1"/>
    <col min="9836" max="9836" width="6.08984375" style="1275" hidden="1"/>
    <col min="9837" max="9837" width="3" style="1275" hidden="1"/>
    <col min="9838" max="10077" width="8.6328125" style="1275" hidden="1"/>
    <col min="10078" max="10083" width="14.90625" style="1275" hidden="1"/>
    <col min="10084" max="10085" width="15.90625" style="1275" hidden="1"/>
    <col min="10086" max="10091" width="16.08984375" style="1275" hidden="1"/>
    <col min="10092" max="10092" width="6.08984375" style="1275" hidden="1"/>
    <col min="10093" max="10093" width="3" style="1275" hidden="1"/>
    <col min="10094" max="10333" width="8.6328125" style="1275" hidden="1"/>
    <col min="10334" max="10339" width="14.90625" style="1275" hidden="1"/>
    <col min="10340" max="10341" width="15.90625" style="1275" hidden="1"/>
    <col min="10342" max="10347" width="16.08984375" style="1275" hidden="1"/>
    <col min="10348" max="10348" width="6.08984375" style="1275" hidden="1"/>
    <col min="10349" max="10349" width="3" style="1275" hidden="1"/>
    <col min="10350" max="10589" width="8.6328125" style="1275" hidden="1"/>
    <col min="10590" max="10595" width="14.90625" style="1275" hidden="1"/>
    <col min="10596" max="10597" width="15.90625" style="1275" hidden="1"/>
    <col min="10598" max="10603" width="16.08984375" style="1275" hidden="1"/>
    <col min="10604" max="10604" width="6.08984375" style="1275" hidden="1"/>
    <col min="10605" max="10605" width="3" style="1275" hidden="1"/>
    <col min="10606" max="10845" width="8.6328125" style="1275" hidden="1"/>
    <col min="10846" max="10851" width="14.90625" style="1275" hidden="1"/>
    <col min="10852" max="10853" width="15.90625" style="1275" hidden="1"/>
    <col min="10854" max="10859" width="16.08984375" style="1275" hidden="1"/>
    <col min="10860" max="10860" width="6.08984375" style="1275" hidden="1"/>
    <col min="10861" max="10861" width="3" style="1275" hidden="1"/>
    <col min="10862" max="11101" width="8.6328125" style="1275" hidden="1"/>
    <col min="11102" max="11107" width="14.90625" style="1275" hidden="1"/>
    <col min="11108" max="11109" width="15.90625" style="1275" hidden="1"/>
    <col min="11110" max="11115" width="16.08984375" style="1275" hidden="1"/>
    <col min="11116" max="11116" width="6.08984375" style="1275" hidden="1"/>
    <col min="11117" max="11117" width="3" style="1275" hidden="1"/>
    <col min="11118" max="11357" width="8.6328125" style="1275" hidden="1"/>
    <col min="11358" max="11363" width="14.90625" style="1275" hidden="1"/>
    <col min="11364" max="11365" width="15.90625" style="1275" hidden="1"/>
    <col min="11366" max="11371" width="16.08984375" style="1275" hidden="1"/>
    <col min="11372" max="11372" width="6.08984375" style="1275" hidden="1"/>
    <col min="11373" max="11373" width="3" style="1275" hidden="1"/>
    <col min="11374" max="11613" width="8.6328125" style="1275" hidden="1"/>
    <col min="11614" max="11619" width="14.90625" style="1275" hidden="1"/>
    <col min="11620" max="11621" width="15.90625" style="1275" hidden="1"/>
    <col min="11622" max="11627" width="16.08984375" style="1275" hidden="1"/>
    <col min="11628" max="11628" width="6.08984375" style="1275" hidden="1"/>
    <col min="11629" max="11629" width="3" style="1275" hidden="1"/>
    <col min="11630" max="11869" width="8.6328125" style="1275" hidden="1"/>
    <col min="11870" max="11875" width="14.90625" style="1275" hidden="1"/>
    <col min="11876" max="11877" width="15.90625" style="1275" hidden="1"/>
    <col min="11878" max="11883" width="16.08984375" style="1275" hidden="1"/>
    <col min="11884" max="11884" width="6.08984375" style="1275" hidden="1"/>
    <col min="11885" max="11885" width="3" style="1275" hidden="1"/>
    <col min="11886" max="12125" width="8.6328125" style="1275" hidden="1"/>
    <col min="12126" max="12131" width="14.90625" style="1275" hidden="1"/>
    <col min="12132" max="12133" width="15.90625" style="1275" hidden="1"/>
    <col min="12134" max="12139" width="16.08984375" style="1275" hidden="1"/>
    <col min="12140" max="12140" width="6.08984375" style="1275" hidden="1"/>
    <col min="12141" max="12141" width="3" style="1275" hidden="1"/>
    <col min="12142" max="12381" width="8.6328125" style="1275" hidden="1"/>
    <col min="12382" max="12387" width="14.90625" style="1275" hidden="1"/>
    <col min="12388" max="12389" width="15.90625" style="1275" hidden="1"/>
    <col min="12390" max="12395" width="16.08984375" style="1275" hidden="1"/>
    <col min="12396" max="12396" width="6.08984375" style="1275" hidden="1"/>
    <col min="12397" max="12397" width="3" style="1275" hidden="1"/>
    <col min="12398" max="12637" width="8.6328125" style="1275" hidden="1"/>
    <col min="12638" max="12643" width="14.90625" style="1275" hidden="1"/>
    <col min="12644" max="12645" width="15.90625" style="1275" hidden="1"/>
    <col min="12646" max="12651" width="16.08984375" style="1275" hidden="1"/>
    <col min="12652" max="12652" width="6.08984375" style="1275" hidden="1"/>
    <col min="12653" max="12653" width="3" style="1275" hidden="1"/>
    <col min="12654" max="12893" width="8.6328125" style="1275" hidden="1"/>
    <col min="12894" max="12899" width="14.90625" style="1275" hidden="1"/>
    <col min="12900" max="12901" width="15.90625" style="1275" hidden="1"/>
    <col min="12902" max="12907" width="16.08984375" style="1275" hidden="1"/>
    <col min="12908" max="12908" width="6.08984375" style="1275" hidden="1"/>
    <col min="12909" max="12909" width="3" style="1275" hidden="1"/>
    <col min="12910" max="13149" width="8.6328125" style="1275" hidden="1"/>
    <col min="13150" max="13155" width="14.90625" style="1275" hidden="1"/>
    <col min="13156" max="13157" width="15.90625" style="1275" hidden="1"/>
    <col min="13158" max="13163" width="16.08984375" style="1275" hidden="1"/>
    <col min="13164" max="13164" width="6.08984375" style="1275" hidden="1"/>
    <col min="13165" max="13165" width="3" style="1275" hidden="1"/>
    <col min="13166" max="13405" width="8.6328125" style="1275" hidden="1"/>
    <col min="13406" max="13411" width="14.90625" style="1275" hidden="1"/>
    <col min="13412" max="13413" width="15.90625" style="1275" hidden="1"/>
    <col min="13414" max="13419" width="16.08984375" style="1275" hidden="1"/>
    <col min="13420" max="13420" width="6.08984375" style="1275" hidden="1"/>
    <col min="13421" max="13421" width="3" style="1275" hidden="1"/>
    <col min="13422" max="13661" width="8.6328125" style="1275" hidden="1"/>
    <col min="13662" max="13667" width="14.90625" style="1275" hidden="1"/>
    <col min="13668" max="13669" width="15.90625" style="1275" hidden="1"/>
    <col min="13670" max="13675" width="16.08984375" style="1275" hidden="1"/>
    <col min="13676" max="13676" width="6.08984375" style="1275" hidden="1"/>
    <col min="13677" max="13677" width="3" style="1275" hidden="1"/>
    <col min="13678" max="13917" width="8.6328125" style="1275" hidden="1"/>
    <col min="13918" max="13923" width="14.90625" style="1275" hidden="1"/>
    <col min="13924" max="13925" width="15.90625" style="1275" hidden="1"/>
    <col min="13926" max="13931" width="16.08984375" style="1275" hidden="1"/>
    <col min="13932" max="13932" width="6.08984375" style="1275" hidden="1"/>
    <col min="13933" max="13933" width="3" style="1275" hidden="1"/>
    <col min="13934" max="14173" width="8.6328125" style="1275" hidden="1"/>
    <col min="14174" max="14179" width="14.90625" style="1275" hidden="1"/>
    <col min="14180" max="14181" width="15.90625" style="1275" hidden="1"/>
    <col min="14182" max="14187" width="16.08984375" style="1275" hidden="1"/>
    <col min="14188" max="14188" width="6.08984375" style="1275" hidden="1"/>
    <col min="14189" max="14189" width="3" style="1275" hidden="1"/>
    <col min="14190" max="14429" width="8.6328125" style="1275" hidden="1"/>
    <col min="14430" max="14435" width="14.90625" style="1275" hidden="1"/>
    <col min="14436" max="14437" width="15.90625" style="1275" hidden="1"/>
    <col min="14438" max="14443" width="16.08984375" style="1275" hidden="1"/>
    <col min="14444" max="14444" width="6.08984375" style="1275" hidden="1"/>
    <col min="14445" max="14445" width="3" style="1275" hidden="1"/>
    <col min="14446" max="14685" width="8.6328125" style="1275" hidden="1"/>
    <col min="14686" max="14691" width="14.90625" style="1275" hidden="1"/>
    <col min="14692" max="14693" width="15.90625" style="1275" hidden="1"/>
    <col min="14694" max="14699" width="16.08984375" style="1275" hidden="1"/>
    <col min="14700" max="14700" width="6.08984375" style="1275" hidden="1"/>
    <col min="14701" max="14701" width="3" style="1275" hidden="1"/>
    <col min="14702" max="14941" width="8.6328125" style="1275" hidden="1"/>
    <col min="14942" max="14947" width="14.90625" style="1275" hidden="1"/>
    <col min="14948" max="14949" width="15.90625" style="1275" hidden="1"/>
    <col min="14950" max="14955" width="16.08984375" style="1275" hidden="1"/>
    <col min="14956" max="14956" width="6.08984375" style="1275" hidden="1"/>
    <col min="14957" max="14957" width="3" style="1275" hidden="1"/>
    <col min="14958" max="15197" width="8.6328125" style="1275" hidden="1"/>
    <col min="15198" max="15203" width="14.90625" style="1275" hidden="1"/>
    <col min="15204" max="15205" width="15.90625" style="1275" hidden="1"/>
    <col min="15206" max="15211" width="16.08984375" style="1275" hidden="1"/>
    <col min="15212" max="15212" width="6.08984375" style="1275" hidden="1"/>
    <col min="15213" max="15213" width="3" style="1275" hidden="1"/>
    <col min="15214" max="15453" width="8.6328125" style="1275" hidden="1"/>
    <col min="15454" max="15459" width="14.90625" style="1275" hidden="1"/>
    <col min="15460" max="15461" width="15.90625" style="1275" hidden="1"/>
    <col min="15462" max="15467" width="16.08984375" style="1275" hidden="1"/>
    <col min="15468" max="15468" width="6.08984375" style="1275" hidden="1"/>
    <col min="15469" max="15469" width="3" style="1275" hidden="1"/>
    <col min="15470" max="15709" width="8.6328125" style="1275" hidden="1"/>
    <col min="15710" max="15715" width="14.90625" style="1275" hidden="1"/>
    <col min="15716" max="15717" width="15.90625" style="1275" hidden="1"/>
    <col min="15718" max="15723" width="16.08984375" style="1275" hidden="1"/>
    <col min="15724" max="15724" width="6.08984375" style="1275" hidden="1"/>
    <col min="15725" max="15725" width="3" style="1275" hidden="1"/>
    <col min="15726" max="15965" width="8.6328125" style="1275" hidden="1"/>
    <col min="15966" max="15971" width="14.90625" style="1275" hidden="1"/>
    <col min="15972" max="15973" width="15.90625" style="1275" hidden="1"/>
    <col min="15974" max="15979" width="16.08984375" style="1275" hidden="1"/>
    <col min="15980" max="15980" width="6.08984375" style="1275" hidden="1"/>
    <col min="15981" max="15981" width="3" style="1275" hidden="1"/>
    <col min="15982" max="16221" width="8.6328125" style="1275" hidden="1"/>
    <col min="16222" max="16227" width="14.90625" style="1275" hidden="1"/>
    <col min="16228" max="16229" width="15.90625" style="1275" hidden="1"/>
    <col min="16230" max="16235" width="16.08984375" style="1275" hidden="1"/>
    <col min="16236" max="16236" width="6.08984375" style="1275" hidden="1"/>
    <col min="16237" max="16237" width="3" style="1275" hidden="1"/>
    <col min="16238" max="16384" width="8.6328125" style="1275" hidden="1"/>
  </cols>
  <sheetData>
    <row r="1" spans="1:143" ht="42.75" customHeight="1" x14ac:dyDescent="0.2">
      <c r="A1" s="1273"/>
      <c r="B1" s="1274"/>
      <c r="DD1" s="1275"/>
      <c r="DE1" s="1275"/>
    </row>
    <row r="2" spans="1:143" ht="25.5" customHeight="1" x14ac:dyDescent="0.2">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2">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ht="13" x14ac:dyDescent="0.2">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ht="13" x14ac:dyDescent="0.2">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ht="13" x14ac:dyDescent="0.2">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ht="13" x14ac:dyDescent="0.2">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ht="13" x14ac:dyDescent="0.2">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ht="13" x14ac:dyDescent="0.2">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ht="13" x14ac:dyDescent="0.2">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595</v>
      </c>
    </row>
    <row r="11" spans="1:143" s="292" customFormat="1" ht="13" x14ac:dyDescent="0.2">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 x14ac:dyDescent="0.2">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595</v>
      </c>
    </row>
    <row r="13" spans="1:143" s="292" customFormat="1" ht="13" x14ac:dyDescent="0.2">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 x14ac:dyDescent="0.2">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 x14ac:dyDescent="0.2">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 x14ac:dyDescent="0.2">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 x14ac:dyDescent="0.2">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 x14ac:dyDescent="0.2">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ht="13" x14ac:dyDescent="0.2">
      <c r="DD19" s="1275"/>
      <c r="DE19" s="1275"/>
    </row>
    <row r="20" spans="1:351" ht="13" x14ac:dyDescent="0.2">
      <c r="DD20" s="1275"/>
      <c r="DE20" s="1275"/>
    </row>
    <row r="21" spans="1:351" ht="16.5" x14ac:dyDescent="0.2">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6.5" x14ac:dyDescent="0.2">
      <c r="B22" s="1282"/>
      <c r="MM22" s="1281"/>
    </row>
    <row r="23" spans="1:351" ht="13" x14ac:dyDescent="0.2">
      <c r="B23" s="1282"/>
    </row>
    <row r="24" spans="1:351" ht="13" x14ac:dyDescent="0.2">
      <c r="B24" s="1282"/>
    </row>
    <row r="25" spans="1:351" ht="13" x14ac:dyDescent="0.2">
      <c r="B25" s="1282"/>
    </row>
    <row r="26" spans="1:351" ht="13" x14ac:dyDescent="0.2">
      <c r="B26" s="1282"/>
    </row>
    <row r="27" spans="1:351" ht="13" x14ac:dyDescent="0.2">
      <c r="B27" s="1282"/>
    </row>
    <row r="28" spans="1:351" ht="13" x14ac:dyDescent="0.2">
      <c r="B28" s="1282"/>
    </row>
    <row r="29" spans="1:351" ht="13" x14ac:dyDescent="0.2">
      <c r="B29" s="1282"/>
    </row>
    <row r="30" spans="1:351" ht="13" x14ac:dyDescent="0.2">
      <c r="B30" s="1282"/>
    </row>
    <row r="31" spans="1:351" ht="13" x14ac:dyDescent="0.2">
      <c r="B31" s="1282"/>
    </row>
    <row r="32" spans="1:351" ht="13" x14ac:dyDescent="0.2">
      <c r="B32" s="1282"/>
    </row>
    <row r="33" spans="2:109" ht="13" x14ac:dyDescent="0.2">
      <c r="B33" s="1282"/>
    </row>
    <row r="34" spans="2:109" ht="13" x14ac:dyDescent="0.2">
      <c r="B34" s="1282"/>
    </row>
    <row r="35" spans="2:109" ht="13" x14ac:dyDescent="0.2">
      <c r="B35" s="1282"/>
    </row>
    <row r="36" spans="2:109" ht="13" x14ac:dyDescent="0.2">
      <c r="B36" s="1282"/>
    </row>
    <row r="37" spans="2:109" ht="13" x14ac:dyDescent="0.2">
      <c r="B37" s="1282"/>
    </row>
    <row r="38" spans="2:109" ht="13" x14ac:dyDescent="0.2">
      <c r="B38" s="1282"/>
    </row>
    <row r="39" spans="2:109" ht="13" x14ac:dyDescent="0.2">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ht="13" x14ac:dyDescent="0.2">
      <c r="B40" s="1287"/>
      <c r="DD40" s="1287"/>
      <c r="DE40" s="1275"/>
    </row>
    <row r="41" spans="2:109" ht="16.5" x14ac:dyDescent="0.2">
      <c r="B41" s="1288" t="s">
        <v>596</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ht="13" x14ac:dyDescent="0.2">
      <c r="B42" s="1282"/>
      <c r="G42" s="1289"/>
      <c r="I42" s="1290"/>
      <c r="J42" s="1290"/>
      <c r="K42" s="1290"/>
      <c r="AM42" s="1289"/>
      <c r="AN42" s="1289" t="s">
        <v>597</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2">
      <c r="B43" s="1282"/>
      <c r="AN43" s="1291" t="s">
        <v>598</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ht="13" x14ac:dyDescent="0.2">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ht="13" x14ac:dyDescent="0.2">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ht="13" x14ac:dyDescent="0.2">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ht="13" x14ac:dyDescent="0.2">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ht="13" x14ac:dyDescent="0.2">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ht="13" x14ac:dyDescent="0.2">
      <c r="B49" s="1282"/>
      <c r="AN49" s="1275" t="s">
        <v>599</v>
      </c>
    </row>
    <row r="50" spans="1:109" ht="13" x14ac:dyDescent="0.2">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550</v>
      </c>
      <c r="BQ50" s="1307"/>
      <c r="BR50" s="1307"/>
      <c r="BS50" s="1307"/>
      <c r="BT50" s="1307"/>
      <c r="BU50" s="1307"/>
      <c r="BV50" s="1307"/>
      <c r="BW50" s="1307"/>
      <c r="BX50" s="1307" t="s">
        <v>551</v>
      </c>
      <c r="BY50" s="1307"/>
      <c r="BZ50" s="1307"/>
      <c r="CA50" s="1307"/>
      <c r="CB50" s="1307"/>
      <c r="CC50" s="1307"/>
      <c r="CD50" s="1307"/>
      <c r="CE50" s="1307"/>
      <c r="CF50" s="1307" t="s">
        <v>552</v>
      </c>
      <c r="CG50" s="1307"/>
      <c r="CH50" s="1307"/>
      <c r="CI50" s="1307"/>
      <c r="CJ50" s="1307"/>
      <c r="CK50" s="1307"/>
      <c r="CL50" s="1307"/>
      <c r="CM50" s="1307"/>
      <c r="CN50" s="1307" t="s">
        <v>553</v>
      </c>
      <c r="CO50" s="1307"/>
      <c r="CP50" s="1307"/>
      <c r="CQ50" s="1307"/>
      <c r="CR50" s="1307"/>
      <c r="CS50" s="1307"/>
      <c r="CT50" s="1307"/>
      <c r="CU50" s="1307"/>
      <c r="CV50" s="1307" t="s">
        <v>554</v>
      </c>
      <c r="CW50" s="1307"/>
      <c r="CX50" s="1307"/>
      <c r="CY50" s="1307"/>
      <c r="CZ50" s="1307"/>
      <c r="DA50" s="1307"/>
      <c r="DB50" s="1307"/>
      <c r="DC50" s="1307"/>
    </row>
    <row r="51" spans="1:109" ht="13.5" customHeight="1" x14ac:dyDescent="0.2">
      <c r="B51" s="1282"/>
      <c r="G51" s="1308"/>
      <c r="H51" s="1308"/>
      <c r="I51" s="1309"/>
      <c r="J51" s="1309"/>
      <c r="K51" s="1310"/>
      <c r="L51" s="1310"/>
      <c r="M51" s="1310"/>
      <c r="N51" s="1310"/>
      <c r="AM51" s="1300"/>
      <c r="AN51" s="1311" t="s">
        <v>600</v>
      </c>
      <c r="AO51" s="1311"/>
      <c r="AP51" s="1311"/>
      <c r="AQ51" s="1311"/>
      <c r="AR51" s="1311"/>
      <c r="AS51" s="1311"/>
      <c r="AT51" s="1311"/>
      <c r="AU51" s="1311"/>
      <c r="AV51" s="1311"/>
      <c r="AW51" s="1311"/>
      <c r="AX51" s="1311"/>
      <c r="AY51" s="1311"/>
      <c r="AZ51" s="1311"/>
      <c r="BA51" s="1311"/>
      <c r="BB51" s="1311" t="s">
        <v>601</v>
      </c>
      <c r="BC51" s="1311"/>
      <c r="BD51" s="1311"/>
      <c r="BE51" s="1311"/>
      <c r="BF51" s="1311"/>
      <c r="BG51" s="1311"/>
      <c r="BH51" s="1311"/>
      <c r="BI51" s="1311"/>
      <c r="BJ51" s="1311"/>
      <c r="BK51" s="1311"/>
      <c r="BL51" s="1311"/>
      <c r="BM51" s="1311"/>
      <c r="BN51" s="1311"/>
      <c r="BO51" s="1311"/>
      <c r="BP51" s="1312"/>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ht="13" x14ac:dyDescent="0.2">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ht="13" x14ac:dyDescent="0.2">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602</v>
      </c>
      <c r="BC53" s="1311"/>
      <c r="BD53" s="1311"/>
      <c r="BE53" s="1311"/>
      <c r="BF53" s="1311"/>
      <c r="BG53" s="1311"/>
      <c r="BH53" s="1311"/>
      <c r="BI53" s="1311"/>
      <c r="BJ53" s="1311"/>
      <c r="BK53" s="1311"/>
      <c r="BL53" s="1311"/>
      <c r="BM53" s="1311"/>
      <c r="BN53" s="1311"/>
      <c r="BO53" s="1311"/>
      <c r="BP53" s="1312">
        <v>70.7</v>
      </c>
      <c r="BQ53" s="1312"/>
      <c r="BR53" s="1312"/>
      <c r="BS53" s="1312"/>
      <c r="BT53" s="1312"/>
      <c r="BU53" s="1312"/>
      <c r="BV53" s="1312"/>
      <c r="BW53" s="1312"/>
      <c r="BX53" s="1312">
        <v>71.2</v>
      </c>
      <c r="BY53" s="1312"/>
      <c r="BZ53" s="1312"/>
      <c r="CA53" s="1312"/>
      <c r="CB53" s="1312"/>
      <c r="CC53" s="1312"/>
      <c r="CD53" s="1312"/>
      <c r="CE53" s="1312"/>
      <c r="CF53" s="1312">
        <v>72.099999999999994</v>
      </c>
      <c r="CG53" s="1312"/>
      <c r="CH53" s="1312"/>
      <c r="CI53" s="1312"/>
      <c r="CJ53" s="1312"/>
      <c r="CK53" s="1312"/>
      <c r="CL53" s="1312"/>
      <c r="CM53" s="1312"/>
      <c r="CN53" s="1312">
        <v>73.3</v>
      </c>
      <c r="CO53" s="1312"/>
      <c r="CP53" s="1312"/>
      <c r="CQ53" s="1312"/>
      <c r="CR53" s="1312"/>
      <c r="CS53" s="1312"/>
      <c r="CT53" s="1312"/>
      <c r="CU53" s="1312"/>
      <c r="CV53" s="1312">
        <v>74.3</v>
      </c>
      <c r="CW53" s="1312"/>
      <c r="CX53" s="1312"/>
      <c r="CY53" s="1312"/>
      <c r="CZ53" s="1312"/>
      <c r="DA53" s="1312"/>
      <c r="DB53" s="1312"/>
      <c r="DC53" s="1312"/>
    </row>
    <row r="54" spans="1:109" ht="13" x14ac:dyDescent="0.2">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ht="13" x14ac:dyDescent="0.2">
      <c r="A55" s="1290"/>
      <c r="B55" s="1282"/>
      <c r="G55" s="1301"/>
      <c r="H55" s="1301"/>
      <c r="I55" s="1301"/>
      <c r="J55" s="1301"/>
      <c r="K55" s="1310"/>
      <c r="L55" s="1310"/>
      <c r="M55" s="1310"/>
      <c r="N55" s="1310"/>
      <c r="AN55" s="1307" t="s">
        <v>603</v>
      </c>
      <c r="AO55" s="1307"/>
      <c r="AP55" s="1307"/>
      <c r="AQ55" s="1307"/>
      <c r="AR55" s="1307"/>
      <c r="AS55" s="1307"/>
      <c r="AT55" s="1307"/>
      <c r="AU55" s="1307"/>
      <c r="AV55" s="1307"/>
      <c r="AW55" s="1307"/>
      <c r="AX55" s="1307"/>
      <c r="AY55" s="1307"/>
      <c r="AZ55" s="1307"/>
      <c r="BA55" s="1307"/>
      <c r="BB55" s="1311" t="s">
        <v>601</v>
      </c>
      <c r="BC55" s="1311"/>
      <c r="BD55" s="1311"/>
      <c r="BE55" s="1311"/>
      <c r="BF55" s="1311"/>
      <c r="BG55" s="1311"/>
      <c r="BH55" s="1311"/>
      <c r="BI55" s="1311"/>
      <c r="BJ55" s="1311"/>
      <c r="BK55" s="1311"/>
      <c r="BL55" s="1311"/>
      <c r="BM55" s="1311"/>
      <c r="BN55" s="1311"/>
      <c r="BO55" s="1311"/>
      <c r="BP55" s="1312">
        <v>0</v>
      </c>
      <c r="BQ55" s="1312"/>
      <c r="BR55" s="1312"/>
      <c r="BS55" s="1312"/>
      <c r="BT55" s="1312"/>
      <c r="BU55" s="1312"/>
      <c r="BV55" s="1312"/>
      <c r="BW55" s="1312"/>
      <c r="BX55" s="1312">
        <v>0</v>
      </c>
      <c r="BY55" s="1312"/>
      <c r="BZ55" s="1312"/>
      <c r="CA55" s="1312"/>
      <c r="CB55" s="1312"/>
      <c r="CC55" s="1312"/>
      <c r="CD55" s="1312"/>
      <c r="CE55" s="1312"/>
      <c r="CF55" s="1312">
        <v>0</v>
      </c>
      <c r="CG55" s="1312"/>
      <c r="CH55" s="1312"/>
      <c r="CI55" s="1312"/>
      <c r="CJ55" s="1312"/>
      <c r="CK55" s="1312"/>
      <c r="CL55" s="1312"/>
      <c r="CM55" s="1312"/>
      <c r="CN55" s="1312">
        <v>0</v>
      </c>
      <c r="CO55" s="1312"/>
      <c r="CP55" s="1312"/>
      <c r="CQ55" s="1312"/>
      <c r="CR55" s="1312"/>
      <c r="CS55" s="1312"/>
      <c r="CT55" s="1312"/>
      <c r="CU55" s="1312"/>
      <c r="CV55" s="1312">
        <v>0</v>
      </c>
      <c r="CW55" s="1312"/>
      <c r="CX55" s="1312"/>
      <c r="CY55" s="1312"/>
      <c r="CZ55" s="1312"/>
      <c r="DA55" s="1312"/>
      <c r="DB55" s="1312"/>
      <c r="DC55" s="1312"/>
    </row>
    <row r="56" spans="1:109" ht="13" x14ac:dyDescent="0.2">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ht="13" x14ac:dyDescent="0.2">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602</v>
      </c>
      <c r="BC57" s="1311"/>
      <c r="BD57" s="1311"/>
      <c r="BE57" s="1311"/>
      <c r="BF57" s="1311"/>
      <c r="BG57" s="1311"/>
      <c r="BH57" s="1311"/>
      <c r="BI57" s="1311"/>
      <c r="BJ57" s="1311"/>
      <c r="BK57" s="1311"/>
      <c r="BL57" s="1311"/>
      <c r="BM57" s="1311"/>
      <c r="BN57" s="1311"/>
      <c r="BO57" s="1311"/>
      <c r="BP57" s="1312">
        <v>56.3</v>
      </c>
      <c r="BQ57" s="1312"/>
      <c r="BR57" s="1312"/>
      <c r="BS57" s="1312"/>
      <c r="BT57" s="1312"/>
      <c r="BU57" s="1312"/>
      <c r="BV57" s="1312"/>
      <c r="BW57" s="1312"/>
      <c r="BX57" s="1312">
        <v>57.7</v>
      </c>
      <c r="BY57" s="1312"/>
      <c r="BZ57" s="1312"/>
      <c r="CA57" s="1312"/>
      <c r="CB57" s="1312"/>
      <c r="CC57" s="1312"/>
      <c r="CD57" s="1312"/>
      <c r="CE57" s="1312"/>
      <c r="CF57" s="1312">
        <v>58.9</v>
      </c>
      <c r="CG57" s="1312"/>
      <c r="CH57" s="1312"/>
      <c r="CI57" s="1312"/>
      <c r="CJ57" s="1312"/>
      <c r="CK57" s="1312"/>
      <c r="CL57" s="1312"/>
      <c r="CM57" s="1312"/>
      <c r="CN57" s="1312">
        <v>60</v>
      </c>
      <c r="CO57" s="1312"/>
      <c r="CP57" s="1312"/>
      <c r="CQ57" s="1312"/>
      <c r="CR57" s="1312"/>
      <c r="CS57" s="1312"/>
      <c r="CT57" s="1312"/>
      <c r="CU57" s="1312"/>
      <c r="CV57" s="1312">
        <v>60.9</v>
      </c>
      <c r="CW57" s="1312"/>
      <c r="CX57" s="1312"/>
      <c r="CY57" s="1312"/>
      <c r="CZ57" s="1312"/>
      <c r="DA57" s="1312"/>
      <c r="DB57" s="1312"/>
      <c r="DC57" s="1312"/>
      <c r="DD57" s="1315"/>
      <c r="DE57" s="1313"/>
    </row>
    <row r="58" spans="1:109" s="1290" customFormat="1" ht="13" x14ac:dyDescent="0.2">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ht="13" x14ac:dyDescent="0.2">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ht="13" x14ac:dyDescent="0.2">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ht="13" x14ac:dyDescent="0.2">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ht="13" x14ac:dyDescent="0.2">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6.5" x14ac:dyDescent="0.2">
      <c r="B63" s="1321" t="s">
        <v>604</v>
      </c>
    </row>
    <row r="64" spans="1:109" ht="13" x14ac:dyDescent="0.2">
      <c r="B64" s="1282"/>
      <c r="G64" s="1289"/>
      <c r="I64" s="1322"/>
      <c r="J64" s="1322"/>
      <c r="K64" s="1322"/>
      <c r="L64" s="1322"/>
      <c r="M64" s="1322"/>
      <c r="N64" s="1323"/>
      <c r="AM64" s="1289"/>
      <c r="AN64" s="1289" t="s">
        <v>597</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ht="13" x14ac:dyDescent="0.2">
      <c r="B65" s="1282"/>
      <c r="AN65" s="1324" t="s">
        <v>605</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ht="13" x14ac:dyDescent="0.2">
      <c r="B66" s="1282"/>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ht="13" x14ac:dyDescent="0.2">
      <c r="B67" s="1282"/>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ht="13" x14ac:dyDescent="0.2">
      <c r="B68" s="1282"/>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ht="13" x14ac:dyDescent="0.2">
      <c r="B69" s="1282"/>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ht="13" x14ac:dyDescent="0.2">
      <c r="B70" s="1282"/>
      <c r="H70" s="1333"/>
      <c r="I70" s="1333"/>
      <c r="J70" s="1334"/>
      <c r="K70" s="1334"/>
      <c r="L70" s="1335"/>
      <c r="M70" s="1334"/>
      <c r="N70" s="1335"/>
      <c r="AN70" s="1300"/>
      <c r="AO70" s="1300"/>
      <c r="AP70" s="1300"/>
      <c r="AZ70" s="1300"/>
      <c r="BA70" s="1300"/>
      <c r="BB70" s="1300"/>
      <c r="BL70" s="1300"/>
      <c r="BM70" s="1300"/>
      <c r="BN70" s="1300"/>
      <c r="BX70" s="1300"/>
      <c r="BY70" s="1300"/>
      <c r="BZ70" s="1300"/>
      <c r="CJ70" s="1300"/>
      <c r="CK70" s="1300"/>
      <c r="CL70" s="1300"/>
      <c r="CV70" s="1300"/>
      <c r="CW70" s="1300"/>
      <c r="CX70" s="1300"/>
    </row>
    <row r="71" spans="2:107" ht="13" x14ac:dyDescent="0.2">
      <c r="B71" s="1282"/>
      <c r="G71" s="1336"/>
      <c r="I71" s="1337"/>
      <c r="J71" s="1334"/>
      <c r="K71" s="1334"/>
      <c r="L71" s="1335"/>
      <c r="M71" s="1334"/>
      <c r="N71" s="1335"/>
      <c r="AM71" s="1336"/>
      <c r="AN71" s="1275" t="s">
        <v>599</v>
      </c>
    </row>
    <row r="72" spans="2:107" ht="13" x14ac:dyDescent="0.2">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550</v>
      </c>
      <c r="BQ72" s="1307"/>
      <c r="BR72" s="1307"/>
      <c r="BS72" s="1307"/>
      <c r="BT72" s="1307"/>
      <c r="BU72" s="1307"/>
      <c r="BV72" s="1307"/>
      <c r="BW72" s="1307"/>
      <c r="BX72" s="1307" t="s">
        <v>551</v>
      </c>
      <c r="BY72" s="1307"/>
      <c r="BZ72" s="1307"/>
      <c r="CA72" s="1307"/>
      <c r="CB72" s="1307"/>
      <c r="CC72" s="1307"/>
      <c r="CD72" s="1307"/>
      <c r="CE72" s="1307"/>
      <c r="CF72" s="1307" t="s">
        <v>552</v>
      </c>
      <c r="CG72" s="1307"/>
      <c r="CH72" s="1307"/>
      <c r="CI72" s="1307"/>
      <c r="CJ72" s="1307"/>
      <c r="CK72" s="1307"/>
      <c r="CL72" s="1307"/>
      <c r="CM72" s="1307"/>
      <c r="CN72" s="1307" t="s">
        <v>553</v>
      </c>
      <c r="CO72" s="1307"/>
      <c r="CP72" s="1307"/>
      <c r="CQ72" s="1307"/>
      <c r="CR72" s="1307"/>
      <c r="CS72" s="1307"/>
      <c r="CT72" s="1307"/>
      <c r="CU72" s="1307"/>
      <c r="CV72" s="1307" t="s">
        <v>554</v>
      </c>
      <c r="CW72" s="1307"/>
      <c r="CX72" s="1307"/>
      <c r="CY72" s="1307"/>
      <c r="CZ72" s="1307"/>
      <c r="DA72" s="1307"/>
      <c r="DB72" s="1307"/>
      <c r="DC72" s="1307"/>
    </row>
    <row r="73" spans="2:107" ht="13" x14ac:dyDescent="0.2">
      <c r="B73" s="1282"/>
      <c r="G73" s="1308"/>
      <c r="H73" s="1308"/>
      <c r="I73" s="1308"/>
      <c r="J73" s="1308"/>
      <c r="K73" s="1338"/>
      <c r="L73" s="1338"/>
      <c r="M73" s="1338"/>
      <c r="N73" s="1338"/>
      <c r="AM73" s="1300"/>
      <c r="AN73" s="1311" t="s">
        <v>600</v>
      </c>
      <c r="AO73" s="1311"/>
      <c r="AP73" s="1311"/>
      <c r="AQ73" s="1311"/>
      <c r="AR73" s="1311"/>
      <c r="AS73" s="1311"/>
      <c r="AT73" s="1311"/>
      <c r="AU73" s="1311"/>
      <c r="AV73" s="1311"/>
      <c r="AW73" s="1311"/>
      <c r="AX73" s="1311"/>
      <c r="AY73" s="1311"/>
      <c r="AZ73" s="1311"/>
      <c r="BA73" s="1311"/>
      <c r="BB73" s="1311" t="s">
        <v>601</v>
      </c>
      <c r="BC73" s="1311"/>
      <c r="BD73" s="1311"/>
      <c r="BE73" s="1311"/>
      <c r="BF73" s="1311"/>
      <c r="BG73" s="1311"/>
      <c r="BH73" s="1311"/>
      <c r="BI73" s="1311"/>
      <c r="BJ73" s="1311"/>
      <c r="BK73" s="1311"/>
      <c r="BL73" s="1311"/>
      <c r="BM73" s="1311"/>
      <c r="BN73" s="1311"/>
      <c r="BO73" s="1311"/>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ht="13" x14ac:dyDescent="0.2">
      <c r="B74" s="1282"/>
      <c r="G74" s="1308"/>
      <c r="H74" s="1308"/>
      <c r="I74" s="1308"/>
      <c r="J74" s="1308"/>
      <c r="K74" s="1338"/>
      <c r="L74" s="1338"/>
      <c r="M74" s="1338"/>
      <c r="N74" s="1338"/>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ht="13" x14ac:dyDescent="0.2">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606</v>
      </c>
      <c r="BC75" s="1311"/>
      <c r="BD75" s="1311"/>
      <c r="BE75" s="1311"/>
      <c r="BF75" s="1311"/>
      <c r="BG75" s="1311"/>
      <c r="BH75" s="1311"/>
      <c r="BI75" s="1311"/>
      <c r="BJ75" s="1311"/>
      <c r="BK75" s="1311"/>
      <c r="BL75" s="1311"/>
      <c r="BM75" s="1311"/>
      <c r="BN75" s="1311"/>
      <c r="BO75" s="1311"/>
      <c r="BP75" s="1312">
        <v>7.2</v>
      </c>
      <c r="BQ75" s="1312"/>
      <c r="BR75" s="1312"/>
      <c r="BS75" s="1312"/>
      <c r="BT75" s="1312"/>
      <c r="BU75" s="1312"/>
      <c r="BV75" s="1312"/>
      <c r="BW75" s="1312"/>
      <c r="BX75" s="1312">
        <v>6.1</v>
      </c>
      <c r="BY75" s="1312"/>
      <c r="BZ75" s="1312"/>
      <c r="CA75" s="1312"/>
      <c r="CB75" s="1312"/>
      <c r="CC75" s="1312"/>
      <c r="CD75" s="1312"/>
      <c r="CE75" s="1312"/>
      <c r="CF75" s="1312">
        <v>6</v>
      </c>
      <c r="CG75" s="1312"/>
      <c r="CH75" s="1312"/>
      <c r="CI75" s="1312"/>
      <c r="CJ75" s="1312"/>
      <c r="CK75" s="1312"/>
      <c r="CL75" s="1312"/>
      <c r="CM75" s="1312"/>
      <c r="CN75" s="1312">
        <v>6.5</v>
      </c>
      <c r="CO75" s="1312"/>
      <c r="CP75" s="1312"/>
      <c r="CQ75" s="1312"/>
      <c r="CR75" s="1312"/>
      <c r="CS75" s="1312"/>
      <c r="CT75" s="1312"/>
      <c r="CU75" s="1312"/>
      <c r="CV75" s="1312">
        <v>7.5</v>
      </c>
      <c r="CW75" s="1312"/>
      <c r="CX75" s="1312"/>
      <c r="CY75" s="1312"/>
      <c r="CZ75" s="1312"/>
      <c r="DA75" s="1312"/>
      <c r="DB75" s="1312"/>
      <c r="DC75" s="1312"/>
    </row>
    <row r="76" spans="2:107" ht="13" x14ac:dyDescent="0.2">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ht="13" x14ac:dyDescent="0.2">
      <c r="B77" s="1282"/>
      <c r="G77" s="1301"/>
      <c r="H77" s="1301"/>
      <c r="I77" s="1301"/>
      <c r="J77" s="1301"/>
      <c r="K77" s="1338"/>
      <c r="L77" s="1338"/>
      <c r="M77" s="1338"/>
      <c r="N77" s="1338"/>
      <c r="AN77" s="1307" t="s">
        <v>603</v>
      </c>
      <c r="AO77" s="1307"/>
      <c r="AP77" s="1307"/>
      <c r="AQ77" s="1307"/>
      <c r="AR77" s="1307"/>
      <c r="AS77" s="1307"/>
      <c r="AT77" s="1307"/>
      <c r="AU77" s="1307"/>
      <c r="AV77" s="1307"/>
      <c r="AW77" s="1307"/>
      <c r="AX77" s="1307"/>
      <c r="AY77" s="1307"/>
      <c r="AZ77" s="1307"/>
      <c r="BA77" s="1307"/>
      <c r="BB77" s="1311" t="s">
        <v>601</v>
      </c>
      <c r="BC77" s="1311"/>
      <c r="BD77" s="1311"/>
      <c r="BE77" s="1311"/>
      <c r="BF77" s="1311"/>
      <c r="BG77" s="1311"/>
      <c r="BH77" s="1311"/>
      <c r="BI77" s="1311"/>
      <c r="BJ77" s="1311"/>
      <c r="BK77" s="1311"/>
      <c r="BL77" s="1311"/>
      <c r="BM77" s="1311"/>
      <c r="BN77" s="1311"/>
      <c r="BO77" s="1311"/>
      <c r="BP77" s="1312">
        <v>0</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0</v>
      </c>
      <c r="CO77" s="1312"/>
      <c r="CP77" s="1312"/>
      <c r="CQ77" s="1312"/>
      <c r="CR77" s="1312"/>
      <c r="CS77" s="1312"/>
      <c r="CT77" s="1312"/>
      <c r="CU77" s="1312"/>
      <c r="CV77" s="1312">
        <v>0</v>
      </c>
      <c r="CW77" s="1312"/>
      <c r="CX77" s="1312"/>
      <c r="CY77" s="1312"/>
      <c r="CZ77" s="1312"/>
      <c r="DA77" s="1312"/>
      <c r="DB77" s="1312"/>
      <c r="DC77" s="1312"/>
    </row>
    <row r="78" spans="2:107" ht="13" x14ac:dyDescent="0.2">
      <c r="B78" s="1282"/>
      <c r="G78" s="1301"/>
      <c r="H78" s="1301"/>
      <c r="I78" s="1301"/>
      <c r="J78" s="1301"/>
      <c r="K78" s="1338"/>
      <c r="L78" s="1338"/>
      <c r="M78" s="1338"/>
      <c r="N78" s="1338"/>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ht="13" x14ac:dyDescent="0.2">
      <c r="B79" s="1282"/>
      <c r="G79" s="1301"/>
      <c r="H79" s="1301"/>
      <c r="I79" s="1314"/>
      <c r="J79" s="1314"/>
      <c r="K79" s="1339"/>
      <c r="L79" s="1339"/>
      <c r="M79" s="1339"/>
      <c r="N79" s="1339"/>
      <c r="AN79" s="1307"/>
      <c r="AO79" s="1307"/>
      <c r="AP79" s="1307"/>
      <c r="AQ79" s="1307"/>
      <c r="AR79" s="1307"/>
      <c r="AS79" s="1307"/>
      <c r="AT79" s="1307"/>
      <c r="AU79" s="1307"/>
      <c r="AV79" s="1307"/>
      <c r="AW79" s="1307"/>
      <c r="AX79" s="1307"/>
      <c r="AY79" s="1307"/>
      <c r="AZ79" s="1307"/>
      <c r="BA79" s="1307"/>
      <c r="BB79" s="1311" t="s">
        <v>606</v>
      </c>
      <c r="BC79" s="1311"/>
      <c r="BD79" s="1311"/>
      <c r="BE79" s="1311"/>
      <c r="BF79" s="1311"/>
      <c r="BG79" s="1311"/>
      <c r="BH79" s="1311"/>
      <c r="BI79" s="1311"/>
      <c r="BJ79" s="1311"/>
      <c r="BK79" s="1311"/>
      <c r="BL79" s="1311"/>
      <c r="BM79" s="1311"/>
      <c r="BN79" s="1311"/>
      <c r="BO79" s="1311"/>
      <c r="BP79" s="1312">
        <v>7.4</v>
      </c>
      <c r="BQ79" s="1312"/>
      <c r="BR79" s="1312"/>
      <c r="BS79" s="1312"/>
      <c r="BT79" s="1312"/>
      <c r="BU79" s="1312"/>
      <c r="BV79" s="1312"/>
      <c r="BW79" s="1312"/>
      <c r="BX79" s="1312">
        <v>7.1</v>
      </c>
      <c r="BY79" s="1312"/>
      <c r="BZ79" s="1312"/>
      <c r="CA79" s="1312"/>
      <c r="CB79" s="1312"/>
      <c r="CC79" s="1312"/>
      <c r="CD79" s="1312"/>
      <c r="CE79" s="1312"/>
      <c r="CF79" s="1312">
        <v>7.1</v>
      </c>
      <c r="CG79" s="1312"/>
      <c r="CH79" s="1312"/>
      <c r="CI79" s="1312"/>
      <c r="CJ79" s="1312"/>
      <c r="CK79" s="1312"/>
      <c r="CL79" s="1312"/>
      <c r="CM79" s="1312"/>
      <c r="CN79" s="1312">
        <v>7.3</v>
      </c>
      <c r="CO79" s="1312"/>
      <c r="CP79" s="1312"/>
      <c r="CQ79" s="1312"/>
      <c r="CR79" s="1312"/>
      <c r="CS79" s="1312"/>
      <c r="CT79" s="1312"/>
      <c r="CU79" s="1312"/>
      <c r="CV79" s="1312">
        <v>7.4</v>
      </c>
      <c r="CW79" s="1312"/>
      <c r="CX79" s="1312"/>
      <c r="CY79" s="1312"/>
      <c r="CZ79" s="1312"/>
      <c r="DA79" s="1312"/>
      <c r="DB79" s="1312"/>
      <c r="DC79" s="1312"/>
    </row>
    <row r="80" spans="2:107" ht="13" x14ac:dyDescent="0.2">
      <c r="B80" s="1282"/>
      <c r="G80" s="1301"/>
      <c r="H80" s="1301"/>
      <c r="I80" s="1314"/>
      <c r="J80" s="1314"/>
      <c r="K80" s="1339"/>
      <c r="L80" s="1339"/>
      <c r="M80" s="1339"/>
      <c r="N80" s="1339"/>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ht="13" x14ac:dyDescent="0.2">
      <c r="B81" s="1282"/>
    </row>
    <row r="82" spans="2:109" ht="16.5" x14ac:dyDescent="0.2">
      <c r="B82" s="1282"/>
      <c r="K82" s="1340"/>
      <c r="L82" s="1340"/>
      <c r="M82" s="1340"/>
      <c r="N82" s="1340"/>
      <c r="AQ82" s="1340"/>
      <c r="AR82" s="1340"/>
      <c r="AS82" s="1340"/>
      <c r="AT82" s="1340"/>
      <c r="BC82" s="1340"/>
      <c r="BD82" s="1340"/>
      <c r="BE82" s="1340"/>
      <c r="BF82" s="1340"/>
      <c r="BO82" s="1340"/>
      <c r="BP82" s="1340"/>
      <c r="BQ82" s="1340"/>
      <c r="BR82" s="1340"/>
      <c r="CA82" s="1340"/>
      <c r="CB82" s="1340"/>
      <c r="CC82" s="1340"/>
      <c r="CD82" s="1340"/>
      <c r="CM82" s="1340"/>
      <c r="CN82" s="1340"/>
      <c r="CO82" s="1340"/>
      <c r="CP82" s="1340"/>
      <c r="CY82" s="1340"/>
      <c r="CZ82" s="1340"/>
      <c r="DA82" s="1340"/>
      <c r="DB82" s="1340"/>
      <c r="DC82" s="1340"/>
    </row>
    <row r="83" spans="2:109" ht="13" x14ac:dyDescent="0.2">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ht="13" x14ac:dyDescent="0.2">
      <c r="DD84" s="1275"/>
      <c r="DE84" s="1275"/>
    </row>
    <row r="85" spans="2:109" ht="13" x14ac:dyDescent="0.2">
      <c r="DD85" s="1275"/>
      <c r="DE85" s="1275"/>
    </row>
    <row r="86" spans="2:109" ht="13" hidden="1" x14ac:dyDescent="0.2">
      <c r="DD86" s="1275"/>
      <c r="DE86" s="1275"/>
    </row>
    <row r="87" spans="2:109" ht="13" hidden="1" x14ac:dyDescent="0.2">
      <c r="K87" s="1341"/>
      <c r="AQ87" s="1341"/>
      <c r="BC87" s="1341"/>
      <c r="BO87" s="1341"/>
      <c r="CA87" s="1341"/>
      <c r="CM87" s="1341"/>
      <c r="CY87" s="1341"/>
      <c r="DD87" s="1275"/>
      <c r="DE87" s="1275"/>
    </row>
    <row r="88" spans="2:109" ht="13" hidden="1" x14ac:dyDescent="0.2">
      <c r="DD88" s="1275"/>
      <c r="DE88" s="1275"/>
    </row>
    <row r="89" spans="2:109" ht="13" hidden="1" x14ac:dyDescent="0.2">
      <c r="DD89" s="1275"/>
      <c r="DE89" s="1275"/>
    </row>
    <row r="90" spans="2:109" ht="13" hidden="1" x14ac:dyDescent="0.2">
      <c r="DD90" s="1275"/>
      <c r="DE90" s="1275"/>
    </row>
    <row r="91" spans="2:109" ht="13" hidden="1" x14ac:dyDescent="0.2">
      <c r="DD91" s="1275"/>
      <c r="DE91" s="1275"/>
    </row>
    <row r="92" spans="2:109" ht="13.5" hidden="1" customHeight="1" x14ac:dyDescent="0.2">
      <c r="DD92" s="1275"/>
      <c r="DE92" s="1275"/>
    </row>
    <row r="93" spans="2:109" ht="13.5" hidden="1" customHeight="1" x14ac:dyDescent="0.2">
      <c r="DD93" s="1275"/>
      <c r="DE93" s="1275"/>
    </row>
    <row r="94" spans="2:109" ht="13.5" hidden="1" customHeight="1" x14ac:dyDescent="0.2">
      <c r="DD94" s="1275"/>
      <c r="DE94" s="1275"/>
    </row>
    <row r="95" spans="2:109" ht="13.5" hidden="1" customHeight="1" x14ac:dyDescent="0.2">
      <c r="DD95" s="1275"/>
      <c r="DE95" s="1275"/>
    </row>
    <row r="96" spans="2:109" ht="13.5" hidden="1" customHeight="1" x14ac:dyDescent="0.2">
      <c r="DD96" s="1275"/>
      <c r="DE96" s="1275"/>
    </row>
    <row r="97" s="1275" customFormat="1" ht="13.5" hidden="1" customHeight="1" x14ac:dyDescent="0.2"/>
    <row r="98" s="1275" customFormat="1" ht="13.5" hidden="1" customHeight="1" x14ac:dyDescent="0.2"/>
    <row r="99" s="1275" customFormat="1" ht="13.5" hidden="1" customHeight="1" x14ac:dyDescent="0.2"/>
    <row r="100" s="1275" customFormat="1" ht="13.5" hidden="1" customHeight="1" x14ac:dyDescent="0.2"/>
    <row r="101" s="1275" customFormat="1" ht="13.5" hidden="1" customHeight="1" x14ac:dyDescent="0.2"/>
    <row r="102" s="1275" customFormat="1" ht="13.5" hidden="1" customHeight="1" x14ac:dyDescent="0.2"/>
    <row r="103" s="1275" customFormat="1" ht="13.5" hidden="1" customHeight="1" x14ac:dyDescent="0.2"/>
    <row r="104" s="1275" customFormat="1" ht="13.5" hidden="1" customHeight="1" x14ac:dyDescent="0.2"/>
    <row r="105" s="1275" customFormat="1" ht="13.5" hidden="1" customHeight="1" x14ac:dyDescent="0.2"/>
    <row r="106" s="1275" customFormat="1" ht="13.5" hidden="1" customHeight="1" x14ac:dyDescent="0.2"/>
    <row r="107" s="1275" customFormat="1" ht="13.5" hidden="1" customHeight="1" x14ac:dyDescent="0.2"/>
    <row r="108" s="1275" customFormat="1" ht="13.5" hidden="1" customHeight="1" x14ac:dyDescent="0.2"/>
    <row r="109" s="1275" customFormat="1" ht="13.5" hidden="1" customHeight="1" x14ac:dyDescent="0.2"/>
    <row r="110" s="1275" customFormat="1" ht="13.5" hidden="1" customHeight="1" x14ac:dyDescent="0.2"/>
    <row r="111" s="1275" customFormat="1" ht="13.5" hidden="1" customHeight="1" x14ac:dyDescent="0.2"/>
    <row r="112" s="1275" customFormat="1" ht="13.5" hidden="1" customHeight="1" x14ac:dyDescent="0.2"/>
    <row r="113" s="1275" customFormat="1" ht="13.5" hidden="1" customHeight="1" x14ac:dyDescent="0.2"/>
    <row r="114" s="1275" customFormat="1" ht="13.5" hidden="1" customHeight="1" x14ac:dyDescent="0.2"/>
    <row r="115" s="1275" customFormat="1" ht="13.5" hidden="1" customHeight="1" x14ac:dyDescent="0.2"/>
    <row r="116" s="1275" customFormat="1" ht="13.5" hidden="1" customHeight="1" x14ac:dyDescent="0.2"/>
    <row r="117" s="1275" customFormat="1" ht="13.5" hidden="1" customHeight="1" x14ac:dyDescent="0.2"/>
    <row r="118" s="1275" customFormat="1" ht="13.5" hidden="1" customHeight="1" x14ac:dyDescent="0.2"/>
    <row r="119" s="1275" customFormat="1" ht="13.5" hidden="1" customHeight="1" x14ac:dyDescent="0.2"/>
    <row r="120" s="1275" customFormat="1" ht="13.5" hidden="1" customHeight="1" x14ac:dyDescent="0.2"/>
    <row r="121" s="1275" customFormat="1" ht="13.5" hidden="1" customHeight="1" x14ac:dyDescent="0.2"/>
    <row r="122" s="1275" customFormat="1" ht="13.5" hidden="1" customHeight="1" x14ac:dyDescent="0.2"/>
    <row r="123" s="1275" customFormat="1" ht="13.5" hidden="1" customHeight="1" x14ac:dyDescent="0.2"/>
    <row r="124" s="1275" customFormat="1" ht="13.5" hidden="1" customHeight="1" x14ac:dyDescent="0.2"/>
    <row r="125" s="1275" customFormat="1" ht="13.5" hidden="1" customHeight="1" x14ac:dyDescent="0.2"/>
    <row r="126" s="1275" customFormat="1" ht="13.5" hidden="1" customHeight="1" x14ac:dyDescent="0.2"/>
    <row r="127" s="1275" customFormat="1" ht="13.5" hidden="1" customHeight="1" x14ac:dyDescent="0.2"/>
    <row r="128" s="1275" customFormat="1" ht="13.5" hidden="1" customHeight="1" x14ac:dyDescent="0.2"/>
    <row r="129" s="1275" customFormat="1" ht="13.5" hidden="1" customHeight="1" x14ac:dyDescent="0.2"/>
    <row r="130" s="1275" customFormat="1" ht="13.5" hidden="1" customHeight="1" x14ac:dyDescent="0.2"/>
    <row r="131" s="1275" customFormat="1" ht="13.5" hidden="1" customHeight="1" x14ac:dyDescent="0.2"/>
    <row r="132" s="1275" customFormat="1" ht="13.5" hidden="1" customHeight="1" x14ac:dyDescent="0.2"/>
    <row r="133" s="1275" customFormat="1" ht="13.5" hidden="1" customHeight="1" x14ac:dyDescent="0.2"/>
    <row r="134" s="1275" customFormat="1" ht="13.5" hidden="1" customHeight="1" x14ac:dyDescent="0.2"/>
    <row r="135" s="1275" customFormat="1" ht="13.5" hidden="1" customHeight="1" x14ac:dyDescent="0.2"/>
    <row r="136" s="1275" customFormat="1" ht="13.5" hidden="1" customHeight="1" x14ac:dyDescent="0.2"/>
    <row r="137" s="1275" customFormat="1" ht="13.5" hidden="1" customHeight="1" x14ac:dyDescent="0.2"/>
    <row r="138" s="1275" customFormat="1" ht="13.5" hidden="1" customHeight="1" x14ac:dyDescent="0.2"/>
    <row r="139" s="1275" customFormat="1" ht="13.5" hidden="1" customHeight="1" x14ac:dyDescent="0.2"/>
    <row r="140" s="1275" customFormat="1" ht="13.5" hidden="1" customHeight="1" x14ac:dyDescent="0.2"/>
    <row r="141" s="1275" customFormat="1" ht="13.5" hidden="1" customHeight="1" x14ac:dyDescent="0.2"/>
    <row r="142" s="1275" customFormat="1" ht="13.5" hidden="1" customHeight="1" x14ac:dyDescent="0.2"/>
    <row r="143" s="1275" customFormat="1" ht="13.5" hidden="1" customHeight="1" x14ac:dyDescent="0.2"/>
    <row r="144" s="1275" customFormat="1" ht="13.5" hidden="1" customHeight="1" x14ac:dyDescent="0.2"/>
    <row r="145" s="1275" customFormat="1" ht="13.5" hidden="1" customHeight="1" x14ac:dyDescent="0.2"/>
    <row r="146" s="1275" customFormat="1" ht="13.5" hidden="1" customHeight="1" x14ac:dyDescent="0.2"/>
    <row r="147" s="1275" customFormat="1" ht="13.5" hidden="1" customHeight="1" x14ac:dyDescent="0.2"/>
    <row r="148" s="1275" customFormat="1" ht="13.5" hidden="1" customHeight="1" x14ac:dyDescent="0.2"/>
    <row r="149" s="1275" customFormat="1" ht="13.5" hidden="1" customHeight="1" x14ac:dyDescent="0.2"/>
    <row r="150" s="1275" customFormat="1" ht="13.5" hidden="1" customHeight="1" x14ac:dyDescent="0.2"/>
    <row r="151" s="1275" customFormat="1" ht="13.5" hidden="1" customHeight="1" x14ac:dyDescent="0.2"/>
    <row r="152" s="1275" customFormat="1" ht="13.5" hidden="1" customHeight="1" x14ac:dyDescent="0.2"/>
    <row r="153" s="1275" customFormat="1" ht="13.5" hidden="1" customHeight="1" x14ac:dyDescent="0.2"/>
    <row r="154" s="1275" customFormat="1" ht="13.5" hidden="1" customHeight="1" x14ac:dyDescent="0.2"/>
    <row r="155" s="1275" customFormat="1" ht="13.5" hidden="1" customHeight="1" x14ac:dyDescent="0.2"/>
    <row r="156" s="1275" customFormat="1" ht="13.5" hidden="1" customHeight="1" x14ac:dyDescent="0.2"/>
    <row r="157" s="1275" customFormat="1" ht="13.5" hidden="1" customHeight="1" x14ac:dyDescent="0.2"/>
    <row r="158" s="1275" customFormat="1" ht="13.5" hidden="1" customHeight="1" x14ac:dyDescent="0.2"/>
    <row r="159" s="1275" customFormat="1" ht="13.5" hidden="1" customHeight="1" x14ac:dyDescent="0.2"/>
    <row r="160" s="1275" customFormat="1" ht="13.5" hidden="1" customHeight="1" x14ac:dyDescent="0.2"/>
  </sheetData>
  <sheetProtection algorithmName="SHA-512" hashValue="e1M9o40pBouAm+Dwf3fL71oCLPGj8s9w+7C8so39rFLfGM/zzeZC7tO9+UL7eXMDFxIlCT+Pe1T5wsxXmWakuw==" saltValue="jlsO6LnQKvMCgsMKFtzLF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596AB-1ED8-42EA-B474-D2A7D461723D}">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 x14ac:dyDescent="0.2">
      <c r="S2" s="292"/>
      <c r="AH2" s="292"/>
    </row>
    <row r="3" spans="1: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 x14ac:dyDescent="0.2"/>
    <row r="5" spans="1:34" ht="13" x14ac:dyDescent="0.2"/>
    <row r="6" spans="1:34" ht="13" x14ac:dyDescent="0.2"/>
    <row r="7" spans="1:34" ht="13" x14ac:dyDescent="0.2"/>
    <row r="8" spans="1:34" ht="13" x14ac:dyDescent="0.2"/>
    <row r="9" spans="1:34" ht="13" x14ac:dyDescent="0.2">
      <c r="AH9" s="29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497</v>
      </c>
    </row>
  </sheetData>
  <sheetProtection algorithmName="SHA-512" hashValue="DkahComdIB54FCfd4xM/CAHwc5WGDY3DJn7L0x3OFtXgHnM906mwAr+C9k7wem2Q9VBk+15FD4zYs2dLJ9wvbg==" saltValue="Iyb87FR3Ac/o8yLLFdqMi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A9200-D762-4B7C-8B0D-251ECDC85C54}">
  <sheetPr>
    <pageSetUpPr fitToPage="1"/>
  </sheetPr>
  <dimension ref="A1:DR125"/>
  <sheetViews>
    <sheetView showGridLines="0" zoomScale="75" zoomScaleNormal="75" zoomScaleSheetLayoutView="55"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 x14ac:dyDescent="0.2">
      <c r="S2" s="292"/>
      <c r="AH2" s="292"/>
    </row>
    <row r="3" spans="2: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 x14ac:dyDescent="0.2"/>
    <row r="5" spans="2:34" ht="13" x14ac:dyDescent="0.2"/>
    <row r="6" spans="2:34" ht="13" x14ac:dyDescent="0.2"/>
    <row r="7" spans="2:34" ht="13" x14ac:dyDescent="0.2"/>
    <row r="8" spans="2:34" ht="13" x14ac:dyDescent="0.2"/>
    <row r="9" spans="2:34" ht="13" x14ac:dyDescent="0.2">
      <c r="AH9" s="29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c r="AG59" s="292"/>
      <c r="AH59" s="292"/>
    </row>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497</v>
      </c>
    </row>
  </sheetData>
  <sheetProtection algorithmName="SHA-512" hashValue="OvLSyc6RihwgxYQI0mJiIeUuCSZganVkUTmspn2Te0tvSIJSqCGBRcHTzs7/mm2EwLIpuID8hU1DJFlc/23HPQ==" saltValue="Ue8lDn41CzNbg/mK/La6P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547</v>
      </c>
      <c r="G2" s="157"/>
      <c r="H2" s="158"/>
    </row>
    <row r="3" spans="1:8" x14ac:dyDescent="0.2">
      <c r="A3" s="154" t="s">
        <v>540</v>
      </c>
      <c r="B3" s="159"/>
      <c r="C3" s="160"/>
      <c r="D3" s="161">
        <v>494200</v>
      </c>
      <c r="E3" s="162"/>
      <c r="F3" s="163">
        <v>291945</v>
      </c>
      <c r="G3" s="164"/>
      <c r="H3" s="165"/>
    </row>
    <row r="4" spans="1:8" x14ac:dyDescent="0.2">
      <c r="A4" s="166"/>
      <c r="B4" s="167"/>
      <c r="C4" s="168"/>
      <c r="D4" s="169">
        <v>334025</v>
      </c>
      <c r="E4" s="170"/>
      <c r="F4" s="171">
        <v>127651</v>
      </c>
      <c r="G4" s="172"/>
      <c r="H4" s="173"/>
    </row>
    <row r="5" spans="1:8" x14ac:dyDescent="0.2">
      <c r="A5" s="154" t="s">
        <v>542</v>
      </c>
      <c r="B5" s="159"/>
      <c r="C5" s="160"/>
      <c r="D5" s="161">
        <v>451676</v>
      </c>
      <c r="E5" s="162"/>
      <c r="F5" s="163">
        <v>291173</v>
      </c>
      <c r="G5" s="164"/>
      <c r="H5" s="165"/>
    </row>
    <row r="6" spans="1:8" x14ac:dyDescent="0.2">
      <c r="A6" s="166"/>
      <c r="B6" s="167"/>
      <c r="C6" s="168"/>
      <c r="D6" s="169">
        <v>263660</v>
      </c>
      <c r="E6" s="170"/>
      <c r="F6" s="171">
        <v>119071</v>
      </c>
      <c r="G6" s="172"/>
      <c r="H6" s="173"/>
    </row>
    <row r="7" spans="1:8" x14ac:dyDescent="0.2">
      <c r="A7" s="154" t="s">
        <v>543</v>
      </c>
      <c r="B7" s="159"/>
      <c r="C7" s="160"/>
      <c r="D7" s="161">
        <v>320018</v>
      </c>
      <c r="E7" s="162"/>
      <c r="F7" s="163">
        <v>271581</v>
      </c>
      <c r="G7" s="164"/>
      <c r="H7" s="165"/>
    </row>
    <row r="8" spans="1:8" x14ac:dyDescent="0.2">
      <c r="A8" s="166"/>
      <c r="B8" s="167"/>
      <c r="C8" s="168"/>
      <c r="D8" s="169">
        <v>139770</v>
      </c>
      <c r="E8" s="170"/>
      <c r="F8" s="171">
        <v>117844</v>
      </c>
      <c r="G8" s="172"/>
      <c r="H8" s="173"/>
    </row>
    <row r="9" spans="1:8" x14ac:dyDescent="0.2">
      <c r="A9" s="154" t="s">
        <v>544</v>
      </c>
      <c r="B9" s="159"/>
      <c r="C9" s="160"/>
      <c r="D9" s="161">
        <v>392913</v>
      </c>
      <c r="E9" s="162"/>
      <c r="F9" s="163">
        <v>268375</v>
      </c>
      <c r="G9" s="164"/>
      <c r="H9" s="165"/>
    </row>
    <row r="10" spans="1:8" x14ac:dyDescent="0.2">
      <c r="A10" s="166"/>
      <c r="B10" s="167"/>
      <c r="C10" s="168"/>
      <c r="D10" s="169">
        <v>249431</v>
      </c>
      <c r="E10" s="170"/>
      <c r="F10" s="171">
        <v>119602</v>
      </c>
      <c r="G10" s="172"/>
      <c r="H10" s="173"/>
    </row>
    <row r="11" spans="1:8" x14ac:dyDescent="0.2">
      <c r="A11" s="154" t="s">
        <v>545</v>
      </c>
      <c r="B11" s="159"/>
      <c r="C11" s="160"/>
      <c r="D11" s="161">
        <v>355046</v>
      </c>
      <c r="E11" s="162"/>
      <c r="F11" s="163">
        <v>301035</v>
      </c>
      <c r="G11" s="164"/>
      <c r="H11" s="165"/>
    </row>
    <row r="12" spans="1:8" x14ac:dyDescent="0.2">
      <c r="A12" s="166"/>
      <c r="B12" s="167"/>
      <c r="C12" s="174"/>
      <c r="D12" s="169">
        <v>171050</v>
      </c>
      <c r="E12" s="170"/>
      <c r="F12" s="171">
        <v>154376</v>
      </c>
      <c r="G12" s="172"/>
      <c r="H12" s="173"/>
    </row>
    <row r="13" spans="1:8" x14ac:dyDescent="0.2">
      <c r="A13" s="154"/>
      <c r="B13" s="159"/>
      <c r="C13" s="175"/>
      <c r="D13" s="176">
        <v>402771</v>
      </c>
      <c r="E13" s="177"/>
      <c r="F13" s="178">
        <v>284822</v>
      </c>
      <c r="G13" s="179"/>
      <c r="H13" s="165"/>
    </row>
    <row r="14" spans="1:8" x14ac:dyDescent="0.2">
      <c r="A14" s="166"/>
      <c r="B14" s="167"/>
      <c r="C14" s="168"/>
      <c r="D14" s="169">
        <v>231587</v>
      </c>
      <c r="E14" s="170"/>
      <c r="F14" s="171">
        <v>127709</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8.0399999999999991</v>
      </c>
      <c r="C19" s="180">
        <f>ROUND(VALUE(SUBSTITUTE(実質収支比率等に係る経年分析!G$48,"▲","-")),2)</f>
        <v>11.63</v>
      </c>
      <c r="D19" s="180">
        <f>ROUND(VALUE(SUBSTITUTE(実質収支比率等に係る経年分析!H$48,"▲","-")),2)</f>
        <v>7.81</v>
      </c>
      <c r="E19" s="180">
        <f>ROUND(VALUE(SUBSTITUTE(実質収支比率等に係る経年分析!I$48,"▲","-")),2)</f>
        <v>18.36</v>
      </c>
      <c r="F19" s="180">
        <f>ROUND(VALUE(SUBSTITUTE(実質収支比率等に係る経年分析!J$48,"▲","-")),2)</f>
        <v>11.88</v>
      </c>
    </row>
    <row r="20" spans="1:11" x14ac:dyDescent="0.2">
      <c r="A20" s="180" t="s">
        <v>55</v>
      </c>
      <c r="B20" s="180">
        <f>ROUND(VALUE(SUBSTITUTE(実質収支比率等に係る経年分析!F$47,"▲","-")),2)</f>
        <v>60.77</v>
      </c>
      <c r="C20" s="180">
        <f>ROUND(VALUE(SUBSTITUTE(実質収支比率等に係る経年分析!G$47,"▲","-")),2)</f>
        <v>29.93</v>
      </c>
      <c r="D20" s="180">
        <f>ROUND(VALUE(SUBSTITUTE(実質収支比率等に係る経年分析!H$47,"▲","-")),2)</f>
        <v>25.91</v>
      </c>
      <c r="E20" s="180">
        <f>ROUND(VALUE(SUBSTITUTE(実質収支比率等に係る経年分析!I$47,"▲","-")),2)</f>
        <v>34.31</v>
      </c>
      <c r="F20" s="180">
        <f>ROUND(VALUE(SUBSTITUTE(実質収支比率等に係る経年分析!J$47,"▲","-")),2)</f>
        <v>36.21</v>
      </c>
    </row>
    <row r="21" spans="1:11" x14ac:dyDescent="0.2">
      <c r="A21" s="180" t="s">
        <v>56</v>
      </c>
      <c r="B21" s="180">
        <f>IF(ISNUMBER(VALUE(SUBSTITUTE(実質収支比率等に係る経年分析!F$49,"▲","-"))),ROUND(VALUE(SUBSTITUTE(実質収支比率等に係る経年分析!F$49,"▲","-")),2),NA())</f>
        <v>0.02</v>
      </c>
      <c r="C21" s="180">
        <f>IF(ISNUMBER(VALUE(SUBSTITUTE(実質収支比率等に係る経年分析!G$49,"▲","-"))),ROUND(VALUE(SUBSTITUTE(実質収支比率等に係る経年分析!G$49,"▲","-")),2),NA())</f>
        <v>-30.69</v>
      </c>
      <c r="D21" s="180">
        <f>IF(ISNUMBER(VALUE(SUBSTITUTE(実質収支比率等に係る経年分析!H$49,"▲","-"))),ROUND(VALUE(SUBSTITUTE(実質収支比率等に係る経年分析!H$49,"▲","-")),2),NA())</f>
        <v>-7.89</v>
      </c>
      <c r="E21" s="180">
        <f>IF(ISNUMBER(VALUE(SUBSTITUTE(実質収支比率等に係る経年分析!I$49,"▲","-"))),ROUND(VALUE(SUBSTITUTE(実質収支比率等に係る経年分析!I$49,"▲","-")),2),NA())</f>
        <v>33.56</v>
      </c>
      <c r="F21" s="180">
        <f>IF(ISNUMBER(VALUE(SUBSTITUTE(実質収支比率等に係る経年分析!J$49,"▲","-"))),ROUND(VALUE(SUBSTITUTE(実質収支比率等に係る経年分析!J$49,"▲","-")),2),NA())</f>
        <v>2.12</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0.53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0.28000000000000003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0.28000000000000003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訪問看護事業特別会計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0.06</v>
      </c>
    </row>
    <row r="31" spans="1:11" x14ac:dyDescent="0.2">
      <c r="A31" s="181" t="str">
        <f>IF(連結実質赤字比率に係る赤字・黒字の構成分析!C$39="",NA(),連結実質赤字比率に係る赤字・黒字の構成分析!C$39)</f>
        <v>介護保険特別会計（介護サービス事業勘定）</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0.14000000000000001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0.12</v>
      </c>
    </row>
    <row r="32" spans="1:11" x14ac:dyDescent="0.2">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0.15</v>
      </c>
    </row>
    <row r="33" spans="1:16" x14ac:dyDescent="0.2">
      <c r="A33" s="181" t="str">
        <f>IF(連結実質赤字比率に係る赤字・黒字の構成分析!C$37="",NA(),連結実質赤字比率に係る赤字・黒字の構成分析!C$37)</f>
        <v>国民健康保険特別会計（事業勘定）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0.39</v>
      </c>
    </row>
    <row r="34" spans="1:16" x14ac:dyDescent="0.2">
      <c r="A34" s="181" t="str">
        <f>IF(連結実質赤字比率に係る赤字・黒字の構成分析!C$36="",NA(),連結実質赤字比率に係る赤字・黒字の構成分析!C$36)</f>
        <v>簡易水道特別会計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0.45</v>
      </c>
    </row>
    <row r="35" spans="1:16" x14ac:dyDescent="0.2">
      <c r="A35" s="181" t="str">
        <f>IF(連結実質赤字比率に係る赤字・黒字の構成分析!C$35="",NA(),連結実質赤字比率に係る赤字・黒字の構成分析!C$35)</f>
        <v>介護保険特別会計（保険事業勘定）</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1.62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1.21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1.78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1.51</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8.0399999999999991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11.62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7.81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18.36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11.88</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296</v>
      </c>
      <c r="E42" s="182"/>
      <c r="F42" s="182"/>
      <c r="G42" s="182">
        <f>'実質公債費比率（分子）の構造'!L$52</f>
        <v>278</v>
      </c>
      <c r="H42" s="182"/>
      <c r="I42" s="182"/>
      <c r="J42" s="182">
        <f>'実質公債費比率（分子）の構造'!M$52</f>
        <v>312</v>
      </c>
      <c r="K42" s="182"/>
      <c r="L42" s="182"/>
      <c r="M42" s="182">
        <f>'実質公債費比率（分子）の構造'!N$52</f>
        <v>344</v>
      </c>
      <c r="N42" s="182"/>
      <c r="O42" s="182"/>
      <c r="P42" s="182">
        <f>'実質公債費比率（分子）の構造'!O$52</f>
        <v>413</v>
      </c>
    </row>
    <row r="43" spans="1:16" x14ac:dyDescent="0.2">
      <c r="A43" s="182" t="s">
        <v>64</v>
      </c>
      <c r="B43" s="182" t="str">
        <f>'実質公債費比率（分子）の構造'!K$51</f>
        <v>-</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t="str">
        <f>'実質公債費比率（分子）の構造'!O$51</f>
        <v>-</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f>'実質公債費比率（分子）の構造'!K$49</f>
        <v>4</v>
      </c>
      <c r="C45" s="182"/>
      <c r="D45" s="182"/>
      <c r="E45" s="182">
        <f>'実質公債費比率（分子）の構造'!L$49</f>
        <v>4</v>
      </c>
      <c r="F45" s="182"/>
      <c r="G45" s="182"/>
      <c r="H45" s="182">
        <f>'実質公債費比率（分子）の構造'!M$49</f>
        <v>4</v>
      </c>
      <c r="I45" s="182"/>
      <c r="J45" s="182"/>
      <c r="K45" s="182">
        <f>'実質公債費比率（分子）の構造'!N$49</f>
        <v>2</v>
      </c>
      <c r="L45" s="182"/>
      <c r="M45" s="182"/>
      <c r="N45" s="182">
        <f>'実質公債費比率（分子）の構造'!O$49</f>
        <v>3</v>
      </c>
      <c r="O45" s="182"/>
      <c r="P45" s="182"/>
    </row>
    <row r="46" spans="1:16" x14ac:dyDescent="0.2">
      <c r="A46" s="182" t="s">
        <v>67</v>
      </c>
      <c r="B46" s="182">
        <f>'実質公債費比率（分子）の構造'!K$48</f>
        <v>84</v>
      </c>
      <c r="C46" s="182"/>
      <c r="D46" s="182"/>
      <c r="E46" s="182">
        <f>'実質公債費比率（分子）の構造'!L$48</f>
        <v>79</v>
      </c>
      <c r="F46" s="182"/>
      <c r="G46" s="182"/>
      <c r="H46" s="182">
        <f>'実質公債費比率（分子）の構造'!M$48</f>
        <v>74</v>
      </c>
      <c r="I46" s="182"/>
      <c r="J46" s="182"/>
      <c r="K46" s="182">
        <f>'実質公債費比率（分子）の構造'!N$48</f>
        <v>80</v>
      </c>
      <c r="L46" s="182"/>
      <c r="M46" s="182"/>
      <c r="N46" s="182">
        <f>'実質公債費比率（分子）の構造'!O$48</f>
        <v>83</v>
      </c>
      <c r="O46" s="182"/>
      <c r="P46" s="182"/>
    </row>
    <row r="47" spans="1:16" x14ac:dyDescent="0.2">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291</v>
      </c>
      <c r="C49" s="182"/>
      <c r="D49" s="182"/>
      <c r="E49" s="182">
        <f>'実質公債費比率（分子）の構造'!L$45</f>
        <v>264</v>
      </c>
      <c r="F49" s="182"/>
      <c r="G49" s="182"/>
      <c r="H49" s="182">
        <f>'実質公債費比率（分子）の構造'!M$45</f>
        <v>311</v>
      </c>
      <c r="I49" s="182"/>
      <c r="J49" s="182"/>
      <c r="K49" s="182">
        <f>'実質公債費比率（分子）の構造'!N$45</f>
        <v>354</v>
      </c>
      <c r="L49" s="182"/>
      <c r="M49" s="182"/>
      <c r="N49" s="182">
        <f>'実質公債費比率（分子）の構造'!O$45</f>
        <v>439</v>
      </c>
      <c r="O49" s="182"/>
      <c r="P49" s="182"/>
    </row>
    <row r="50" spans="1:16" x14ac:dyDescent="0.2">
      <c r="A50" s="182" t="s">
        <v>70</v>
      </c>
      <c r="B50" s="182" t="e">
        <f>NA()</f>
        <v>#N/A</v>
      </c>
      <c r="C50" s="182">
        <f>IF(ISNUMBER('実質公債費比率（分子）の構造'!K$53),'実質公債費比率（分子）の構造'!K$53,NA())</f>
        <v>83</v>
      </c>
      <c r="D50" s="182" t="e">
        <f>NA()</f>
        <v>#N/A</v>
      </c>
      <c r="E50" s="182" t="e">
        <f>NA()</f>
        <v>#N/A</v>
      </c>
      <c r="F50" s="182">
        <f>IF(ISNUMBER('実質公債費比率（分子）の構造'!L$53),'実質公債費比率（分子）の構造'!L$53,NA())</f>
        <v>69</v>
      </c>
      <c r="G50" s="182" t="e">
        <f>NA()</f>
        <v>#N/A</v>
      </c>
      <c r="H50" s="182" t="e">
        <f>NA()</f>
        <v>#N/A</v>
      </c>
      <c r="I50" s="182">
        <f>IF(ISNUMBER('実質公債費比率（分子）の構造'!M$53),'実質公債費比率（分子）の構造'!M$53,NA())</f>
        <v>77</v>
      </c>
      <c r="J50" s="182" t="e">
        <f>NA()</f>
        <v>#N/A</v>
      </c>
      <c r="K50" s="182" t="e">
        <f>NA()</f>
        <v>#N/A</v>
      </c>
      <c r="L50" s="182">
        <f>IF(ISNUMBER('実質公債費比率（分子）の構造'!N$53),'実質公債費比率（分子）の構造'!N$53,NA())</f>
        <v>92</v>
      </c>
      <c r="M50" s="182" t="e">
        <f>NA()</f>
        <v>#N/A</v>
      </c>
      <c r="N50" s="182" t="e">
        <f>NA()</f>
        <v>#N/A</v>
      </c>
      <c r="O50" s="182">
        <f>IF(ISNUMBER('実質公債費比率（分子）の構造'!O$53),'実質公債費比率（分子）の構造'!O$53,NA())</f>
        <v>112</v>
      </c>
      <c r="P50" s="182" t="e">
        <f>NA()</f>
        <v>#N/A</v>
      </c>
    </row>
    <row r="53" spans="1:16" x14ac:dyDescent="0.2">
      <c r="A53" s="150" t="s">
        <v>71</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43</v>
      </c>
      <c r="B56" s="181"/>
      <c r="C56" s="181"/>
      <c r="D56" s="181">
        <f>'将来負担比率（分子）の構造'!I$52</f>
        <v>3647</v>
      </c>
      <c r="E56" s="181"/>
      <c r="F56" s="181"/>
      <c r="G56" s="181">
        <f>'将来負担比率（分子）の構造'!J$52</f>
        <v>3690</v>
      </c>
      <c r="H56" s="181"/>
      <c r="I56" s="181"/>
      <c r="J56" s="181">
        <f>'将来負担比率（分子）の構造'!K$52</f>
        <v>3731</v>
      </c>
      <c r="K56" s="181"/>
      <c r="L56" s="181"/>
      <c r="M56" s="181">
        <f>'将来負担比率（分子）の構造'!L$52</f>
        <v>3893</v>
      </c>
      <c r="N56" s="181"/>
      <c r="O56" s="181"/>
      <c r="P56" s="181">
        <f>'将来負担比率（分子）の構造'!M$52</f>
        <v>3832</v>
      </c>
    </row>
    <row r="57" spans="1:16" x14ac:dyDescent="0.2">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2">
      <c r="A58" s="181" t="s">
        <v>41</v>
      </c>
      <c r="B58" s="181"/>
      <c r="C58" s="181"/>
      <c r="D58" s="181">
        <f>'将来負担比率（分子）の構造'!I$50</f>
        <v>2495</v>
      </c>
      <c r="E58" s="181"/>
      <c r="F58" s="181"/>
      <c r="G58" s="181">
        <f>'将来負担比率（分子）の構造'!J$50</f>
        <v>2225</v>
      </c>
      <c r="H58" s="181"/>
      <c r="I58" s="181"/>
      <c r="J58" s="181">
        <f>'将来負担比率（分子）の構造'!K$50</f>
        <v>2174</v>
      </c>
      <c r="K58" s="181"/>
      <c r="L58" s="181"/>
      <c r="M58" s="181">
        <f>'将来負担比率（分子）の構造'!L$50</f>
        <v>1996</v>
      </c>
      <c r="N58" s="181"/>
      <c r="O58" s="181"/>
      <c r="P58" s="181">
        <f>'将来負担比率（分子）の構造'!M$50</f>
        <v>2164</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411</v>
      </c>
      <c r="C62" s="181"/>
      <c r="D62" s="181"/>
      <c r="E62" s="181">
        <f>'将来負担比率（分子）の構造'!J$45</f>
        <v>422</v>
      </c>
      <c r="F62" s="181"/>
      <c r="G62" s="181"/>
      <c r="H62" s="181">
        <f>'将来負担比率（分子）の構造'!K$45</f>
        <v>421</v>
      </c>
      <c r="I62" s="181"/>
      <c r="J62" s="181"/>
      <c r="K62" s="181">
        <f>'将来負担比率（分子）の構造'!L$45</f>
        <v>324</v>
      </c>
      <c r="L62" s="181"/>
      <c r="M62" s="181"/>
      <c r="N62" s="181">
        <f>'将来負担比率（分子）の構造'!M$45</f>
        <v>309</v>
      </c>
      <c r="O62" s="181"/>
      <c r="P62" s="181"/>
    </row>
    <row r="63" spans="1:16" x14ac:dyDescent="0.2">
      <c r="A63" s="181" t="s">
        <v>34</v>
      </c>
      <c r="B63" s="181">
        <f>'将来負担比率（分子）の構造'!I$44</f>
        <v>31</v>
      </c>
      <c r="C63" s="181"/>
      <c r="D63" s="181"/>
      <c r="E63" s="181">
        <f>'将来負担比率（分子）の構造'!J$44</f>
        <v>42</v>
      </c>
      <c r="F63" s="181"/>
      <c r="G63" s="181"/>
      <c r="H63" s="181">
        <f>'将来負担比率（分子）の構造'!K$44</f>
        <v>37</v>
      </c>
      <c r="I63" s="181"/>
      <c r="J63" s="181"/>
      <c r="K63" s="181">
        <f>'将来負担比率（分子）の構造'!L$44</f>
        <v>37</v>
      </c>
      <c r="L63" s="181"/>
      <c r="M63" s="181"/>
      <c r="N63" s="181">
        <f>'将来負担比率（分子）の構造'!M$44</f>
        <v>34</v>
      </c>
      <c r="O63" s="181"/>
      <c r="P63" s="181"/>
    </row>
    <row r="64" spans="1:16" x14ac:dyDescent="0.2">
      <c r="A64" s="181" t="s">
        <v>33</v>
      </c>
      <c r="B64" s="181">
        <f>'将来負担比率（分子）の構造'!I$43</f>
        <v>1053</v>
      </c>
      <c r="C64" s="181"/>
      <c r="D64" s="181"/>
      <c r="E64" s="181">
        <f>'将来負担比率（分子）の構造'!J$43</f>
        <v>959</v>
      </c>
      <c r="F64" s="181"/>
      <c r="G64" s="181"/>
      <c r="H64" s="181">
        <f>'将来負担比率（分子）の構造'!K$43</f>
        <v>907</v>
      </c>
      <c r="I64" s="181"/>
      <c r="J64" s="181"/>
      <c r="K64" s="181">
        <f>'将来負担比率（分子）の構造'!L$43</f>
        <v>854</v>
      </c>
      <c r="L64" s="181"/>
      <c r="M64" s="181"/>
      <c r="N64" s="181">
        <f>'将来負担比率（分子）の構造'!M$43</f>
        <v>783</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4149</v>
      </c>
      <c r="C66" s="181"/>
      <c r="D66" s="181"/>
      <c r="E66" s="181">
        <f>'将来負担比率（分子）の構造'!J$41</f>
        <v>4335</v>
      </c>
      <c r="F66" s="181"/>
      <c r="G66" s="181"/>
      <c r="H66" s="181">
        <f>'将来負担比率（分子）の構造'!K$41</f>
        <v>4436</v>
      </c>
      <c r="I66" s="181"/>
      <c r="J66" s="181"/>
      <c r="K66" s="181">
        <f>'将来負担比率（分子）の構造'!L$41</f>
        <v>4438</v>
      </c>
      <c r="L66" s="181"/>
      <c r="M66" s="181"/>
      <c r="N66" s="181">
        <f>'将来負担比率（分子）の構造'!M$41</f>
        <v>4392</v>
      </c>
      <c r="O66" s="181"/>
      <c r="P66" s="181"/>
    </row>
    <row r="67" spans="1:16" x14ac:dyDescent="0.2">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75</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76</v>
      </c>
      <c r="B72" s="185">
        <f>基金残高に係る経年分析!F55</f>
        <v>396</v>
      </c>
      <c r="C72" s="185">
        <f>基金残高に係る経年分析!G55</f>
        <v>520</v>
      </c>
      <c r="D72" s="185">
        <f>基金残高に係る経年分析!H55</f>
        <v>629</v>
      </c>
    </row>
    <row r="73" spans="1:16" x14ac:dyDescent="0.2">
      <c r="A73" s="184" t="s">
        <v>77</v>
      </c>
      <c r="B73" s="185">
        <f>基金残高に係る経年分析!F56</f>
        <v>1049</v>
      </c>
      <c r="C73" s="185">
        <f>基金残高に係る経年分析!G56</f>
        <v>719</v>
      </c>
      <c r="D73" s="185">
        <f>基金残高に係る経年分析!H56</f>
        <v>803</v>
      </c>
    </row>
    <row r="74" spans="1:16" x14ac:dyDescent="0.2">
      <c r="A74" s="184" t="s">
        <v>78</v>
      </c>
      <c r="B74" s="185">
        <f>基金残高に係る経年分析!F57</f>
        <v>586</v>
      </c>
      <c r="C74" s="185">
        <f>基金残高に係る経年分析!G57</f>
        <v>615</v>
      </c>
      <c r="D74" s="185">
        <f>基金残高に係る経年分析!H57</f>
        <v>591</v>
      </c>
    </row>
  </sheetData>
  <sheetProtection algorithmName="SHA-512" hashValue="nR57gBXzrEGousnQZ3pxktjBd6N5fJERJQdppEzcYZjrmWoExOBrGp92pyLSBz5MAVqUFFUtEwQteDDO5DZmZA==" saltValue="YEWbZdHP9aE7HIa/mL4Tz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3"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212</v>
      </c>
      <c r="DI1" s="762"/>
      <c r="DJ1" s="762"/>
      <c r="DK1" s="762"/>
      <c r="DL1" s="762"/>
      <c r="DM1" s="762"/>
      <c r="DN1" s="763"/>
      <c r="DO1" s="226"/>
      <c r="DP1" s="761" t="s">
        <v>213</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2">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03" t="s">
        <v>215</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216</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217</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2">
      <c r="B4" s="703" t="s">
        <v>1</v>
      </c>
      <c r="C4" s="704"/>
      <c r="D4" s="704"/>
      <c r="E4" s="704"/>
      <c r="F4" s="704"/>
      <c r="G4" s="704"/>
      <c r="H4" s="704"/>
      <c r="I4" s="704"/>
      <c r="J4" s="704"/>
      <c r="K4" s="704"/>
      <c r="L4" s="704"/>
      <c r="M4" s="704"/>
      <c r="N4" s="704"/>
      <c r="O4" s="704"/>
      <c r="P4" s="704"/>
      <c r="Q4" s="705"/>
      <c r="R4" s="703" t="s">
        <v>218</v>
      </c>
      <c r="S4" s="704"/>
      <c r="T4" s="704"/>
      <c r="U4" s="704"/>
      <c r="V4" s="704"/>
      <c r="W4" s="704"/>
      <c r="X4" s="704"/>
      <c r="Y4" s="705"/>
      <c r="Z4" s="703" t="s">
        <v>219</v>
      </c>
      <c r="AA4" s="704"/>
      <c r="AB4" s="704"/>
      <c r="AC4" s="705"/>
      <c r="AD4" s="703" t="s">
        <v>220</v>
      </c>
      <c r="AE4" s="704"/>
      <c r="AF4" s="704"/>
      <c r="AG4" s="704"/>
      <c r="AH4" s="704"/>
      <c r="AI4" s="704"/>
      <c r="AJ4" s="704"/>
      <c r="AK4" s="705"/>
      <c r="AL4" s="703" t="s">
        <v>219</v>
      </c>
      <c r="AM4" s="704"/>
      <c r="AN4" s="704"/>
      <c r="AO4" s="705"/>
      <c r="AP4" s="764" t="s">
        <v>221</v>
      </c>
      <c r="AQ4" s="764"/>
      <c r="AR4" s="764"/>
      <c r="AS4" s="764"/>
      <c r="AT4" s="764"/>
      <c r="AU4" s="764"/>
      <c r="AV4" s="764"/>
      <c r="AW4" s="764"/>
      <c r="AX4" s="764"/>
      <c r="AY4" s="764"/>
      <c r="AZ4" s="764"/>
      <c r="BA4" s="764"/>
      <c r="BB4" s="764"/>
      <c r="BC4" s="764"/>
      <c r="BD4" s="764"/>
      <c r="BE4" s="764"/>
      <c r="BF4" s="764"/>
      <c r="BG4" s="764" t="s">
        <v>222</v>
      </c>
      <c r="BH4" s="764"/>
      <c r="BI4" s="764"/>
      <c r="BJ4" s="764"/>
      <c r="BK4" s="764"/>
      <c r="BL4" s="764"/>
      <c r="BM4" s="764"/>
      <c r="BN4" s="764"/>
      <c r="BO4" s="764" t="s">
        <v>219</v>
      </c>
      <c r="BP4" s="764"/>
      <c r="BQ4" s="764"/>
      <c r="BR4" s="764"/>
      <c r="BS4" s="764" t="s">
        <v>223</v>
      </c>
      <c r="BT4" s="764"/>
      <c r="BU4" s="764"/>
      <c r="BV4" s="764"/>
      <c r="BW4" s="764"/>
      <c r="BX4" s="764"/>
      <c r="BY4" s="764"/>
      <c r="BZ4" s="764"/>
      <c r="CA4" s="764"/>
      <c r="CB4" s="764"/>
      <c r="CD4" s="746" t="s">
        <v>224</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2">
      <c r="B5" s="708" t="s">
        <v>225</v>
      </c>
      <c r="C5" s="709"/>
      <c r="D5" s="709"/>
      <c r="E5" s="709"/>
      <c r="F5" s="709"/>
      <c r="G5" s="709"/>
      <c r="H5" s="709"/>
      <c r="I5" s="709"/>
      <c r="J5" s="709"/>
      <c r="K5" s="709"/>
      <c r="L5" s="709"/>
      <c r="M5" s="709"/>
      <c r="N5" s="709"/>
      <c r="O5" s="709"/>
      <c r="P5" s="709"/>
      <c r="Q5" s="710"/>
      <c r="R5" s="697">
        <v>165434</v>
      </c>
      <c r="S5" s="698"/>
      <c r="T5" s="698"/>
      <c r="U5" s="698"/>
      <c r="V5" s="698"/>
      <c r="W5" s="698"/>
      <c r="X5" s="698"/>
      <c r="Y5" s="741"/>
      <c r="Z5" s="759">
        <v>4.3</v>
      </c>
      <c r="AA5" s="759"/>
      <c r="AB5" s="759"/>
      <c r="AC5" s="759"/>
      <c r="AD5" s="760">
        <v>165434</v>
      </c>
      <c r="AE5" s="760"/>
      <c r="AF5" s="760"/>
      <c r="AG5" s="760"/>
      <c r="AH5" s="760"/>
      <c r="AI5" s="760"/>
      <c r="AJ5" s="760"/>
      <c r="AK5" s="760"/>
      <c r="AL5" s="742">
        <v>9.6999999999999993</v>
      </c>
      <c r="AM5" s="713"/>
      <c r="AN5" s="713"/>
      <c r="AO5" s="743"/>
      <c r="AP5" s="708" t="s">
        <v>226</v>
      </c>
      <c r="AQ5" s="709"/>
      <c r="AR5" s="709"/>
      <c r="AS5" s="709"/>
      <c r="AT5" s="709"/>
      <c r="AU5" s="709"/>
      <c r="AV5" s="709"/>
      <c r="AW5" s="709"/>
      <c r="AX5" s="709"/>
      <c r="AY5" s="709"/>
      <c r="AZ5" s="709"/>
      <c r="BA5" s="709"/>
      <c r="BB5" s="709"/>
      <c r="BC5" s="709"/>
      <c r="BD5" s="709"/>
      <c r="BE5" s="709"/>
      <c r="BF5" s="710"/>
      <c r="BG5" s="642">
        <v>162810</v>
      </c>
      <c r="BH5" s="643"/>
      <c r="BI5" s="643"/>
      <c r="BJ5" s="643"/>
      <c r="BK5" s="643"/>
      <c r="BL5" s="643"/>
      <c r="BM5" s="643"/>
      <c r="BN5" s="644"/>
      <c r="BO5" s="675">
        <v>98.4</v>
      </c>
      <c r="BP5" s="675"/>
      <c r="BQ5" s="675"/>
      <c r="BR5" s="675"/>
      <c r="BS5" s="676">
        <v>2303</v>
      </c>
      <c r="BT5" s="676"/>
      <c r="BU5" s="676"/>
      <c r="BV5" s="676"/>
      <c r="BW5" s="676"/>
      <c r="BX5" s="676"/>
      <c r="BY5" s="676"/>
      <c r="BZ5" s="676"/>
      <c r="CA5" s="676"/>
      <c r="CB5" s="739"/>
      <c r="CD5" s="746" t="s">
        <v>221</v>
      </c>
      <c r="CE5" s="747"/>
      <c r="CF5" s="747"/>
      <c r="CG5" s="747"/>
      <c r="CH5" s="747"/>
      <c r="CI5" s="747"/>
      <c r="CJ5" s="747"/>
      <c r="CK5" s="747"/>
      <c r="CL5" s="747"/>
      <c r="CM5" s="747"/>
      <c r="CN5" s="747"/>
      <c r="CO5" s="747"/>
      <c r="CP5" s="747"/>
      <c r="CQ5" s="748"/>
      <c r="CR5" s="746" t="s">
        <v>227</v>
      </c>
      <c r="CS5" s="747"/>
      <c r="CT5" s="747"/>
      <c r="CU5" s="747"/>
      <c r="CV5" s="747"/>
      <c r="CW5" s="747"/>
      <c r="CX5" s="747"/>
      <c r="CY5" s="748"/>
      <c r="CZ5" s="746" t="s">
        <v>219</v>
      </c>
      <c r="DA5" s="747"/>
      <c r="DB5" s="747"/>
      <c r="DC5" s="748"/>
      <c r="DD5" s="746" t="s">
        <v>228</v>
      </c>
      <c r="DE5" s="747"/>
      <c r="DF5" s="747"/>
      <c r="DG5" s="747"/>
      <c r="DH5" s="747"/>
      <c r="DI5" s="747"/>
      <c r="DJ5" s="747"/>
      <c r="DK5" s="747"/>
      <c r="DL5" s="747"/>
      <c r="DM5" s="747"/>
      <c r="DN5" s="747"/>
      <c r="DO5" s="747"/>
      <c r="DP5" s="748"/>
      <c r="DQ5" s="746" t="s">
        <v>229</v>
      </c>
      <c r="DR5" s="747"/>
      <c r="DS5" s="747"/>
      <c r="DT5" s="747"/>
      <c r="DU5" s="747"/>
      <c r="DV5" s="747"/>
      <c r="DW5" s="747"/>
      <c r="DX5" s="747"/>
      <c r="DY5" s="747"/>
      <c r="DZ5" s="747"/>
      <c r="EA5" s="747"/>
      <c r="EB5" s="747"/>
      <c r="EC5" s="748"/>
    </row>
    <row r="6" spans="2:143" ht="11.25" customHeight="1" x14ac:dyDescent="0.2">
      <c r="B6" s="639" t="s">
        <v>230</v>
      </c>
      <c r="C6" s="640"/>
      <c r="D6" s="640"/>
      <c r="E6" s="640"/>
      <c r="F6" s="640"/>
      <c r="G6" s="640"/>
      <c r="H6" s="640"/>
      <c r="I6" s="640"/>
      <c r="J6" s="640"/>
      <c r="K6" s="640"/>
      <c r="L6" s="640"/>
      <c r="M6" s="640"/>
      <c r="N6" s="640"/>
      <c r="O6" s="640"/>
      <c r="P6" s="640"/>
      <c r="Q6" s="641"/>
      <c r="R6" s="642">
        <v>16621</v>
      </c>
      <c r="S6" s="643"/>
      <c r="T6" s="643"/>
      <c r="U6" s="643"/>
      <c r="V6" s="643"/>
      <c r="W6" s="643"/>
      <c r="X6" s="643"/>
      <c r="Y6" s="644"/>
      <c r="Z6" s="675">
        <v>0.4</v>
      </c>
      <c r="AA6" s="675"/>
      <c r="AB6" s="675"/>
      <c r="AC6" s="675"/>
      <c r="AD6" s="676">
        <v>16621</v>
      </c>
      <c r="AE6" s="676"/>
      <c r="AF6" s="676"/>
      <c r="AG6" s="676"/>
      <c r="AH6" s="676"/>
      <c r="AI6" s="676"/>
      <c r="AJ6" s="676"/>
      <c r="AK6" s="676"/>
      <c r="AL6" s="645">
        <v>1</v>
      </c>
      <c r="AM6" s="646"/>
      <c r="AN6" s="646"/>
      <c r="AO6" s="677"/>
      <c r="AP6" s="639" t="s">
        <v>231</v>
      </c>
      <c r="AQ6" s="640"/>
      <c r="AR6" s="640"/>
      <c r="AS6" s="640"/>
      <c r="AT6" s="640"/>
      <c r="AU6" s="640"/>
      <c r="AV6" s="640"/>
      <c r="AW6" s="640"/>
      <c r="AX6" s="640"/>
      <c r="AY6" s="640"/>
      <c r="AZ6" s="640"/>
      <c r="BA6" s="640"/>
      <c r="BB6" s="640"/>
      <c r="BC6" s="640"/>
      <c r="BD6" s="640"/>
      <c r="BE6" s="640"/>
      <c r="BF6" s="641"/>
      <c r="BG6" s="642">
        <v>162810</v>
      </c>
      <c r="BH6" s="643"/>
      <c r="BI6" s="643"/>
      <c r="BJ6" s="643"/>
      <c r="BK6" s="643"/>
      <c r="BL6" s="643"/>
      <c r="BM6" s="643"/>
      <c r="BN6" s="644"/>
      <c r="BO6" s="675">
        <v>98.4</v>
      </c>
      <c r="BP6" s="675"/>
      <c r="BQ6" s="675"/>
      <c r="BR6" s="675"/>
      <c r="BS6" s="676">
        <v>2303</v>
      </c>
      <c r="BT6" s="676"/>
      <c r="BU6" s="676"/>
      <c r="BV6" s="676"/>
      <c r="BW6" s="676"/>
      <c r="BX6" s="676"/>
      <c r="BY6" s="676"/>
      <c r="BZ6" s="676"/>
      <c r="CA6" s="676"/>
      <c r="CB6" s="739"/>
      <c r="CD6" s="700" t="s">
        <v>232</v>
      </c>
      <c r="CE6" s="701"/>
      <c r="CF6" s="701"/>
      <c r="CG6" s="701"/>
      <c r="CH6" s="701"/>
      <c r="CI6" s="701"/>
      <c r="CJ6" s="701"/>
      <c r="CK6" s="701"/>
      <c r="CL6" s="701"/>
      <c r="CM6" s="701"/>
      <c r="CN6" s="701"/>
      <c r="CO6" s="701"/>
      <c r="CP6" s="701"/>
      <c r="CQ6" s="702"/>
      <c r="CR6" s="642">
        <v>40772</v>
      </c>
      <c r="CS6" s="643"/>
      <c r="CT6" s="643"/>
      <c r="CU6" s="643"/>
      <c r="CV6" s="643"/>
      <c r="CW6" s="643"/>
      <c r="CX6" s="643"/>
      <c r="CY6" s="644"/>
      <c r="CZ6" s="742">
        <v>1.1000000000000001</v>
      </c>
      <c r="DA6" s="713"/>
      <c r="DB6" s="713"/>
      <c r="DC6" s="745"/>
      <c r="DD6" s="648" t="s">
        <v>233</v>
      </c>
      <c r="DE6" s="643"/>
      <c r="DF6" s="643"/>
      <c r="DG6" s="643"/>
      <c r="DH6" s="643"/>
      <c r="DI6" s="643"/>
      <c r="DJ6" s="643"/>
      <c r="DK6" s="643"/>
      <c r="DL6" s="643"/>
      <c r="DM6" s="643"/>
      <c r="DN6" s="643"/>
      <c r="DO6" s="643"/>
      <c r="DP6" s="644"/>
      <c r="DQ6" s="648">
        <v>40772</v>
      </c>
      <c r="DR6" s="643"/>
      <c r="DS6" s="643"/>
      <c r="DT6" s="643"/>
      <c r="DU6" s="643"/>
      <c r="DV6" s="643"/>
      <c r="DW6" s="643"/>
      <c r="DX6" s="643"/>
      <c r="DY6" s="643"/>
      <c r="DZ6" s="643"/>
      <c r="EA6" s="643"/>
      <c r="EB6" s="643"/>
      <c r="EC6" s="689"/>
    </row>
    <row r="7" spans="2:143" ht="11.25" customHeight="1" x14ac:dyDescent="0.2">
      <c r="B7" s="639" t="s">
        <v>234</v>
      </c>
      <c r="C7" s="640"/>
      <c r="D7" s="640"/>
      <c r="E7" s="640"/>
      <c r="F7" s="640"/>
      <c r="G7" s="640"/>
      <c r="H7" s="640"/>
      <c r="I7" s="640"/>
      <c r="J7" s="640"/>
      <c r="K7" s="640"/>
      <c r="L7" s="640"/>
      <c r="M7" s="640"/>
      <c r="N7" s="640"/>
      <c r="O7" s="640"/>
      <c r="P7" s="640"/>
      <c r="Q7" s="641"/>
      <c r="R7" s="642">
        <v>146</v>
      </c>
      <c r="S7" s="643"/>
      <c r="T7" s="643"/>
      <c r="U7" s="643"/>
      <c r="V7" s="643"/>
      <c r="W7" s="643"/>
      <c r="X7" s="643"/>
      <c r="Y7" s="644"/>
      <c r="Z7" s="675">
        <v>0</v>
      </c>
      <c r="AA7" s="675"/>
      <c r="AB7" s="675"/>
      <c r="AC7" s="675"/>
      <c r="AD7" s="676">
        <v>146</v>
      </c>
      <c r="AE7" s="676"/>
      <c r="AF7" s="676"/>
      <c r="AG7" s="676"/>
      <c r="AH7" s="676"/>
      <c r="AI7" s="676"/>
      <c r="AJ7" s="676"/>
      <c r="AK7" s="676"/>
      <c r="AL7" s="645">
        <v>0</v>
      </c>
      <c r="AM7" s="646"/>
      <c r="AN7" s="646"/>
      <c r="AO7" s="677"/>
      <c r="AP7" s="639" t="s">
        <v>235</v>
      </c>
      <c r="AQ7" s="640"/>
      <c r="AR7" s="640"/>
      <c r="AS7" s="640"/>
      <c r="AT7" s="640"/>
      <c r="AU7" s="640"/>
      <c r="AV7" s="640"/>
      <c r="AW7" s="640"/>
      <c r="AX7" s="640"/>
      <c r="AY7" s="640"/>
      <c r="AZ7" s="640"/>
      <c r="BA7" s="640"/>
      <c r="BB7" s="640"/>
      <c r="BC7" s="640"/>
      <c r="BD7" s="640"/>
      <c r="BE7" s="640"/>
      <c r="BF7" s="641"/>
      <c r="BG7" s="642">
        <v>75288</v>
      </c>
      <c r="BH7" s="643"/>
      <c r="BI7" s="643"/>
      <c r="BJ7" s="643"/>
      <c r="BK7" s="643"/>
      <c r="BL7" s="643"/>
      <c r="BM7" s="643"/>
      <c r="BN7" s="644"/>
      <c r="BO7" s="675">
        <v>45.5</v>
      </c>
      <c r="BP7" s="675"/>
      <c r="BQ7" s="675"/>
      <c r="BR7" s="675"/>
      <c r="BS7" s="676">
        <v>2303</v>
      </c>
      <c r="BT7" s="676"/>
      <c r="BU7" s="676"/>
      <c r="BV7" s="676"/>
      <c r="BW7" s="676"/>
      <c r="BX7" s="676"/>
      <c r="BY7" s="676"/>
      <c r="BZ7" s="676"/>
      <c r="CA7" s="676"/>
      <c r="CB7" s="739"/>
      <c r="CD7" s="681" t="s">
        <v>236</v>
      </c>
      <c r="CE7" s="682"/>
      <c r="CF7" s="682"/>
      <c r="CG7" s="682"/>
      <c r="CH7" s="682"/>
      <c r="CI7" s="682"/>
      <c r="CJ7" s="682"/>
      <c r="CK7" s="682"/>
      <c r="CL7" s="682"/>
      <c r="CM7" s="682"/>
      <c r="CN7" s="682"/>
      <c r="CO7" s="682"/>
      <c r="CP7" s="682"/>
      <c r="CQ7" s="683"/>
      <c r="CR7" s="642">
        <v>1147306</v>
      </c>
      <c r="CS7" s="643"/>
      <c r="CT7" s="643"/>
      <c r="CU7" s="643"/>
      <c r="CV7" s="643"/>
      <c r="CW7" s="643"/>
      <c r="CX7" s="643"/>
      <c r="CY7" s="644"/>
      <c r="CZ7" s="675">
        <v>31.8</v>
      </c>
      <c r="DA7" s="675"/>
      <c r="DB7" s="675"/>
      <c r="DC7" s="675"/>
      <c r="DD7" s="648">
        <v>33199</v>
      </c>
      <c r="DE7" s="643"/>
      <c r="DF7" s="643"/>
      <c r="DG7" s="643"/>
      <c r="DH7" s="643"/>
      <c r="DI7" s="643"/>
      <c r="DJ7" s="643"/>
      <c r="DK7" s="643"/>
      <c r="DL7" s="643"/>
      <c r="DM7" s="643"/>
      <c r="DN7" s="643"/>
      <c r="DO7" s="643"/>
      <c r="DP7" s="644"/>
      <c r="DQ7" s="648">
        <v>805489</v>
      </c>
      <c r="DR7" s="643"/>
      <c r="DS7" s="643"/>
      <c r="DT7" s="643"/>
      <c r="DU7" s="643"/>
      <c r="DV7" s="643"/>
      <c r="DW7" s="643"/>
      <c r="DX7" s="643"/>
      <c r="DY7" s="643"/>
      <c r="DZ7" s="643"/>
      <c r="EA7" s="643"/>
      <c r="EB7" s="643"/>
      <c r="EC7" s="689"/>
    </row>
    <row r="8" spans="2:143" ht="11.25" customHeight="1" x14ac:dyDescent="0.2">
      <c r="B8" s="639" t="s">
        <v>237</v>
      </c>
      <c r="C8" s="640"/>
      <c r="D8" s="640"/>
      <c r="E8" s="640"/>
      <c r="F8" s="640"/>
      <c r="G8" s="640"/>
      <c r="H8" s="640"/>
      <c r="I8" s="640"/>
      <c r="J8" s="640"/>
      <c r="K8" s="640"/>
      <c r="L8" s="640"/>
      <c r="M8" s="640"/>
      <c r="N8" s="640"/>
      <c r="O8" s="640"/>
      <c r="P8" s="640"/>
      <c r="Q8" s="641"/>
      <c r="R8" s="642">
        <v>1007</v>
      </c>
      <c r="S8" s="643"/>
      <c r="T8" s="643"/>
      <c r="U8" s="643"/>
      <c r="V8" s="643"/>
      <c r="W8" s="643"/>
      <c r="X8" s="643"/>
      <c r="Y8" s="644"/>
      <c r="Z8" s="675">
        <v>0</v>
      </c>
      <c r="AA8" s="675"/>
      <c r="AB8" s="675"/>
      <c r="AC8" s="675"/>
      <c r="AD8" s="676">
        <v>1007</v>
      </c>
      <c r="AE8" s="676"/>
      <c r="AF8" s="676"/>
      <c r="AG8" s="676"/>
      <c r="AH8" s="676"/>
      <c r="AI8" s="676"/>
      <c r="AJ8" s="676"/>
      <c r="AK8" s="676"/>
      <c r="AL8" s="645">
        <v>0.1</v>
      </c>
      <c r="AM8" s="646"/>
      <c r="AN8" s="646"/>
      <c r="AO8" s="677"/>
      <c r="AP8" s="639" t="s">
        <v>238</v>
      </c>
      <c r="AQ8" s="640"/>
      <c r="AR8" s="640"/>
      <c r="AS8" s="640"/>
      <c r="AT8" s="640"/>
      <c r="AU8" s="640"/>
      <c r="AV8" s="640"/>
      <c r="AW8" s="640"/>
      <c r="AX8" s="640"/>
      <c r="AY8" s="640"/>
      <c r="AZ8" s="640"/>
      <c r="BA8" s="640"/>
      <c r="BB8" s="640"/>
      <c r="BC8" s="640"/>
      <c r="BD8" s="640"/>
      <c r="BE8" s="640"/>
      <c r="BF8" s="641"/>
      <c r="BG8" s="642">
        <v>4368</v>
      </c>
      <c r="BH8" s="643"/>
      <c r="BI8" s="643"/>
      <c r="BJ8" s="643"/>
      <c r="BK8" s="643"/>
      <c r="BL8" s="643"/>
      <c r="BM8" s="643"/>
      <c r="BN8" s="644"/>
      <c r="BO8" s="675">
        <v>2.6</v>
      </c>
      <c r="BP8" s="675"/>
      <c r="BQ8" s="675"/>
      <c r="BR8" s="675"/>
      <c r="BS8" s="648" t="s">
        <v>233</v>
      </c>
      <c r="BT8" s="643"/>
      <c r="BU8" s="643"/>
      <c r="BV8" s="643"/>
      <c r="BW8" s="643"/>
      <c r="BX8" s="643"/>
      <c r="BY8" s="643"/>
      <c r="BZ8" s="643"/>
      <c r="CA8" s="643"/>
      <c r="CB8" s="689"/>
      <c r="CD8" s="681" t="s">
        <v>239</v>
      </c>
      <c r="CE8" s="682"/>
      <c r="CF8" s="682"/>
      <c r="CG8" s="682"/>
      <c r="CH8" s="682"/>
      <c r="CI8" s="682"/>
      <c r="CJ8" s="682"/>
      <c r="CK8" s="682"/>
      <c r="CL8" s="682"/>
      <c r="CM8" s="682"/>
      <c r="CN8" s="682"/>
      <c r="CO8" s="682"/>
      <c r="CP8" s="682"/>
      <c r="CQ8" s="683"/>
      <c r="CR8" s="642">
        <v>538444</v>
      </c>
      <c r="CS8" s="643"/>
      <c r="CT8" s="643"/>
      <c r="CU8" s="643"/>
      <c r="CV8" s="643"/>
      <c r="CW8" s="643"/>
      <c r="CX8" s="643"/>
      <c r="CY8" s="644"/>
      <c r="CZ8" s="675">
        <v>14.9</v>
      </c>
      <c r="DA8" s="675"/>
      <c r="DB8" s="675"/>
      <c r="DC8" s="675"/>
      <c r="DD8" s="648">
        <v>9419</v>
      </c>
      <c r="DE8" s="643"/>
      <c r="DF8" s="643"/>
      <c r="DG8" s="643"/>
      <c r="DH8" s="643"/>
      <c r="DI8" s="643"/>
      <c r="DJ8" s="643"/>
      <c r="DK8" s="643"/>
      <c r="DL8" s="643"/>
      <c r="DM8" s="643"/>
      <c r="DN8" s="643"/>
      <c r="DO8" s="643"/>
      <c r="DP8" s="644"/>
      <c r="DQ8" s="648">
        <v>393083</v>
      </c>
      <c r="DR8" s="643"/>
      <c r="DS8" s="643"/>
      <c r="DT8" s="643"/>
      <c r="DU8" s="643"/>
      <c r="DV8" s="643"/>
      <c r="DW8" s="643"/>
      <c r="DX8" s="643"/>
      <c r="DY8" s="643"/>
      <c r="DZ8" s="643"/>
      <c r="EA8" s="643"/>
      <c r="EB8" s="643"/>
      <c r="EC8" s="689"/>
    </row>
    <row r="9" spans="2:143" ht="11.25" customHeight="1" x14ac:dyDescent="0.2">
      <c r="B9" s="639" t="s">
        <v>240</v>
      </c>
      <c r="C9" s="640"/>
      <c r="D9" s="640"/>
      <c r="E9" s="640"/>
      <c r="F9" s="640"/>
      <c r="G9" s="640"/>
      <c r="H9" s="640"/>
      <c r="I9" s="640"/>
      <c r="J9" s="640"/>
      <c r="K9" s="640"/>
      <c r="L9" s="640"/>
      <c r="M9" s="640"/>
      <c r="N9" s="640"/>
      <c r="O9" s="640"/>
      <c r="P9" s="640"/>
      <c r="Q9" s="641"/>
      <c r="R9" s="642">
        <v>1122</v>
      </c>
      <c r="S9" s="643"/>
      <c r="T9" s="643"/>
      <c r="U9" s="643"/>
      <c r="V9" s="643"/>
      <c r="W9" s="643"/>
      <c r="X9" s="643"/>
      <c r="Y9" s="644"/>
      <c r="Z9" s="675">
        <v>0</v>
      </c>
      <c r="AA9" s="675"/>
      <c r="AB9" s="675"/>
      <c r="AC9" s="675"/>
      <c r="AD9" s="676">
        <v>1122</v>
      </c>
      <c r="AE9" s="676"/>
      <c r="AF9" s="676"/>
      <c r="AG9" s="676"/>
      <c r="AH9" s="676"/>
      <c r="AI9" s="676"/>
      <c r="AJ9" s="676"/>
      <c r="AK9" s="676"/>
      <c r="AL9" s="645">
        <v>0.1</v>
      </c>
      <c r="AM9" s="646"/>
      <c r="AN9" s="646"/>
      <c r="AO9" s="677"/>
      <c r="AP9" s="639" t="s">
        <v>241</v>
      </c>
      <c r="AQ9" s="640"/>
      <c r="AR9" s="640"/>
      <c r="AS9" s="640"/>
      <c r="AT9" s="640"/>
      <c r="AU9" s="640"/>
      <c r="AV9" s="640"/>
      <c r="AW9" s="640"/>
      <c r="AX9" s="640"/>
      <c r="AY9" s="640"/>
      <c r="AZ9" s="640"/>
      <c r="BA9" s="640"/>
      <c r="BB9" s="640"/>
      <c r="BC9" s="640"/>
      <c r="BD9" s="640"/>
      <c r="BE9" s="640"/>
      <c r="BF9" s="641"/>
      <c r="BG9" s="642">
        <v>58768</v>
      </c>
      <c r="BH9" s="643"/>
      <c r="BI9" s="643"/>
      <c r="BJ9" s="643"/>
      <c r="BK9" s="643"/>
      <c r="BL9" s="643"/>
      <c r="BM9" s="643"/>
      <c r="BN9" s="644"/>
      <c r="BO9" s="675">
        <v>35.5</v>
      </c>
      <c r="BP9" s="675"/>
      <c r="BQ9" s="675"/>
      <c r="BR9" s="675"/>
      <c r="BS9" s="648" t="s">
        <v>233</v>
      </c>
      <c r="BT9" s="643"/>
      <c r="BU9" s="643"/>
      <c r="BV9" s="643"/>
      <c r="BW9" s="643"/>
      <c r="BX9" s="643"/>
      <c r="BY9" s="643"/>
      <c r="BZ9" s="643"/>
      <c r="CA9" s="643"/>
      <c r="CB9" s="689"/>
      <c r="CD9" s="681" t="s">
        <v>242</v>
      </c>
      <c r="CE9" s="682"/>
      <c r="CF9" s="682"/>
      <c r="CG9" s="682"/>
      <c r="CH9" s="682"/>
      <c r="CI9" s="682"/>
      <c r="CJ9" s="682"/>
      <c r="CK9" s="682"/>
      <c r="CL9" s="682"/>
      <c r="CM9" s="682"/>
      <c r="CN9" s="682"/>
      <c r="CO9" s="682"/>
      <c r="CP9" s="682"/>
      <c r="CQ9" s="683"/>
      <c r="CR9" s="642">
        <v>241181</v>
      </c>
      <c r="CS9" s="643"/>
      <c r="CT9" s="643"/>
      <c r="CU9" s="643"/>
      <c r="CV9" s="643"/>
      <c r="CW9" s="643"/>
      <c r="CX9" s="643"/>
      <c r="CY9" s="644"/>
      <c r="CZ9" s="675">
        <v>6.7</v>
      </c>
      <c r="DA9" s="675"/>
      <c r="DB9" s="675"/>
      <c r="DC9" s="675"/>
      <c r="DD9" s="648">
        <v>48299</v>
      </c>
      <c r="DE9" s="643"/>
      <c r="DF9" s="643"/>
      <c r="DG9" s="643"/>
      <c r="DH9" s="643"/>
      <c r="DI9" s="643"/>
      <c r="DJ9" s="643"/>
      <c r="DK9" s="643"/>
      <c r="DL9" s="643"/>
      <c r="DM9" s="643"/>
      <c r="DN9" s="643"/>
      <c r="DO9" s="643"/>
      <c r="DP9" s="644"/>
      <c r="DQ9" s="648">
        <v>139550</v>
      </c>
      <c r="DR9" s="643"/>
      <c r="DS9" s="643"/>
      <c r="DT9" s="643"/>
      <c r="DU9" s="643"/>
      <c r="DV9" s="643"/>
      <c r="DW9" s="643"/>
      <c r="DX9" s="643"/>
      <c r="DY9" s="643"/>
      <c r="DZ9" s="643"/>
      <c r="EA9" s="643"/>
      <c r="EB9" s="643"/>
      <c r="EC9" s="689"/>
    </row>
    <row r="10" spans="2:143" ht="11.25" customHeight="1" x14ac:dyDescent="0.2">
      <c r="B10" s="639" t="s">
        <v>243</v>
      </c>
      <c r="C10" s="640"/>
      <c r="D10" s="640"/>
      <c r="E10" s="640"/>
      <c r="F10" s="640"/>
      <c r="G10" s="640"/>
      <c r="H10" s="640"/>
      <c r="I10" s="640"/>
      <c r="J10" s="640"/>
      <c r="K10" s="640"/>
      <c r="L10" s="640"/>
      <c r="M10" s="640"/>
      <c r="N10" s="640"/>
      <c r="O10" s="640"/>
      <c r="P10" s="640"/>
      <c r="Q10" s="641"/>
      <c r="R10" s="642" t="s">
        <v>233</v>
      </c>
      <c r="S10" s="643"/>
      <c r="T10" s="643"/>
      <c r="U10" s="643"/>
      <c r="V10" s="643"/>
      <c r="W10" s="643"/>
      <c r="X10" s="643"/>
      <c r="Y10" s="644"/>
      <c r="Z10" s="675" t="s">
        <v>233</v>
      </c>
      <c r="AA10" s="675"/>
      <c r="AB10" s="675"/>
      <c r="AC10" s="675"/>
      <c r="AD10" s="676" t="s">
        <v>233</v>
      </c>
      <c r="AE10" s="676"/>
      <c r="AF10" s="676"/>
      <c r="AG10" s="676"/>
      <c r="AH10" s="676"/>
      <c r="AI10" s="676"/>
      <c r="AJ10" s="676"/>
      <c r="AK10" s="676"/>
      <c r="AL10" s="645" t="s">
        <v>233</v>
      </c>
      <c r="AM10" s="646"/>
      <c r="AN10" s="646"/>
      <c r="AO10" s="677"/>
      <c r="AP10" s="639" t="s">
        <v>244</v>
      </c>
      <c r="AQ10" s="640"/>
      <c r="AR10" s="640"/>
      <c r="AS10" s="640"/>
      <c r="AT10" s="640"/>
      <c r="AU10" s="640"/>
      <c r="AV10" s="640"/>
      <c r="AW10" s="640"/>
      <c r="AX10" s="640"/>
      <c r="AY10" s="640"/>
      <c r="AZ10" s="640"/>
      <c r="BA10" s="640"/>
      <c r="BB10" s="640"/>
      <c r="BC10" s="640"/>
      <c r="BD10" s="640"/>
      <c r="BE10" s="640"/>
      <c r="BF10" s="641"/>
      <c r="BG10" s="642">
        <v>8362</v>
      </c>
      <c r="BH10" s="643"/>
      <c r="BI10" s="643"/>
      <c r="BJ10" s="643"/>
      <c r="BK10" s="643"/>
      <c r="BL10" s="643"/>
      <c r="BM10" s="643"/>
      <c r="BN10" s="644"/>
      <c r="BO10" s="675">
        <v>5.0999999999999996</v>
      </c>
      <c r="BP10" s="675"/>
      <c r="BQ10" s="675"/>
      <c r="BR10" s="675"/>
      <c r="BS10" s="648">
        <v>1394</v>
      </c>
      <c r="BT10" s="643"/>
      <c r="BU10" s="643"/>
      <c r="BV10" s="643"/>
      <c r="BW10" s="643"/>
      <c r="BX10" s="643"/>
      <c r="BY10" s="643"/>
      <c r="BZ10" s="643"/>
      <c r="CA10" s="643"/>
      <c r="CB10" s="689"/>
      <c r="CD10" s="681" t="s">
        <v>245</v>
      </c>
      <c r="CE10" s="682"/>
      <c r="CF10" s="682"/>
      <c r="CG10" s="682"/>
      <c r="CH10" s="682"/>
      <c r="CI10" s="682"/>
      <c r="CJ10" s="682"/>
      <c r="CK10" s="682"/>
      <c r="CL10" s="682"/>
      <c r="CM10" s="682"/>
      <c r="CN10" s="682"/>
      <c r="CO10" s="682"/>
      <c r="CP10" s="682"/>
      <c r="CQ10" s="683"/>
      <c r="CR10" s="642">
        <v>4912</v>
      </c>
      <c r="CS10" s="643"/>
      <c r="CT10" s="643"/>
      <c r="CU10" s="643"/>
      <c r="CV10" s="643"/>
      <c r="CW10" s="643"/>
      <c r="CX10" s="643"/>
      <c r="CY10" s="644"/>
      <c r="CZ10" s="675">
        <v>0.1</v>
      </c>
      <c r="DA10" s="675"/>
      <c r="DB10" s="675"/>
      <c r="DC10" s="675"/>
      <c r="DD10" s="648" t="s">
        <v>233</v>
      </c>
      <c r="DE10" s="643"/>
      <c r="DF10" s="643"/>
      <c r="DG10" s="643"/>
      <c r="DH10" s="643"/>
      <c r="DI10" s="643"/>
      <c r="DJ10" s="643"/>
      <c r="DK10" s="643"/>
      <c r="DL10" s="643"/>
      <c r="DM10" s="643"/>
      <c r="DN10" s="643"/>
      <c r="DO10" s="643"/>
      <c r="DP10" s="644"/>
      <c r="DQ10" s="648">
        <v>2272</v>
      </c>
      <c r="DR10" s="643"/>
      <c r="DS10" s="643"/>
      <c r="DT10" s="643"/>
      <c r="DU10" s="643"/>
      <c r="DV10" s="643"/>
      <c r="DW10" s="643"/>
      <c r="DX10" s="643"/>
      <c r="DY10" s="643"/>
      <c r="DZ10" s="643"/>
      <c r="EA10" s="643"/>
      <c r="EB10" s="643"/>
      <c r="EC10" s="689"/>
    </row>
    <row r="11" spans="2:143" ht="11.25" customHeight="1" x14ac:dyDescent="0.2">
      <c r="B11" s="639" t="s">
        <v>246</v>
      </c>
      <c r="C11" s="640"/>
      <c r="D11" s="640"/>
      <c r="E11" s="640"/>
      <c r="F11" s="640"/>
      <c r="G11" s="640"/>
      <c r="H11" s="640"/>
      <c r="I11" s="640"/>
      <c r="J11" s="640"/>
      <c r="K11" s="640"/>
      <c r="L11" s="640"/>
      <c r="M11" s="640"/>
      <c r="N11" s="640"/>
      <c r="O11" s="640"/>
      <c r="P11" s="640"/>
      <c r="Q11" s="641"/>
      <c r="R11" s="642">
        <v>42017</v>
      </c>
      <c r="S11" s="643"/>
      <c r="T11" s="643"/>
      <c r="U11" s="643"/>
      <c r="V11" s="643"/>
      <c r="W11" s="643"/>
      <c r="X11" s="643"/>
      <c r="Y11" s="644"/>
      <c r="Z11" s="645">
        <v>1.1000000000000001</v>
      </c>
      <c r="AA11" s="646"/>
      <c r="AB11" s="646"/>
      <c r="AC11" s="647"/>
      <c r="AD11" s="648">
        <v>42017</v>
      </c>
      <c r="AE11" s="643"/>
      <c r="AF11" s="643"/>
      <c r="AG11" s="643"/>
      <c r="AH11" s="643"/>
      <c r="AI11" s="643"/>
      <c r="AJ11" s="643"/>
      <c r="AK11" s="644"/>
      <c r="AL11" s="645">
        <v>2.5</v>
      </c>
      <c r="AM11" s="646"/>
      <c r="AN11" s="646"/>
      <c r="AO11" s="677"/>
      <c r="AP11" s="639" t="s">
        <v>247</v>
      </c>
      <c r="AQ11" s="640"/>
      <c r="AR11" s="640"/>
      <c r="AS11" s="640"/>
      <c r="AT11" s="640"/>
      <c r="AU11" s="640"/>
      <c r="AV11" s="640"/>
      <c r="AW11" s="640"/>
      <c r="AX11" s="640"/>
      <c r="AY11" s="640"/>
      <c r="AZ11" s="640"/>
      <c r="BA11" s="640"/>
      <c r="BB11" s="640"/>
      <c r="BC11" s="640"/>
      <c r="BD11" s="640"/>
      <c r="BE11" s="640"/>
      <c r="BF11" s="641"/>
      <c r="BG11" s="642">
        <v>3790</v>
      </c>
      <c r="BH11" s="643"/>
      <c r="BI11" s="643"/>
      <c r="BJ11" s="643"/>
      <c r="BK11" s="643"/>
      <c r="BL11" s="643"/>
      <c r="BM11" s="643"/>
      <c r="BN11" s="644"/>
      <c r="BO11" s="675">
        <v>2.2999999999999998</v>
      </c>
      <c r="BP11" s="675"/>
      <c r="BQ11" s="675"/>
      <c r="BR11" s="675"/>
      <c r="BS11" s="648">
        <v>909</v>
      </c>
      <c r="BT11" s="643"/>
      <c r="BU11" s="643"/>
      <c r="BV11" s="643"/>
      <c r="BW11" s="643"/>
      <c r="BX11" s="643"/>
      <c r="BY11" s="643"/>
      <c r="BZ11" s="643"/>
      <c r="CA11" s="643"/>
      <c r="CB11" s="689"/>
      <c r="CD11" s="681" t="s">
        <v>248</v>
      </c>
      <c r="CE11" s="682"/>
      <c r="CF11" s="682"/>
      <c r="CG11" s="682"/>
      <c r="CH11" s="682"/>
      <c r="CI11" s="682"/>
      <c r="CJ11" s="682"/>
      <c r="CK11" s="682"/>
      <c r="CL11" s="682"/>
      <c r="CM11" s="682"/>
      <c r="CN11" s="682"/>
      <c r="CO11" s="682"/>
      <c r="CP11" s="682"/>
      <c r="CQ11" s="683"/>
      <c r="CR11" s="642">
        <v>371437</v>
      </c>
      <c r="CS11" s="643"/>
      <c r="CT11" s="643"/>
      <c r="CU11" s="643"/>
      <c r="CV11" s="643"/>
      <c r="CW11" s="643"/>
      <c r="CX11" s="643"/>
      <c r="CY11" s="644"/>
      <c r="CZ11" s="675">
        <v>10.3</v>
      </c>
      <c r="DA11" s="675"/>
      <c r="DB11" s="675"/>
      <c r="DC11" s="675"/>
      <c r="DD11" s="648">
        <v>235943</v>
      </c>
      <c r="DE11" s="643"/>
      <c r="DF11" s="643"/>
      <c r="DG11" s="643"/>
      <c r="DH11" s="643"/>
      <c r="DI11" s="643"/>
      <c r="DJ11" s="643"/>
      <c r="DK11" s="643"/>
      <c r="DL11" s="643"/>
      <c r="DM11" s="643"/>
      <c r="DN11" s="643"/>
      <c r="DO11" s="643"/>
      <c r="DP11" s="644"/>
      <c r="DQ11" s="648">
        <v>160837</v>
      </c>
      <c r="DR11" s="643"/>
      <c r="DS11" s="643"/>
      <c r="DT11" s="643"/>
      <c r="DU11" s="643"/>
      <c r="DV11" s="643"/>
      <c r="DW11" s="643"/>
      <c r="DX11" s="643"/>
      <c r="DY11" s="643"/>
      <c r="DZ11" s="643"/>
      <c r="EA11" s="643"/>
      <c r="EB11" s="643"/>
      <c r="EC11" s="689"/>
    </row>
    <row r="12" spans="2:143" ht="11.25" customHeight="1" x14ac:dyDescent="0.2">
      <c r="B12" s="639" t="s">
        <v>249</v>
      </c>
      <c r="C12" s="640"/>
      <c r="D12" s="640"/>
      <c r="E12" s="640"/>
      <c r="F12" s="640"/>
      <c r="G12" s="640"/>
      <c r="H12" s="640"/>
      <c r="I12" s="640"/>
      <c r="J12" s="640"/>
      <c r="K12" s="640"/>
      <c r="L12" s="640"/>
      <c r="M12" s="640"/>
      <c r="N12" s="640"/>
      <c r="O12" s="640"/>
      <c r="P12" s="640"/>
      <c r="Q12" s="641"/>
      <c r="R12" s="642" t="s">
        <v>233</v>
      </c>
      <c r="S12" s="643"/>
      <c r="T12" s="643"/>
      <c r="U12" s="643"/>
      <c r="V12" s="643"/>
      <c r="W12" s="643"/>
      <c r="X12" s="643"/>
      <c r="Y12" s="644"/>
      <c r="Z12" s="675" t="s">
        <v>233</v>
      </c>
      <c r="AA12" s="675"/>
      <c r="AB12" s="675"/>
      <c r="AC12" s="675"/>
      <c r="AD12" s="676" t="s">
        <v>233</v>
      </c>
      <c r="AE12" s="676"/>
      <c r="AF12" s="676"/>
      <c r="AG12" s="676"/>
      <c r="AH12" s="676"/>
      <c r="AI12" s="676"/>
      <c r="AJ12" s="676"/>
      <c r="AK12" s="676"/>
      <c r="AL12" s="645" t="s">
        <v>233</v>
      </c>
      <c r="AM12" s="646"/>
      <c r="AN12" s="646"/>
      <c r="AO12" s="677"/>
      <c r="AP12" s="639" t="s">
        <v>250</v>
      </c>
      <c r="AQ12" s="640"/>
      <c r="AR12" s="640"/>
      <c r="AS12" s="640"/>
      <c r="AT12" s="640"/>
      <c r="AU12" s="640"/>
      <c r="AV12" s="640"/>
      <c r="AW12" s="640"/>
      <c r="AX12" s="640"/>
      <c r="AY12" s="640"/>
      <c r="AZ12" s="640"/>
      <c r="BA12" s="640"/>
      <c r="BB12" s="640"/>
      <c r="BC12" s="640"/>
      <c r="BD12" s="640"/>
      <c r="BE12" s="640"/>
      <c r="BF12" s="641"/>
      <c r="BG12" s="642">
        <v>76504</v>
      </c>
      <c r="BH12" s="643"/>
      <c r="BI12" s="643"/>
      <c r="BJ12" s="643"/>
      <c r="BK12" s="643"/>
      <c r="BL12" s="643"/>
      <c r="BM12" s="643"/>
      <c r="BN12" s="644"/>
      <c r="BO12" s="675">
        <v>46.2</v>
      </c>
      <c r="BP12" s="675"/>
      <c r="BQ12" s="675"/>
      <c r="BR12" s="675"/>
      <c r="BS12" s="648" t="s">
        <v>233</v>
      </c>
      <c r="BT12" s="643"/>
      <c r="BU12" s="643"/>
      <c r="BV12" s="643"/>
      <c r="BW12" s="643"/>
      <c r="BX12" s="643"/>
      <c r="BY12" s="643"/>
      <c r="BZ12" s="643"/>
      <c r="CA12" s="643"/>
      <c r="CB12" s="689"/>
      <c r="CD12" s="681" t="s">
        <v>251</v>
      </c>
      <c r="CE12" s="682"/>
      <c r="CF12" s="682"/>
      <c r="CG12" s="682"/>
      <c r="CH12" s="682"/>
      <c r="CI12" s="682"/>
      <c r="CJ12" s="682"/>
      <c r="CK12" s="682"/>
      <c r="CL12" s="682"/>
      <c r="CM12" s="682"/>
      <c r="CN12" s="682"/>
      <c r="CO12" s="682"/>
      <c r="CP12" s="682"/>
      <c r="CQ12" s="683"/>
      <c r="CR12" s="642">
        <v>93669</v>
      </c>
      <c r="CS12" s="643"/>
      <c r="CT12" s="643"/>
      <c r="CU12" s="643"/>
      <c r="CV12" s="643"/>
      <c r="CW12" s="643"/>
      <c r="CX12" s="643"/>
      <c r="CY12" s="644"/>
      <c r="CZ12" s="675">
        <v>2.6</v>
      </c>
      <c r="DA12" s="675"/>
      <c r="DB12" s="675"/>
      <c r="DC12" s="675"/>
      <c r="DD12" s="648">
        <v>9465</v>
      </c>
      <c r="DE12" s="643"/>
      <c r="DF12" s="643"/>
      <c r="DG12" s="643"/>
      <c r="DH12" s="643"/>
      <c r="DI12" s="643"/>
      <c r="DJ12" s="643"/>
      <c r="DK12" s="643"/>
      <c r="DL12" s="643"/>
      <c r="DM12" s="643"/>
      <c r="DN12" s="643"/>
      <c r="DO12" s="643"/>
      <c r="DP12" s="644"/>
      <c r="DQ12" s="648">
        <v>60545</v>
      </c>
      <c r="DR12" s="643"/>
      <c r="DS12" s="643"/>
      <c r="DT12" s="643"/>
      <c r="DU12" s="643"/>
      <c r="DV12" s="643"/>
      <c r="DW12" s="643"/>
      <c r="DX12" s="643"/>
      <c r="DY12" s="643"/>
      <c r="DZ12" s="643"/>
      <c r="EA12" s="643"/>
      <c r="EB12" s="643"/>
      <c r="EC12" s="689"/>
    </row>
    <row r="13" spans="2:143" ht="11.25" customHeight="1" x14ac:dyDescent="0.2">
      <c r="B13" s="639" t="s">
        <v>252</v>
      </c>
      <c r="C13" s="640"/>
      <c r="D13" s="640"/>
      <c r="E13" s="640"/>
      <c r="F13" s="640"/>
      <c r="G13" s="640"/>
      <c r="H13" s="640"/>
      <c r="I13" s="640"/>
      <c r="J13" s="640"/>
      <c r="K13" s="640"/>
      <c r="L13" s="640"/>
      <c r="M13" s="640"/>
      <c r="N13" s="640"/>
      <c r="O13" s="640"/>
      <c r="P13" s="640"/>
      <c r="Q13" s="641"/>
      <c r="R13" s="642" t="s">
        <v>233</v>
      </c>
      <c r="S13" s="643"/>
      <c r="T13" s="643"/>
      <c r="U13" s="643"/>
      <c r="V13" s="643"/>
      <c r="W13" s="643"/>
      <c r="X13" s="643"/>
      <c r="Y13" s="644"/>
      <c r="Z13" s="675" t="s">
        <v>233</v>
      </c>
      <c r="AA13" s="675"/>
      <c r="AB13" s="675"/>
      <c r="AC13" s="675"/>
      <c r="AD13" s="676" t="s">
        <v>233</v>
      </c>
      <c r="AE13" s="676"/>
      <c r="AF13" s="676"/>
      <c r="AG13" s="676"/>
      <c r="AH13" s="676"/>
      <c r="AI13" s="676"/>
      <c r="AJ13" s="676"/>
      <c r="AK13" s="676"/>
      <c r="AL13" s="645" t="s">
        <v>233</v>
      </c>
      <c r="AM13" s="646"/>
      <c r="AN13" s="646"/>
      <c r="AO13" s="677"/>
      <c r="AP13" s="639" t="s">
        <v>253</v>
      </c>
      <c r="AQ13" s="640"/>
      <c r="AR13" s="640"/>
      <c r="AS13" s="640"/>
      <c r="AT13" s="640"/>
      <c r="AU13" s="640"/>
      <c r="AV13" s="640"/>
      <c r="AW13" s="640"/>
      <c r="AX13" s="640"/>
      <c r="AY13" s="640"/>
      <c r="AZ13" s="640"/>
      <c r="BA13" s="640"/>
      <c r="BB13" s="640"/>
      <c r="BC13" s="640"/>
      <c r="BD13" s="640"/>
      <c r="BE13" s="640"/>
      <c r="BF13" s="641"/>
      <c r="BG13" s="642">
        <v>75374</v>
      </c>
      <c r="BH13" s="643"/>
      <c r="BI13" s="643"/>
      <c r="BJ13" s="643"/>
      <c r="BK13" s="643"/>
      <c r="BL13" s="643"/>
      <c r="BM13" s="643"/>
      <c r="BN13" s="644"/>
      <c r="BO13" s="675">
        <v>45.6</v>
      </c>
      <c r="BP13" s="675"/>
      <c r="BQ13" s="675"/>
      <c r="BR13" s="675"/>
      <c r="BS13" s="648" t="s">
        <v>233</v>
      </c>
      <c r="BT13" s="643"/>
      <c r="BU13" s="643"/>
      <c r="BV13" s="643"/>
      <c r="BW13" s="643"/>
      <c r="BX13" s="643"/>
      <c r="BY13" s="643"/>
      <c r="BZ13" s="643"/>
      <c r="CA13" s="643"/>
      <c r="CB13" s="689"/>
      <c r="CD13" s="681" t="s">
        <v>254</v>
      </c>
      <c r="CE13" s="682"/>
      <c r="CF13" s="682"/>
      <c r="CG13" s="682"/>
      <c r="CH13" s="682"/>
      <c r="CI13" s="682"/>
      <c r="CJ13" s="682"/>
      <c r="CK13" s="682"/>
      <c r="CL13" s="682"/>
      <c r="CM13" s="682"/>
      <c r="CN13" s="682"/>
      <c r="CO13" s="682"/>
      <c r="CP13" s="682"/>
      <c r="CQ13" s="683"/>
      <c r="CR13" s="642">
        <v>278296</v>
      </c>
      <c r="CS13" s="643"/>
      <c r="CT13" s="643"/>
      <c r="CU13" s="643"/>
      <c r="CV13" s="643"/>
      <c r="CW13" s="643"/>
      <c r="CX13" s="643"/>
      <c r="CY13" s="644"/>
      <c r="CZ13" s="675">
        <v>7.7</v>
      </c>
      <c r="DA13" s="675"/>
      <c r="DB13" s="675"/>
      <c r="DC13" s="675"/>
      <c r="DD13" s="648">
        <v>198643</v>
      </c>
      <c r="DE13" s="643"/>
      <c r="DF13" s="643"/>
      <c r="DG13" s="643"/>
      <c r="DH13" s="643"/>
      <c r="DI13" s="643"/>
      <c r="DJ13" s="643"/>
      <c r="DK13" s="643"/>
      <c r="DL13" s="643"/>
      <c r="DM13" s="643"/>
      <c r="DN13" s="643"/>
      <c r="DO13" s="643"/>
      <c r="DP13" s="644"/>
      <c r="DQ13" s="648">
        <v>81363</v>
      </c>
      <c r="DR13" s="643"/>
      <c r="DS13" s="643"/>
      <c r="DT13" s="643"/>
      <c r="DU13" s="643"/>
      <c r="DV13" s="643"/>
      <c r="DW13" s="643"/>
      <c r="DX13" s="643"/>
      <c r="DY13" s="643"/>
      <c r="DZ13" s="643"/>
      <c r="EA13" s="643"/>
      <c r="EB13" s="643"/>
      <c r="EC13" s="689"/>
    </row>
    <row r="14" spans="2:143" ht="11.25" customHeight="1" x14ac:dyDescent="0.2">
      <c r="B14" s="639" t="s">
        <v>255</v>
      </c>
      <c r="C14" s="640"/>
      <c r="D14" s="640"/>
      <c r="E14" s="640"/>
      <c r="F14" s="640"/>
      <c r="G14" s="640"/>
      <c r="H14" s="640"/>
      <c r="I14" s="640"/>
      <c r="J14" s="640"/>
      <c r="K14" s="640"/>
      <c r="L14" s="640"/>
      <c r="M14" s="640"/>
      <c r="N14" s="640"/>
      <c r="O14" s="640"/>
      <c r="P14" s="640"/>
      <c r="Q14" s="641"/>
      <c r="R14" s="642">
        <v>19</v>
      </c>
      <c r="S14" s="643"/>
      <c r="T14" s="643"/>
      <c r="U14" s="643"/>
      <c r="V14" s="643"/>
      <c r="W14" s="643"/>
      <c r="X14" s="643"/>
      <c r="Y14" s="644"/>
      <c r="Z14" s="675">
        <v>0</v>
      </c>
      <c r="AA14" s="675"/>
      <c r="AB14" s="675"/>
      <c r="AC14" s="675"/>
      <c r="AD14" s="676">
        <v>19</v>
      </c>
      <c r="AE14" s="676"/>
      <c r="AF14" s="676"/>
      <c r="AG14" s="676"/>
      <c r="AH14" s="676"/>
      <c r="AI14" s="676"/>
      <c r="AJ14" s="676"/>
      <c r="AK14" s="676"/>
      <c r="AL14" s="645">
        <v>0</v>
      </c>
      <c r="AM14" s="646"/>
      <c r="AN14" s="646"/>
      <c r="AO14" s="677"/>
      <c r="AP14" s="639" t="s">
        <v>256</v>
      </c>
      <c r="AQ14" s="640"/>
      <c r="AR14" s="640"/>
      <c r="AS14" s="640"/>
      <c r="AT14" s="640"/>
      <c r="AU14" s="640"/>
      <c r="AV14" s="640"/>
      <c r="AW14" s="640"/>
      <c r="AX14" s="640"/>
      <c r="AY14" s="640"/>
      <c r="AZ14" s="640"/>
      <c r="BA14" s="640"/>
      <c r="BB14" s="640"/>
      <c r="BC14" s="640"/>
      <c r="BD14" s="640"/>
      <c r="BE14" s="640"/>
      <c r="BF14" s="641"/>
      <c r="BG14" s="642">
        <v>7880</v>
      </c>
      <c r="BH14" s="643"/>
      <c r="BI14" s="643"/>
      <c r="BJ14" s="643"/>
      <c r="BK14" s="643"/>
      <c r="BL14" s="643"/>
      <c r="BM14" s="643"/>
      <c r="BN14" s="644"/>
      <c r="BO14" s="675">
        <v>4.8</v>
      </c>
      <c r="BP14" s="675"/>
      <c r="BQ14" s="675"/>
      <c r="BR14" s="675"/>
      <c r="BS14" s="648" t="s">
        <v>233</v>
      </c>
      <c r="BT14" s="643"/>
      <c r="BU14" s="643"/>
      <c r="BV14" s="643"/>
      <c r="BW14" s="643"/>
      <c r="BX14" s="643"/>
      <c r="BY14" s="643"/>
      <c r="BZ14" s="643"/>
      <c r="CA14" s="643"/>
      <c r="CB14" s="689"/>
      <c r="CD14" s="681" t="s">
        <v>257</v>
      </c>
      <c r="CE14" s="682"/>
      <c r="CF14" s="682"/>
      <c r="CG14" s="682"/>
      <c r="CH14" s="682"/>
      <c r="CI14" s="682"/>
      <c r="CJ14" s="682"/>
      <c r="CK14" s="682"/>
      <c r="CL14" s="682"/>
      <c r="CM14" s="682"/>
      <c r="CN14" s="682"/>
      <c r="CO14" s="682"/>
      <c r="CP14" s="682"/>
      <c r="CQ14" s="683"/>
      <c r="CR14" s="642">
        <v>207071</v>
      </c>
      <c r="CS14" s="643"/>
      <c r="CT14" s="643"/>
      <c r="CU14" s="643"/>
      <c r="CV14" s="643"/>
      <c r="CW14" s="643"/>
      <c r="CX14" s="643"/>
      <c r="CY14" s="644"/>
      <c r="CZ14" s="675">
        <v>5.7</v>
      </c>
      <c r="DA14" s="675"/>
      <c r="DB14" s="675"/>
      <c r="DC14" s="675"/>
      <c r="DD14" s="648">
        <v>112307</v>
      </c>
      <c r="DE14" s="643"/>
      <c r="DF14" s="643"/>
      <c r="DG14" s="643"/>
      <c r="DH14" s="643"/>
      <c r="DI14" s="643"/>
      <c r="DJ14" s="643"/>
      <c r="DK14" s="643"/>
      <c r="DL14" s="643"/>
      <c r="DM14" s="643"/>
      <c r="DN14" s="643"/>
      <c r="DO14" s="643"/>
      <c r="DP14" s="644"/>
      <c r="DQ14" s="648">
        <v>96749</v>
      </c>
      <c r="DR14" s="643"/>
      <c r="DS14" s="643"/>
      <c r="DT14" s="643"/>
      <c r="DU14" s="643"/>
      <c r="DV14" s="643"/>
      <c r="DW14" s="643"/>
      <c r="DX14" s="643"/>
      <c r="DY14" s="643"/>
      <c r="DZ14" s="643"/>
      <c r="EA14" s="643"/>
      <c r="EB14" s="643"/>
      <c r="EC14" s="689"/>
    </row>
    <row r="15" spans="2:143" ht="11.25" customHeight="1" x14ac:dyDescent="0.2">
      <c r="B15" s="639" t="s">
        <v>258</v>
      </c>
      <c r="C15" s="640"/>
      <c r="D15" s="640"/>
      <c r="E15" s="640"/>
      <c r="F15" s="640"/>
      <c r="G15" s="640"/>
      <c r="H15" s="640"/>
      <c r="I15" s="640"/>
      <c r="J15" s="640"/>
      <c r="K15" s="640"/>
      <c r="L15" s="640"/>
      <c r="M15" s="640"/>
      <c r="N15" s="640"/>
      <c r="O15" s="640"/>
      <c r="P15" s="640"/>
      <c r="Q15" s="641"/>
      <c r="R15" s="642" t="s">
        <v>233</v>
      </c>
      <c r="S15" s="643"/>
      <c r="T15" s="643"/>
      <c r="U15" s="643"/>
      <c r="V15" s="643"/>
      <c r="W15" s="643"/>
      <c r="X15" s="643"/>
      <c r="Y15" s="644"/>
      <c r="Z15" s="675" t="s">
        <v>233</v>
      </c>
      <c r="AA15" s="675"/>
      <c r="AB15" s="675"/>
      <c r="AC15" s="675"/>
      <c r="AD15" s="676" t="s">
        <v>233</v>
      </c>
      <c r="AE15" s="676"/>
      <c r="AF15" s="676"/>
      <c r="AG15" s="676"/>
      <c r="AH15" s="676"/>
      <c r="AI15" s="676"/>
      <c r="AJ15" s="676"/>
      <c r="AK15" s="676"/>
      <c r="AL15" s="645" t="s">
        <v>233</v>
      </c>
      <c r="AM15" s="646"/>
      <c r="AN15" s="646"/>
      <c r="AO15" s="677"/>
      <c r="AP15" s="639" t="s">
        <v>259</v>
      </c>
      <c r="AQ15" s="640"/>
      <c r="AR15" s="640"/>
      <c r="AS15" s="640"/>
      <c r="AT15" s="640"/>
      <c r="AU15" s="640"/>
      <c r="AV15" s="640"/>
      <c r="AW15" s="640"/>
      <c r="AX15" s="640"/>
      <c r="AY15" s="640"/>
      <c r="AZ15" s="640"/>
      <c r="BA15" s="640"/>
      <c r="BB15" s="640"/>
      <c r="BC15" s="640"/>
      <c r="BD15" s="640"/>
      <c r="BE15" s="640"/>
      <c r="BF15" s="641"/>
      <c r="BG15" s="642">
        <v>3138</v>
      </c>
      <c r="BH15" s="643"/>
      <c r="BI15" s="643"/>
      <c r="BJ15" s="643"/>
      <c r="BK15" s="643"/>
      <c r="BL15" s="643"/>
      <c r="BM15" s="643"/>
      <c r="BN15" s="644"/>
      <c r="BO15" s="675">
        <v>1.9</v>
      </c>
      <c r="BP15" s="675"/>
      <c r="BQ15" s="675"/>
      <c r="BR15" s="675"/>
      <c r="BS15" s="648" t="s">
        <v>233</v>
      </c>
      <c r="BT15" s="643"/>
      <c r="BU15" s="643"/>
      <c r="BV15" s="643"/>
      <c r="BW15" s="643"/>
      <c r="BX15" s="643"/>
      <c r="BY15" s="643"/>
      <c r="BZ15" s="643"/>
      <c r="CA15" s="643"/>
      <c r="CB15" s="689"/>
      <c r="CD15" s="681" t="s">
        <v>260</v>
      </c>
      <c r="CE15" s="682"/>
      <c r="CF15" s="682"/>
      <c r="CG15" s="682"/>
      <c r="CH15" s="682"/>
      <c r="CI15" s="682"/>
      <c r="CJ15" s="682"/>
      <c r="CK15" s="682"/>
      <c r="CL15" s="682"/>
      <c r="CM15" s="682"/>
      <c r="CN15" s="682"/>
      <c r="CO15" s="682"/>
      <c r="CP15" s="682"/>
      <c r="CQ15" s="683"/>
      <c r="CR15" s="642">
        <v>226267</v>
      </c>
      <c r="CS15" s="643"/>
      <c r="CT15" s="643"/>
      <c r="CU15" s="643"/>
      <c r="CV15" s="643"/>
      <c r="CW15" s="643"/>
      <c r="CX15" s="643"/>
      <c r="CY15" s="644"/>
      <c r="CZ15" s="675">
        <v>6.3</v>
      </c>
      <c r="DA15" s="675"/>
      <c r="DB15" s="675"/>
      <c r="DC15" s="675"/>
      <c r="DD15" s="648">
        <v>73823</v>
      </c>
      <c r="DE15" s="643"/>
      <c r="DF15" s="643"/>
      <c r="DG15" s="643"/>
      <c r="DH15" s="643"/>
      <c r="DI15" s="643"/>
      <c r="DJ15" s="643"/>
      <c r="DK15" s="643"/>
      <c r="DL15" s="643"/>
      <c r="DM15" s="643"/>
      <c r="DN15" s="643"/>
      <c r="DO15" s="643"/>
      <c r="DP15" s="644"/>
      <c r="DQ15" s="648">
        <v>154617</v>
      </c>
      <c r="DR15" s="643"/>
      <c r="DS15" s="643"/>
      <c r="DT15" s="643"/>
      <c r="DU15" s="643"/>
      <c r="DV15" s="643"/>
      <c r="DW15" s="643"/>
      <c r="DX15" s="643"/>
      <c r="DY15" s="643"/>
      <c r="DZ15" s="643"/>
      <c r="EA15" s="643"/>
      <c r="EB15" s="643"/>
      <c r="EC15" s="689"/>
    </row>
    <row r="16" spans="2:143" ht="11.25" customHeight="1" x14ac:dyDescent="0.2">
      <c r="B16" s="639" t="s">
        <v>261</v>
      </c>
      <c r="C16" s="640"/>
      <c r="D16" s="640"/>
      <c r="E16" s="640"/>
      <c r="F16" s="640"/>
      <c r="G16" s="640"/>
      <c r="H16" s="640"/>
      <c r="I16" s="640"/>
      <c r="J16" s="640"/>
      <c r="K16" s="640"/>
      <c r="L16" s="640"/>
      <c r="M16" s="640"/>
      <c r="N16" s="640"/>
      <c r="O16" s="640"/>
      <c r="P16" s="640"/>
      <c r="Q16" s="641"/>
      <c r="R16" s="642">
        <v>2267</v>
      </c>
      <c r="S16" s="643"/>
      <c r="T16" s="643"/>
      <c r="U16" s="643"/>
      <c r="V16" s="643"/>
      <c r="W16" s="643"/>
      <c r="X16" s="643"/>
      <c r="Y16" s="644"/>
      <c r="Z16" s="675">
        <v>0.1</v>
      </c>
      <c r="AA16" s="675"/>
      <c r="AB16" s="675"/>
      <c r="AC16" s="675"/>
      <c r="AD16" s="676">
        <v>2267</v>
      </c>
      <c r="AE16" s="676"/>
      <c r="AF16" s="676"/>
      <c r="AG16" s="676"/>
      <c r="AH16" s="676"/>
      <c r="AI16" s="676"/>
      <c r="AJ16" s="676"/>
      <c r="AK16" s="676"/>
      <c r="AL16" s="645">
        <v>0.1</v>
      </c>
      <c r="AM16" s="646"/>
      <c r="AN16" s="646"/>
      <c r="AO16" s="677"/>
      <c r="AP16" s="639" t="s">
        <v>262</v>
      </c>
      <c r="AQ16" s="640"/>
      <c r="AR16" s="640"/>
      <c r="AS16" s="640"/>
      <c r="AT16" s="640"/>
      <c r="AU16" s="640"/>
      <c r="AV16" s="640"/>
      <c r="AW16" s="640"/>
      <c r="AX16" s="640"/>
      <c r="AY16" s="640"/>
      <c r="AZ16" s="640"/>
      <c r="BA16" s="640"/>
      <c r="BB16" s="640"/>
      <c r="BC16" s="640"/>
      <c r="BD16" s="640"/>
      <c r="BE16" s="640"/>
      <c r="BF16" s="641"/>
      <c r="BG16" s="642" t="s">
        <v>233</v>
      </c>
      <c r="BH16" s="643"/>
      <c r="BI16" s="643"/>
      <c r="BJ16" s="643"/>
      <c r="BK16" s="643"/>
      <c r="BL16" s="643"/>
      <c r="BM16" s="643"/>
      <c r="BN16" s="644"/>
      <c r="BO16" s="675" t="s">
        <v>233</v>
      </c>
      <c r="BP16" s="675"/>
      <c r="BQ16" s="675"/>
      <c r="BR16" s="675"/>
      <c r="BS16" s="648" t="s">
        <v>233</v>
      </c>
      <c r="BT16" s="643"/>
      <c r="BU16" s="643"/>
      <c r="BV16" s="643"/>
      <c r="BW16" s="643"/>
      <c r="BX16" s="643"/>
      <c r="BY16" s="643"/>
      <c r="BZ16" s="643"/>
      <c r="CA16" s="643"/>
      <c r="CB16" s="689"/>
      <c r="CD16" s="681" t="s">
        <v>263</v>
      </c>
      <c r="CE16" s="682"/>
      <c r="CF16" s="682"/>
      <c r="CG16" s="682"/>
      <c r="CH16" s="682"/>
      <c r="CI16" s="682"/>
      <c r="CJ16" s="682"/>
      <c r="CK16" s="682"/>
      <c r="CL16" s="682"/>
      <c r="CM16" s="682"/>
      <c r="CN16" s="682"/>
      <c r="CO16" s="682"/>
      <c r="CP16" s="682"/>
      <c r="CQ16" s="683"/>
      <c r="CR16" s="642">
        <v>17161</v>
      </c>
      <c r="CS16" s="643"/>
      <c r="CT16" s="643"/>
      <c r="CU16" s="643"/>
      <c r="CV16" s="643"/>
      <c r="CW16" s="643"/>
      <c r="CX16" s="643"/>
      <c r="CY16" s="644"/>
      <c r="CZ16" s="675">
        <v>0.5</v>
      </c>
      <c r="DA16" s="675"/>
      <c r="DB16" s="675"/>
      <c r="DC16" s="675"/>
      <c r="DD16" s="648" t="s">
        <v>233</v>
      </c>
      <c r="DE16" s="643"/>
      <c r="DF16" s="643"/>
      <c r="DG16" s="643"/>
      <c r="DH16" s="643"/>
      <c r="DI16" s="643"/>
      <c r="DJ16" s="643"/>
      <c r="DK16" s="643"/>
      <c r="DL16" s="643"/>
      <c r="DM16" s="643"/>
      <c r="DN16" s="643"/>
      <c r="DO16" s="643"/>
      <c r="DP16" s="644"/>
      <c r="DQ16" s="648">
        <v>3018</v>
      </c>
      <c r="DR16" s="643"/>
      <c r="DS16" s="643"/>
      <c r="DT16" s="643"/>
      <c r="DU16" s="643"/>
      <c r="DV16" s="643"/>
      <c r="DW16" s="643"/>
      <c r="DX16" s="643"/>
      <c r="DY16" s="643"/>
      <c r="DZ16" s="643"/>
      <c r="EA16" s="643"/>
      <c r="EB16" s="643"/>
      <c r="EC16" s="689"/>
    </row>
    <row r="17" spans="2:133" ht="11.25" customHeight="1" x14ac:dyDescent="0.2">
      <c r="B17" s="639" t="s">
        <v>264</v>
      </c>
      <c r="C17" s="640"/>
      <c r="D17" s="640"/>
      <c r="E17" s="640"/>
      <c r="F17" s="640"/>
      <c r="G17" s="640"/>
      <c r="H17" s="640"/>
      <c r="I17" s="640"/>
      <c r="J17" s="640"/>
      <c r="K17" s="640"/>
      <c r="L17" s="640"/>
      <c r="M17" s="640"/>
      <c r="N17" s="640"/>
      <c r="O17" s="640"/>
      <c r="P17" s="640"/>
      <c r="Q17" s="641"/>
      <c r="R17" s="642">
        <v>474</v>
      </c>
      <c r="S17" s="643"/>
      <c r="T17" s="643"/>
      <c r="U17" s="643"/>
      <c r="V17" s="643"/>
      <c r="W17" s="643"/>
      <c r="X17" s="643"/>
      <c r="Y17" s="644"/>
      <c r="Z17" s="675">
        <v>0</v>
      </c>
      <c r="AA17" s="675"/>
      <c r="AB17" s="675"/>
      <c r="AC17" s="675"/>
      <c r="AD17" s="676">
        <v>474</v>
      </c>
      <c r="AE17" s="676"/>
      <c r="AF17" s="676"/>
      <c r="AG17" s="676"/>
      <c r="AH17" s="676"/>
      <c r="AI17" s="676"/>
      <c r="AJ17" s="676"/>
      <c r="AK17" s="676"/>
      <c r="AL17" s="645">
        <v>0</v>
      </c>
      <c r="AM17" s="646"/>
      <c r="AN17" s="646"/>
      <c r="AO17" s="677"/>
      <c r="AP17" s="639" t="s">
        <v>265</v>
      </c>
      <c r="AQ17" s="640"/>
      <c r="AR17" s="640"/>
      <c r="AS17" s="640"/>
      <c r="AT17" s="640"/>
      <c r="AU17" s="640"/>
      <c r="AV17" s="640"/>
      <c r="AW17" s="640"/>
      <c r="AX17" s="640"/>
      <c r="AY17" s="640"/>
      <c r="AZ17" s="640"/>
      <c r="BA17" s="640"/>
      <c r="BB17" s="640"/>
      <c r="BC17" s="640"/>
      <c r="BD17" s="640"/>
      <c r="BE17" s="640"/>
      <c r="BF17" s="641"/>
      <c r="BG17" s="642" t="s">
        <v>233</v>
      </c>
      <c r="BH17" s="643"/>
      <c r="BI17" s="643"/>
      <c r="BJ17" s="643"/>
      <c r="BK17" s="643"/>
      <c r="BL17" s="643"/>
      <c r="BM17" s="643"/>
      <c r="BN17" s="644"/>
      <c r="BO17" s="675" t="s">
        <v>233</v>
      </c>
      <c r="BP17" s="675"/>
      <c r="BQ17" s="675"/>
      <c r="BR17" s="675"/>
      <c r="BS17" s="648" t="s">
        <v>233</v>
      </c>
      <c r="BT17" s="643"/>
      <c r="BU17" s="643"/>
      <c r="BV17" s="643"/>
      <c r="BW17" s="643"/>
      <c r="BX17" s="643"/>
      <c r="BY17" s="643"/>
      <c r="BZ17" s="643"/>
      <c r="CA17" s="643"/>
      <c r="CB17" s="689"/>
      <c r="CD17" s="681" t="s">
        <v>266</v>
      </c>
      <c r="CE17" s="682"/>
      <c r="CF17" s="682"/>
      <c r="CG17" s="682"/>
      <c r="CH17" s="682"/>
      <c r="CI17" s="682"/>
      <c r="CJ17" s="682"/>
      <c r="CK17" s="682"/>
      <c r="CL17" s="682"/>
      <c r="CM17" s="682"/>
      <c r="CN17" s="682"/>
      <c r="CO17" s="682"/>
      <c r="CP17" s="682"/>
      <c r="CQ17" s="683"/>
      <c r="CR17" s="642">
        <v>438952</v>
      </c>
      <c r="CS17" s="643"/>
      <c r="CT17" s="643"/>
      <c r="CU17" s="643"/>
      <c r="CV17" s="643"/>
      <c r="CW17" s="643"/>
      <c r="CX17" s="643"/>
      <c r="CY17" s="644"/>
      <c r="CZ17" s="675">
        <v>12.2</v>
      </c>
      <c r="DA17" s="675"/>
      <c r="DB17" s="675"/>
      <c r="DC17" s="675"/>
      <c r="DD17" s="648" t="s">
        <v>233</v>
      </c>
      <c r="DE17" s="643"/>
      <c r="DF17" s="643"/>
      <c r="DG17" s="643"/>
      <c r="DH17" s="643"/>
      <c r="DI17" s="643"/>
      <c r="DJ17" s="643"/>
      <c r="DK17" s="643"/>
      <c r="DL17" s="643"/>
      <c r="DM17" s="643"/>
      <c r="DN17" s="643"/>
      <c r="DO17" s="643"/>
      <c r="DP17" s="644"/>
      <c r="DQ17" s="648">
        <v>438952</v>
      </c>
      <c r="DR17" s="643"/>
      <c r="DS17" s="643"/>
      <c r="DT17" s="643"/>
      <c r="DU17" s="643"/>
      <c r="DV17" s="643"/>
      <c r="DW17" s="643"/>
      <c r="DX17" s="643"/>
      <c r="DY17" s="643"/>
      <c r="DZ17" s="643"/>
      <c r="EA17" s="643"/>
      <c r="EB17" s="643"/>
      <c r="EC17" s="689"/>
    </row>
    <row r="18" spans="2:133" ht="11.25" customHeight="1" x14ac:dyDescent="0.2">
      <c r="B18" s="639" t="s">
        <v>267</v>
      </c>
      <c r="C18" s="640"/>
      <c r="D18" s="640"/>
      <c r="E18" s="640"/>
      <c r="F18" s="640"/>
      <c r="G18" s="640"/>
      <c r="H18" s="640"/>
      <c r="I18" s="640"/>
      <c r="J18" s="640"/>
      <c r="K18" s="640"/>
      <c r="L18" s="640"/>
      <c r="M18" s="640"/>
      <c r="N18" s="640"/>
      <c r="O18" s="640"/>
      <c r="P18" s="640"/>
      <c r="Q18" s="641"/>
      <c r="R18" s="642">
        <v>1338</v>
      </c>
      <c r="S18" s="643"/>
      <c r="T18" s="643"/>
      <c r="U18" s="643"/>
      <c r="V18" s="643"/>
      <c r="W18" s="643"/>
      <c r="X18" s="643"/>
      <c r="Y18" s="644"/>
      <c r="Z18" s="675">
        <v>0</v>
      </c>
      <c r="AA18" s="675"/>
      <c r="AB18" s="675"/>
      <c r="AC18" s="675"/>
      <c r="AD18" s="676">
        <v>1338</v>
      </c>
      <c r="AE18" s="676"/>
      <c r="AF18" s="676"/>
      <c r="AG18" s="676"/>
      <c r="AH18" s="676"/>
      <c r="AI18" s="676"/>
      <c r="AJ18" s="676"/>
      <c r="AK18" s="676"/>
      <c r="AL18" s="645">
        <v>0.1</v>
      </c>
      <c r="AM18" s="646"/>
      <c r="AN18" s="646"/>
      <c r="AO18" s="677"/>
      <c r="AP18" s="639" t="s">
        <v>268</v>
      </c>
      <c r="AQ18" s="640"/>
      <c r="AR18" s="640"/>
      <c r="AS18" s="640"/>
      <c r="AT18" s="640"/>
      <c r="AU18" s="640"/>
      <c r="AV18" s="640"/>
      <c r="AW18" s="640"/>
      <c r="AX18" s="640"/>
      <c r="AY18" s="640"/>
      <c r="AZ18" s="640"/>
      <c r="BA18" s="640"/>
      <c r="BB18" s="640"/>
      <c r="BC18" s="640"/>
      <c r="BD18" s="640"/>
      <c r="BE18" s="640"/>
      <c r="BF18" s="641"/>
      <c r="BG18" s="642" t="s">
        <v>233</v>
      </c>
      <c r="BH18" s="643"/>
      <c r="BI18" s="643"/>
      <c r="BJ18" s="643"/>
      <c r="BK18" s="643"/>
      <c r="BL18" s="643"/>
      <c r="BM18" s="643"/>
      <c r="BN18" s="644"/>
      <c r="BO18" s="675" t="s">
        <v>233</v>
      </c>
      <c r="BP18" s="675"/>
      <c r="BQ18" s="675"/>
      <c r="BR18" s="675"/>
      <c r="BS18" s="648" t="s">
        <v>233</v>
      </c>
      <c r="BT18" s="643"/>
      <c r="BU18" s="643"/>
      <c r="BV18" s="643"/>
      <c r="BW18" s="643"/>
      <c r="BX18" s="643"/>
      <c r="BY18" s="643"/>
      <c r="BZ18" s="643"/>
      <c r="CA18" s="643"/>
      <c r="CB18" s="689"/>
      <c r="CD18" s="681" t="s">
        <v>269</v>
      </c>
      <c r="CE18" s="682"/>
      <c r="CF18" s="682"/>
      <c r="CG18" s="682"/>
      <c r="CH18" s="682"/>
      <c r="CI18" s="682"/>
      <c r="CJ18" s="682"/>
      <c r="CK18" s="682"/>
      <c r="CL18" s="682"/>
      <c r="CM18" s="682"/>
      <c r="CN18" s="682"/>
      <c r="CO18" s="682"/>
      <c r="CP18" s="682"/>
      <c r="CQ18" s="683"/>
      <c r="CR18" s="642" t="s">
        <v>233</v>
      </c>
      <c r="CS18" s="643"/>
      <c r="CT18" s="643"/>
      <c r="CU18" s="643"/>
      <c r="CV18" s="643"/>
      <c r="CW18" s="643"/>
      <c r="CX18" s="643"/>
      <c r="CY18" s="644"/>
      <c r="CZ18" s="675" t="s">
        <v>233</v>
      </c>
      <c r="DA18" s="675"/>
      <c r="DB18" s="675"/>
      <c r="DC18" s="675"/>
      <c r="DD18" s="648" t="s">
        <v>233</v>
      </c>
      <c r="DE18" s="643"/>
      <c r="DF18" s="643"/>
      <c r="DG18" s="643"/>
      <c r="DH18" s="643"/>
      <c r="DI18" s="643"/>
      <c r="DJ18" s="643"/>
      <c r="DK18" s="643"/>
      <c r="DL18" s="643"/>
      <c r="DM18" s="643"/>
      <c r="DN18" s="643"/>
      <c r="DO18" s="643"/>
      <c r="DP18" s="644"/>
      <c r="DQ18" s="648" t="s">
        <v>233</v>
      </c>
      <c r="DR18" s="643"/>
      <c r="DS18" s="643"/>
      <c r="DT18" s="643"/>
      <c r="DU18" s="643"/>
      <c r="DV18" s="643"/>
      <c r="DW18" s="643"/>
      <c r="DX18" s="643"/>
      <c r="DY18" s="643"/>
      <c r="DZ18" s="643"/>
      <c r="EA18" s="643"/>
      <c r="EB18" s="643"/>
      <c r="EC18" s="689"/>
    </row>
    <row r="19" spans="2:133" ht="11.25" customHeight="1" x14ac:dyDescent="0.2">
      <c r="B19" s="639" t="s">
        <v>270</v>
      </c>
      <c r="C19" s="640"/>
      <c r="D19" s="640"/>
      <c r="E19" s="640"/>
      <c r="F19" s="640"/>
      <c r="G19" s="640"/>
      <c r="H19" s="640"/>
      <c r="I19" s="640"/>
      <c r="J19" s="640"/>
      <c r="K19" s="640"/>
      <c r="L19" s="640"/>
      <c r="M19" s="640"/>
      <c r="N19" s="640"/>
      <c r="O19" s="640"/>
      <c r="P19" s="640"/>
      <c r="Q19" s="641"/>
      <c r="R19" s="642">
        <v>140</v>
      </c>
      <c r="S19" s="643"/>
      <c r="T19" s="643"/>
      <c r="U19" s="643"/>
      <c r="V19" s="643"/>
      <c r="W19" s="643"/>
      <c r="X19" s="643"/>
      <c r="Y19" s="644"/>
      <c r="Z19" s="675">
        <v>0</v>
      </c>
      <c r="AA19" s="675"/>
      <c r="AB19" s="675"/>
      <c r="AC19" s="675"/>
      <c r="AD19" s="676">
        <v>140</v>
      </c>
      <c r="AE19" s="676"/>
      <c r="AF19" s="676"/>
      <c r="AG19" s="676"/>
      <c r="AH19" s="676"/>
      <c r="AI19" s="676"/>
      <c r="AJ19" s="676"/>
      <c r="AK19" s="676"/>
      <c r="AL19" s="645">
        <v>0</v>
      </c>
      <c r="AM19" s="646"/>
      <c r="AN19" s="646"/>
      <c r="AO19" s="677"/>
      <c r="AP19" s="639" t="s">
        <v>271</v>
      </c>
      <c r="AQ19" s="640"/>
      <c r="AR19" s="640"/>
      <c r="AS19" s="640"/>
      <c r="AT19" s="640"/>
      <c r="AU19" s="640"/>
      <c r="AV19" s="640"/>
      <c r="AW19" s="640"/>
      <c r="AX19" s="640"/>
      <c r="AY19" s="640"/>
      <c r="AZ19" s="640"/>
      <c r="BA19" s="640"/>
      <c r="BB19" s="640"/>
      <c r="BC19" s="640"/>
      <c r="BD19" s="640"/>
      <c r="BE19" s="640"/>
      <c r="BF19" s="641"/>
      <c r="BG19" s="642">
        <v>2624</v>
      </c>
      <c r="BH19" s="643"/>
      <c r="BI19" s="643"/>
      <c r="BJ19" s="643"/>
      <c r="BK19" s="643"/>
      <c r="BL19" s="643"/>
      <c r="BM19" s="643"/>
      <c r="BN19" s="644"/>
      <c r="BO19" s="675">
        <v>1.6</v>
      </c>
      <c r="BP19" s="675"/>
      <c r="BQ19" s="675"/>
      <c r="BR19" s="675"/>
      <c r="BS19" s="648" t="s">
        <v>233</v>
      </c>
      <c r="BT19" s="643"/>
      <c r="BU19" s="643"/>
      <c r="BV19" s="643"/>
      <c r="BW19" s="643"/>
      <c r="BX19" s="643"/>
      <c r="BY19" s="643"/>
      <c r="BZ19" s="643"/>
      <c r="CA19" s="643"/>
      <c r="CB19" s="689"/>
      <c r="CD19" s="681" t="s">
        <v>272</v>
      </c>
      <c r="CE19" s="682"/>
      <c r="CF19" s="682"/>
      <c r="CG19" s="682"/>
      <c r="CH19" s="682"/>
      <c r="CI19" s="682"/>
      <c r="CJ19" s="682"/>
      <c r="CK19" s="682"/>
      <c r="CL19" s="682"/>
      <c r="CM19" s="682"/>
      <c r="CN19" s="682"/>
      <c r="CO19" s="682"/>
      <c r="CP19" s="682"/>
      <c r="CQ19" s="683"/>
      <c r="CR19" s="642" t="s">
        <v>233</v>
      </c>
      <c r="CS19" s="643"/>
      <c r="CT19" s="643"/>
      <c r="CU19" s="643"/>
      <c r="CV19" s="643"/>
      <c r="CW19" s="643"/>
      <c r="CX19" s="643"/>
      <c r="CY19" s="644"/>
      <c r="CZ19" s="675" t="s">
        <v>233</v>
      </c>
      <c r="DA19" s="675"/>
      <c r="DB19" s="675"/>
      <c r="DC19" s="675"/>
      <c r="DD19" s="648" t="s">
        <v>233</v>
      </c>
      <c r="DE19" s="643"/>
      <c r="DF19" s="643"/>
      <c r="DG19" s="643"/>
      <c r="DH19" s="643"/>
      <c r="DI19" s="643"/>
      <c r="DJ19" s="643"/>
      <c r="DK19" s="643"/>
      <c r="DL19" s="643"/>
      <c r="DM19" s="643"/>
      <c r="DN19" s="643"/>
      <c r="DO19" s="643"/>
      <c r="DP19" s="644"/>
      <c r="DQ19" s="648" t="s">
        <v>233</v>
      </c>
      <c r="DR19" s="643"/>
      <c r="DS19" s="643"/>
      <c r="DT19" s="643"/>
      <c r="DU19" s="643"/>
      <c r="DV19" s="643"/>
      <c r="DW19" s="643"/>
      <c r="DX19" s="643"/>
      <c r="DY19" s="643"/>
      <c r="DZ19" s="643"/>
      <c r="EA19" s="643"/>
      <c r="EB19" s="643"/>
      <c r="EC19" s="689"/>
    </row>
    <row r="20" spans="2:133" ht="11.25" customHeight="1" x14ac:dyDescent="0.2">
      <c r="B20" s="639" t="s">
        <v>273</v>
      </c>
      <c r="C20" s="640"/>
      <c r="D20" s="640"/>
      <c r="E20" s="640"/>
      <c r="F20" s="640"/>
      <c r="G20" s="640"/>
      <c r="H20" s="640"/>
      <c r="I20" s="640"/>
      <c r="J20" s="640"/>
      <c r="K20" s="640"/>
      <c r="L20" s="640"/>
      <c r="M20" s="640"/>
      <c r="N20" s="640"/>
      <c r="O20" s="640"/>
      <c r="P20" s="640"/>
      <c r="Q20" s="641"/>
      <c r="R20" s="642">
        <v>984</v>
      </c>
      <c r="S20" s="643"/>
      <c r="T20" s="643"/>
      <c r="U20" s="643"/>
      <c r="V20" s="643"/>
      <c r="W20" s="643"/>
      <c r="X20" s="643"/>
      <c r="Y20" s="644"/>
      <c r="Z20" s="675">
        <v>0</v>
      </c>
      <c r="AA20" s="675"/>
      <c r="AB20" s="675"/>
      <c r="AC20" s="675"/>
      <c r="AD20" s="676">
        <v>984</v>
      </c>
      <c r="AE20" s="676"/>
      <c r="AF20" s="676"/>
      <c r="AG20" s="676"/>
      <c r="AH20" s="676"/>
      <c r="AI20" s="676"/>
      <c r="AJ20" s="676"/>
      <c r="AK20" s="676"/>
      <c r="AL20" s="645">
        <v>0.1</v>
      </c>
      <c r="AM20" s="646"/>
      <c r="AN20" s="646"/>
      <c r="AO20" s="677"/>
      <c r="AP20" s="639" t="s">
        <v>274</v>
      </c>
      <c r="AQ20" s="640"/>
      <c r="AR20" s="640"/>
      <c r="AS20" s="640"/>
      <c r="AT20" s="640"/>
      <c r="AU20" s="640"/>
      <c r="AV20" s="640"/>
      <c r="AW20" s="640"/>
      <c r="AX20" s="640"/>
      <c r="AY20" s="640"/>
      <c r="AZ20" s="640"/>
      <c r="BA20" s="640"/>
      <c r="BB20" s="640"/>
      <c r="BC20" s="640"/>
      <c r="BD20" s="640"/>
      <c r="BE20" s="640"/>
      <c r="BF20" s="641"/>
      <c r="BG20" s="642">
        <v>2624</v>
      </c>
      <c r="BH20" s="643"/>
      <c r="BI20" s="643"/>
      <c r="BJ20" s="643"/>
      <c r="BK20" s="643"/>
      <c r="BL20" s="643"/>
      <c r="BM20" s="643"/>
      <c r="BN20" s="644"/>
      <c r="BO20" s="675">
        <v>1.6</v>
      </c>
      <c r="BP20" s="675"/>
      <c r="BQ20" s="675"/>
      <c r="BR20" s="675"/>
      <c r="BS20" s="648" t="s">
        <v>233</v>
      </c>
      <c r="BT20" s="643"/>
      <c r="BU20" s="643"/>
      <c r="BV20" s="643"/>
      <c r="BW20" s="643"/>
      <c r="BX20" s="643"/>
      <c r="BY20" s="643"/>
      <c r="BZ20" s="643"/>
      <c r="CA20" s="643"/>
      <c r="CB20" s="689"/>
      <c r="CD20" s="681" t="s">
        <v>275</v>
      </c>
      <c r="CE20" s="682"/>
      <c r="CF20" s="682"/>
      <c r="CG20" s="682"/>
      <c r="CH20" s="682"/>
      <c r="CI20" s="682"/>
      <c r="CJ20" s="682"/>
      <c r="CK20" s="682"/>
      <c r="CL20" s="682"/>
      <c r="CM20" s="682"/>
      <c r="CN20" s="682"/>
      <c r="CO20" s="682"/>
      <c r="CP20" s="682"/>
      <c r="CQ20" s="683"/>
      <c r="CR20" s="642">
        <v>3605468</v>
      </c>
      <c r="CS20" s="643"/>
      <c r="CT20" s="643"/>
      <c r="CU20" s="643"/>
      <c r="CV20" s="643"/>
      <c r="CW20" s="643"/>
      <c r="CX20" s="643"/>
      <c r="CY20" s="644"/>
      <c r="CZ20" s="675">
        <v>100</v>
      </c>
      <c r="DA20" s="675"/>
      <c r="DB20" s="675"/>
      <c r="DC20" s="675"/>
      <c r="DD20" s="648">
        <v>721098</v>
      </c>
      <c r="DE20" s="643"/>
      <c r="DF20" s="643"/>
      <c r="DG20" s="643"/>
      <c r="DH20" s="643"/>
      <c r="DI20" s="643"/>
      <c r="DJ20" s="643"/>
      <c r="DK20" s="643"/>
      <c r="DL20" s="643"/>
      <c r="DM20" s="643"/>
      <c r="DN20" s="643"/>
      <c r="DO20" s="643"/>
      <c r="DP20" s="644"/>
      <c r="DQ20" s="648">
        <v>2377247</v>
      </c>
      <c r="DR20" s="643"/>
      <c r="DS20" s="643"/>
      <c r="DT20" s="643"/>
      <c r="DU20" s="643"/>
      <c r="DV20" s="643"/>
      <c r="DW20" s="643"/>
      <c r="DX20" s="643"/>
      <c r="DY20" s="643"/>
      <c r="DZ20" s="643"/>
      <c r="EA20" s="643"/>
      <c r="EB20" s="643"/>
      <c r="EC20" s="689"/>
    </row>
    <row r="21" spans="2:133" ht="11.25" customHeight="1" x14ac:dyDescent="0.2">
      <c r="B21" s="639" t="s">
        <v>276</v>
      </c>
      <c r="C21" s="640"/>
      <c r="D21" s="640"/>
      <c r="E21" s="640"/>
      <c r="F21" s="640"/>
      <c r="G21" s="640"/>
      <c r="H21" s="640"/>
      <c r="I21" s="640"/>
      <c r="J21" s="640"/>
      <c r="K21" s="640"/>
      <c r="L21" s="640"/>
      <c r="M21" s="640"/>
      <c r="N21" s="640"/>
      <c r="O21" s="640"/>
      <c r="P21" s="640"/>
      <c r="Q21" s="641"/>
      <c r="R21" s="642">
        <v>214</v>
      </c>
      <c r="S21" s="643"/>
      <c r="T21" s="643"/>
      <c r="U21" s="643"/>
      <c r="V21" s="643"/>
      <c r="W21" s="643"/>
      <c r="X21" s="643"/>
      <c r="Y21" s="644"/>
      <c r="Z21" s="675">
        <v>0</v>
      </c>
      <c r="AA21" s="675"/>
      <c r="AB21" s="675"/>
      <c r="AC21" s="675"/>
      <c r="AD21" s="676">
        <v>214</v>
      </c>
      <c r="AE21" s="676"/>
      <c r="AF21" s="676"/>
      <c r="AG21" s="676"/>
      <c r="AH21" s="676"/>
      <c r="AI21" s="676"/>
      <c r="AJ21" s="676"/>
      <c r="AK21" s="676"/>
      <c r="AL21" s="645">
        <v>0</v>
      </c>
      <c r="AM21" s="646"/>
      <c r="AN21" s="646"/>
      <c r="AO21" s="677"/>
      <c r="AP21" s="736" t="s">
        <v>277</v>
      </c>
      <c r="AQ21" s="744"/>
      <c r="AR21" s="744"/>
      <c r="AS21" s="744"/>
      <c r="AT21" s="744"/>
      <c r="AU21" s="744"/>
      <c r="AV21" s="744"/>
      <c r="AW21" s="744"/>
      <c r="AX21" s="744"/>
      <c r="AY21" s="744"/>
      <c r="AZ21" s="744"/>
      <c r="BA21" s="744"/>
      <c r="BB21" s="744"/>
      <c r="BC21" s="744"/>
      <c r="BD21" s="744"/>
      <c r="BE21" s="744"/>
      <c r="BF21" s="738"/>
      <c r="BG21" s="642">
        <v>2624</v>
      </c>
      <c r="BH21" s="643"/>
      <c r="BI21" s="643"/>
      <c r="BJ21" s="643"/>
      <c r="BK21" s="643"/>
      <c r="BL21" s="643"/>
      <c r="BM21" s="643"/>
      <c r="BN21" s="644"/>
      <c r="BO21" s="675">
        <v>1.6</v>
      </c>
      <c r="BP21" s="675"/>
      <c r="BQ21" s="675"/>
      <c r="BR21" s="675"/>
      <c r="BS21" s="648" t="s">
        <v>233</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2">
      <c r="B22" s="639" t="s">
        <v>278</v>
      </c>
      <c r="C22" s="640"/>
      <c r="D22" s="640"/>
      <c r="E22" s="640"/>
      <c r="F22" s="640"/>
      <c r="G22" s="640"/>
      <c r="H22" s="640"/>
      <c r="I22" s="640"/>
      <c r="J22" s="640"/>
      <c r="K22" s="640"/>
      <c r="L22" s="640"/>
      <c r="M22" s="640"/>
      <c r="N22" s="640"/>
      <c r="O22" s="640"/>
      <c r="P22" s="640"/>
      <c r="Q22" s="641"/>
      <c r="R22" s="642">
        <v>1698098</v>
      </c>
      <c r="S22" s="643"/>
      <c r="T22" s="643"/>
      <c r="U22" s="643"/>
      <c r="V22" s="643"/>
      <c r="W22" s="643"/>
      <c r="X22" s="643"/>
      <c r="Y22" s="644"/>
      <c r="Z22" s="675">
        <v>43.9</v>
      </c>
      <c r="AA22" s="675"/>
      <c r="AB22" s="675"/>
      <c r="AC22" s="675"/>
      <c r="AD22" s="676">
        <v>1470498</v>
      </c>
      <c r="AE22" s="676"/>
      <c r="AF22" s="676"/>
      <c r="AG22" s="676"/>
      <c r="AH22" s="676"/>
      <c r="AI22" s="676"/>
      <c r="AJ22" s="676"/>
      <c r="AK22" s="676"/>
      <c r="AL22" s="645">
        <v>86.4</v>
      </c>
      <c r="AM22" s="646"/>
      <c r="AN22" s="646"/>
      <c r="AO22" s="677"/>
      <c r="AP22" s="736" t="s">
        <v>279</v>
      </c>
      <c r="AQ22" s="744"/>
      <c r="AR22" s="744"/>
      <c r="AS22" s="744"/>
      <c r="AT22" s="744"/>
      <c r="AU22" s="744"/>
      <c r="AV22" s="744"/>
      <c r="AW22" s="744"/>
      <c r="AX22" s="744"/>
      <c r="AY22" s="744"/>
      <c r="AZ22" s="744"/>
      <c r="BA22" s="744"/>
      <c r="BB22" s="744"/>
      <c r="BC22" s="744"/>
      <c r="BD22" s="744"/>
      <c r="BE22" s="744"/>
      <c r="BF22" s="738"/>
      <c r="BG22" s="642" t="s">
        <v>233</v>
      </c>
      <c r="BH22" s="643"/>
      <c r="BI22" s="643"/>
      <c r="BJ22" s="643"/>
      <c r="BK22" s="643"/>
      <c r="BL22" s="643"/>
      <c r="BM22" s="643"/>
      <c r="BN22" s="644"/>
      <c r="BO22" s="675" t="s">
        <v>233</v>
      </c>
      <c r="BP22" s="675"/>
      <c r="BQ22" s="675"/>
      <c r="BR22" s="675"/>
      <c r="BS22" s="648" t="s">
        <v>233</v>
      </c>
      <c r="BT22" s="643"/>
      <c r="BU22" s="643"/>
      <c r="BV22" s="643"/>
      <c r="BW22" s="643"/>
      <c r="BX22" s="643"/>
      <c r="BY22" s="643"/>
      <c r="BZ22" s="643"/>
      <c r="CA22" s="643"/>
      <c r="CB22" s="689"/>
      <c r="CD22" s="746" t="s">
        <v>280</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2">
      <c r="B23" s="639" t="s">
        <v>281</v>
      </c>
      <c r="C23" s="640"/>
      <c r="D23" s="640"/>
      <c r="E23" s="640"/>
      <c r="F23" s="640"/>
      <c r="G23" s="640"/>
      <c r="H23" s="640"/>
      <c r="I23" s="640"/>
      <c r="J23" s="640"/>
      <c r="K23" s="640"/>
      <c r="L23" s="640"/>
      <c r="M23" s="640"/>
      <c r="N23" s="640"/>
      <c r="O23" s="640"/>
      <c r="P23" s="640"/>
      <c r="Q23" s="641"/>
      <c r="R23" s="642">
        <v>1470498</v>
      </c>
      <c r="S23" s="643"/>
      <c r="T23" s="643"/>
      <c r="U23" s="643"/>
      <c r="V23" s="643"/>
      <c r="W23" s="643"/>
      <c r="X23" s="643"/>
      <c r="Y23" s="644"/>
      <c r="Z23" s="675">
        <v>38</v>
      </c>
      <c r="AA23" s="675"/>
      <c r="AB23" s="675"/>
      <c r="AC23" s="675"/>
      <c r="AD23" s="676">
        <v>1470498</v>
      </c>
      <c r="AE23" s="676"/>
      <c r="AF23" s="676"/>
      <c r="AG23" s="676"/>
      <c r="AH23" s="676"/>
      <c r="AI23" s="676"/>
      <c r="AJ23" s="676"/>
      <c r="AK23" s="676"/>
      <c r="AL23" s="645">
        <v>86.4</v>
      </c>
      <c r="AM23" s="646"/>
      <c r="AN23" s="646"/>
      <c r="AO23" s="677"/>
      <c r="AP23" s="736" t="s">
        <v>282</v>
      </c>
      <c r="AQ23" s="744"/>
      <c r="AR23" s="744"/>
      <c r="AS23" s="744"/>
      <c r="AT23" s="744"/>
      <c r="AU23" s="744"/>
      <c r="AV23" s="744"/>
      <c r="AW23" s="744"/>
      <c r="AX23" s="744"/>
      <c r="AY23" s="744"/>
      <c r="AZ23" s="744"/>
      <c r="BA23" s="744"/>
      <c r="BB23" s="744"/>
      <c r="BC23" s="744"/>
      <c r="BD23" s="744"/>
      <c r="BE23" s="744"/>
      <c r="BF23" s="738"/>
      <c r="BG23" s="642" t="s">
        <v>233</v>
      </c>
      <c r="BH23" s="643"/>
      <c r="BI23" s="643"/>
      <c r="BJ23" s="643"/>
      <c r="BK23" s="643"/>
      <c r="BL23" s="643"/>
      <c r="BM23" s="643"/>
      <c r="BN23" s="644"/>
      <c r="BO23" s="675" t="s">
        <v>233</v>
      </c>
      <c r="BP23" s="675"/>
      <c r="BQ23" s="675"/>
      <c r="BR23" s="675"/>
      <c r="BS23" s="648" t="s">
        <v>233</v>
      </c>
      <c r="BT23" s="643"/>
      <c r="BU23" s="643"/>
      <c r="BV23" s="643"/>
      <c r="BW23" s="643"/>
      <c r="BX23" s="643"/>
      <c r="BY23" s="643"/>
      <c r="BZ23" s="643"/>
      <c r="CA23" s="643"/>
      <c r="CB23" s="689"/>
      <c r="CD23" s="746" t="s">
        <v>221</v>
      </c>
      <c r="CE23" s="747"/>
      <c r="CF23" s="747"/>
      <c r="CG23" s="747"/>
      <c r="CH23" s="747"/>
      <c r="CI23" s="747"/>
      <c r="CJ23" s="747"/>
      <c r="CK23" s="747"/>
      <c r="CL23" s="747"/>
      <c r="CM23" s="747"/>
      <c r="CN23" s="747"/>
      <c r="CO23" s="747"/>
      <c r="CP23" s="747"/>
      <c r="CQ23" s="748"/>
      <c r="CR23" s="746" t="s">
        <v>283</v>
      </c>
      <c r="CS23" s="747"/>
      <c r="CT23" s="747"/>
      <c r="CU23" s="747"/>
      <c r="CV23" s="747"/>
      <c r="CW23" s="747"/>
      <c r="CX23" s="747"/>
      <c r="CY23" s="748"/>
      <c r="CZ23" s="746" t="s">
        <v>284</v>
      </c>
      <c r="DA23" s="747"/>
      <c r="DB23" s="747"/>
      <c r="DC23" s="748"/>
      <c r="DD23" s="746" t="s">
        <v>285</v>
      </c>
      <c r="DE23" s="747"/>
      <c r="DF23" s="747"/>
      <c r="DG23" s="747"/>
      <c r="DH23" s="747"/>
      <c r="DI23" s="747"/>
      <c r="DJ23" s="747"/>
      <c r="DK23" s="748"/>
      <c r="DL23" s="755" t="s">
        <v>286</v>
      </c>
      <c r="DM23" s="756"/>
      <c r="DN23" s="756"/>
      <c r="DO23" s="756"/>
      <c r="DP23" s="756"/>
      <c r="DQ23" s="756"/>
      <c r="DR23" s="756"/>
      <c r="DS23" s="756"/>
      <c r="DT23" s="756"/>
      <c r="DU23" s="756"/>
      <c r="DV23" s="757"/>
      <c r="DW23" s="746" t="s">
        <v>287</v>
      </c>
      <c r="DX23" s="747"/>
      <c r="DY23" s="747"/>
      <c r="DZ23" s="747"/>
      <c r="EA23" s="747"/>
      <c r="EB23" s="747"/>
      <c r="EC23" s="748"/>
    </row>
    <row r="24" spans="2:133" ht="11.25" customHeight="1" x14ac:dyDescent="0.2">
      <c r="B24" s="639" t="s">
        <v>288</v>
      </c>
      <c r="C24" s="640"/>
      <c r="D24" s="640"/>
      <c r="E24" s="640"/>
      <c r="F24" s="640"/>
      <c r="G24" s="640"/>
      <c r="H24" s="640"/>
      <c r="I24" s="640"/>
      <c r="J24" s="640"/>
      <c r="K24" s="640"/>
      <c r="L24" s="640"/>
      <c r="M24" s="640"/>
      <c r="N24" s="640"/>
      <c r="O24" s="640"/>
      <c r="P24" s="640"/>
      <c r="Q24" s="641"/>
      <c r="R24" s="642">
        <v>227600</v>
      </c>
      <c r="S24" s="643"/>
      <c r="T24" s="643"/>
      <c r="U24" s="643"/>
      <c r="V24" s="643"/>
      <c r="W24" s="643"/>
      <c r="X24" s="643"/>
      <c r="Y24" s="644"/>
      <c r="Z24" s="675">
        <v>5.9</v>
      </c>
      <c r="AA24" s="675"/>
      <c r="AB24" s="675"/>
      <c r="AC24" s="675"/>
      <c r="AD24" s="676" t="s">
        <v>233</v>
      </c>
      <c r="AE24" s="676"/>
      <c r="AF24" s="676"/>
      <c r="AG24" s="676"/>
      <c r="AH24" s="676"/>
      <c r="AI24" s="676"/>
      <c r="AJ24" s="676"/>
      <c r="AK24" s="676"/>
      <c r="AL24" s="645" t="s">
        <v>233</v>
      </c>
      <c r="AM24" s="646"/>
      <c r="AN24" s="646"/>
      <c r="AO24" s="677"/>
      <c r="AP24" s="736" t="s">
        <v>289</v>
      </c>
      <c r="AQ24" s="744"/>
      <c r="AR24" s="744"/>
      <c r="AS24" s="744"/>
      <c r="AT24" s="744"/>
      <c r="AU24" s="744"/>
      <c r="AV24" s="744"/>
      <c r="AW24" s="744"/>
      <c r="AX24" s="744"/>
      <c r="AY24" s="744"/>
      <c r="AZ24" s="744"/>
      <c r="BA24" s="744"/>
      <c r="BB24" s="744"/>
      <c r="BC24" s="744"/>
      <c r="BD24" s="744"/>
      <c r="BE24" s="744"/>
      <c r="BF24" s="738"/>
      <c r="BG24" s="642" t="s">
        <v>233</v>
      </c>
      <c r="BH24" s="643"/>
      <c r="BI24" s="643"/>
      <c r="BJ24" s="643"/>
      <c r="BK24" s="643"/>
      <c r="BL24" s="643"/>
      <c r="BM24" s="643"/>
      <c r="BN24" s="644"/>
      <c r="BO24" s="675" t="s">
        <v>233</v>
      </c>
      <c r="BP24" s="675"/>
      <c r="BQ24" s="675"/>
      <c r="BR24" s="675"/>
      <c r="BS24" s="648" t="s">
        <v>233</v>
      </c>
      <c r="BT24" s="643"/>
      <c r="BU24" s="643"/>
      <c r="BV24" s="643"/>
      <c r="BW24" s="643"/>
      <c r="BX24" s="643"/>
      <c r="BY24" s="643"/>
      <c r="BZ24" s="643"/>
      <c r="CA24" s="643"/>
      <c r="CB24" s="689"/>
      <c r="CD24" s="700" t="s">
        <v>290</v>
      </c>
      <c r="CE24" s="701"/>
      <c r="CF24" s="701"/>
      <c r="CG24" s="701"/>
      <c r="CH24" s="701"/>
      <c r="CI24" s="701"/>
      <c r="CJ24" s="701"/>
      <c r="CK24" s="701"/>
      <c r="CL24" s="701"/>
      <c r="CM24" s="701"/>
      <c r="CN24" s="701"/>
      <c r="CO24" s="701"/>
      <c r="CP24" s="701"/>
      <c r="CQ24" s="702"/>
      <c r="CR24" s="697">
        <v>1185217</v>
      </c>
      <c r="CS24" s="698"/>
      <c r="CT24" s="698"/>
      <c r="CU24" s="698"/>
      <c r="CV24" s="698"/>
      <c r="CW24" s="698"/>
      <c r="CX24" s="698"/>
      <c r="CY24" s="741"/>
      <c r="CZ24" s="742">
        <v>32.9</v>
      </c>
      <c r="DA24" s="713"/>
      <c r="DB24" s="713"/>
      <c r="DC24" s="745"/>
      <c r="DD24" s="740">
        <v>1053410</v>
      </c>
      <c r="DE24" s="698"/>
      <c r="DF24" s="698"/>
      <c r="DG24" s="698"/>
      <c r="DH24" s="698"/>
      <c r="DI24" s="698"/>
      <c r="DJ24" s="698"/>
      <c r="DK24" s="741"/>
      <c r="DL24" s="740">
        <v>1048465</v>
      </c>
      <c r="DM24" s="698"/>
      <c r="DN24" s="698"/>
      <c r="DO24" s="698"/>
      <c r="DP24" s="698"/>
      <c r="DQ24" s="698"/>
      <c r="DR24" s="698"/>
      <c r="DS24" s="698"/>
      <c r="DT24" s="698"/>
      <c r="DU24" s="698"/>
      <c r="DV24" s="741"/>
      <c r="DW24" s="742">
        <v>60.1</v>
      </c>
      <c r="DX24" s="713"/>
      <c r="DY24" s="713"/>
      <c r="DZ24" s="713"/>
      <c r="EA24" s="713"/>
      <c r="EB24" s="713"/>
      <c r="EC24" s="743"/>
    </row>
    <row r="25" spans="2:133" ht="11.25" customHeight="1" x14ac:dyDescent="0.2">
      <c r="B25" s="639" t="s">
        <v>291</v>
      </c>
      <c r="C25" s="640"/>
      <c r="D25" s="640"/>
      <c r="E25" s="640"/>
      <c r="F25" s="640"/>
      <c r="G25" s="640"/>
      <c r="H25" s="640"/>
      <c r="I25" s="640"/>
      <c r="J25" s="640"/>
      <c r="K25" s="640"/>
      <c r="L25" s="640"/>
      <c r="M25" s="640"/>
      <c r="N25" s="640"/>
      <c r="O25" s="640"/>
      <c r="P25" s="640"/>
      <c r="Q25" s="641"/>
      <c r="R25" s="642" t="s">
        <v>233</v>
      </c>
      <c r="S25" s="643"/>
      <c r="T25" s="643"/>
      <c r="U25" s="643"/>
      <c r="V25" s="643"/>
      <c r="W25" s="643"/>
      <c r="X25" s="643"/>
      <c r="Y25" s="644"/>
      <c r="Z25" s="675" t="s">
        <v>233</v>
      </c>
      <c r="AA25" s="675"/>
      <c r="AB25" s="675"/>
      <c r="AC25" s="675"/>
      <c r="AD25" s="676" t="s">
        <v>233</v>
      </c>
      <c r="AE25" s="676"/>
      <c r="AF25" s="676"/>
      <c r="AG25" s="676"/>
      <c r="AH25" s="676"/>
      <c r="AI25" s="676"/>
      <c r="AJ25" s="676"/>
      <c r="AK25" s="676"/>
      <c r="AL25" s="645" t="s">
        <v>233</v>
      </c>
      <c r="AM25" s="646"/>
      <c r="AN25" s="646"/>
      <c r="AO25" s="677"/>
      <c r="AP25" s="736" t="s">
        <v>292</v>
      </c>
      <c r="AQ25" s="744"/>
      <c r="AR25" s="744"/>
      <c r="AS25" s="744"/>
      <c r="AT25" s="744"/>
      <c r="AU25" s="744"/>
      <c r="AV25" s="744"/>
      <c r="AW25" s="744"/>
      <c r="AX25" s="744"/>
      <c r="AY25" s="744"/>
      <c r="AZ25" s="744"/>
      <c r="BA25" s="744"/>
      <c r="BB25" s="744"/>
      <c r="BC25" s="744"/>
      <c r="BD25" s="744"/>
      <c r="BE25" s="744"/>
      <c r="BF25" s="738"/>
      <c r="BG25" s="642" t="s">
        <v>233</v>
      </c>
      <c r="BH25" s="643"/>
      <c r="BI25" s="643"/>
      <c r="BJ25" s="643"/>
      <c r="BK25" s="643"/>
      <c r="BL25" s="643"/>
      <c r="BM25" s="643"/>
      <c r="BN25" s="644"/>
      <c r="BO25" s="675" t="s">
        <v>233</v>
      </c>
      <c r="BP25" s="675"/>
      <c r="BQ25" s="675"/>
      <c r="BR25" s="675"/>
      <c r="BS25" s="648" t="s">
        <v>233</v>
      </c>
      <c r="BT25" s="643"/>
      <c r="BU25" s="643"/>
      <c r="BV25" s="643"/>
      <c r="BW25" s="643"/>
      <c r="BX25" s="643"/>
      <c r="BY25" s="643"/>
      <c r="BZ25" s="643"/>
      <c r="CA25" s="643"/>
      <c r="CB25" s="689"/>
      <c r="CD25" s="681" t="s">
        <v>293</v>
      </c>
      <c r="CE25" s="682"/>
      <c r="CF25" s="682"/>
      <c r="CG25" s="682"/>
      <c r="CH25" s="682"/>
      <c r="CI25" s="682"/>
      <c r="CJ25" s="682"/>
      <c r="CK25" s="682"/>
      <c r="CL25" s="682"/>
      <c r="CM25" s="682"/>
      <c r="CN25" s="682"/>
      <c r="CO25" s="682"/>
      <c r="CP25" s="682"/>
      <c r="CQ25" s="683"/>
      <c r="CR25" s="642">
        <v>605304</v>
      </c>
      <c r="CS25" s="661"/>
      <c r="CT25" s="661"/>
      <c r="CU25" s="661"/>
      <c r="CV25" s="661"/>
      <c r="CW25" s="661"/>
      <c r="CX25" s="661"/>
      <c r="CY25" s="662"/>
      <c r="CZ25" s="645">
        <v>16.8</v>
      </c>
      <c r="DA25" s="663"/>
      <c r="DB25" s="663"/>
      <c r="DC25" s="664"/>
      <c r="DD25" s="648">
        <v>568770</v>
      </c>
      <c r="DE25" s="661"/>
      <c r="DF25" s="661"/>
      <c r="DG25" s="661"/>
      <c r="DH25" s="661"/>
      <c r="DI25" s="661"/>
      <c r="DJ25" s="661"/>
      <c r="DK25" s="662"/>
      <c r="DL25" s="648">
        <v>567255</v>
      </c>
      <c r="DM25" s="661"/>
      <c r="DN25" s="661"/>
      <c r="DO25" s="661"/>
      <c r="DP25" s="661"/>
      <c r="DQ25" s="661"/>
      <c r="DR25" s="661"/>
      <c r="DS25" s="661"/>
      <c r="DT25" s="661"/>
      <c r="DU25" s="661"/>
      <c r="DV25" s="662"/>
      <c r="DW25" s="645">
        <v>32.5</v>
      </c>
      <c r="DX25" s="663"/>
      <c r="DY25" s="663"/>
      <c r="DZ25" s="663"/>
      <c r="EA25" s="663"/>
      <c r="EB25" s="663"/>
      <c r="EC25" s="684"/>
    </row>
    <row r="26" spans="2:133" ht="11.25" customHeight="1" x14ac:dyDescent="0.2">
      <c r="B26" s="639" t="s">
        <v>294</v>
      </c>
      <c r="C26" s="640"/>
      <c r="D26" s="640"/>
      <c r="E26" s="640"/>
      <c r="F26" s="640"/>
      <c r="G26" s="640"/>
      <c r="H26" s="640"/>
      <c r="I26" s="640"/>
      <c r="J26" s="640"/>
      <c r="K26" s="640"/>
      <c r="L26" s="640"/>
      <c r="M26" s="640"/>
      <c r="N26" s="640"/>
      <c r="O26" s="640"/>
      <c r="P26" s="640"/>
      <c r="Q26" s="641"/>
      <c r="R26" s="642">
        <v>1928543</v>
      </c>
      <c r="S26" s="643"/>
      <c r="T26" s="643"/>
      <c r="U26" s="643"/>
      <c r="V26" s="643"/>
      <c r="W26" s="643"/>
      <c r="X26" s="643"/>
      <c r="Y26" s="644"/>
      <c r="Z26" s="675">
        <v>49.9</v>
      </c>
      <c r="AA26" s="675"/>
      <c r="AB26" s="675"/>
      <c r="AC26" s="675"/>
      <c r="AD26" s="676">
        <v>1700943</v>
      </c>
      <c r="AE26" s="676"/>
      <c r="AF26" s="676"/>
      <c r="AG26" s="676"/>
      <c r="AH26" s="676"/>
      <c r="AI26" s="676"/>
      <c r="AJ26" s="676"/>
      <c r="AK26" s="676"/>
      <c r="AL26" s="645">
        <v>99.9</v>
      </c>
      <c r="AM26" s="646"/>
      <c r="AN26" s="646"/>
      <c r="AO26" s="677"/>
      <c r="AP26" s="736" t="s">
        <v>295</v>
      </c>
      <c r="AQ26" s="737"/>
      <c r="AR26" s="737"/>
      <c r="AS26" s="737"/>
      <c r="AT26" s="737"/>
      <c r="AU26" s="737"/>
      <c r="AV26" s="737"/>
      <c r="AW26" s="737"/>
      <c r="AX26" s="737"/>
      <c r="AY26" s="737"/>
      <c r="AZ26" s="737"/>
      <c r="BA26" s="737"/>
      <c r="BB26" s="737"/>
      <c r="BC26" s="737"/>
      <c r="BD26" s="737"/>
      <c r="BE26" s="737"/>
      <c r="BF26" s="738"/>
      <c r="BG26" s="642" t="s">
        <v>233</v>
      </c>
      <c r="BH26" s="643"/>
      <c r="BI26" s="643"/>
      <c r="BJ26" s="643"/>
      <c r="BK26" s="643"/>
      <c r="BL26" s="643"/>
      <c r="BM26" s="643"/>
      <c r="BN26" s="644"/>
      <c r="BO26" s="675" t="s">
        <v>233</v>
      </c>
      <c r="BP26" s="675"/>
      <c r="BQ26" s="675"/>
      <c r="BR26" s="675"/>
      <c r="BS26" s="648" t="s">
        <v>233</v>
      </c>
      <c r="BT26" s="643"/>
      <c r="BU26" s="643"/>
      <c r="BV26" s="643"/>
      <c r="BW26" s="643"/>
      <c r="BX26" s="643"/>
      <c r="BY26" s="643"/>
      <c r="BZ26" s="643"/>
      <c r="CA26" s="643"/>
      <c r="CB26" s="689"/>
      <c r="CD26" s="681" t="s">
        <v>296</v>
      </c>
      <c r="CE26" s="682"/>
      <c r="CF26" s="682"/>
      <c r="CG26" s="682"/>
      <c r="CH26" s="682"/>
      <c r="CI26" s="682"/>
      <c r="CJ26" s="682"/>
      <c r="CK26" s="682"/>
      <c r="CL26" s="682"/>
      <c r="CM26" s="682"/>
      <c r="CN26" s="682"/>
      <c r="CO26" s="682"/>
      <c r="CP26" s="682"/>
      <c r="CQ26" s="683"/>
      <c r="CR26" s="642">
        <v>339602</v>
      </c>
      <c r="CS26" s="643"/>
      <c r="CT26" s="643"/>
      <c r="CU26" s="643"/>
      <c r="CV26" s="643"/>
      <c r="CW26" s="643"/>
      <c r="CX26" s="643"/>
      <c r="CY26" s="644"/>
      <c r="CZ26" s="645">
        <v>9.4</v>
      </c>
      <c r="DA26" s="663"/>
      <c r="DB26" s="663"/>
      <c r="DC26" s="664"/>
      <c r="DD26" s="648">
        <v>304765</v>
      </c>
      <c r="DE26" s="643"/>
      <c r="DF26" s="643"/>
      <c r="DG26" s="643"/>
      <c r="DH26" s="643"/>
      <c r="DI26" s="643"/>
      <c r="DJ26" s="643"/>
      <c r="DK26" s="644"/>
      <c r="DL26" s="648" t="s">
        <v>233</v>
      </c>
      <c r="DM26" s="643"/>
      <c r="DN26" s="643"/>
      <c r="DO26" s="643"/>
      <c r="DP26" s="643"/>
      <c r="DQ26" s="643"/>
      <c r="DR26" s="643"/>
      <c r="DS26" s="643"/>
      <c r="DT26" s="643"/>
      <c r="DU26" s="643"/>
      <c r="DV26" s="644"/>
      <c r="DW26" s="645" t="s">
        <v>233</v>
      </c>
      <c r="DX26" s="663"/>
      <c r="DY26" s="663"/>
      <c r="DZ26" s="663"/>
      <c r="EA26" s="663"/>
      <c r="EB26" s="663"/>
      <c r="EC26" s="684"/>
    </row>
    <row r="27" spans="2:133" ht="11.25" customHeight="1" x14ac:dyDescent="0.2">
      <c r="B27" s="639" t="s">
        <v>297</v>
      </c>
      <c r="C27" s="640"/>
      <c r="D27" s="640"/>
      <c r="E27" s="640"/>
      <c r="F27" s="640"/>
      <c r="G27" s="640"/>
      <c r="H27" s="640"/>
      <c r="I27" s="640"/>
      <c r="J27" s="640"/>
      <c r="K27" s="640"/>
      <c r="L27" s="640"/>
      <c r="M27" s="640"/>
      <c r="N27" s="640"/>
      <c r="O27" s="640"/>
      <c r="P27" s="640"/>
      <c r="Q27" s="641"/>
      <c r="R27" s="642" t="s">
        <v>233</v>
      </c>
      <c r="S27" s="643"/>
      <c r="T27" s="643"/>
      <c r="U27" s="643"/>
      <c r="V27" s="643"/>
      <c r="W27" s="643"/>
      <c r="X27" s="643"/>
      <c r="Y27" s="644"/>
      <c r="Z27" s="675" t="s">
        <v>233</v>
      </c>
      <c r="AA27" s="675"/>
      <c r="AB27" s="675"/>
      <c r="AC27" s="675"/>
      <c r="AD27" s="676" t="s">
        <v>233</v>
      </c>
      <c r="AE27" s="676"/>
      <c r="AF27" s="676"/>
      <c r="AG27" s="676"/>
      <c r="AH27" s="676"/>
      <c r="AI27" s="676"/>
      <c r="AJ27" s="676"/>
      <c r="AK27" s="676"/>
      <c r="AL27" s="645" t="s">
        <v>233</v>
      </c>
      <c r="AM27" s="646"/>
      <c r="AN27" s="646"/>
      <c r="AO27" s="677"/>
      <c r="AP27" s="639" t="s">
        <v>298</v>
      </c>
      <c r="AQ27" s="640"/>
      <c r="AR27" s="640"/>
      <c r="AS27" s="640"/>
      <c r="AT27" s="640"/>
      <c r="AU27" s="640"/>
      <c r="AV27" s="640"/>
      <c r="AW27" s="640"/>
      <c r="AX27" s="640"/>
      <c r="AY27" s="640"/>
      <c r="AZ27" s="640"/>
      <c r="BA27" s="640"/>
      <c r="BB27" s="640"/>
      <c r="BC27" s="640"/>
      <c r="BD27" s="640"/>
      <c r="BE27" s="640"/>
      <c r="BF27" s="641"/>
      <c r="BG27" s="642">
        <v>165434</v>
      </c>
      <c r="BH27" s="643"/>
      <c r="BI27" s="643"/>
      <c r="BJ27" s="643"/>
      <c r="BK27" s="643"/>
      <c r="BL27" s="643"/>
      <c r="BM27" s="643"/>
      <c r="BN27" s="644"/>
      <c r="BO27" s="675">
        <v>100</v>
      </c>
      <c r="BP27" s="675"/>
      <c r="BQ27" s="675"/>
      <c r="BR27" s="675"/>
      <c r="BS27" s="648">
        <v>2303</v>
      </c>
      <c r="BT27" s="643"/>
      <c r="BU27" s="643"/>
      <c r="BV27" s="643"/>
      <c r="BW27" s="643"/>
      <c r="BX27" s="643"/>
      <c r="BY27" s="643"/>
      <c r="BZ27" s="643"/>
      <c r="CA27" s="643"/>
      <c r="CB27" s="689"/>
      <c r="CD27" s="681" t="s">
        <v>299</v>
      </c>
      <c r="CE27" s="682"/>
      <c r="CF27" s="682"/>
      <c r="CG27" s="682"/>
      <c r="CH27" s="682"/>
      <c r="CI27" s="682"/>
      <c r="CJ27" s="682"/>
      <c r="CK27" s="682"/>
      <c r="CL27" s="682"/>
      <c r="CM27" s="682"/>
      <c r="CN27" s="682"/>
      <c r="CO27" s="682"/>
      <c r="CP27" s="682"/>
      <c r="CQ27" s="683"/>
      <c r="CR27" s="642">
        <v>140961</v>
      </c>
      <c r="CS27" s="661"/>
      <c r="CT27" s="661"/>
      <c r="CU27" s="661"/>
      <c r="CV27" s="661"/>
      <c r="CW27" s="661"/>
      <c r="CX27" s="661"/>
      <c r="CY27" s="662"/>
      <c r="CZ27" s="645">
        <v>3.9</v>
      </c>
      <c r="DA27" s="663"/>
      <c r="DB27" s="663"/>
      <c r="DC27" s="664"/>
      <c r="DD27" s="648">
        <v>45688</v>
      </c>
      <c r="DE27" s="661"/>
      <c r="DF27" s="661"/>
      <c r="DG27" s="661"/>
      <c r="DH27" s="661"/>
      <c r="DI27" s="661"/>
      <c r="DJ27" s="661"/>
      <c r="DK27" s="662"/>
      <c r="DL27" s="648">
        <v>42258</v>
      </c>
      <c r="DM27" s="661"/>
      <c r="DN27" s="661"/>
      <c r="DO27" s="661"/>
      <c r="DP27" s="661"/>
      <c r="DQ27" s="661"/>
      <c r="DR27" s="661"/>
      <c r="DS27" s="661"/>
      <c r="DT27" s="661"/>
      <c r="DU27" s="661"/>
      <c r="DV27" s="662"/>
      <c r="DW27" s="645">
        <v>2.4</v>
      </c>
      <c r="DX27" s="663"/>
      <c r="DY27" s="663"/>
      <c r="DZ27" s="663"/>
      <c r="EA27" s="663"/>
      <c r="EB27" s="663"/>
      <c r="EC27" s="684"/>
    </row>
    <row r="28" spans="2:133" ht="11.25" customHeight="1" x14ac:dyDescent="0.2">
      <c r="B28" s="639" t="s">
        <v>300</v>
      </c>
      <c r="C28" s="640"/>
      <c r="D28" s="640"/>
      <c r="E28" s="640"/>
      <c r="F28" s="640"/>
      <c r="G28" s="640"/>
      <c r="H28" s="640"/>
      <c r="I28" s="640"/>
      <c r="J28" s="640"/>
      <c r="K28" s="640"/>
      <c r="L28" s="640"/>
      <c r="M28" s="640"/>
      <c r="N28" s="640"/>
      <c r="O28" s="640"/>
      <c r="P28" s="640"/>
      <c r="Q28" s="641"/>
      <c r="R28" s="642">
        <v>2592</v>
      </c>
      <c r="S28" s="643"/>
      <c r="T28" s="643"/>
      <c r="U28" s="643"/>
      <c r="V28" s="643"/>
      <c r="W28" s="643"/>
      <c r="X28" s="643"/>
      <c r="Y28" s="644"/>
      <c r="Z28" s="675">
        <v>0.1</v>
      </c>
      <c r="AA28" s="675"/>
      <c r="AB28" s="675"/>
      <c r="AC28" s="675"/>
      <c r="AD28" s="676" t="s">
        <v>233</v>
      </c>
      <c r="AE28" s="676"/>
      <c r="AF28" s="676"/>
      <c r="AG28" s="676"/>
      <c r="AH28" s="676"/>
      <c r="AI28" s="676"/>
      <c r="AJ28" s="676"/>
      <c r="AK28" s="676"/>
      <c r="AL28" s="645" t="s">
        <v>233</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301</v>
      </c>
      <c r="CE28" s="682"/>
      <c r="CF28" s="682"/>
      <c r="CG28" s="682"/>
      <c r="CH28" s="682"/>
      <c r="CI28" s="682"/>
      <c r="CJ28" s="682"/>
      <c r="CK28" s="682"/>
      <c r="CL28" s="682"/>
      <c r="CM28" s="682"/>
      <c r="CN28" s="682"/>
      <c r="CO28" s="682"/>
      <c r="CP28" s="682"/>
      <c r="CQ28" s="683"/>
      <c r="CR28" s="642">
        <v>438952</v>
      </c>
      <c r="CS28" s="643"/>
      <c r="CT28" s="643"/>
      <c r="CU28" s="643"/>
      <c r="CV28" s="643"/>
      <c r="CW28" s="643"/>
      <c r="CX28" s="643"/>
      <c r="CY28" s="644"/>
      <c r="CZ28" s="645">
        <v>12.2</v>
      </c>
      <c r="DA28" s="663"/>
      <c r="DB28" s="663"/>
      <c r="DC28" s="664"/>
      <c r="DD28" s="648">
        <v>438952</v>
      </c>
      <c r="DE28" s="643"/>
      <c r="DF28" s="643"/>
      <c r="DG28" s="643"/>
      <c r="DH28" s="643"/>
      <c r="DI28" s="643"/>
      <c r="DJ28" s="643"/>
      <c r="DK28" s="644"/>
      <c r="DL28" s="648">
        <v>438952</v>
      </c>
      <c r="DM28" s="643"/>
      <c r="DN28" s="643"/>
      <c r="DO28" s="643"/>
      <c r="DP28" s="643"/>
      <c r="DQ28" s="643"/>
      <c r="DR28" s="643"/>
      <c r="DS28" s="643"/>
      <c r="DT28" s="643"/>
      <c r="DU28" s="643"/>
      <c r="DV28" s="644"/>
      <c r="DW28" s="645">
        <v>25.2</v>
      </c>
      <c r="DX28" s="663"/>
      <c r="DY28" s="663"/>
      <c r="DZ28" s="663"/>
      <c r="EA28" s="663"/>
      <c r="EB28" s="663"/>
      <c r="EC28" s="684"/>
    </row>
    <row r="29" spans="2:133" ht="11.25" customHeight="1" x14ac:dyDescent="0.2">
      <c r="B29" s="639" t="s">
        <v>302</v>
      </c>
      <c r="C29" s="640"/>
      <c r="D29" s="640"/>
      <c r="E29" s="640"/>
      <c r="F29" s="640"/>
      <c r="G29" s="640"/>
      <c r="H29" s="640"/>
      <c r="I29" s="640"/>
      <c r="J29" s="640"/>
      <c r="K29" s="640"/>
      <c r="L29" s="640"/>
      <c r="M29" s="640"/>
      <c r="N29" s="640"/>
      <c r="O29" s="640"/>
      <c r="P29" s="640"/>
      <c r="Q29" s="641"/>
      <c r="R29" s="642">
        <v>76146</v>
      </c>
      <c r="S29" s="643"/>
      <c r="T29" s="643"/>
      <c r="U29" s="643"/>
      <c r="V29" s="643"/>
      <c r="W29" s="643"/>
      <c r="X29" s="643"/>
      <c r="Y29" s="644"/>
      <c r="Z29" s="675">
        <v>2</v>
      </c>
      <c r="AA29" s="675"/>
      <c r="AB29" s="675"/>
      <c r="AC29" s="675"/>
      <c r="AD29" s="676">
        <v>2</v>
      </c>
      <c r="AE29" s="676"/>
      <c r="AF29" s="676"/>
      <c r="AG29" s="676"/>
      <c r="AH29" s="676"/>
      <c r="AI29" s="676"/>
      <c r="AJ29" s="676"/>
      <c r="AK29" s="676"/>
      <c r="AL29" s="645">
        <v>0</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303</v>
      </c>
      <c r="CE29" s="728"/>
      <c r="CF29" s="681" t="s">
        <v>69</v>
      </c>
      <c r="CG29" s="682"/>
      <c r="CH29" s="682"/>
      <c r="CI29" s="682"/>
      <c r="CJ29" s="682"/>
      <c r="CK29" s="682"/>
      <c r="CL29" s="682"/>
      <c r="CM29" s="682"/>
      <c r="CN29" s="682"/>
      <c r="CO29" s="682"/>
      <c r="CP29" s="682"/>
      <c r="CQ29" s="683"/>
      <c r="CR29" s="642">
        <v>438952</v>
      </c>
      <c r="CS29" s="661"/>
      <c r="CT29" s="661"/>
      <c r="CU29" s="661"/>
      <c r="CV29" s="661"/>
      <c r="CW29" s="661"/>
      <c r="CX29" s="661"/>
      <c r="CY29" s="662"/>
      <c r="CZ29" s="645">
        <v>12.2</v>
      </c>
      <c r="DA29" s="663"/>
      <c r="DB29" s="663"/>
      <c r="DC29" s="664"/>
      <c r="DD29" s="648">
        <v>438952</v>
      </c>
      <c r="DE29" s="661"/>
      <c r="DF29" s="661"/>
      <c r="DG29" s="661"/>
      <c r="DH29" s="661"/>
      <c r="DI29" s="661"/>
      <c r="DJ29" s="661"/>
      <c r="DK29" s="662"/>
      <c r="DL29" s="648">
        <v>438952</v>
      </c>
      <c r="DM29" s="661"/>
      <c r="DN29" s="661"/>
      <c r="DO29" s="661"/>
      <c r="DP29" s="661"/>
      <c r="DQ29" s="661"/>
      <c r="DR29" s="661"/>
      <c r="DS29" s="661"/>
      <c r="DT29" s="661"/>
      <c r="DU29" s="661"/>
      <c r="DV29" s="662"/>
      <c r="DW29" s="645">
        <v>25.2</v>
      </c>
      <c r="DX29" s="663"/>
      <c r="DY29" s="663"/>
      <c r="DZ29" s="663"/>
      <c r="EA29" s="663"/>
      <c r="EB29" s="663"/>
      <c r="EC29" s="684"/>
    </row>
    <row r="30" spans="2:133" ht="11.25" customHeight="1" x14ac:dyDescent="0.2">
      <c r="B30" s="639" t="s">
        <v>304</v>
      </c>
      <c r="C30" s="640"/>
      <c r="D30" s="640"/>
      <c r="E30" s="640"/>
      <c r="F30" s="640"/>
      <c r="G30" s="640"/>
      <c r="H30" s="640"/>
      <c r="I30" s="640"/>
      <c r="J30" s="640"/>
      <c r="K30" s="640"/>
      <c r="L30" s="640"/>
      <c r="M30" s="640"/>
      <c r="N30" s="640"/>
      <c r="O30" s="640"/>
      <c r="P30" s="640"/>
      <c r="Q30" s="641"/>
      <c r="R30" s="642">
        <v>11346</v>
      </c>
      <c r="S30" s="643"/>
      <c r="T30" s="643"/>
      <c r="U30" s="643"/>
      <c r="V30" s="643"/>
      <c r="W30" s="643"/>
      <c r="X30" s="643"/>
      <c r="Y30" s="644"/>
      <c r="Z30" s="675">
        <v>0.3</v>
      </c>
      <c r="AA30" s="675"/>
      <c r="AB30" s="675"/>
      <c r="AC30" s="675"/>
      <c r="AD30" s="676" t="s">
        <v>233</v>
      </c>
      <c r="AE30" s="676"/>
      <c r="AF30" s="676"/>
      <c r="AG30" s="676"/>
      <c r="AH30" s="676"/>
      <c r="AI30" s="676"/>
      <c r="AJ30" s="676"/>
      <c r="AK30" s="676"/>
      <c r="AL30" s="645" t="s">
        <v>233</v>
      </c>
      <c r="AM30" s="646"/>
      <c r="AN30" s="646"/>
      <c r="AO30" s="677"/>
      <c r="AP30" s="703" t="s">
        <v>221</v>
      </c>
      <c r="AQ30" s="704"/>
      <c r="AR30" s="704"/>
      <c r="AS30" s="704"/>
      <c r="AT30" s="704"/>
      <c r="AU30" s="704"/>
      <c r="AV30" s="704"/>
      <c r="AW30" s="704"/>
      <c r="AX30" s="704"/>
      <c r="AY30" s="704"/>
      <c r="AZ30" s="704"/>
      <c r="BA30" s="704"/>
      <c r="BB30" s="704"/>
      <c r="BC30" s="704"/>
      <c r="BD30" s="704"/>
      <c r="BE30" s="704"/>
      <c r="BF30" s="705"/>
      <c r="BG30" s="703" t="s">
        <v>305</v>
      </c>
      <c r="BH30" s="716"/>
      <c r="BI30" s="716"/>
      <c r="BJ30" s="716"/>
      <c r="BK30" s="716"/>
      <c r="BL30" s="716"/>
      <c r="BM30" s="716"/>
      <c r="BN30" s="716"/>
      <c r="BO30" s="716"/>
      <c r="BP30" s="716"/>
      <c r="BQ30" s="717"/>
      <c r="BR30" s="703" t="s">
        <v>306</v>
      </c>
      <c r="BS30" s="716"/>
      <c r="BT30" s="716"/>
      <c r="BU30" s="716"/>
      <c r="BV30" s="716"/>
      <c r="BW30" s="716"/>
      <c r="BX30" s="716"/>
      <c r="BY30" s="716"/>
      <c r="BZ30" s="716"/>
      <c r="CA30" s="716"/>
      <c r="CB30" s="717"/>
      <c r="CD30" s="729"/>
      <c r="CE30" s="730"/>
      <c r="CF30" s="681" t="s">
        <v>307</v>
      </c>
      <c r="CG30" s="682"/>
      <c r="CH30" s="682"/>
      <c r="CI30" s="682"/>
      <c r="CJ30" s="682"/>
      <c r="CK30" s="682"/>
      <c r="CL30" s="682"/>
      <c r="CM30" s="682"/>
      <c r="CN30" s="682"/>
      <c r="CO30" s="682"/>
      <c r="CP30" s="682"/>
      <c r="CQ30" s="683"/>
      <c r="CR30" s="642">
        <v>429387</v>
      </c>
      <c r="CS30" s="643"/>
      <c r="CT30" s="643"/>
      <c r="CU30" s="643"/>
      <c r="CV30" s="643"/>
      <c r="CW30" s="643"/>
      <c r="CX30" s="643"/>
      <c r="CY30" s="644"/>
      <c r="CZ30" s="645">
        <v>11.9</v>
      </c>
      <c r="DA30" s="663"/>
      <c r="DB30" s="663"/>
      <c r="DC30" s="664"/>
      <c r="DD30" s="648">
        <v>429387</v>
      </c>
      <c r="DE30" s="643"/>
      <c r="DF30" s="643"/>
      <c r="DG30" s="643"/>
      <c r="DH30" s="643"/>
      <c r="DI30" s="643"/>
      <c r="DJ30" s="643"/>
      <c r="DK30" s="644"/>
      <c r="DL30" s="648">
        <v>429387</v>
      </c>
      <c r="DM30" s="643"/>
      <c r="DN30" s="643"/>
      <c r="DO30" s="643"/>
      <c r="DP30" s="643"/>
      <c r="DQ30" s="643"/>
      <c r="DR30" s="643"/>
      <c r="DS30" s="643"/>
      <c r="DT30" s="643"/>
      <c r="DU30" s="643"/>
      <c r="DV30" s="644"/>
      <c r="DW30" s="645">
        <v>24.6</v>
      </c>
      <c r="DX30" s="663"/>
      <c r="DY30" s="663"/>
      <c r="DZ30" s="663"/>
      <c r="EA30" s="663"/>
      <c r="EB30" s="663"/>
      <c r="EC30" s="684"/>
    </row>
    <row r="31" spans="2:133" ht="11.25" customHeight="1" x14ac:dyDescent="0.2">
      <c r="B31" s="639" t="s">
        <v>308</v>
      </c>
      <c r="C31" s="640"/>
      <c r="D31" s="640"/>
      <c r="E31" s="640"/>
      <c r="F31" s="640"/>
      <c r="G31" s="640"/>
      <c r="H31" s="640"/>
      <c r="I31" s="640"/>
      <c r="J31" s="640"/>
      <c r="K31" s="640"/>
      <c r="L31" s="640"/>
      <c r="M31" s="640"/>
      <c r="N31" s="640"/>
      <c r="O31" s="640"/>
      <c r="P31" s="640"/>
      <c r="Q31" s="641"/>
      <c r="R31" s="642">
        <v>624367</v>
      </c>
      <c r="S31" s="643"/>
      <c r="T31" s="643"/>
      <c r="U31" s="643"/>
      <c r="V31" s="643"/>
      <c r="W31" s="643"/>
      <c r="X31" s="643"/>
      <c r="Y31" s="644"/>
      <c r="Z31" s="675">
        <v>16.2</v>
      </c>
      <c r="AA31" s="675"/>
      <c r="AB31" s="675"/>
      <c r="AC31" s="675"/>
      <c r="AD31" s="676" t="s">
        <v>233</v>
      </c>
      <c r="AE31" s="676"/>
      <c r="AF31" s="676"/>
      <c r="AG31" s="676"/>
      <c r="AH31" s="676"/>
      <c r="AI31" s="676"/>
      <c r="AJ31" s="676"/>
      <c r="AK31" s="676"/>
      <c r="AL31" s="645" t="s">
        <v>233</v>
      </c>
      <c r="AM31" s="646"/>
      <c r="AN31" s="646"/>
      <c r="AO31" s="677"/>
      <c r="AP31" s="718" t="s">
        <v>309</v>
      </c>
      <c r="AQ31" s="719"/>
      <c r="AR31" s="719"/>
      <c r="AS31" s="719"/>
      <c r="AT31" s="724" t="s">
        <v>310</v>
      </c>
      <c r="AU31" s="231"/>
      <c r="AV31" s="231"/>
      <c r="AW31" s="231"/>
      <c r="AX31" s="708" t="s">
        <v>188</v>
      </c>
      <c r="AY31" s="709"/>
      <c r="AZ31" s="709"/>
      <c r="BA31" s="709"/>
      <c r="BB31" s="709"/>
      <c r="BC31" s="709"/>
      <c r="BD31" s="709"/>
      <c r="BE31" s="709"/>
      <c r="BF31" s="710"/>
      <c r="BG31" s="711">
        <v>98.8</v>
      </c>
      <c r="BH31" s="712"/>
      <c r="BI31" s="712"/>
      <c r="BJ31" s="712"/>
      <c r="BK31" s="712"/>
      <c r="BL31" s="712"/>
      <c r="BM31" s="713">
        <v>98.2</v>
      </c>
      <c r="BN31" s="712"/>
      <c r="BO31" s="712"/>
      <c r="BP31" s="712"/>
      <c r="BQ31" s="714"/>
      <c r="BR31" s="711">
        <v>98.6</v>
      </c>
      <c r="BS31" s="712"/>
      <c r="BT31" s="712"/>
      <c r="BU31" s="712"/>
      <c r="BV31" s="712"/>
      <c r="BW31" s="712"/>
      <c r="BX31" s="713">
        <v>97.8</v>
      </c>
      <c r="BY31" s="712"/>
      <c r="BZ31" s="712"/>
      <c r="CA31" s="712"/>
      <c r="CB31" s="714"/>
      <c r="CD31" s="729"/>
      <c r="CE31" s="730"/>
      <c r="CF31" s="681" t="s">
        <v>311</v>
      </c>
      <c r="CG31" s="682"/>
      <c r="CH31" s="682"/>
      <c r="CI31" s="682"/>
      <c r="CJ31" s="682"/>
      <c r="CK31" s="682"/>
      <c r="CL31" s="682"/>
      <c r="CM31" s="682"/>
      <c r="CN31" s="682"/>
      <c r="CO31" s="682"/>
      <c r="CP31" s="682"/>
      <c r="CQ31" s="683"/>
      <c r="CR31" s="642">
        <v>9565</v>
      </c>
      <c r="CS31" s="661"/>
      <c r="CT31" s="661"/>
      <c r="CU31" s="661"/>
      <c r="CV31" s="661"/>
      <c r="CW31" s="661"/>
      <c r="CX31" s="661"/>
      <c r="CY31" s="662"/>
      <c r="CZ31" s="645">
        <v>0.3</v>
      </c>
      <c r="DA31" s="663"/>
      <c r="DB31" s="663"/>
      <c r="DC31" s="664"/>
      <c r="DD31" s="648">
        <v>9565</v>
      </c>
      <c r="DE31" s="661"/>
      <c r="DF31" s="661"/>
      <c r="DG31" s="661"/>
      <c r="DH31" s="661"/>
      <c r="DI31" s="661"/>
      <c r="DJ31" s="661"/>
      <c r="DK31" s="662"/>
      <c r="DL31" s="648">
        <v>9565</v>
      </c>
      <c r="DM31" s="661"/>
      <c r="DN31" s="661"/>
      <c r="DO31" s="661"/>
      <c r="DP31" s="661"/>
      <c r="DQ31" s="661"/>
      <c r="DR31" s="661"/>
      <c r="DS31" s="661"/>
      <c r="DT31" s="661"/>
      <c r="DU31" s="661"/>
      <c r="DV31" s="662"/>
      <c r="DW31" s="645">
        <v>0.5</v>
      </c>
      <c r="DX31" s="663"/>
      <c r="DY31" s="663"/>
      <c r="DZ31" s="663"/>
      <c r="EA31" s="663"/>
      <c r="EB31" s="663"/>
      <c r="EC31" s="684"/>
    </row>
    <row r="32" spans="2:133" ht="11.25" customHeight="1" x14ac:dyDescent="0.2">
      <c r="B32" s="733" t="s">
        <v>312</v>
      </c>
      <c r="C32" s="734"/>
      <c r="D32" s="734"/>
      <c r="E32" s="734"/>
      <c r="F32" s="734"/>
      <c r="G32" s="734"/>
      <c r="H32" s="734"/>
      <c r="I32" s="734"/>
      <c r="J32" s="734"/>
      <c r="K32" s="734"/>
      <c r="L32" s="734"/>
      <c r="M32" s="734"/>
      <c r="N32" s="734"/>
      <c r="O32" s="734"/>
      <c r="P32" s="734"/>
      <c r="Q32" s="735"/>
      <c r="R32" s="642" t="s">
        <v>233</v>
      </c>
      <c r="S32" s="643"/>
      <c r="T32" s="643"/>
      <c r="U32" s="643"/>
      <c r="V32" s="643"/>
      <c r="W32" s="643"/>
      <c r="X32" s="643"/>
      <c r="Y32" s="644"/>
      <c r="Z32" s="675" t="s">
        <v>233</v>
      </c>
      <c r="AA32" s="675"/>
      <c r="AB32" s="675"/>
      <c r="AC32" s="675"/>
      <c r="AD32" s="676" t="s">
        <v>233</v>
      </c>
      <c r="AE32" s="676"/>
      <c r="AF32" s="676"/>
      <c r="AG32" s="676"/>
      <c r="AH32" s="676"/>
      <c r="AI32" s="676"/>
      <c r="AJ32" s="676"/>
      <c r="AK32" s="676"/>
      <c r="AL32" s="645" t="s">
        <v>233</v>
      </c>
      <c r="AM32" s="646"/>
      <c r="AN32" s="646"/>
      <c r="AO32" s="677"/>
      <c r="AP32" s="720"/>
      <c r="AQ32" s="721"/>
      <c r="AR32" s="721"/>
      <c r="AS32" s="721"/>
      <c r="AT32" s="725"/>
      <c r="AU32" s="230" t="s">
        <v>313</v>
      </c>
      <c r="AV32" s="230"/>
      <c r="AW32" s="230"/>
      <c r="AX32" s="639" t="s">
        <v>314</v>
      </c>
      <c r="AY32" s="640"/>
      <c r="AZ32" s="640"/>
      <c r="BA32" s="640"/>
      <c r="BB32" s="640"/>
      <c r="BC32" s="640"/>
      <c r="BD32" s="640"/>
      <c r="BE32" s="640"/>
      <c r="BF32" s="641"/>
      <c r="BG32" s="715">
        <v>99.8</v>
      </c>
      <c r="BH32" s="661"/>
      <c r="BI32" s="661"/>
      <c r="BJ32" s="661"/>
      <c r="BK32" s="661"/>
      <c r="BL32" s="661"/>
      <c r="BM32" s="646">
        <v>99</v>
      </c>
      <c r="BN32" s="707"/>
      <c r="BO32" s="707"/>
      <c r="BP32" s="707"/>
      <c r="BQ32" s="688"/>
      <c r="BR32" s="715">
        <v>99.9</v>
      </c>
      <c r="BS32" s="661"/>
      <c r="BT32" s="661"/>
      <c r="BU32" s="661"/>
      <c r="BV32" s="661"/>
      <c r="BW32" s="661"/>
      <c r="BX32" s="646">
        <v>98.9</v>
      </c>
      <c r="BY32" s="707"/>
      <c r="BZ32" s="707"/>
      <c r="CA32" s="707"/>
      <c r="CB32" s="688"/>
      <c r="CD32" s="731"/>
      <c r="CE32" s="732"/>
      <c r="CF32" s="681" t="s">
        <v>315</v>
      </c>
      <c r="CG32" s="682"/>
      <c r="CH32" s="682"/>
      <c r="CI32" s="682"/>
      <c r="CJ32" s="682"/>
      <c r="CK32" s="682"/>
      <c r="CL32" s="682"/>
      <c r="CM32" s="682"/>
      <c r="CN32" s="682"/>
      <c r="CO32" s="682"/>
      <c r="CP32" s="682"/>
      <c r="CQ32" s="683"/>
      <c r="CR32" s="642" t="s">
        <v>233</v>
      </c>
      <c r="CS32" s="643"/>
      <c r="CT32" s="643"/>
      <c r="CU32" s="643"/>
      <c r="CV32" s="643"/>
      <c r="CW32" s="643"/>
      <c r="CX32" s="643"/>
      <c r="CY32" s="644"/>
      <c r="CZ32" s="645" t="s">
        <v>233</v>
      </c>
      <c r="DA32" s="663"/>
      <c r="DB32" s="663"/>
      <c r="DC32" s="664"/>
      <c r="DD32" s="648" t="s">
        <v>233</v>
      </c>
      <c r="DE32" s="643"/>
      <c r="DF32" s="643"/>
      <c r="DG32" s="643"/>
      <c r="DH32" s="643"/>
      <c r="DI32" s="643"/>
      <c r="DJ32" s="643"/>
      <c r="DK32" s="644"/>
      <c r="DL32" s="648" t="s">
        <v>233</v>
      </c>
      <c r="DM32" s="643"/>
      <c r="DN32" s="643"/>
      <c r="DO32" s="643"/>
      <c r="DP32" s="643"/>
      <c r="DQ32" s="643"/>
      <c r="DR32" s="643"/>
      <c r="DS32" s="643"/>
      <c r="DT32" s="643"/>
      <c r="DU32" s="643"/>
      <c r="DV32" s="644"/>
      <c r="DW32" s="645" t="s">
        <v>233</v>
      </c>
      <c r="DX32" s="663"/>
      <c r="DY32" s="663"/>
      <c r="DZ32" s="663"/>
      <c r="EA32" s="663"/>
      <c r="EB32" s="663"/>
      <c r="EC32" s="684"/>
    </row>
    <row r="33" spans="2:133" ht="11.25" customHeight="1" x14ac:dyDescent="0.2">
      <c r="B33" s="639" t="s">
        <v>316</v>
      </c>
      <c r="C33" s="640"/>
      <c r="D33" s="640"/>
      <c r="E33" s="640"/>
      <c r="F33" s="640"/>
      <c r="G33" s="640"/>
      <c r="H33" s="640"/>
      <c r="I33" s="640"/>
      <c r="J33" s="640"/>
      <c r="K33" s="640"/>
      <c r="L33" s="640"/>
      <c r="M33" s="640"/>
      <c r="N33" s="640"/>
      <c r="O33" s="640"/>
      <c r="P33" s="640"/>
      <c r="Q33" s="641"/>
      <c r="R33" s="642">
        <v>202761</v>
      </c>
      <c r="S33" s="643"/>
      <c r="T33" s="643"/>
      <c r="U33" s="643"/>
      <c r="V33" s="643"/>
      <c r="W33" s="643"/>
      <c r="X33" s="643"/>
      <c r="Y33" s="644"/>
      <c r="Z33" s="675">
        <v>5.2</v>
      </c>
      <c r="AA33" s="675"/>
      <c r="AB33" s="675"/>
      <c r="AC33" s="675"/>
      <c r="AD33" s="676" t="s">
        <v>233</v>
      </c>
      <c r="AE33" s="676"/>
      <c r="AF33" s="676"/>
      <c r="AG33" s="676"/>
      <c r="AH33" s="676"/>
      <c r="AI33" s="676"/>
      <c r="AJ33" s="676"/>
      <c r="AK33" s="676"/>
      <c r="AL33" s="645" t="s">
        <v>233</v>
      </c>
      <c r="AM33" s="646"/>
      <c r="AN33" s="646"/>
      <c r="AO33" s="677"/>
      <c r="AP33" s="722"/>
      <c r="AQ33" s="723"/>
      <c r="AR33" s="723"/>
      <c r="AS33" s="723"/>
      <c r="AT33" s="726"/>
      <c r="AU33" s="232"/>
      <c r="AV33" s="232"/>
      <c r="AW33" s="232"/>
      <c r="AX33" s="623" t="s">
        <v>317</v>
      </c>
      <c r="AY33" s="624"/>
      <c r="AZ33" s="624"/>
      <c r="BA33" s="624"/>
      <c r="BB33" s="624"/>
      <c r="BC33" s="624"/>
      <c r="BD33" s="624"/>
      <c r="BE33" s="624"/>
      <c r="BF33" s="625"/>
      <c r="BG33" s="706">
        <v>97.6</v>
      </c>
      <c r="BH33" s="627"/>
      <c r="BI33" s="627"/>
      <c r="BJ33" s="627"/>
      <c r="BK33" s="627"/>
      <c r="BL33" s="627"/>
      <c r="BM33" s="669">
        <v>97.2</v>
      </c>
      <c r="BN33" s="627"/>
      <c r="BO33" s="627"/>
      <c r="BP33" s="627"/>
      <c r="BQ33" s="671"/>
      <c r="BR33" s="706">
        <v>97.2</v>
      </c>
      <c r="BS33" s="627"/>
      <c r="BT33" s="627"/>
      <c r="BU33" s="627"/>
      <c r="BV33" s="627"/>
      <c r="BW33" s="627"/>
      <c r="BX33" s="669">
        <v>96.5</v>
      </c>
      <c r="BY33" s="627"/>
      <c r="BZ33" s="627"/>
      <c r="CA33" s="627"/>
      <c r="CB33" s="671"/>
      <c r="CD33" s="681" t="s">
        <v>318</v>
      </c>
      <c r="CE33" s="682"/>
      <c r="CF33" s="682"/>
      <c r="CG33" s="682"/>
      <c r="CH33" s="682"/>
      <c r="CI33" s="682"/>
      <c r="CJ33" s="682"/>
      <c r="CK33" s="682"/>
      <c r="CL33" s="682"/>
      <c r="CM33" s="682"/>
      <c r="CN33" s="682"/>
      <c r="CO33" s="682"/>
      <c r="CP33" s="682"/>
      <c r="CQ33" s="683"/>
      <c r="CR33" s="642">
        <v>1681992</v>
      </c>
      <c r="CS33" s="661"/>
      <c r="CT33" s="661"/>
      <c r="CU33" s="661"/>
      <c r="CV33" s="661"/>
      <c r="CW33" s="661"/>
      <c r="CX33" s="661"/>
      <c r="CY33" s="662"/>
      <c r="CZ33" s="645">
        <v>46.7</v>
      </c>
      <c r="DA33" s="663"/>
      <c r="DB33" s="663"/>
      <c r="DC33" s="664"/>
      <c r="DD33" s="648">
        <v>1170252</v>
      </c>
      <c r="DE33" s="661"/>
      <c r="DF33" s="661"/>
      <c r="DG33" s="661"/>
      <c r="DH33" s="661"/>
      <c r="DI33" s="661"/>
      <c r="DJ33" s="661"/>
      <c r="DK33" s="662"/>
      <c r="DL33" s="648">
        <v>515588</v>
      </c>
      <c r="DM33" s="661"/>
      <c r="DN33" s="661"/>
      <c r="DO33" s="661"/>
      <c r="DP33" s="661"/>
      <c r="DQ33" s="661"/>
      <c r="DR33" s="661"/>
      <c r="DS33" s="661"/>
      <c r="DT33" s="661"/>
      <c r="DU33" s="661"/>
      <c r="DV33" s="662"/>
      <c r="DW33" s="645">
        <v>29.5</v>
      </c>
      <c r="DX33" s="663"/>
      <c r="DY33" s="663"/>
      <c r="DZ33" s="663"/>
      <c r="EA33" s="663"/>
      <c r="EB33" s="663"/>
      <c r="EC33" s="684"/>
    </row>
    <row r="34" spans="2:133" ht="11.25" customHeight="1" x14ac:dyDescent="0.2">
      <c r="B34" s="639" t="s">
        <v>319</v>
      </c>
      <c r="C34" s="640"/>
      <c r="D34" s="640"/>
      <c r="E34" s="640"/>
      <c r="F34" s="640"/>
      <c r="G34" s="640"/>
      <c r="H34" s="640"/>
      <c r="I34" s="640"/>
      <c r="J34" s="640"/>
      <c r="K34" s="640"/>
      <c r="L34" s="640"/>
      <c r="M34" s="640"/>
      <c r="N34" s="640"/>
      <c r="O34" s="640"/>
      <c r="P34" s="640"/>
      <c r="Q34" s="641"/>
      <c r="R34" s="642">
        <v>5201</v>
      </c>
      <c r="S34" s="643"/>
      <c r="T34" s="643"/>
      <c r="U34" s="643"/>
      <c r="V34" s="643"/>
      <c r="W34" s="643"/>
      <c r="X34" s="643"/>
      <c r="Y34" s="644"/>
      <c r="Z34" s="675">
        <v>0.1</v>
      </c>
      <c r="AA34" s="675"/>
      <c r="AB34" s="675"/>
      <c r="AC34" s="675"/>
      <c r="AD34" s="676">
        <v>1307</v>
      </c>
      <c r="AE34" s="676"/>
      <c r="AF34" s="676"/>
      <c r="AG34" s="676"/>
      <c r="AH34" s="676"/>
      <c r="AI34" s="676"/>
      <c r="AJ34" s="676"/>
      <c r="AK34" s="676"/>
      <c r="AL34" s="645">
        <v>0.1</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320</v>
      </c>
      <c r="CE34" s="682"/>
      <c r="CF34" s="682"/>
      <c r="CG34" s="682"/>
      <c r="CH34" s="682"/>
      <c r="CI34" s="682"/>
      <c r="CJ34" s="682"/>
      <c r="CK34" s="682"/>
      <c r="CL34" s="682"/>
      <c r="CM34" s="682"/>
      <c r="CN34" s="682"/>
      <c r="CO34" s="682"/>
      <c r="CP34" s="682"/>
      <c r="CQ34" s="683"/>
      <c r="CR34" s="642">
        <v>415900</v>
      </c>
      <c r="CS34" s="643"/>
      <c r="CT34" s="643"/>
      <c r="CU34" s="643"/>
      <c r="CV34" s="643"/>
      <c r="CW34" s="643"/>
      <c r="CX34" s="643"/>
      <c r="CY34" s="644"/>
      <c r="CZ34" s="645">
        <v>11.5</v>
      </c>
      <c r="DA34" s="663"/>
      <c r="DB34" s="663"/>
      <c r="DC34" s="664"/>
      <c r="DD34" s="648">
        <v>230985</v>
      </c>
      <c r="DE34" s="643"/>
      <c r="DF34" s="643"/>
      <c r="DG34" s="643"/>
      <c r="DH34" s="643"/>
      <c r="DI34" s="643"/>
      <c r="DJ34" s="643"/>
      <c r="DK34" s="644"/>
      <c r="DL34" s="648">
        <v>193409</v>
      </c>
      <c r="DM34" s="643"/>
      <c r="DN34" s="643"/>
      <c r="DO34" s="643"/>
      <c r="DP34" s="643"/>
      <c r="DQ34" s="643"/>
      <c r="DR34" s="643"/>
      <c r="DS34" s="643"/>
      <c r="DT34" s="643"/>
      <c r="DU34" s="643"/>
      <c r="DV34" s="644"/>
      <c r="DW34" s="645">
        <v>11.1</v>
      </c>
      <c r="DX34" s="663"/>
      <c r="DY34" s="663"/>
      <c r="DZ34" s="663"/>
      <c r="EA34" s="663"/>
      <c r="EB34" s="663"/>
      <c r="EC34" s="684"/>
    </row>
    <row r="35" spans="2:133" ht="11.25" customHeight="1" x14ac:dyDescent="0.2">
      <c r="B35" s="639" t="s">
        <v>321</v>
      </c>
      <c r="C35" s="640"/>
      <c r="D35" s="640"/>
      <c r="E35" s="640"/>
      <c r="F35" s="640"/>
      <c r="G35" s="640"/>
      <c r="H35" s="640"/>
      <c r="I35" s="640"/>
      <c r="J35" s="640"/>
      <c r="K35" s="640"/>
      <c r="L35" s="640"/>
      <c r="M35" s="640"/>
      <c r="N35" s="640"/>
      <c r="O35" s="640"/>
      <c r="P35" s="640"/>
      <c r="Q35" s="641"/>
      <c r="R35" s="642">
        <v>15014</v>
      </c>
      <c r="S35" s="643"/>
      <c r="T35" s="643"/>
      <c r="U35" s="643"/>
      <c r="V35" s="643"/>
      <c r="W35" s="643"/>
      <c r="X35" s="643"/>
      <c r="Y35" s="644"/>
      <c r="Z35" s="675">
        <v>0.4</v>
      </c>
      <c r="AA35" s="675"/>
      <c r="AB35" s="675"/>
      <c r="AC35" s="675"/>
      <c r="AD35" s="676" t="s">
        <v>233</v>
      </c>
      <c r="AE35" s="676"/>
      <c r="AF35" s="676"/>
      <c r="AG35" s="676"/>
      <c r="AH35" s="676"/>
      <c r="AI35" s="676"/>
      <c r="AJ35" s="676"/>
      <c r="AK35" s="676"/>
      <c r="AL35" s="645" t="s">
        <v>233</v>
      </c>
      <c r="AM35" s="646"/>
      <c r="AN35" s="646"/>
      <c r="AO35" s="677"/>
      <c r="AP35" s="235"/>
      <c r="AQ35" s="703" t="s">
        <v>322</v>
      </c>
      <c r="AR35" s="704"/>
      <c r="AS35" s="704"/>
      <c r="AT35" s="704"/>
      <c r="AU35" s="704"/>
      <c r="AV35" s="704"/>
      <c r="AW35" s="704"/>
      <c r="AX35" s="704"/>
      <c r="AY35" s="704"/>
      <c r="AZ35" s="704"/>
      <c r="BA35" s="704"/>
      <c r="BB35" s="704"/>
      <c r="BC35" s="704"/>
      <c r="BD35" s="704"/>
      <c r="BE35" s="704"/>
      <c r="BF35" s="705"/>
      <c r="BG35" s="703" t="s">
        <v>323</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324</v>
      </c>
      <c r="CE35" s="682"/>
      <c r="CF35" s="682"/>
      <c r="CG35" s="682"/>
      <c r="CH35" s="682"/>
      <c r="CI35" s="682"/>
      <c r="CJ35" s="682"/>
      <c r="CK35" s="682"/>
      <c r="CL35" s="682"/>
      <c r="CM35" s="682"/>
      <c r="CN35" s="682"/>
      <c r="CO35" s="682"/>
      <c r="CP35" s="682"/>
      <c r="CQ35" s="683"/>
      <c r="CR35" s="642">
        <v>3821</v>
      </c>
      <c r="CS35" s="661"/>
      <c r="CT35" s="661"/>
      <c r="CU35" s="661"/>
      <c r="CV35" s="661"/>
      <c r="CW35" s="661"/>
      <c r="CX35" s="661"/>
      <c r="CY35" s="662"/>
      <c r="CZ35" s="645">
        <v>0.1</v>
      </c>
      <c r="DA35" s="663"/>
      <c r="DB35" s="663"/>
      <c r="DC35" s="664"/>
      <c r="DD35" s="648">
        <v>1281</v>
      </c>
      <c r="DE35" s="661"/>
      <c r="DF35" s="661"/>
      <c r="DG35" s="661"/>
      <c r="DH35" s="661"/>
      <c r="DI35" s="661"/>
      <c r="DJ35" s="661"/>
      <c r="DK35" s="662"/>
      <c r="DL35" s="648">
        <v>1281</v>
      </c>
      <c r="DM35" s="661"/>
      <c r="DN35" s="661"/>
      <c r="DO35" s="661"/>
      <c r="DP35" s="661"/>
      <c r="DQ35" s="661"/>
      <c r="DR35" s="661"/>
      <c r="DS35" s="661"/>
      <c r="DT35" s="661"/>
      <c r="DU35" s="661"/>
      <c r="DV35" s="662"/>
      <c r="DW35" s="645">
        <v>0.1</v>
      </c>
      <c r="DX35" s="663"/>
      <c r="DY35" s="663"/>
      <c r="DZ35" s="663"/>
      <c r="EA35" s="663"/>
      <c r="EB35" s="663"/>
      <c r="EC35" s="684"/>
    </row>
    <row r="36" spans="2:133" ht="11.25" customHeight="1" x14ac:dyDescent="0.2">
      <c r="B36" s="639" t="s">
        <v>325</v>
      </c>
      <c r="C36" s="640"/>
      <c r="D36" s="640"/>
      <c r="E36" s="640"/>
      <c r="F36" s="640"/>
      <c r="G36" s="640"/>
      <c r="H36" s="640"/>
      <c r="I36" s="640"/>
      <c r="J36" s="640"/>
      <c r="K36" s="640"/>
      <c r="L36" s="640"/>
      <c r="M36" s="640"/>
      <c r="N36" s="640"/>
      <c r="O36" s="640"/>
      <c r="P36" s="640"/>
      <c r="Q36" s="641"/>
      <c r="R36" s="642">
        <v>278180</v>
      </c>
      <c r="S36" s="643"/>
      <c r="T36" s="643"/>
      <c r="U36" s="643"/>
      <c r="V36" s="643"/>
      <c r="W36" s="643"/>
      <c r="X36" s="643"/>
      <c r="Y36" s="644"/>
      <c r="Z36" s="675">
        <v>7.2</v>
      </c>
      <c r="AA36" s="675"/>
      <c r="AB36" s="675"/>
      <c r="AC36" s="675"/>
      <c r="AD36" s="676" t="s">
        <v>233</v>
      </c>
      <c r="AE36" s="676"/>
      <c r="AF36" s="676"/>
      <c r="AG36" s="676"/>
      <c r="AH36" s="676"/>
      <c r="AI36" s="676"/>
      <c r="AJ36" s="676"/>
      <c r="AK36" s="676"/>
      <c r="AL36" s="645" t="s">
        <v>233</v>
      </c>
      <c r="AM36" s="646"/>
      <c r="AN36" s="646"/>
      <c r="AO36" s="677"/>
      <c r="AP36" s="235"/>
      <c r="AQ36" s="694" t="s">
        <v>326</v>
      </c>
      <c r="AR36" s="695"/>
      <c r="AS36" s="695"/>
      <c r="AT36" s="695"/>
      <c r="AU36" s="695"/>
      <c r="AV36" s="695"/>
      <c r="AW36" s="695"/>
      <c r="AX36" s="695"/>
      <c r="AY36" s="696"/>
      <c r="AZ36" s="697">
        <v>231356</v>
      </c>
      <c r="BA36" s="698"/>
      <c r="BB36" s="698"/>
      <c r="BC36" s="698"/>
      <c r="BD36" s="698"/>
      <c r="BE36" s="698"/>
      <c r="BF36" s="699"/>
      <c r="BG36" s="700" t="s">
        <v>327</v>
      </c>
      <c r="BH36" s="701"/>
      <c r="BI36" s="701"/>
      <c r="BJ36" s="701"/>
      <c r="BK36" s="701"/>
      <c r="BL36" s="701"/>
      <c r="BM36" s="701"/>
      <c r="BN36" s="701"/>
      <c r="BO36" s="701"/>
      <c r="BP36" s="701"/>
      <c r="BQ36" s="701"/>
      <c r="BR36" s="701"/>
      <c r="BS36" s="701"/>
      <c r="BT36" s="701"/>
      <c r="BU36" s="702"/>
      <c r="BV36" s="697">
        <v>6886</v>
      </c>
      <c r="BW36" s="698"/>
      <c r="BX36" s="698"/>
      <c r="BY36" s="698"/>
      <c r="BZ36" s="698"/>
      <c r="CA36" s="698"/>
      <c r="CB36" s="699"/>
      <c r="CD36" s="681" t="s">
        <v>328</v>
      </c>
      <c r="CE36" s="682"/>
      <c r="CF36" s="682"/>
      <c r="CG36" s="682"/>
      <c r="CH36" s="682"/>
      <c r="CI36" s="682"/>
      <c r="CJ36" s="682"/>
      <c r="CK36" s="682"/>
      <c r="CL36" s="682"/>
      <c r="CM36" s="682"/>
      <c r="CN36" s="682"/>
      <c r="CO36" s="682"/>
      <c r="CP36" s="682"/>
      <c r="CQ36" s="683"/>
      <c r="CR36" s="642">
        <v>584031</v>
      </c>
      <c r="CS36" s="643"/>
      <c r="CT36" s="643"/>
      <c r="CU36" s="643"/>
      <c r="CV36" s="643"/>
      <c r="CW36" s="643"/>
      <c r="CX36" s="643"/>
      <c r="CY36" s="644"/>
      <c r="CZ36" s="645">
        <v>16.2</v>
      </c>
      <c r="DA36" s="663"/>
      <c r="DB36" s="663"/>
      <c r="DC36" s="664"/>
      <c r="DD36" s="648">
        <v>309484</v>
      </c>
      <c r="DE36" s="643"/>
      <c r="DF36" s="643"/>
      <c r="DG36" s="643"/>
      <c r="DH36" s="643"/>
      <c r="DI36" s="643"/>
      <c r="DJ36" s="643"/>
      <c r="DK36" s="644"/>
      <c r="DL36" s="648">
        <v>195552</v>
      </c>
      <c r="DM36" s="643"/>
      <c r="DN36" s="643"/>
      <c r="DO36" s="643"/>
      <c r="DP36" s="643"/>
      <c r="DQ36" s="643"/>
      <c r="DR36" s="643"/>
      <c r="DS36" s="643"/>
      <c r="DT36" s="643"/>
      <c r="DU36" s="643"/>
      <c r="DV36" s="644"/>
      <c r="DW36" s="645">
        <v>11.2</v>
      </c>
      <c r="DX36" s="663"/>
      <c r="DY36" s="663"/>
      <c r="DZ36" s="663"/>
      <c r="EA36" s="663"/>
      <c r="EB36" s="663"/>
      <c r="EC36" s="684"/>
    </row>
    <row r="37" spans="2:133" ht="11.25" customHeight="1" x14ac:dyDescent="0.2">
      <c r="B37" s="639" t="s">
        <v>329</v>
      </c>
      <c r="C37" s="640"/>
      <c r="D37" s="640"/>
      <c r="E37" s="640"/>
      <c r="F37" s="640"/>
      <c r="G37" s="640"/>
      <c r="H37" s="640"/>
      <c r="I37" s="640"/>
      <c r="J37" s="640"/>
      <c r="K37" s="640"/>
      <c r="L37" s="640"/>
      <c r="M37" s="640"/>
      <c r="N37" s="640"/>
      <c r="O37" s="640"/>
      <c r="P37" s="640"/>
      <c r="Q37" s="641"/>
      <c r="R37" s="642">
        <v>306587</v>
      </c>
      <c r="S37" s="643"/>
      <c r="T37" s="643"/>
      <c r="U37" s="643"/>
      <c r="V37" s="643"/>
      <c r="W37" s="643"/>
      <c r="X37" s="643"/>
      <c r="Y37" s="644"/>
      <c r="Z37" s="675">
        <v>7.9</v>
      </c>
      <c r="AA37" s="675"/>
      <c r="AB37" s="675"/>
      <c r="AC37" s="675"/>
      <c r="AD37" s="676" t="s">
        <v>233</v>
      </c>
      <c r="AE37" s="676"/>
      <c r="AF37" s="676"/>
      <c r="AG37" s="676"/>
      <c r="AH37" s="676"/>
      <c r="AI37" s="676"/>
      <c r="AJ37" s="676"/>
      <c r="AK37" s="676"/>
      <c r="AL37" s="645" t="s">
        <v>233</v>
      </c>
      <c r="AM37" s="646"/>
      <c r="AN37" s="646"/>
      <c r="AO37" s="677"/>
      <c r="AQ37" s="685" t="s">
        <v>330</v>
      </c>
      <c r="AR37" s="686"/>
      <c r="AS37" s="686"/>
      <c r="AT37" s="686"/>
      <c r="AU37" s="686"/>
      <c r="AV37" s="686"/>
      <c r="AW37" s="686"/>
      <c r="AX37" s="686"/>
      <c r="AY37" s="687"/>
      <c r="AZ37" s="642">
        <v>61021</v>
      </c>
      <c r="BA37" s="643"/>
      <c r="BB37" s="643"/>
      <c r="BC37" s="643"/>
      <c r="BD37" s="661"/>
      <c r="BE37" s="661"/>
      <c r="BF37" s="688"/>
      <c r="BG37" s="681" t="s">
        <v>331</v>
      </c>
      <c r="BH37" s="682"/>
      <c r="BI37" s="682"/>
      <c r="BJ37" s="682"/>
      <c r="BK37" s="682"/>
      <c r="BL37" s="682"/>
      <c r="BM37" s="682"/>
      <c r="BN37" s="682"/>
      <c r="BO37" s="682"/>
      <c r="BP37" s="682"/>
      <c r="BQ37" s="682"/>
      <c r="BR37" s="682"/>
      <c r="BS37" s="682"/>
      <c r="BT37" s="682"/>
      <c r="BU37" s="683"/>
      <c r="BV37" s="642">
        <v>11034</v>
      </c>
      <c r="BW37" s="643"/>
      <c r="BX37" s="643"/>
      <c r="BY37" s="643"/>
      <c r="BZ37" s="643"/>
      <c r="CA37" s="643"/>
      <c r="CB37" s="689"/>
      <c r="CD37" s="681" t="s">
        <v>332</v>
      </c>
      <c r="CE37" s="682"/>
      <c r="CF37" s="682"/>
      <c r="CG37" s="682"/>
      <c r="CH37" s="682"/>
      <c r="CI37" s="682"/>
      <c r="CJ37" s="682"/>
      <c r="CK37" s="682"/>
      <c r="CL37" s="682"/>
      <c r="CM37" s="682"/>
      <c r="CN37" s="682"/>
      <c r="CO37" s="682"/>
      <c r="CP37" s="682"/>
      <c r="CQ37" s="683"/>
      <c r="CR37" s="642">
        <v>121139</v>
      </c>
      <c r="CS37" s="661"/>
      <c r="CT37" s="661"/>
      <c r="CU37" s="661"/>
      <c r="CV37" s="661"/>
      <c r="CW37" s="661"/>
      <c r="CX37" s="661"/>
      <c r="CY37" s="662"/>
      <c r="CZ37" s="645">
        <v>3.4</v>
      </c>
      <c r="DA37" s="663"/>
      <c r="DB37" s="663"/>
      <c r="DC37" s="664"/>
      <c r="DD37" s="648">
        <v>117939</v>
      </c>
      <c r="DE37" s="661"/>
      <c r="DF37" s="661"/>
      <c r="DG37" s="661"/>
      <c r="DH37" s="661"/>
      <c r="DI37" s="661"/>
      <c r="DJ37" s="661"/>
      <c r="DK37" s="662"/>
      <c r="DL37" s="648">
        <v>117939</v>
      </c>
      <c r="DM37" s="661"/>
      <c r="DN37" s="661"/>
      <c r="DO37" s="661"/>
      <c r="DP37" s="661"/>
      <c r="DQ37" s="661"/>
      <c r="DR37" s="661"/>
      <c r="DS37" s="661"/>
      <c r="DT37" s="661"/>
      <c r="DU37" s="661"/>
      <c r="DV37" s="662"/>
      <c r="DW37" s="645">
        <v>6.8</v>
      </c>
      <c r="DX37" s="663"/>
      <c r="DY37" s="663"/>
      <c r="DZ37" s="663"/>
      <c r="EA37" s="663"/>
      <c r="EB37" s="663"/>
      <c r="EC37" s="684"/>
    </row>
    <row r="38" spans="2:133" ht="11.25" customHeight="1" x14ac:dyDescent="0.2">
      <c r="B38" s="639" t="s">
        <v>333</v>
      </c>
      <c r="C38" s="640"/>
      <c r="D38" s="640"/>
      <c r="E38" s="640"/>
      <c r="F38" s="640"/>
      <c r="G38" s="640"/>
      <c r="H38" s="640"/>
      <c r="I38" s="640"/>
      <c r="J38" s="640"/>
      <c r="K38" s="640"/>
      <c r="L38" s="640"/>
      <c r="M38" s="640"/>
      <c r="N38" s="640"/>
      <c r="O38" s="640"/>
      <c r="P38" s="640"/>
      <c r="Q38" s="641"/>
      <c r="R38" s="642">
        <v>31168</v>
      </c>
      <c r="S38" s="643"/>
      <c r="T38" s="643"/>
      <c r="U38" s="643"/>
      <c r="V38" s="643"/>
      <c r="W38" s="643"/>
      <c r="X38" s="643"/>
      <c r="Y38" s="644"/>
      <c r="Z38" s="675">
        <v>0.8</v>
      </c>
      <c r="AA38" s="675"/>
      <c r="AB38" s="675"/>
      <c r="AC38" s="675"/>
      <c r="AD38" s="676">
        <v>5</v>
      </c>
      <c r="AE38" s="676"/>
      <c r="AF38" s="676"/>
      <c r="AG38" s="676"/>
      <c r="AH38" s="676"/>
      <c r="AI38" s="676"/>
      <c r="AJ38" s="676"/>
      <c r="AK38" s="676"/>
      <c r="AL38" s="645">
        <v>0</v>
      </c>
      <c r="AM38" s="646"/>
      <c r="AN38" s="646"/>
      <c r="AO38" s="677"/>
      <c r="AQ38" s="685" t="s">
        <v>334</v>
      </c>
      <c r="AR38" s="686"/>
      <c r="AS38" s="686"/>
      <c r="AT38" s="686"/>
      <c r="AU38" s="686"/>
      <c r="AV38" s="686"/>
      <c r="AW38" s="686"/>
      <c r="AX38" s="686"/>
      <c r="AY38" s="687"/>
      <c r="AZ38" s="642">
        <v>33359</v>
      </c>
      <c r="BA38" s="643"/>
      <c r="BB38" s="643"/>
      <c r="BC38" s="643"/>
      <c r="BD38" s="661"/>
      <c r="BE38" s="661"/>
      <c r="BF38" s="688"/>
      <c r="BG38" s="681" t="s">
        <v>335</v>
      </c>
      <c r="BH38" s="682"/>
      <c r="BI38" s="682"/>
      <c r="BJ38" s="682"/>
      <c r="BK38" s="682"/>
      <c r="BL38" s="682"/>
      <c r="BM38" s="682"/>
      <c r="BN38" s="682"/>
      <c r="BO38" s="682"/>
      <c r="BP38" s="682"/>
      <c r="BQ38" s="682"/>
      <c r="BR38" s="682"/>
      <c r="BS38" s="682"/>
      <c r="BT38" s="682"/>
      <c r="BU38" s="683"/>
      <c r="BV38" s="642">
        <v>393</v>
      </c>
      <c r="BW38" s="643"/>
      <c r="BX38" s="643"/>
      <c r="BY38" s="643"/>
      <c r="BZ38" s="643"/>
      <c r="CA38" s="643"/>
      <c r="CB38" s="689"/>
      <c r="CD38" s="681" t="s">
        <v>336</v>
      </c>
      <c r="CE38" s="682"/>
      <c r="CF38" s="682"/>
      <c r="CG38" s="682"/>
      <c r="CH38" s="682"/>
      <c r="CI38" s="682"/>
      <c r="CJ38" s="682"/>
      <c r="CK38" s="682"/>
      <c r="CL38" s="682"/>
      <c r="CM38" s="682"/>
      <c r="CN38" s="682"/>
      <c r="CO38" s="682"/>
      <c r="CP38" s="682"/>
      <c r="CQ38" s="683"/>
      <c r="CR38" s="642">
        <v>231356</v>
      </c>
      <c r="CS38" s="643"/>
      <c r="CT38" s="643"/>
      <c r="CU38" s="643"/>
      <c r="CV38" s="643"/>
      <c r="CW38" s="643"/>
      <c r="CX38" s="643"/>
      <c r="CY38" s="644"/>
      <c r="CZ38" s="645">
        <v>6.4</v>
      </c>
      <c r="DA38" s="663"/>
      <c r="DB38" s="663"/>
      <c r="DC38" s="664"/>
      <c r="DD38" s="648">
        <v>207806</v>
      </c>
      <c r="DE38" s="643"/>
      <c r="DF38" s="643"/>
      <c r="DG38" s="643"/>
      <c r="DH38" s="643"/>
      <c r="DI38" s="643"/>
      <c r="DJ38" s="643"/>
      <c r="DK38" s="644"/>
      <c r="DL38" s="648">
        <v>125346</v>
      </c>
      <c r="DM38" s="643"/>
      <c r="DN38" s="643"/>
      <c r="DO38" s="643"/>
      <c r="DP38" s="643"/>
      <c r="DQ38" s="643"/>
      <c r="DR38" s="643"/>
      <c r="DS38" s="643"/>
      <c r="DT38" s="643"/>
      <c r="DU38" s="643"/>
      <c r="DV38" s="644"/>
      <c r="DW38" s="645">
        <v>7.2</v>
      </c>
      <c r="DX38" s="663"/>
      <c r="DY38" s="663"/>
      <c r="DZ38" s="663"/>
      <c r="EA38" s="663"/>
      <c r="EB38" s="663"/>
      <c r="EC38" s="684"/>
    </row>
    <row r="39" spans="2:133" ht="11.25" customHeight="1" x14ac:dyDescent="0.2">
      <c r="B39" s="639" t="s">
        <v>337</v>
      </c>
      <c r="C39" s="640"/>
      <c r="D39" s="640"/>
      <c r="E39" s="640"/>
      <c r="F39" s="640"/>
      <c r="G39" s="640"/>
      <c r="H39" s="640"/>
      <c r="I39" s="640"/>
      <c r="J39" s="640"/>
      <c r="K39" s="640"/>
      <c r="L39" s="640"/>
      <c r="M39" s="640"/>
      <c r="N39" s="640"/>
      <c r="O39" s="640"/>
      <c r="P39" s="640"/>
      <c r="Q39" s="641"/>
      <c r="R39" s="642">
        <v>383329</v>
      </c>
      <c r="S39" s="643"/>
      <c r="T39" s="643"/>
      <c r="U39" s="643"/>
      <c r="V39" s="643"/>
      <c r="W39" s="643"/>
      <c r="X39" s="643"/>
      <c r="Y39" s="644"/>
      <c r="Z39" s="675">
        <v>9.9</v>
      </c>
      <c r="AA39" s="675"/>
      <c r="AB39" s="675"/>
      <c r="AC39" s="675"/>
      <c r="AD39" s="676" t="s">
        <v>233</v>
      </c>
      <c r="AE39" s="676"/>
      <c r="AF39" s="676"/>
      <c r="AG39" s="676"/>
      <c r="AH39" s="676"/>
      <c r="AI39" s="676"/>
      <c r="AJ39" s="676"/>
      <c r="AK39" s="676"/>
      <c r="AL39" s="645" t="s">
        <v>233</v>
      </c>
      <c r="AM39" s="646"/>
      <c r="AN39" s="646"/>
      <c r="AO39" s="677"/>
      <c r="AQ39" s="685" t="s">
        <v>338</v>
      </c>
      <c r="AR39" s="686"/>
      <c r="AS39" s="686"/>
      <c r="AT39" s="686"/>
      <c r="AU39" s="686"/>
      <c r="AV39" s="686"/>
      <c r="AW39" s="686"/>
      <c r="AX39" s="686"/>
      <c r="AY39" s="687"/>
      <c r="AZ39" s="642" t="s">
        <v>233</v>
      </c>
      <c r="BA39" s="643"/>
      <c r="BB39" s="643"/>
      <c r="BC39" s="643"/>
      <c r="BD39" s="661"/>
      <c r="BE39" s="661"/>
      <c r="BF39" s="688"/>
      <c r="BG39" s="681" t="s">
        <v>339</v>
      </c>
      <c r="BH39" s="682"/>
      <c r="BI39" s="682"/>
      <c r="BJ39" s="682"/>
      <c r="BK39" s="682"/>
      <c r="BL39" s="682"/>
      <c r="BM39" s="682"/>
      <c r="BN39" s="682"/>
      <c r="BO39" s="682"/>
      <c r="BP39" s="682"/>
      <c r="BQ39" s="682"/>
      <c r="BR39" s="682"/>
      <c r="BS39" s="682"/>
      <c r="BT39" s="682"/>
      <c r="BU39" s="683"/>
      <c r="BV39" s="642">
        <v>631</v>
      </c>
      <c r="BW39" s="643"/>
      <c r="BX39" s="643"/>
      <c r="BY39" s="643"/>
      <c r="BZ39" s="643"/>
      <c r="CA39" s="643"/>
      <c r="CB39" s="689"/>
      <c r="CD39" s="681" t="s">
        <v>340</v>
      </c>
      <c r="CE39" s="682"/>
      <c r="CF39" s="682"/>
      <c r="CG39" s="682"/>
      <c r="CH39" s="682"/>
      <c r="CI39" s="682"/>
      <c r="CJ39" s="682"/>
      <c r="CK39" s="682"/>
      <c r="CL39" s="682"/>
      <c r="CM39" s="682"/>
      <c r="CN39" s="682"/>
      <c r="CO39" s="682"/>
      <c r="CP39" s="682"/>
      <c r="CQ39" s="683"/>
      <c r="CR39" s="642">
        <v>446884</v>
      </c>
      <c r="CS39" s="661"/>
      <c r="CT39" s="661"/>
      <c r="CU39" s="661"/>
      <c r="CV39" s="661"/>
      <c r="CW39" s="661"/>
      <c r="CX39" s="661"/>
      <c r="CY39" s="662"/>
      <c r="CZ39" s="645">
        <v>12.4</v>
      </c>
      <c r="DA39" s="663"/>
      <c r="DB39" s="663"/>
      <c r="DC39" s="664"/>
      <c r="DD39" s="648">
        <v>420696</v>
      </c>
      <c r="DE39" s="661"/>
      <c r="DF39" s="661"/>
      <c r="DG39" s="661"/>
      <c r="DH39" s="661"/>
      <c r="DI39" s="661"/>
      <c r="DJ39" s="661"/>
      <c r="DK39" s="662"/>
      <c r="DL39" s="648" t="s">
        <v>233</v>
      </c>
      <c r="DM39" s="661"/>
      <c r="DN39" s="661"/>
      <c r="DO39" s="661"/>
      <c r="DP39" s="661"/>
      <c r="DQ39" s="661"/>
      <c r="DR39" s="661"/>
      <c r="DS39" s="661"/>
      <c r="DT39" s="661"/>
      <c r="DU39" s="661"/>
      <c r="DV39" s="662"/>
      <c r="DW39" s="645" t="s">
        <v>233</v>
      </c>
      <c r="DX39" s="663"/>
      <c r="DY39" s="663"/>
      <c r="DZ39" s="663"/>
      <c r="EA39" s="663"/>
      <c r="EB39" s="663"/>
      <c r="EC39" s="684"/>
    </row>
    <row r="40" spans="2:133" ht="11.25" customHeight="1" x14ac:dyDescent="0.2">
      <c r="B40" s="639" t="s">
        <v>341</v>
      </c>
      <c r="C40" s="640"/>
      <c r="D40" s="640"/>
      <c r="E40" s="640"/>
      <c r="F40" s="640"/>
      <c r="G40" s="640"/>
      <c r="H40" s="640"/>
      <c r="I40" s="640"/>
      <c r="J40" s="640"/>
      <c r="K40" s="640"/>
      <c r="L40" s="640"/>
      <c r="M40" s="640"/>
      <c r="N40" s="640"/>
      <c r="O40" s="640"/>
      <c r="P40" s="640"/>
      <c r="Q40" s="641"/>
      <c r="R40" s="642" t="s">
        <v>233</v>
      </c>
      <c r="S40" s="643"/>
      <c r="T40" s="643"/>
      <c r="U40" s="643"/>
      <c r="V40" s="643"/>
      <c r="W40" s="643"/>
      <c r="X40" s="643"/>
      <c r="Y40" s="644"/>
      <c r="Z40" s="675" t="s">
        <v>233</v>
      </c>
      <c r="AA40" s="675"/>
      <c r="AB40" s="675"/>
      <c r="AC40" s="675"/>
      <c r="AD40" s="676" t="s">
        <v>233</v>
      </c>
      <c r="AE40" s="676"/>
      <c r="AF40" s="676"/>
      <c r="AG40" s="676"/>
      <c r="AH40" s="676"/>
      <c r="AI40" s="676"/>
      <c r="AJ40" s="676"/>
      <c r="AK40" s="676"/>
      <c r="AL40" s="645" t="s">
        <v>233</v>
      </c>
      <c r="AM40" s="646"/>
      <c r="AN40" s="646"/>
      <c r="AO40" s="677"/>
      <c r="AQ40" s="685" t="s">
        <v>342</v>
      </c>
      <c r="AR40" s="686"/>
      <c r="AS40" s="686"/>
      <c r="AT40" s="686"/>
      <c r="AU40" s="686"/>
      <c r="AV40" s="686"/>
      <c r="AW40" s="686"/>
      <c r="AX40" s="686"/>
      <c r="AY40" s="687"/>
      <c r="AZ40" s="642" t="s">
        <v>233</v>
      </c>
      <c r="BA40" s="643"/>
      <c r="BB40" s="643"/>
      <c r="BC40" s="643"/>
      <c r="BD40" s="661"/>
      <c r="BE40" s="661"/>
      <c r="BF40" s="688"/>
      <c r="BG40" s="690" t="s">
        <v>343</v>
      </c>
      <c r="BH40" s="691"/>
      <c r="BI40" s="691"/>
      <c r="BJ40" s="691"/>
      <c r="BK40" s="691"/>
      <c r="BL40" s="236"/>
      <c r="BM40" s="682" t="s">
        <v>344</v>
      </c>
      <c r="BN40" s="682"/>
      <c r="BO40" s="682"/>
      <c r="BP40" s="682"/>
      <c r="BQ40" s="682"/>
      <c r="BR40" s="682"/>
      <c r="BS40" s="682"/>
      <c r="BT40" s="682"/>
      <c r="BU40" s="683"/>
      <c r="BV40" s="642">
        <v>67</v>
      </c>
      <c r="BW40" s="643"/>
      <c r="BX40" s="643"/>
      <c r="BY40" s="643"/>
      <c r="BZ40" s="643"/>
      <c r="CA40" s="643"/>
      <c r="CB40" s="689"/>
      <c r="CD40" s="681" t="s">
        <v>345</v>
      </c>
      <c r="CE40" s="682"/>
      <c r="CF40" s="682"/>
      <c r="CG40" s="682"/>
      <c r="CH40" s="682"/>
      <c r="CI40" s="682"/>
      <c r="CJ40" s="682"/>
      <c r="CK40" s="682"/>
      <c r="CL40" s="682"/>
      <c r="CM40" s="682"/>
      <c r="CN40" s="682"/>
      <c r="CO40" s="682"/>
      <c r="CP40" s="682"/>
      <c r="CQ40" s="683"/>
      <c r="CR40" s="642" t="s">
        <v>233</v>
      </c>
      <c r="CS40" s="643"/>
      <c r="CT40" s="643"/>
      <c r="CU40" s="643"/>
      <c r="CV40" s="643"/>
      <c r="CW40" s="643"/>
      <c r="CX40" s="643"/>
      <c r="CY40" s="644"/>
      <c r="CZ40" s="645" t="s">
        <v>233</v>
      </c>
      <c r="DA40" s="663"/>
      <c r="DB40" s="663"/>
      <c r="DC40" s="664"/>
      <c r="DD40" s="648" t="s">
        <v>233</v>
      </c>
      <c r="DE40" s="643"/>
      <c r="DF40" s="643"/>
      <c r="DG40" s="643"/>
      <c r="DH40" s="643"/>
      <c r="DI40" s="643"/>
      <c r="DJ40" s="643"/>
      <c r="DK40" s="644"/>
      <c r="DL40" s="648" t="s">
        <v>233</v>
      </c>
      <c r="DM40" s="643"/>
      <c r="DN40" s="643"/>
      <c r="DO40" s="643"/>
      <c r="DP40" s="643"/>
      <c r="DQ40" s="643"/>
      <c r="DR40" s="643"/>
      <c r="DS40" s="643"/>
      <c r="DT40" s="643"/>
      <c r="DU40" s="643"/>
      <c r="DV40" s="644"/>
      <c r="DW40" s="645" t="s">
        <v>233</v>
      </c>
      <c r="DX40" s="663"/>
      <c r="DY40" s="663"/>
      <c r="DZ40" s="663"/>
      <c r="EA40" s="663"/>
      <c r="EB40" s="663"/>
      <c r="EC40" s="684"/>
    </row>
    <row r="41" spans="2:133" ht="11.25" customHeight="1" x14ac:dyDescent="0.2">
      <c r="B41" s="639" t="s">
        <v>346</v>
      </c>
      <c r="C41" s="640"/>
      <c r="D41" s="640"/>
      <c r="E41" s="640"/>
      <c r="F41" s="640"/>
      <c r="G41" s="640"/>
      <c r="H41" s="640"/>
      <c r="I41" s="640"/>
      <c r="J41" s="640"/>
      <c r="K41" s="640"/>
      <c r="L41" s="640"/>
      <c r="M41" s="640"/>
      <c r="N41" s="640"/>
      <c r="O41" s="640"/>
      <c r="P41" s="640"/>
      <c r="Q41" s="641"/>
      <c r="R41" s="642" t="s">
        <v>233</v>
      </c>
      <c r="S41" s="643"/>
      <c r="T41" s="643"/>
      <c r="U41" s="643"/>
      <c r="V41" s="643"/>
      <c r="W41" s="643"/>
      <c r="X41" s="643"/>
      <c r="Y41" s="644"/>
      <c r="Z41" s="675" t="s">
        <v>233</v>
      </c>
      <c r="AA41" s="675"/>
      <c r="AB41" s="675"/>
      <c r="AC41" s="675"/>
      <c r="AD41" s="676" t="s">
        <v>233</v>
      </c>
      <c r="AE41" s="676"/>
      <c r="AF41" s="676"/>
      <c r="AG41" s="676"/>
      <c r="AH41" s="676"/>
      <c r="AI41" s="676"/>
      <c r="AJ41" s="676"/>
      <c r="AK41" s="676"/>
      <c r="AL41" s="645" t="s">
        <v>233</v>
      </c>
      <c r="AM41" s="646"/>
      <c r="AN41" s="646"/>
      <c r="AO41" s="677"/>
      <c r="AQ41" s="685" t="s">
        <v>347</v>
      </c>
      <c r="AR41" s="686"/>
      <c r="AS41" s="686"/>
      <c r="AT41" s="686"/>
      <c r="AU41" s="686"/>
      <c r="AV41" s="686"/>
      <c r="AW41" s="686"/>
      <c r="AX41" s="686"/>
      <c r="AY41" s="687"/>
      <c r="AZ41" s="642">
        <v>49744</v>
      </c>
      <c r="BA41" s="643"/>
      <c r="BB41" s="643"/>
      <c r="BC41" s="643"/>
      <c r="BD41" s="661"/>
      <c r="BE41" s="661"/>
      <c r="BF41" s="688"/>
      <c r="BG41" s="690"/>
      <c r="BH41" s="691"/>
      <c r="BI41" s="691"/>
      <c r="BJ41" s="691"/>
      <c r="BK41" s="691"/>
      <c r="BL41" s="236"/>
      <c r="BM41" s="682" t="s">
        <v>348</v>
      </c>
      <c r="BN41" s="682"/>
      <c r="BO41" s="682"/>
      <c r="BP41" s="682"/>
      <c r="BQ41" s="682"/>
      <c r="BR41" s="682"/>
      <c r="BS41" s="682"/>
      <c r="BT41" s="682"/>
      <c r="BU41" s="683"/>
      <c r="BV41" s="642" t="s">
        <v>233</v>
      </c>
      <c r="BW41" s="643"/>
      <c r="BX41" s="643"/>
      <c r="BY41" s="643"/>
      <c r="BZ41" s="643"/>
      <c r="CA41" s="643"/>
      <c r="CB41" s="689"/>
      <c r="CD41" s="681" t="s">
        <v>349</v>
      </c>
      <c r="CE41" s="682"/>
      <c r="CF41" s="682"/>
      <c r="CG41" s="682"/>
      <c r="CH41" s="682"/>
      <c r="CI41" s="682"/>
      <c r="CJ41" s="682"/>
      <c r="CK41" s="682"/>
      <c r="CL41" s="682"/>
      <c r="CM41" s="682"/>
      <c r="CN41" s="682"/>
      <c r="CO41" s="682"/>
      <c r="CP41" s="682"/>
      <c r="CQ41" s="683"/>
      <c r="CR41" s="642" t="s">
        <v>233</v>
      </c>
      <c r="CS41" s="661"/>
      <c r="CT41" s="661"/>
      <c r="CU41" s="661"/>
      <c r="CV41" s="661"/>
      <c r="CW41" s="661"/>
      <c r="CX41" s="661"/>
      <c r="CY41" s="662"/>
      <c r="CZ41" s="645" t="s">
        <v>233</v>
      </c>
      <c r="DA41" s="663"/>
      <c r="DB41" s="663"/>
      <c r="DC41" s="664"/>
      <c r="DD41" s="648" t="s">
        <v>233</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2">
      <c r="B42" s="639" t="s">
        <v>350</v>
      </c>
      <c r="C42" s="640"/>
      <c r="D42" s="640"/>
      <c r="E42" s="640"/>
      <c r="F42" s="640"/>
      <c r="G42" s="640"/>
      <c r="H42" s="640"/>
      <c r="I42" s="640"/>
      <c r="J42" s="640"/>
      <c r="K42" s="640"/>
      <c r="L42" s="640"/>
      <c r="M42" s="640"/>
      <c r="N42" s="640"/>
      <c r="O42" s="640"/>
      <c r="P42" s="640"/>
      <c r="Q42" s="641"/>
      <c r="R42" s="642">
        <v>42709</v>
      </c>
      <c r="S42" s="643"/>
      <c r="T42" s="643"/>
      <c r="U42" s="643"/>
      <c r="V42" s="643"/>
      <c r="W42" s="643"/>
      <c r="X42" s="643"/>
      <c r="Y42" s="644"/>
      <c r="Z42" s="675">
        <v>1.1000000000000001</v>
      </c>
      <c r="AA42" s="675"/>
      <c r="AB42" s="675"/>
      <c r="AC42" s="675"/>
      <c r="AD42" s="676" t="s">
        <v>233</v>
      </c>
      <c r="AE42" s="676"/>
      <c r="AF42" s="676"/>
      <c r="AG42" s="676"/>
      <c r="AH42" s="676"/>
      <c r="AI42" s="676"/>
      <c r="AJ42" s="676"/>
      <c r="AK42" s="676"/>
      <c r="AL42" s="645" t="s">
        <v>233</v>
      </c>
      <c r="AM42" s="646"/>
      <c r="AN42" s="646"/>
      <c r="AO42" s="677"/>
      <c r="AQ42" s="678" t="s">
        <v>351</v>
      </c>
      <c r="AR42" s="679"/>
      <c r="AS42" s="679"/>
      <c r="AT42" s="679"/>
      <c r="AU42" s="679"/>
      <c r="AV42" s="679"/>
      <c r="AW42" s="679"/>
      <c r="AX42" s="679"/>
      <c r="AY42" s="680"/>
      <c r="AZ42" s="626">
        <v>87232</v>
      </c>
      <c r="BA42" s="665"/>
      <c r="BB42" s="665"/>
      <c r="BC42" s="665"/>
      <c r="BD42" s="627"/>
      <c r="BE42" s="627"/>
      <c r="BF42" s="671"/>
      <c r="BG42" s="692"/>
      <c r="BH42" s="693"/>
      <c r="BI42" s="693"/>
      <c r="BJ42" s="693"/>
      <c r="BK42" s="693"/>
      <c r="BL42" s="237"/>
      <c r="BM42" s="672" t="s">
        <v>352</v>
      </c>
      <c r="BN42" s="672"/>
      <c r="BO42" s="672"/>
      <c r="BP42" s="672"/>
      <c r="BQ42" s="672"/>
      <c r="BR42" s="672"/>
      <c r="BS42" s="672"/>
      <c r="BT42" s="672"/>
      <c r="BU42" s="673"/>
      <c r="BV42" s="626">
        <v>314</v>
      </c>
      <c r="BW42" s="665"/>
      <c r="BX42" s="665"/>
      <c r="BY42" s="665"/>
      <c r="BZ42" s="665"/>
      <c r="CA42" s="665"/>
      <c r="CB42" s="674"/>
      <c r="CD42" s="639" t="s">
        <v>353</v>
      </c>
      <c r="CE42" s="640"/>
      <c r="CF42" s="640"/>
      <c r="CG42" s="640"/>
      <c r="CH42" s="640"/>
      <c r="CI42" s="640"/>
      <c r="CJ42" s="640"/>
      <c r="CK42" s="640"/>
      <c r="CL42" s="640"/>
      <c r="CM42" s="640"/>
      <c r="CN42" s="640"/>
      <c r="CO42" s="640"/>
      <c r="CP42" s="640"/>
      <c r="CQ42" s="641"/>
      <c r="CR42" s="642">
        <v>738259</v>
      </c>
      <c r="CS42" s="643"/>
      <c r="CT42" s="643"/>
      <c r="CU42" s="643"/>
      <c r="CV42" s="643"/>
      <c r="CW42" s="643"/>
      <c r="CX42" s="643"/>
      <c r="CY42" s="644"/>
      <c r="CZ42" s="645">
        <v>20.5</v>
      </c>
      <c r="DA42" s="646"/>
      <c r="DB42" s="646"/>
      <c r="DC42" s="647"/>
      <c r="DD42" s="648">
        <v>153585</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2">
      <c r="B43" s="623" t="s">
        <v>354</v>
      </c>
      <c r="C43" s="624"/>
      <c r="D43" s="624"/>
      <c r="E43" s="624"/>
      <c r="F43" s="624"/>
      <c r="G43" s="624"/>
      <c r="H43" s="624"/>
      <c r="I43" s="624"/>
      <c r="J43" s="624"/>
      <c r="K43" s="624"/>
      <c r="L43" s="624"/>
      <c r="M43" s="624"/>
      <c r="N43" s="624"/>
      <c r="O43" s="624"/>
      <c r="P43" s="624"/>
      <c r="Q43" s="625"/>
      <c r="R43" s="626">
        <v>3865234</v>
      </c>
      <c r="S43" s="665"/>
      <c r="T43" s="665"/>
      <c r="U43" s="665"/>
      <c r="V43" s="665"/>
      <c r="W43" s="665"/>
      <c r="X43" s="665"/>
      <c r="Y43" s="666"/>
      <c r="Z43" s="667">
        <v>100</v>
      </c>
      <c r="AA43" s="667"/>
      <c r="AB43" s="667"/>
      <c r="AC43" s="667"/>
      <c r="AD43" s="668">
        <v>1702257</v>
      </c>
      <c r="AE43" s="668"/>
      <c r="AF43" s="668"/>
      <c r="AG43" s="668"/>
      <c r="AH43" s="668"/>
      <c r="AI43" s="668"/>
      <c r="AJ43" s="668"/>
      <c r="AK43" s="668"/>
      <c r="AL43" s="629">
        <v>100</v>
      </c>
      <c r="AM43" s="669"/>
      <c r="AN43" s="669"/>
      <c r="AO43" s="670"/>
      <c r="BV43" s="238"/>
      <c r="BW43" s="238"/>
      <c r="BX43" s="238"/>
      <c r="BY43" s="238"/>
      <c r="BZ43" s="238"/>
      <c r="CA43" s="238"/>
      <c r="CB43" s="238"/>
      <c r="CD43" s="639" t="s">
        <v>355</v>
      </c>
      <c r="CE43" s="640"/>
      <c r="CF43" s="640"/>
      <c r="CG43" s="640"/>
      <c r="CH43" s="640"/>
      <c r="CI43" s="640"/>
      <c r="CJ43" s="640"/>
      <c r="CK43" s="640"/>
      <c r="CL43" s="640"/>
      <c r="CM43" s="640"/>
      <c r="CN43" s="640"/>
      <c r="CO43" s="640"/>
      <c r="CP43" s="640"/>
      <c r="CQ43" s="641"/>
      <c r="CR43" s="642">
        <v>40712</v>
      </c>
      <c r="CS43" s="661"/>
      <c r="CT43" s="661"/>
      <c r="CU43" s="661"/>
      <c r="CV43" s="661"/>
      <c r="CW43" s="661"/>
      <c r="CX43" s="661"/>
      <c r="CY43" s="662"/>
      <c r="CZ43" s="645">
        <v>1.1000000000000001</v>
      </c>
      <c r="DA43" s="663"/>
      <c r="DB43" s="663"/>
      <c r="DC43" s="664"/>
      <c r="DD43" s="648">
        <v>14997</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303</v>
      </c>
      <c r="CE44" s="656"/>
      <c r="CF44" s="639" t="s">
        <v>356</v>
      </c>
      <c r="CG44" s="640"/>
      <c r="CH44" s="640"/>
      <c r="CI44" s="640"/>
      <c r="CJ44" s="640"/>
      <c r="CK44" s="640"/>
      <c r="CL44" s="640"/>
      <c r="CM44" s="640"/>
      <c r="CN44" s="640"/>
      <c r="CO44" s="640"/>
      <c r="CP44" s="640"/>
      <c r="CQ44" s="641"/>
      <c r="CR44" s="642">
        <v>721098</v>
      </c>
      <c r="CS44" s="643"/>
      <c r="CT44" s="643"/>
      <c r="CU44" s="643"/>
      <c r="CV44" s="643"/>
      <c r="CW44" s="643"/>
      <c r="CX44" s="643"/>
      <c r="CY44" s="644"/>
      <c r="CZ44" s="645">
        <v>20</v>
      </c>
      <c r="DA44" s="646"/>
      <c r="DB44" s="646"/>
      <c r="DC44" s="647"/>
      <c r="DD44" s="648">
        <v>150567</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2">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358</v>
      </c>
      <c r="CG45" s="640"/>
      <c r="CH45" s="640"/>
      <c r="CI45" s="640"/>
      <c r="CJ45" s="640"/>
      <c r="CK45" s="640"/>
      <c r="CL45" s="640"/>
      <c r="CM45" s="640"/>
      <c r="CN45" s="640"/>
      <c r="CO45" s="640"/>
      <c r="CP45" s="640"/>
      <c r="CQ45" s="641"/>
      <c r="CR45" s="642">
        <v>367297</v>
      </c>
      <c r="CS45" s="661"/>
      <c r="CT45" s="661"/>
      <c r="CU45" s="661"/>
      <c r="CV45" s="661"/>
      <c r="CW45" s="661"/>
      <c r="CX45" s="661"/>
      <c r="CY45" s="662"/>
      <c r="CZ45" s="645">
        <v>10.199999999999999</v>
      </c>
      <c r="DA45" s="663"/>
      <c r="DB45" s="663"/>
      <c r="DC45" s="664"/>
      <c r="DD45" s="648">
        <v>51587</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2">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360</v>
      </c>
      <c r="CG46" s="640"/>
      <c r="CH46" s="640"/>
      <c r="CI46" s="640"/>
      <c r="CJ46" s="640"/>
      <c r="CK46" s="640"/>
      <c r="CL46" s="640"/>
      <c r="CM46" s="640"/>
      <c r="CN46" s="640"/>
      <c r="CO46" s="640"/>
      <c r="CP46" s="640"/>
      <c r="CQ46" s="641"/>
      <c r="CR46" s="642">
        <v>347403</v>
      </c>
      <c r="CS46" s="643"/>
      <c r="CT46" s="643"/>
      <c r="CU46" s="643"/>
      <c r="CV46" s="643"/>
      <c r="CW46" s="643"/>
      <c r="CX46" s="643"/>
      <c r="CY46" s="644"/>
      <c r="CZ46" s="645">
        <v>9.6</v>
      </c>
      <c r="DA46" s="646"/>
      <c r="DB46" s="646"/>
      <c r="DC46" s="647"/>
      <c r="DD46" s="648">
        <v>92582</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2">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362</v>
      </c>
      <c r="CG47" s="640"/>
      <c r="CH47" s="640"/>
      <c r="CI47" s="640"/>
      <c r="CJ47" s="640"/>
      <c r="CK47" s="640"/>
      <c r="CL47" s="640"/>
      <c r="CM47" s="640"/>
      <c r="CN47" s="640"/>
      <c r="CO47" s="640"/>
      <c r="CP47" s="640"/>
      <c r="CQ47" s="641"/>
      <c r="CR47" s="642">
        <v>17161</v>
      </c>
      <c r="CS47" s="661"/>
      <c r="CT47" s="661"/>
      <c r="CU47" s="661"/>
      <c r="CV47" s="661"/>
      <c r="CW47" s="661"/>
      <c r="CX47" s="661"/>
      <c r="CY47" s="662"/>
      <c r="CZ47" s="645">
        <v>0.5</v>
      </c>
      <c r="DA47" s="663"/>
      <c r="DB47" s="663"/>
      <c r="DC47" s="664"/>
      <c r="DD47" s="648">
        <v>3018</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ht="11"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363</v>
      </c>
      <c r="CG48" s="640"/>
      <c r="CH48" s="640"/>
      <c r="CI48" s="640"/>
      <c r="CJ48" s="640"/>
      <c r="CK48" s="640"/>
      <c r="CL48" s="640"/>
      <c r="CM48" s="640"/>
      <c r="CN48" s="640"/>
      <c r="CO48" s="640"/>
      <c r="CP48" s="640"/>
      <c r="CQ48" s="641"/>
      <c r="CR48" s="642" t="s">
        <v>233</v>
      </c>
      <c r="CS48" s="643"/>
      <c r="CT48" s="643"/>
      <c r="CU48" s="643"/>
      <c r="CV48" s="643"/>
      <c r="CW48" s="643"/>
      <c r="CX48" s="643"/>
      <c r="CY48" s="644"/>
      <c r="CZ48" s="645" t="s">
        <v>233</v>
      </c>
      <c r="DA48" s="646"/>
      <c r="DB48" s="646"/>
      <c r="DC48" s="647"/>
      <c r="DD48" s="648" t="s">
        <v>233</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364</v>
      </c>
      <c r="CE49" s="624"/>
      <c r="CF49" s="624"/>
      <c r="CG49" s="624"/>
      <c r="CH49" s="624"/>
      <c r="CI49" s="624"/>
      <c r="CJ49" s="624"/>
      <c r="CK49" s="624"/>
      <c r="CL49" s="624"/>
      <c r="CM49" s="624"/>
      <c r="CN49" s="624"/>
      <c r="CO49" s="624"/>
      <c r="CP49" s="624"/>
      <c r="CQ49" s="625"/>
      <c r="CR49" s="626">
        <v>3605468</v>
      </c>
      <c r="CS49" s="627"/>
      <c r="CT49" s="627"/>
      <c r="CU49" s="627"/>
      <c r="CV49" s="627"/>
      <c r="CW49" s="627"/>
      <c r="CX49" s="627"/>
      <c r="CY49" s="628"/>
      <c r="CZ49" s="629">
        <v>100</v>
      </c>
      <c r="DA49" s="630"/>
      <c r="DB49" s="630"/>
      <c r="DC49" s="631"/>
      <c r="DD49" s="632">
        <v>2377247</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gTi8t1va0q4YdUBnkehcIYMa/eYsgOUWto8bMXbTs9guxb9Q4Th8uqoYsEaf7MK26WbT2i9comEMi5HZR3yyRA==" saltValue="HOhpMHOKPMUI7wwaV9kCY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91" customWidth="1"/>
    <col min="131" max="131" width="1.63281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366</v>
      </c>
      <c r="DK2" s="1168"/>
      <c r="DL2" s="1168"/>
      <c r="DM2" s="1168"/>
      <c r="DN2" s="1168"/>
      <c r="DO2" s="1169"/>
      <c r="DP2" s="251"/>
      <c r="DQ2" s="1167" t="s">
        <v>367</v>
      </c>
      <c r="DR2" s="1168"/>
      <c r="DS2" s="1168"/>
      <c r="DT2" s="1168"/>
      <c r="DU2" s="1168"/>
      <c r="DV2" s="1168"/>
      <c r="DW2" s="1168"/>
      <c r="DX2" s="1168"/>
      <c r="DY2" s="1168"/>
      <c r="DZ2" s="1169"/>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20" t="s">
        <v>368</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52" t="s">
        <v>370</v>
      </c>
      <c r="B5" s="1053"/>
      <c r="C5" s="1053"/>
      <c r="D5" s="1053"/>
      <c r="E5" s="1053"/>
      <c r="F5" s="1053"/>
      <c r="G5" s="1053"/>
      <c r="H5" s="1053"/>
      <c r="I5" s="1053"/>
      <c r="J5" s="1053"/>
      <c r="K5" s="1053"/>
      <c r="L5" s="1053"/>
      <c r="M5" s="1053"/>
      <c r="N5" s="1053"/>
      <c r="O5" s="1053"/>
      <c r="P5" s="1054"/>
      <c r="Q5" s="1058" t="s">
        <v>371</v>
      </c>
      <c r="R5" s="1059"/>
      <c r="S5" s="1059"/>
      <c r="T5" s="1059"/>
      <c r="U5" s="1060"/>
      <c r="V5" s="1058" t="s">
        <v>372</v>
      </c>
      <c r="W5" s="1059"/>
      <c r="X5" s="1059"/>
      <c r="Y5" s="1059"/>
      <c r="Z5" s="1060"/>
      <c r="AA5" s="1058" t="s">
        <v>373</v>
      </c>
      <c r="AB5" s="1059"/>
      <c r="AC5" s="1059"/>
      <c r="AD5" s="1059"/>
      <c r="AE5" s="1059"/>
      <c r="AF5" s="1170" t="s">
        <v>374</v>
      </c>
      <c r="AG5" s="1059"/>
      <c r="AH5" s="1059"/>
      <c r="AI5" s="1059"/>
      <c r="AJ5" s="1074"/>
      <c r="AK5" s="1059" t="s">
        <v>375</v>
      </c>
      <c r="AL5" s="1059"/>
      <c r="AM5" s="1059"/>
      <c r="AN5" s="1059"/>
      <c r="AO5" s="1060"/>
      <c r="AP5" s="1058" t="s">
        <v>376</v>
      </c>
      <c r="AQ5" s="1059"/>
      <c r="AR5" s="1059"/>
      <c r="AS5" s="1059"/>
      <c r="AT5" s="1060"/>
      <c r="AU5" s="1058" t="s">
        <v>377</v>
      </c>
      <c r="AV5" s="1059"/>
      <c r="AW5" s="1059"/>
      <c r="AX5" s="1059"/>
      <c r="AY5" s="1074"/>
      <c r="AZ5" s="258"/>
      <c r="BA5" s="258"/>
      <c r="BB5" s="258"/>
      <c r="BC5" s="258"/>
      <c r="BD5" s="258"/>
      <c r="BE5" s="259"/>
      <c r="BF5" s="259"/>
      <c r="BG5" s="259"/>
      <c r="BH5" s="259"/>
      <c r="BI5" s="259"/>
      <c r="BJ5" s="259"/>
      <c r="BK5" s="259"/>
      <c r="BL5" s="259"/>
      <c r="BM5" s="259"/>
      <c r="BN5" s="259"/>
      <c r="BO5" s="259"/>
      <c r="BP5" s="259"/>
      <c r="BQ5" s="1052" t="s">
        <v>378</v>
      </c>
      <c r="BR5" s="1053"/>
      <c r="BS5" s="1053"/>
      <c r="BT5" s="1053"/>
      <c r="BU5" s="1053"/>
      <c r="BV5" s="1053"/>
      <c r="BW5" s="1053"/>
      <c r="BX5" s="1053"/>
      <c r="BY5" s="1053"/>
      <c r="BZ5" s="1053"/>
      <c r="CA5" s="1053"/>
      <c r="CB5" s="1053"/>
      <c r="CC5" s="1053"/>
      <c r="CD5" s="1053"/>
      <c r="CE5" s="1053"/>
      <c r="CF5" s="1053"/>
      <c r="CG5" s="1054"/>
      <c r="CH5" s="1058" t="s">
        <v>379</v>
      </c>
      <c r="CI5" s="1059"/>
      <c r="CJ5" s="1059"/>
      <c r="CK5" s="1059"/>
      <c r="CL5" s="1060"/>
      <c r="CM5" s="1058" t="s">
        <v>380</v>
      </c>
      <c r="CN5" s="1059"/>
      <c r="CO5" s="1059"/>
      <c r="CP5" s="1059"/>
      <c r="CQ5" s="1060"/>
      <c r="CR5" s="1058" t="s">
        <v>381</v>
      </c>
      <c r="CS5" s="1059"/>
      <c r="CT5" s="1059"/>
      <c r="CU5" s="1059"/>
      <c r="CV5" s="1060"/>
      <c r="CW5" s="1058" t="s">
        <v>382</v>
      </c>
      <c r="CX5" s="1059"/>
      <c r="CY5" s="1059"/>
      <c r="CZ5" s="1059"/>
      <c r="DA5" s="1060"/>
      <c r="DB5" s="1058" t="s">
        <v>383</v>
      </c>
      <c r="DC5" s="1059"/>
      <c r="DD5" s="1059"/>
      <c r="DE5" s="1059"/>
      <c r="DF5" s="1060"/>
      <c r="DG5" s="1155" t="s">
        <v>384</v>
      </c>
      <c r="DH5" s="1156"/>
      <c r="DI5" s="1156"/>
      <c r="DJ5" s="1156"/>
      <c r="DK5" s="1157"/>
      <c r="DL5" s="1155" t="s">
        <v>385</v>
      </c>
      <c r="DM5" s="1156"/>
      <c r="DN5" s="1156"/>
      <c r="DO5" s="1156"/>
      <c r="DP5" s="1157"/>
      <c r="DQ5" s="1058" t="s">
        <v>386</v>
      </c>
      <c r="DR5" s="1059"/>
      <c r="DS5" s="1059"/>
      <c r="DT5" s="1059"/>
      <c r="DU5" s="1060"/>
      <c r="DV5" s="1058" t="s">
        <v>377</v>
      </c>
      <c r="DW5" s="1059"/>
      <c r="DX5" s="1059"/>
      <c r="DY5" s="1059"/>
      <c r="DZ5" s="1074"/>
      <c r="EA5" s="256"/>
    </row>
    <row r="6" spans="1:131" s="257" customFormat="1" ht="26.25" customHeight="1" thickBot="1" x14ac:dyDescent="0.25">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2">
      <c r="A7" s="260">
        <v>1</v>
      </c>
      <c r="B7" s="1107" t="s">
        <v>387</v>
      </c>
      <c r="C7" s="1108"/>
      <c r="D7" s="1108"/>
      <c r="E7" s="1108"/>
      <c r="F7" s="1108"/>
      <c r="G7" s="1108"/>
      <c r="H7" s="1108"/>
      <c r="I7" s="1108"/>
      <c r="J7" s="1108"/>
      <c r="K7" s="1108"/>
      <c r="L7" s="1108"/>
      <c r="M7" s="1108"/>
      <c r="N7" s="1108"/>
      <c r="O7" s="1108"/>
      <c r="P7" s="1109"/>
      <c r="Q7" s="1161">
        <v>3865</v>
      </c>
      <c r="R7" s="1162"/>
      <c r="S7" s="1162"/>
      <c r="T7" s="1162"/>
      <c r="U7" s="1162"/>
      <c r="V7" s="1162">
        <v>3605</v>
      </c>
      <c r="W7" s="1162"/>
      <c r="X7" s="1162"/>
      <c r="Y7" s="1162"/>
      <c r="Z7" s="1162"/>
      <c r="AA7" s="1162">
        <v>260</v>
      </c>
      <c r="AB7" s="1162"/>
      <c r="AC7" s="1162"/>
      <c r="AD7" s="1162"/>
      <c r="AE7" s="1163"/>
      <c r="AF7" s="1164">
        <v>206</v>
      </c>
      <c r="AG7" s="1165"/>
      <c r="AH7" s="1165"/>
      <c r="AI7" s="1165"/>
      <c r="AJ7" s="1166"/>
      <c r="AK7" s="1148">
        <v>278</v>
      </c>
      <c r="AL7" s="1149"/>
      <c r="AM7" s="1149"/>
      <c r="AN7" s="1149"/>
      <c r="AO7" s="1149"/>
      <c r="AP7" s="1149">
        <v>4392</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573</v>
      </c>
      <c r="BT7" s="1153"/>
      <c r="BU7" s="1153"/>
      <c r="BV7" s="1153"/>
      <c r="BW7" s="1153"/>
      <c r="BX7" s="1153"/>
      <c r="BY7" s="1153"/>
      <c r="BZ7" s="1153"/>
      <c r="CA7" s="1153"/>
      <c r="CB7" s="1153"/>
      <c r="CC7" s="1153"/>
      <c r="CD7" s="1153"/>
      <c r="CE7" s="1153"/>
      <c r="CF7" s="1153"/>
      <c r="CG7" s="1154"/>
      <c r="CH7" s="1145">
        <v>0</v>
      </c>
      <c r="CI7" s="1146"/>
      <c r="CJ7" s="1146"/>
      <c r="CK7" s="1146"/>
      <c r="CL7" s="1147"/>
      <c r="CM7" s="1145">
        <v>0</v>
      </c>
      <c r="CN7" s="1146"/>
      <c r="CO7" s="1146"/>
      <c r="CP7" s="1146"/>
      <c r="CQ7" s="1147"/>
      <c r="CR7" s="1145">
        <v>0</v>
      </c>
      <c r="CS7" s="1146"/>
      <c r="CT7" s="1146"/>
      <c r="CU7" s="1146"/>
      <c r="CV7" s="1147"/>
      <c r="CW7" s="1145">
        <v>0</v>
      </c>
      <c r="CX7" s="1146"/>
      <c r="CY7" s="1146"/>
      <c r="CZ7" s="1146"/>
      <c r="DA7" s="1147"/>
      <c r="DB7" s="1145">
        <v>0</v>
      </c>
      <c r="DC7" s="1146"/>
      <c r="DD7" s="1146"/>
      <c r="DE7" s="1146"/>
      <c r="DF7" s="1147"/>
      <c r="DG7" s="1145">
        <v>0</v>
      </c>
      <c r="DH7" s="1146"/>
      <c r="DI7" s="1146"/>
      <c r="DJ7" s="1146"/>
      <c r="DK7" s="1147"/>
      <c r="DL7" s="1145">
        <v>0</v>
      </c>
      <c r="DM7" s="1146"/>
      <c r="DN7" s="1146"/>
      <c r="DO7" s="1146"/>
      <c r="DP7" s="1147"/>
      <c r="DQ7" s="1145">
        <v>0</v>
      </c>
      <c r="DR7" s="1146"/>
      <c r="DS7" s="1146"/>
      <c r="DT7" s="1146"/>
      <c r="DU7" s="1147"/>
      <c r="DV7" s="1172">
        <v>0</v>
      </c>
      <c r="DW7" s="1173"/>
      <c r="DX7" s="1173"/>
      <c r="DY7" s="1173"/>
      <c r="DZ7" s="1174"/>
      <c r="EA7" s="256"/>
    </row>
    <row r="8" spans="1:131" s="257" customFormat="1" ht="26.25" customHeight="1" x14ac:dyDescent="0.2">
      <c r="A8" s="263">
        <v>2</v>
      </c>
      <c r="B8" s="1094" t="s">
        <v>388</v>
      </c>
      <c r="C8" s="1095"/>
      <c r="D8" s="1095"/>
      <c r="E8" s="1095"/>
      <c r="F8" s="1095"/>
      <c r="G8" s="1095"/>
      <c r="H8" s="1095"/>
      <c r="I8" s="1095"/>
      <c r="J8" s="1095"/>
      <c r="K8" s="1095"/>
      <c r="L8" s="1095"/>
      <c r="M8" s="1095"/>
      <c r="N8" s="1095"/>
      <c r="O8" s="1095"/>
      <c r="P8" s="1096"/>
      <c r="Q8" s="1100">
        <v>26</v>
      </c>
      <c r="R8" s="1101"/>
      <c r="S8" s="1101"/>
      <c r="T8" s="1101"/>
      <c r="U8" s="1101"/>
      <c r="V8" s="1101">
        <v>25</v>
      </c>
      <c r="W8" s="1101"/>
      <c r="X8" s="1101"/>
      <c r="Y8" s="1101"/>
      <c r="Z8" s="1101"/>
      <c r="AA8" s="1101">
        <v>1</v>
      </c>
      <c r="AB8" s="1101"/>
      <c r="AC8" s="1101"/>
      <c r="AD8" s="1101"/>
      <c r="AE8" s="1102"/>
      <c r="AF8" s="1076">
        <v>1</v>
      </c>
      <c r="AG8" s="1077"/>
      <c r="AH8" s="1077"/>
      <c r="AI8" s="1077"/>
      <c r="AJ8" s="1078"/>
      <c r="AK8" s="1143" t="s">
        <v>594</v>
      </c>
      <c r="AL8" s="1144"/>
      <c r="AM8" s="1144"/>
      <c r="AN8" s="1144"/>
      <c r="AO8" s="1144"/>
      <c r="AP8" s="1144" t="s">
        <v>584</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2">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2">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2">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2">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2">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2">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2">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2">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2">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2">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2">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2">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5">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2">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389</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5">
      <c r="A23" s="266" t="s">
        <v>390</v>
      </c>
      <c r="B23" s="1001" t="s">
        <v>391</v>
      </c>
      <c r="C23" s="1002"/>
      <c r="D23" s="1002"/>
      <c r="E23" s="1002"/>
      <c r="F23" s="1002"/>
      <c r="G23" s="1002"/>
      <c r="H23" s="1002"/>
      <c r="I23" s="1002"/>
      <c r="J23" s="1002"/>
      <c r="K23" s="1002"/>
      <c r="L23" s="1002"/>
      <c r="M23" s="1002"/>
      <c r="N23" s="1002"/>
      <c r="O23" s="1002"/>
      <c r="P23" s="1003"/>
      <c r="Q23" s="1125">
        <v>3891</v>
      </c>
      <c r="R23" s="1126"/>
      <c r="S23" s="1126"/>
      <c r="T23" s="1126"/>
      <c r="U23" s="1126"/>
      <c r="V23" s="1126">
        <v>3631</v>
      </c>
      <c r="W23" s="1126"/>
      <c r="X23" s="1126"/>
      <c r="Y23" s="1126"/>
      <c r="Z23" s="1126"/>
      <c r="AA23" s="1126">
        <v>261</v>
      </c>
      <c r="AB23" s="1126"/>
      <c r="AC23" s="1126"/>
      <c r="AD23" s="1126"/>
      <c r="AE23" s="1127"/>
      <c r="AF23" s="1128">
        <v>207</v>
      </c>
      <c r="AG23" s="1126"/>
      <c r="AH23" s="1126"/>
      <c r="AI23" s="1126"/>
      <c r="AJ23" s="1129"/>
      <c r="AK23" s="1130"/>
      <c r="AL23" s="1131"/>
      <c r="AM23" s="1131"/>
      <c r="AN23" s="1131"/>
      <c r="AO23" s="1131"/>
      <c r="AP23" s="1126">
        <v>4392</v>
      </c>
      <c r="AQ23" s="1126"/>
      <c r="AR23" s="1126"/>
      <c r="AS23" s="1126"/>
      <c r="AT23" s="1126"/>
      <c r="AU23" s="1132"/>
      <c r="AV23" s="1132"/>
      <c r="AW23" s="1132"/>
      <c r="AX23" s="1132"/>
      <c r="AY23" s="1133"/>
      <c r="AZ23" s="1122" t="s">
        <v>233</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2">
      <c r="A24" s="1121" t="s">
        <v>392</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5">
      <c r="A25" s="1120" t="s">
        <v>393</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2">
      <c r="A26" s="1052" t="s">
        <v>370</v>
      </c>
      <c r="B26" s="1053"/>
      <c r="C26" s="1053"/>
      <c r="D26" s="1053"/>
      <c r="E26" s="1053"/>
      <c r="F26" s="1053"/>
      <c r="G26" s="1053"/>
      <c r="H26" s="1053"/>
      <c r="I26" s="1053"/>
      <c r="J26" s="1053"/>
      <c r="K26" s="1053"/>
      <c r="L26" s="1053"/>
      <c r="M26" s="1053"/>
      <c r="N26" s="1053"/>
      <c r="O26" s="1053"/>
      <c r="P26" s="1054"/>
      <c r="Q26" s="1058" t="s">
        <v>394</v>
      </c>
      <c r="R26" s="1059"/>
      <c r="S26" s="1059"/>
      <c r="T26" s="1059"/>
      <c r="U26" s="1060"/>
      <c r="V26" s="1058" t="s">
        <v>395</v>
      </c>
      <c r="W26" s="1059"/>
      <c r="X26" s="1059"/>
      <c r="Y26" s="1059"/>
      <c r="Z26" s="1060"/>
      <c r="AA26" s="1058" t="s">
        <v>396</v>
      </c>
      <c r="AB26" s="1059"/>
      <c r="AC26" s="1059"/>
      <c r="AD26" s="1059"/>
      <c r="AE26" s="1059"/>
      <c r="AF26" s="1116" t="s">
        <v>397</v>
      </c>
      <c r="AG26" s="1065"/>
      <c r="AH26" s="1065"/>
      <c r="AI26" s="1065"/>
      <c r="AJ26" s="1117"/>
      <c r="AK26" s="1059" t="s">
        <v>398</v>
      </c>
      <c r="AL26" s="1059"/>
      <c r="AM26" s="1059"/>
      <c r="AN26" s="1059"/>
      <c r="AO26" s="1060"/>
      <c r="AP26" s="1058" t="s">
        <v>399</v>
      </c>
      <c r="AQ26" s="1059"/>
      <c r="AR26" s="1059"/>
      <c r="AS26" s="1059"/>
      <c r="AT26" s="1060"/>
      <c r="AU26" s="1058" t="s">
        <v>400</v>
      </c>
      <c r="AV26" s="1059"/>
      <c r="AW26" s="1059"/>
      <c r="AX26" s="1059"/>
      <c r="AY26" s="1060"/>
      <c r="AZ26" s="1058" t="s">
        <v>401</v>
      </c>
      <c r="BA26" s="1059"/>
      <c r="BB26" s="1059"/>
      <c r="BC26" s="1059"/>
      <c r="BD26" s="1060"/>
      <c r="BE26" s="1058" t="s">
        <v>377</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5">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2">
      <c r="A28" s="268">
        <v>1</v>
      </c>
      <c r="B28" s="1107" t="s">
        <v>402</v>
      </c>
      <c r="C28" s="1108"/>
      <c r="D28" s="1108"/>
      <c r="E28" s="1108"/>
      <c r="F28" s="1108"/>
      <c r="G28" s="1108"/>
      <c r="H28" s="1108"/>
      <c r="I28" s="1108"/>
      <c r="J28" s="1108"/>
      <c r="K28" s="1108"/>
      <c r="L28" s="1108"/>
      <c r="M28" s="1108"/>
      <c r="N28" s="1108"/>
      <c r="O28" s="1108"/>
      <c r="P28" s="1109"/>
      <c r="Q28" s="1110">
        <v>310</v>
      </c>
      <c r="R28" s="1111"/>
      <c r="S28" s="1111"/>
      <c r="T28" s="1111"/>
      <c r="U28" s="1111"/>
      <c r="V28" s="1111">
        <v>303</v>
      </c>
      <c r="W28" s="1111"/>
      <c r="X28" s="1111"/>
      <c r="Y28" s="1111"/>
      <c r="Z28" s="1111"/>
      <c r="AA28" s="1111">
        <v>7</v>
      </c>
      <c r="AB28" s="1111"/>
      <c r="AC28" s="1111"/>
      <c r="AD28" s="1111"/>
      <c r="AE28" s="1112"/>
      <c r="AF28" s="1113">
        <v>7</v>
      </c>
      <c r="AG28" s="1111"/>
      <c r="AH28" s="1111"/>
      <c r="AI28" s="1111"/>
      <c r="AJ28" s="1114"/>
      <c r="AK28" s="1115">
        <v>18</v>
      </c>
      <c r="AL28" s="1103"/>
      <c r="AM28" s="1103"/>
      <c r="AN28" s="1103"/>
      <c r="AO28" s="1103"/>
      <c r="AP28" s="1103" t="s">
        <v>587</v>
      </c>
      <c r="AQ28" s="1103"/>
      <c r="AR28" s="1103"/>
      <c r="AS28" s="1103"/>
      <c r="AT28" s="1103"/>
      <c r="AU28" s="1103" t="s">
        <v>585</v>
      </c>
      <c r="AV28" s="1103"/>
      <c r="AW28" s="1103"/>
      <c r="AX28" s="1103"/>
      <c r="AY28" s="1103"/>
      <c r="AZ28" s="1104" t="s">
        <v>585</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2">
      <c r="A29" s="268">
        <v>2</v>
      </c>
      <c r="B29" s="1094" t="s">
        <v>403</v>
      </c>
      <c r="C29" s="1095"/>
      <c r="D29" s="1095"/>
      <c r="E29" s="1095"/>
      <c r="F29" s="1095"/>
      <c r="G29" s="1095"/>
      <c r="H29" s="1095"/>
      <c r="I29" s="1095"/>
      <c r="J29" s="1095"/>
      <c r="K29" s="1095"/>
      <c r="L29" s="1095"/>
      <c r="M29" s="1095"/>
      <c r="N29" s="1095"/>
      <c r="O29" s="1095"/>
      <c r="P29" s="1096"/>
      <c r="Q29" s="1100">
        <v>156</v>
      </c>
      <c r="R29" s="1101"/>
      <c r="S29" s="1101"/>
      <c r="T29" s="1101"/>
      <c r="U29" s="1101"/>
      <c r="V29" s="1101">
        <v>152</v>
      </c>
      <c r="W29" s="1101"/>
      <c r="X29" s="1101"/>
      <c r="Y29" s="1101"/>
      <c r="Z29" s="1101"/>
      <c r="AA29" s="1101">
        <v>4</v>
      </c>
      <c r="AB29" s="1101"/>
      <c r="AC29" s="1101"/>
      <c r="AD29" s="1101"/>
      <c r="AE29" s="1102"/>
      <c r="AF29" s="1076">
        <v>0</v>
      </c>
      <c r="AG29" s="1077"/>
      <c r="AH29" s="1077"/>
      <c r="AI29" s="1077"/>
      <c r="AJ29" s="1078"/>
      <c r="AK29" s="1037">
        <v>31</v>
      </c>
      <c r="AL29" s="1028"/>
      <c r="AM29" s="1028"/>
      <c r="AN29" s="1028"/>
      <c r="AO29" s="1028"/>
      <c r="AP29" s="1028">
        <v>22</v>
      </c>
      <c r="AQ29" s="1028"/>
      <c r="AR29" s="1028"/>
      <c r="AS29" s="1028"/>
      <c r="AT29" s="1028"/>
      <c r="AU29" s="1028">
        <v>3</v>
      </c>
      <c r="AV29" s="1028"/>
      <c r="AW29" s="1028"/>
      <c r="AX29" s="1028"/>
      <c r="AY29" s="1028"/>
      <c r="AZ29" s="1099" t="s">
        <v>585</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2">
      <c r="A30" s="268">
        <v>3</v>
      </c>
      <c r="B30" s="1094" t="s">
        <v>404</v>
      </c>
      <c r="C30" s="1095"/>
      <c r="D30" s="1095"/>
      <c r="E30" s="1095"/>
      <c r="F30" s="1095"/>
      <c r="G30" s="1095"/>
      <c r="H30" s="1095"/>
      <c r="I30" s="1095"/>
      <c r="J30" s="1095"/>
      <c r="K30" s="1095"/>
      <c r="L30" s="1095"/>
      <c r="M30" s="1095"/>
      <c r="N30" s="1095"/>
      <c r="O30" s="1095"/>
      <c r="P30" s="1096"/>
      <c r="Q30" s="1100">
        <v>451</v>
      </c>
      <c r="R30" s="1101"/>
      <c r="S30" s="1101"/>
      <c r="T30" s="1101"/>
      <c r="U30" s="1101"/>
      <c r="V30" s="1101">
        <v>425</v>
      </c>
      <c r="W30" s="1101"/>
      <c r="X30" s="1101"/>
      <c r="Y30" s="1101"/>
      <c r="Z30" s="1101"/>
      <c r="AA30" s="1101">
        <v>26</v>
      </c>
      <c r="AB30" s="1101"/>
      <c r="AC30" s="1101"/>
      <c r="AD30" s="1101"/>
      <c r="AE30" s="1102"/>
      <c r="AF30" s="1076">
        <v>26</v>
      </c>
      <c r="AG30" s="1077"/>
      <c r="AH30" s="1077"/>
      <c r="AI30" s="1077"/>
      <c r="AJ30" s="1078"/>
      <c r="AK30" s="1037">
        <v>67</v>
      </c>
      <c r="AL30" s="1028"/>
      <c r="AM30" s="1028"/>
      <c r="AN30" s="1028"/>
      <c r="AO30" s="1028"/>
      <c r="AP30" s="1028" t="s">
        <v>585</v>
      </c>
      <c r="AQ30" s="1028"/>
      <c r="AR30" s="1028"/>
      <c r="AS30" s="1028"/>
      <c r="AT30" s="1028"/>
      <c r="AU30" s="1028" t="s">
        <v>585</v>
      </c>
      <c r="AV30" s="1028"/>
      <c r="AW30" s="1028"/>
      <c r="AX30" s="1028"/>
      <c r="AY30" s="1028"/>
      <c r="AZ30" s="1099" t="s">
        <v>585</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2">
      <c r="A31" s="268">
        <v>4</v>
      </c>
      <c r="B31" s="1094" t="s">
        <v>405</v>
      </c>
      <c r="C31" s="1095"/>
      <c r="D31" s="1095"/>
      <c r="E31" s="1095"/>
      <c r="F31" s="1095"/>
      <c r="G31" s="1095"/>
      <c r="H31" s="1095"/>
      <c r="I31" s="1095"/>
      <c r="J31" s="1095"/>
      <c r="K31" s="1095"/>
      <c r="L31" s="1095"/>
      <c r="M31" s="1095"/>
      <c r="N31" s="1095"/>
      <c r="O31" s="1095"/>
      <c r="P31" s="1096"/>
      <c r="Q31" s="1100">
        <v>41</v>
      </c>
      <c r="R31" s="1101"/>
      <c r="S31" s="1101"/>
      <c r="T31" s="1101"/>
      <c r="U31" s="1101"/>
      <c r="V31" s="1101">
        <v>41</v>
      </c>
      <c r="W31" s="1101"/>
      <c r="X31" s="1101"/>
      <c r="Y31" s="1101"/>
      <c r="Z31" s="1101"/>
      <c r="AA31" s="1101">
        <v>0</v>
      </c>
      <c r="AB31" s="1101"/>
      <c r="AC31" s="1101"/>
      <c r="AD31" s="1101"/>
      <c r="AE31" s="1102"/>
      <c r="AF31" s="1076">
        <v>0</v>
      </c>
      <c r="AG31" s="1077"/>
      <c r="AH31" s="1077"/>
      <c r="AI31" s="1077"/>
      <c r="AJ31" s="1078"/>
      <c r="AK31" s="1037">
        <v>13</v>
      </c>
      <c r="AL31" s="1028"/>
      <c r="AM31" s="1028"/>
      <c r="AN31" s="1028"/>
      <c r="AO31" s="1028"/>
      <c r="AP31" s="1028" t="s">
        <v>585</v>
      </c>
      <c r="AQ31" s="1028"/>
      <c r="AR31" s="1028"/>
      <c r="AS31" s="1028"/>
      <c r="AT31" s="1028"/>
      <c r="AU31" s="1028" t="s">
        <v>585</v>
      </c>
      <c r="AV31" s="1028"/>
      <c r="AW31" s="1028"/>
      <c r="AX31" s="1028"/>
      <c r="AY31" s="1028"/>
      <c r="AZ31" s="1099" t="s">
        <v>585</v>
      </c>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2">
      <c r="A32" s="268">
        <v>5</v>
      </c>
      <c r="B32" s="1094" t="s">
        <v>406</v>
      </c>
      <c r="C32" s="1095"/>
      <c r="D32" s="1095"/>
      <c r="E32" s="1095"/>
      <c r="F32" s="1095"/>
      <c r="G32" s="1095"/>
      <c r="H32" s="1095"/>
      <c r="I32" s="1095"/>
      <c r="J32" s="1095"/>
      <c r="K32" s="1095"/>
      <c r="L32" s="1095"/>
      <c r="M32" s="1095"/>
      <c r="N32" s="1095"/>
      <c r="O32" s="1095"/>
      <c r="P32" s="1096"/>
      <c r="Q32" s="1100">
        <v>5</v>
      </c>
      <c r="R32" s="1101"/>
      <c r="S32" s="1101"/>
      <c r="T32" s="1101"/>
      <c r="U32" s="1101"/>
      <c r="V32" s="1101">
        <v>3</v>
      </c>
      <c r="W32" s="1101"/>
      <c r="X32" s="1101"/>
      <c r="Y32" s="1101"/>
      <c r="Z32" s="1101"/>
      <c r="AA32" s="1101">
        <v>2</v>
      </c>
      <c r="AB32" s="1101"/>
      <c r="AC32" s="1101"/>
      <c r="AD32" s="1101"/>
      <c r="AE32" s="1102"/>
      <c r="AF32" s="1076">
        <v>2</v>
      </c>
      <c r="AG32" s="1077"/>
      <c r="AH32" s="1077"/>
      <c r="AI32" s="1077"/>
      <c r="AJ32" s="1078"/>
      <c r="AK32" s="1037" t="s">
        <v>594</v>
      </c>
      <c r="AL32" s="1028"/>
      <c r="AM32" s="1028"/>
      <c r="AN32" s="1028"/>
      <c r="AO32" s="1028"/>
      <c r="AP32" s="1028" t="s">
        <v>585</v>
      </c>
      <c r="AQ32" s="1028"/>
      <c r="AR32" s="1028"/>
      <c r="AS32" s="1028"/>
      <c r="AT32" s="1028"/>
      <c r="AU32" s="1028" t="s">
        <v>585</v>
      </c>
      <c r="AV32" s="1028"/>
      <c r="AW32" s="1028"/>
      <c r="AX32" s="1028"/>
      <c r="AY32" s="1028"/>
      <c r="AZ32" s="1099" t="s">
        <v>585</v>
      </c>
      <c r="BA32" s="1099"/>
      <c r="BB32" s="1099"/>
      <c r="BC32" s="1099"/>
      <c r="BD32" s="1099"/>
      <c r="BE32" s="1089"/>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2">
      <c r="A33" s="268">
        <v>6</v>
      </c>
      <c r="B33" s="1094" t="s">
        <v>407</v>
      </c>
      <c r="C33" s="1095"/>
      <c r="D33" s="1095"/>
      <c r="E33" s="1095"/>
      <c r="F33" s="1095"/>
      <c r="G33" s="1095"/>
      <c r="H33" s="1095"/>
      <c r="I33" s="1095"/>
      <c r="J33" s="1095"/>
      <c r="K33" s="1095"/>
      <c r="L33" s="1095"/>
      <c r="M33" s="1095"/>
      <c r="N33" s="1095"/>
      <c r="O33" s="1095"/>
      <c r="P33" s="1096"/>
      <c r="Q33" s="1100">
        <v>139</v>
      </c>
      <c r="R33" s="1101"/>
      <c r="S33" s="1101"/>
      <c r="T33" s="1101"/>
      <c r="U33" s="1101"/>
      <c r="V33" s="1101">
        <v>131</v>
      </c>
      <c r="W33" s="1101"/>
      <c r="X33" s="1101"/>
      <c r="Y33" s="1101"/>
      <c r="Z33" s="1101"/>
      <c r="AA33" s="1101">
        <v>8</v>
      </c>
      <c r="AB33" s="1101"/>
      <c r="AC33" s="1101"/>
      <c r="AD33" s="1101"/>
      <c r="AE33" s="1102"/>
      <c r="AF33" s="1076">
        <v>8</v>
      </c>
      <c r="AG33" s="1077"/>
      <c r="AH33" s="1077"/>
      <c r="AI33" s="1077"/>
      <c r="AJ33" s="1078"/>
      <c r="AK33" s="1037">
        <v>33</v>
      </c>
      <c r="AL33" s="1028"/>
      <c r="AM33" s="1028"/>
      <c r="AN33" s="1028"/>
      <c r="AO33" s="1028"/>
      <c r="AP33" s="1028">
        <v>448</v>
      </c>
      <c r="AQ33" s="1028"/>
      <c r="AR33" s="1028"/>
      <c r="AS33" s="1028"/>
      <c r="AT33" s="1028"/>
      <c r="AU33" s="1028">
        <v>284</v>
      </c>
      <c r="AV33" s="1028"/>
      <c r="AW33" s="1028"/>
      <c r="AX33" s="1028"/>
      <c r="AY33" s="1028"/>
      <c r="AZ33" s="1099" t="s">
        <v>585</v>
      </c>
      <c r="BA33" s="1099"/>
      <c r="BB33" s="1099"/>
      <c r="BC33" s="1099"/>
      <c r="BD33" s="1099"/>
      <c r="BE33" s="1089" t="s">
        <v>408</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2">
      <c r="A34" s="268">
        <v>7</v>
      </c>
      <c r="B34" s="1094" t="s">
        <v>409</v>
      </c>
      <c r="C34" s="1095"/>
      <c r="D34" s="1095"/>
      <c r="E34" s="1095"/>
      <c r="F34" s="1095"/>
      <c r="G34" s="1095"/>
      <c r="H34" s="1095"/>
      <c r="I34" s="1095"/>
      <c r="J34" s="1095"/>
      <c r="K34" s="1095"/>
      <c r="L34" s="1095"/>
      <c r="M34" s="1095"/>
      <c r="N34" s="1095"/>
      <c r="O34" s="1095"/>
      <c r="P34" s="1096"/>
      <c r="Q34" s="1100">
        <v>120</v>
      </c>
      <c r="R34" s="1101"/>
      <c r="S34" s="1101"/>
      <c r="T34" s="1101"/>
      <c r="U34" s="1101"/>
      <c r="V34" s="1101">
        <v>117</v>
      </c>
      <c r="W34" s="1101"/>
      <c r="X34" s="1101"/>
      <c r="Y34" s="1101"/>
      <c r="Z34" s="1101"/>
      <c r="AA34" s="1101">
        <v>3</v>
      </c>
      <c r="AB34" s="1101"/>
      <c r="AC34" s="1101"/>
      <c r="AD34" s="1101"/>
      <c r="AE34" s="1102"/>
      <c r="AF34" s="1076">
        <v>3</v>
      </c>
      <c r="AG34" s="1077"/>
      <c r="AH34" s="1077"/>
      <c r="AI34" s="1077"/>
      <c r="AJ34" s="1078"/>
      <c r="AK34" s="1037">
        <v>79</v>
      </c>
      <c r="AL34" s="1028"/>
      <c r="AM34" s="1028"/>
      <c r="AN34" s="1028"/>
      <c r="AO34" s="1028"/>
      <c r="AP34" s="1028">
        <v>791</v>
      </c>
      <c r="AQ34" s="1028"/>
      <c r="AR34" s="1028"/>
      <c r="AS34" s="1028"/>
      <c r="AT34" s="1028"/>
      <c r="AU34" s="1028">
        <v>496</v>
      </c>
      <c r="AV34" s="1028"/>
      <c r="AW34" s="1028"/>
      <c r="AX34" s="1028"/>
      <c r="AY34" s="1028"/>
      <c r="AZ34" s="1099" t="s">
        <v>585</v>
      </c>
      <c r="BA34" s="1099"/>
      <c r="BB34" s="1099"/>
      <c r="BC34" s="1099"/>
      <c r="BD34" s="1099"/>
      <c r="BE34" s="1089" t="s">
        <v>408</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2">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2">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2">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2">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2">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2">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2">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2">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2">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2">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2">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2">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2">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2">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2">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2">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2">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2">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2">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2">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2">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2">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2">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2">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2">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2">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5">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2">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410</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5">
      <c r="A63" s="266" t="s">
        <v>390</v>
      </c>
      <c r="B63" s="1001" t="s">
        <v>411</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46</v>
      </c>
      <c r="AG63" s="1016"/>
      <c r="AH63" s="1016"/>
      <c r="AI63" s="1016"/>
      <c r="AJ63" s="1087"/>
      <c r="AK63" s="1088"/>
      <c r="AL63" s="1020"/>
      <c r="AM63" s="1020"/>
      <c r="AN63" s="1020"/>
      <c r="AO63" s="1020"/>
      <c r="AP63" s="1016">
        <v>1260</v>
      </c>
      <c r="AQ63" s="1016"/>
      <c r="AR63" s="1016"/>
      <c r="AS63" s="1016"/>
      <c r="AT63" s="1016"/>
      <c r="AU63" s="1016">
        <v>783</v>
      </c>
      <c r="AV63" s="1016"/>
      <c r="AW63" s="1016"/>
      <c r="AX63" s="1016"/>
      <c r="AY63" s="1016"/>
      <c r="AZ63" s="1082"/>
      <c r="BA63" s="1082"/>
      <c r="BB63" s="1082"/>
      <c r="BC63" s="1082"/>
      <c r="BD63" s="1082"/>
      <c r="BE63" s="1017"/>
      <c r="BF63" s="1017"/>
      <c r="BG63" s="1017"/>
      <c r="BH63" s="1017"/>
      <c r="BI63" s="1018"/>
      <c r="BJ63" s="1083" t="s">
        <v>233</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5">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2">
      <c r="A66" s="1052" t="s">
        <v>413</v>
      </c>
      <c r="B66" s="1053"/>
      <c r="C66" s="1053"/>
      <c r="D66" s="1053"/>
      <c r="E66" s="1053"/>
      <c r="F66" s="1053"/>
      <c r="G66" s="1053"/>
      <c r="H66" s="1053"/>
      <c r="I66" s="1053"/>
      <c r="J66" s="1053"/>
      <c r="K66" s="1053"/>
      <c r="L66" s="1053"/>
      <c r="M66" s="1053"/>
      <c r="N66" s="1053"/>
      <c r="O66" s="1053"/>
      <c r="P66" s="1054"/>
      <c r="Q66" s="1058" t="s">
        <v>414</v>
      </c>
      <c r="R66" s="1059"/>
      <c r="S66" s="1059"/>
      <c r="T66" s="1059"/>
      <c r="U66" s="1060"/>
      <c r="V66" s="1058" t="s">
        <v>395</v>
      </c>
      <c r="W66" s="1059"/>
      <c r="X66" s="1059"/>
      <c r="Y66" s="1059"/>
      <c r="Z66" s="1060"/>
      <c r="AA66" s="1058" t="s">
        <v>396</v>
      </c>
      <c r="AB66" s="1059"/>
      <c r="AC66" s="1059"/>
      <c r="AD66" s="1059"/>
      <c r="AE66" s="1060"/>
      <c r="AF66" s="1064" t="s">
        <v>397</v>
      </c>
      <c r="AG66" s="1065"/>
      <c r="AH66" s="1065"/>
      <c r="AI66" s="1065"/>
      <c r="AJ66" s="1066"/>
      <c r="AK66" s="1058" t="s">
        <v>398</v>
      </c>
      <c r="AL66" s="1053"/>
      <c r="AM66" s="1053"/>
      <c r="AN66" s="1053"/>
      <c r="AO66" s="1054"/>
      <c r="AP66" s="1058" t="s">
        <v>415</v>
      </c>
      <c r="AQ66" s="1059"/>
      <c r="AR66" s="1059"/>
      <c r="AS66" s="1059"/>
      <c r="AT66" s="1060"/>
      <c r="AU66" s="1058" t="s">
        <v>416</v>
      </c>
      <c r="AV66" s="1059"/>
      <c r="AW66" s="1059"/>
      <c r="AX66" s="1059"/>
      <c r="AY66" s="1060"/>
      <c r="AZ66" s="1058" t="s">
        <v>377</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5">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2">
      <c r="A68" s="260">
        <v>1</v>
      </c>
      <c r="B68" s="1042" t="s">
        <v>574</v>
      </c>
      <c r="C68" s="1043"/>
      <c r="D68" s="1043"/>
      <c r="E68" s="1043"/>
      <c r="F68" s="1043"/>
      <c r="G68" s="1043"/>
      <c r="H68" s="1043"/>
      <c r="I68" s="1043"/>
      <c r="J68" s="1043"/>
      <c r="K68" s="1043"/>
      <c r="L68" s="1043"/>
      <c r="M68" s="1043"/>
      <c r="N68" s="1043"/>
      <c r="O68" s="1043"/>
      <c r="P68" s="1044"/>
      <c r="Q68" s="1045">
        <v>3</v>
      </c>
      <c r="R68" s="1039"/>
      <c r="S68" s="1039"/>
      <c r="T68" s="1039"/>
      <c r="U68" s="1039"/>
      <c r="V68" s="1039">
        <v>1</v>
      </c>
      <c r="W68" s="1039"/>
      <c r="X68" s="1039"/>
      <c r="Y68" s="1039"/>
      <c r="Z68" s="1039"/>
      <c r="AA68" s="1039">
        <v>2</v>
      </c>
      <c r="AB68" s="1039"/>
      <c r="AC68" s="1039"/>
      <c r="AD68" s="1039"/>
      <c r="AE68" s="1039"/>
      <c r="AF68" s="1039">
        <v>2</v>
      </c>
      <c r="AG68" s="1039"/>
      <c r="AH68" s="1039"/>
      <c r="AI68" s="1039"/>
      <c r="AJ68" s="1039"/>
      <c r="AK68" s="1039" t="s">
        <v>586</v>
      </c>
      <c r="AL68" s="1039"/>
      <c r="AM68" s="1039"/>
      <c r="AN68" s="1039"/>
      <c r="AO68" s="1039"/>
      <c r="AP68" s="1039" t="s">
        <v>586</v>
      </c>
      <c r="AQ68" s="1039"/>
      <c r="AR68" s="1039"/>
      <c r="AS68" s="1039"/>
      <c r="AT68" s="1039"/>
      <c r="AU68" s="1039" t="s">
        <v>586</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2">
      <c r="A69" s="263">
        <v>2</v>
      </c>
      <c r="B69" s="1031" t="s">
        <v>575</v>
      </c>
      <c r="C69" s="1032"/>
      <c r="D69" s="1032"/>
      <c r="E69" s="1032"/>
      <c r="F69" s="1032"/>
      <c r="G69" s="1032"/>
      <c r="H69" s="1032"/>
      <c r="I69" s="1032"/>
      <c r="J69" s="1032"/>
      <c r="K69" s="1032"/>
      <c r="L69" s="1032"/>
      <c r="M69" s="1032"/>
      <c r="N69" s="1032"/>
      <c r="O69" s="1032"/>
      <c r="P69" s="1033"/>
      <c r="Q69" s="1034">
        <v>3939</v>
      </c>
      <c r="R69" s="1028"/>
      <c r="S69" s="1028"/>
      <c r="T69" s="1028"/>
      <c r="U69" s="1028"/>
      <c r="V69" s="1028">
        <v>3809</v>
      </c>
      <c r="W69" s="1028"/>
      <c r="X69" s="1028"/>
      <c r="Y69" s="1028"/>
      <c r="Z69" s="1028"/>
      <c r="AA69" s="1028">
        <v>130</v>
      </c>
      <c r="AB69" s="1028"/>
      <c r="AC69" s="1028"/>
      <c r="AD69" s="1028"/>
      <c r="AE69" s="1028"/>
      <c r="AF69" s="1028">
        <v>130</v>
      </c>
      <c r="AG69" s="1028"/>
      <c r="AH69" s="1028"/>
      <c r="AI69" s="1028"/>
      <c r="AJ69" s="1028"/>
      <c r="AK69" s="1028" t="s">
        <v>586</v>
      </c>
      <c r="AL69" s="1028"/>
      <c r="AM69" s="1028"/>
      <c r="AN69" s="1028"/>
      <c r="AO69" s="1028"/>
      <c r="AP69" s="1028" t="s">
        <v>586</v>
      </c>
      <c r="AQ69" s="1028"/>
      <c r="AR69" s="1028"/>
      <c r="AS69" s="1028"/>
      <c r="AT69" s="1028"/>
      <c r="AU69" s="1028" t="s">
        <v>586</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2">
      <c r="A70" s="263">
        <v>3</v>
      </c>
      <c r="B70" s="1031" t="s">
        <v>576</v>
      </c>
      <c r="C70" s="1032"/>
      <c r="D70" s="1032"/>
      <c r="E70" s="1032"/>
      <c r="F70" s="1032"/>
      <c r="G70" s="1032"/>
      <c r="H70" s="1032"/>
      <c r="I70" s="1032"/>
      <c r="J70" s="1032"/>
      <c r="K70" s="1032"/>
      <c r="L70" s="1032"/>
      <c r="M70" s="1032"/>
      <c r="N70" s="1032"/>
      <c r="O70" s="1032"/>
      <c r="P70" s="1033"/>
      <c r="Q70" s="1034">
        <v>54</v>
      </c>
      <c r="R70" s="1028"/>
      <c r="S70" s="1028"/>
      <c r="T70" s="1028"/>
      <c r="U70" s="1028"/>
      <c r="V70" s="1028">
        <v>52</v>
      </c>
      <c r="W70" s="1028"/>
      <c r="X70" s="1028"/>
      <c r="Y70" s="1028"/>
      <c r="Z70" s="1028"/>
      <c r="AA70" s="1028">
        <v>2</v>
      </c>
      <c r="AB70" s="1028"/>
      <c r="AC70" s="1028"/>
      <c r="AD70" s="1028"/>
      <c r="AE70" s="1028"/>
      <c r="AF70" s="1028">
        <v>2</v>
      </c>
      <c r="AG70" s="1028"/>
      <c r="AH70" s="1028"/>
      <c r="AI70" s="1028"/>
      <c r="AJ70" s="1028"/>
      <c r="AK70" s="1028">
        <v>46</v>
      </c>
      <c r="AL70" s="1028"/>
      <c r="AM70" s="1028"/>
      <c r="AN70" s="1028"/>
      <c r="AO70" s="1028"/>
      <c r="AP70" s="1028" t="s">
        <v>586</v>
      </c>
      <c r="AQ70" s="1028"/>
      <c r="AR70" s="1028"/>
      <c r="AS70" s="1028"/>
      <c r="AT70" s="1028"/>
      <c r="AU70" s="1028" t="s">
        <v>586</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2">
      <c r="A71" s="263">
        <v>4</v>
      </c>
      <c r="B71" s="1031" t="s">
        <v>577</v>
      </c>
      <c r="C71" s="1032"/>
      <c r="D71" s="1032"/>
      <c r="E71" s="1032"/>
      <c r="F71" s="1032"/>
      <c r="G71" s="1032"/>
      <c r="H71" s="1032"/>
      <c r="I71" s="1032"/>
      <c r="J71" s="1032"/>
      <c r="K71" s="1032"/>
      <c r="L71" s="1032"/>
      <c r="M71" s="1032"/>
      <c r="N71" s="1032"/>
      <c r="O71" s="1032"/>
      <c r="P71" s="1033"/>
      <c r="Q71" s="1034">
        <v>837</v>
      </c>
      <c r="R71" s="1028"/>
      <c r="S71" s="1028"/>
      <c r="T71" s="1028"/>
      <c r="U71" s="1028"/>
      <c r="V71" s="1028">
        <v>127</v>
      </c>
      <c r="W71" s="1028"/>
      <c r="X71" s="1028"/>
      <c r="Y71" s="1028"/>
      <c r="Z71" s="1028"/>
      <c r="AA71" s="1028">
        <v>710</v>
      </c>
      <c r="AB71" s="1028"/>
      <c r="AC71" s="1028"/>
      <c r="AD71" s="1028"/>
      <c r="AE71" s="1028"/>
      <c r="AF71" s="1028">
        <v>710</v>
      </c>
      <c r="AG71" s="1028"/>
      <c r="AH71" s="1028"/>
      <c r="AI71" s="1028"/>
      <c r="AJ71" s="1028"/>
      <c r="AK71" s="1028">
        <v>30</v>
      </c>
      <c r="AL71" s="1028"/>
      <c r="AM71" s="1028"/>
      <c r="AN71" s="1028"/>
      <c r="AO71" s="1028"/>
      <c r="AP71" s="1028">
        <v>8</v>
      </c>
      <c r="AQ71" s="1028"/>
      <c r="AR71" s="1028"/>
      <c r="AS71" s="1028"/>
      <c r="AT71" s="1028"/>
      <c r="AU71" s="1028" t="s">
        <v>586</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2">
      <c r="A72" s="263">
        <v>5</v>
      </c>
      <c r="B72" s="1031" t="s">
        <v>578</v>
      </c>
      <c r="C72" s="1032"/>
      <c r="D72" s="1032"/>
      <c r="E72" s="1032"/>
      <c r="F72" s="1032"/>
      <c r="G72" s="1032"/>
      <c r="H72" s="1032"/>
      <c r="I72" s="1032"/>
      <c r="J72" s="1032"/>
      <c r="K72" s="1032"/>
      <c r="L72" s="1032"/>
      <c r="M72" s="1032"/>
      <c r="N72" s="1032"/>
      <c r="O72" s="1032"/>
      <c r="P72" s="1033"/>
      <c r="Q72" s="1034">
        <v>98</v>
      </c>
      <c r="R72" s="1028"/>
      <c r="S72" s="1028"/>
      <c r="T72" s="1028"/>
      <c r="U72" s="1028"/>
      <c r="V72" s="1028">
        <v>92</v>
      </c>
      <c r="W72" s="1028"/>
      <c r="X72" s="1028"/>
      <c r="Y72" s="1028"/>
      <c r="Z72" s="1028"/>
      <c r="AA72" s="1028">
        <v>6</v>
      </c>
      <c r="AB72" s="1028"/>
      <c r="AC72" s="1028"/>
      <c r="AD72" s="1028"/>
      <c r="AE72" s="1028"/>
      <c r="AF72" s="1028">
        <v>6</v>
      </c>
      <c r="AG72" s="1028"/>
      <c r="AH72" s="1028"/>
      <c r="AI72" s="1028"/>
      <c r="AJ72" s="1028"/>
      <c r="AK72" s="1028" t="s">
        <v>586</v>
      </c>
      <c r="AL72" s="1028"/>
      <c r="AM72" s="1028"/>
      <c r="AN72" s="1028"/>
      <c r="AO72" s="1028"/>
      <c r="AP72" s="1028" t="s">
        <v>586</v>
      </c>
      <c r="AQ72" s="1028"/>
      <c r="AR72" s="1028"/>
      <c r="AS72" s="1028"/>
      <c r="AT72" s="1028"/>
      <c r="AU72" s="1028" t="s">
        <v>586</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2">
      <c r="A73" s="263">
        <v>6</v>
      </c>
      <c r="B73" s="1031" t="s">
        <v>579</v>
      </c>
      <c r="C73" s="1032"/>
      <c r="D73" s="1032"/>
      <c r="E73" s="1032"/>
      <c r="F73" s="1032"/>
      <c r="G73" s="1032"/>
      <c r="H73" s="1032"/>
      <c r="I73" s="1032"/>
      <c r="J73" s="1032"/>
      <c r="K73" s="1032"/>
      <c r="L73" s="1032"/>
      <c r="M73" s="1032"/>
      <c r="N73" s="1032"/>
      <c r="O73" s="1032"/>
      <c r="P73" s="1033"/>
      <c r="Q73" s="1034">
        <v>881</v>
      </c>
      <c r="R73" s="1028"/>
      <c r="S73" s="1028"/>
      <c r="T73" s="1028"/>
      <c r="U73" s="1028"/>
      <c r="V73" s="1028">
        <v>845</v>
      </c>
      <c r="W73" s="1028"/>
      <c r="X73" s="1028"/>
      <c r="Y73" s="1028"/>
      <c r="Z73" s="1028"/>
      <c r="AA73" s="1028">
        <v>36</v>
      </c>
      <c r="AB73" s="1028"/>
      <c r="AC73" s="1028"/>
      <c r="AD73" s="1028"/>
      <c r="AE73" s="1028"/>
      <c r="AF73" s="1028">
        <v>36</v>
      </c>
      <c r="AG73" s="1028"/>
      <c r="AH73" s="1028"/>
      <c r="AI73" s="1028"/>
      <c r="AJ73" s="1028"/>
      <c r="AK73" s="1028" t="s">
        <v>586</v>
      </c>
      <c r="AL73" s="1028"/>
      <c r="AM73" s="1028"/>
      <c r="AN73" s="1028"/>
      <c r="AO73" s="1028"/>
      <c r="AP73" s="1028">
        <v>431</v>
      </c>
      <c r="AQ73" s="1028"/>
      <c r="AR73" s="1028"/>
      <c r="AS73" s="1028"/>
      <c r="AT73" s="1028"/>
      <c r="AU73" s="1028">
        <v>34</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2">
      <c r="A74" s="263">
        <v>7</v>
      </c>
      <c r="B74" s="1031" t="s">
        <v>580</v>
      </c>
      <c r="C74" s="1032"/>
      <c r="D74" s="1032"/>
      <c r="E74" s="1032"/>
      <c r="F74" s="1032"/>
      <c r="G74" s="1032"/>
      <c r="H74" s="1032"/>
      <c r="I74" s="1032"/>
      <c r="J74" s="1032"/>
      <c r="K74" s="1032"/>
      <c r="L74" s="1032"/>
      <c r="M74" s="1032"/>
      <c r="N74" s="1032"/>
      <c r="O74" s="1032"/>
      <c r="P74" s="1033"/>
      <c r="Q74" s="1034">
        <v>1018</v>
      </c>
      <c r="R74" s="1028"/>
      <c r="S74" s="1028"/>
      <c r="T74" s="1028"/>
      <c r="U74" s="1028"/>
      <c r="V74" s="1028">
        <v>933</v>
      </c>
      <c r="W74" s="1028"/>
      <c r="X74" s="1028"/>
      <c r="Y74" s="1028"/>
      <c r="Z74" s="1028"/>
      <c r="AA74" s="1028">
        <v>85</v>
      </c>
      <c r="AB74" s="1028"/>
      <c r="AC74" s="1028"/>
      <c r="AD74" s="1028"/>
      <c r="AE74" s="1028"/>
      <c r="AF74" s="1028">
        <v>85</v>
      </c>
      <c r="AG74" s="1028"/>
      <c r="AH74" s="1028"/>
      <c r="AI74" s="1028"/>
      <c r="AJ74" s="1028"/>
      <c r="AK74" s="1028" t="s">
        <v>586</v>
      </c>
      <c r="AL74" s="1028"/>
      <c r="AM74" s="1028"/>
      <c r="AN74" s="1028"/>
      <c r="AO74" s="1028"/>
      <c r="AP74" s="1028" t="s">
        <v>586</v>
      </c>
      <c r="AQ74" s="1028"/>
      <c r="AR74" s="1028"/>
      <c r="AS74" s="1028"/>
      <c r="AT74" s="1028"/>
      <c r="AU74" s="1028" t="s">
        <v>586</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2">
      <c r="A75" s="263">
        <v>8</v>
      </c>
      <c r="B75" s="1031" t="s">
        <v>581</v>
      </c>
      <c r="C75" s="1032"/>
      <c r="D75" s="1032"/>
      <c r="E75" s="1032"/>
      <c r="F75" s="1032"/>
      <c r="G75" s="1032"/>
      <c r="H75" s="1032"/>
      <c r="I75" s="1032"/>
      <c r="J75" s="1032"/>
      <c r="K75" s="1032"/>
      <c r="L75" s="1032"/>
      <c r="M75" s="1032"/>
      <c r="N75" s="1032"/>
      <c r="O75" s="1032"/>
      <c r="P75" s="1033"/>
      <c r="Q75" s="1035">
        <v>374458</v>
      </c>
      <c r="R75" s="1036"/>
      <c r="S75" s="1036"/>
      <c r="T75" s="1036"/>
      <c r="U75" s="1037"/>
      <c r="V75" s="1038">
        <v>355411</v>
      </c>
      <c r="W75" s="1036"/>
      <c r="X75" s="1036"/>
      <c r="Y75" s="1036"/>
      <c r="Z75" s="1037"/>
      <c r="AA75" s="1038">
        <v>19047</v>
      </c>
      <c r="AB75" s="1036"/>
      <c r="AC75" s="1036"/>
      <c r="AD75" s="1036"/>
      <c r="AE75" s="1037"/>
      <c r="AF75" s="1038">
        <v>19047</v>
      </c>
      <c r="AG75" s="1036"/>
      <c r="AH75" s="1036"/>
      <c r="AI75" s="1036"/>
      <c r="AJ75" s="1037"/>
      <c r="AK75" s="1038">
        <v>47</v>
      </c>
      <c r="AL75" s="1036"/>
      <c r="AM75" s="1036"/>
      <c r="AN75" s="1036"/>
      <c r="AO75" s="1037"/>
      <c r="AP75" s="1038" t="s">
        <v>586</v>
      </c>
      <c r="AQ75" s="1036"/>
      <c r="AR75" s="1036"/>
      <c r="AS75" s="1036"/>
      <c r="AT75" s="1037"/>
      <c r="AU75" s="1038" t="s">
        <v>586</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2">
      <c r="A76" s="263">
        <v>9</v>
      </c>
      <c r="B76" s="1031" t="s">
        <v>582</v>
      </c>
      <c r="C76" s="1032"/>
      <c r="D76" s="1032"/>
      <c r="E76" s="1032"/>
      <c r="F76" s="1032"/>
      <c r="G76" s="1032"/>
      <c r="H76" s="1032"/>
      <c r="I76" s="1032"/>
      <c r="J76" s="1032"/>
      <c r="K76" s="1032"/>
      <c r="L76" s="1032"/>
      <c r="M76" s="1032"/>
      <c r="N76" s="1032"/>
      <c r="O76" s="1032"/>
      <c r="P76" s="1033"/>
      <c r="Q76" s="1035">
        <v>2553</v>
      </c>
      <c r="R76" s="1036"/>
      <c r="S76" s="1036"/>
      <c r="T76" s="1036"/>
      <c r="U76" s="1037"/>
      <c r="V76" s="1038">
        <v>2552</v>
      </c>
      <c r="W76" s="1036"/>
      <c r="X76" s="1036"/>
      <c r="Y76" s="1036"/>
      <c r="Z76" s="1037"/>
      <c r="AA76" s="1038">
        <v>1</v>
      </c>
      <c r="AB76" s="1036"/>
      <c r="AC76" s="1036"/>
      <c r="AD76" s="1036"/>
      <c r="AE76" s="1037"/>
      <c r="AF76" s="1038">
        <v>1</v>
      </c>
      <c r="AG76" s="1036"/>
      <c r="AH76" s="1036"/>
      <c r="AI76" s="1036"/>
      <c r="AJ76" s="1037"/>
      <c r="AK76" s="1038" t="s">
        <v>586</v>
      </c>
      <c r="AL76" s="1036"/>
      <c r="AM76" s="1036"/>
      <c r="AN76" s="1036"/>
      <c r="AO76" s="1037"/>
      <c r="AP76" s="1038" t="s">
        <v>586</v>
      </c>
      <c r="AQ76" s="1036"/>
      <c r="AR76" s="1036"/>
      <c r="AS76" s="1036"/>
      <c r="AT76" s="1037"/>
      <c r="AU76" s="1038" t="s">
        <v>586</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2">
      <c r="A77" s="263">
        <v>10</v>
      </c>
      <c r="B77" s="1031" t="s">
        <v>583</v>
      </c>
      <c r="C77" s="1032"/>
      <c r="D77" s="1032"/>
      <c r="E77" s="1032"/>
      <c r="F77" s="1032"/>
      <c r="G77" s="1032"/>
      <c r="H77" s="1032"/>
      <c r="I77" s="1032"/>
      <c r="J77" s="1032"/>
      <c r="K77" s="1032"/>
      <c r="L77" s="1032"/>
      <c r="M77" s="1032"/>
      <c r="N77" s="1032"/>
      <c r="O77" s="1032"/>
      <c r="P77" s="1033"/>
      <c r="Q77" s="1035">
        <v>1691</v>
      </c>
      <c r="R77" s="1036"/>
      <c r="S77" s="1036"/>
      <c r="T77" s="1036"/>
      <c r="U77" s="1037"/>
      <c r="V77" s="1038">
        <v>1659</v>
      </c>
      <c r="W77" s="1036"/>
      <c r="X77" s="1036"/>
      <c r="Y77" s="1036"/>
      <c r="Z77" s="1037"/>
      <c r="AA77" s="1038">
        <v>32</v>
      </c>
      <c r="AB77" s="1036"/>
      <c r="AC77" s="1036"/>
      <c r="AD77" s="1036"/>
      <c r="AE77" s="1037"/>
      <c r="AF77" s="1038">
        <v>32</v>
      </c>
      <c r="AG77" s="1036"/>
      <c r="AH77" s="1036"/>
      <c r="AI77" s="1036"/>
      <c r="AJ77" s="1037"/>
      <c r="AK77" s="1038" t="s">
        <v>586</v>
      </c>
      <c r="AL77" s="1036"/>
      <c r="AM77" s="1036"/>
      <c r="AN77" s="1036"/>
      <c r="AO77" s="1037"/>
      <c r="AP77" s="1038" t="s">
        <v>586</v>
      </c>
      <c r="AQ77" s="1036"/>
      <c r="AR77" s="1036"/>
      <c r="AS77" s="1036"/>
      <c r="AT77" s="1037"/>
      <c r="AU77" s="1038" t="s">
        <v>586</v>
      </c>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2">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2">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2">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2">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2">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2">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2">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2">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2">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2">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5">
      <c r="A88" s="266" t="s">
        <v>390</v>
      </c>
      <c r="B88" s="1001" t="s">
        <v>417</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20050</v>
      </c>
      <c r="AG88" s="1016"/>
      <c r="AH88" s="1016"/>
      <c r="AI88" s="1016"/>
      <c r="AJ88" s="1016"/>
      <c r="AK88" s="1020"/>
      <c r="AL88" s="1020"/>
      <c r="AM88" s="1020"/>
      <c r="AN88" s="1020"/>
      <c r="AO88" s="1020"/>
      <c r="AP88" s="1016">
        <v>439</v>
      </c>
      <c r="AQ88" s="1016"/>
      <c r="AR88" s="1016"/>
      <c r="AS88" s="1016"/>
      <c r="AT88" s="1016"/>
      <c r="AU88" s="1016">
        <v>34</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01" t="s">
        <v>418</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0</v>
      </c>
      <c r="CS102" s="1008"/>
      <c r="CT102" s="1008"/>
      <c r="CU102" s="1008"/>
      <c r="CV102" s="1009"/>
      <c r="CW102" s="1007">
        <v>0</v>
      </c>
      <c r="CX102" s="1008"/>
      <c r="CY102" s="1008"/>
      <c r="CZ102" s="1008"/>
      <c r="DA102" s="1009"/>
      <c r="DB102" s="1007">
        <v>0</v>
      </c>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419</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420</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95" t="s">
        <v>423</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424</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2">
      <c r="A109" s="950" t="s">
        <v>425</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426</v>
      </c>
      <c r="AB109" s="951"/>
      <c r="AC109" s="951"/>
      <c r="AD109" s="951"/>
      <c r="AE109" s="952"/>
      <c r="AF109" s="953" t="s">
        <v>427</v>
      </c>
      <c r="AG109" s="951"/>
      <c r="AH109" s="951"/>
      <c r="AI109" s="951"/>
      <c r="AJ109" s="952"/>
      <c r="AK109" s="953" t="s">
        <v>305</v>
      </c>
      <c r="AL109" s="951"/>
      <c r="AM109" s="951"/>
      <c r="AN109" s="951"/>
      <c r="AO109" s="952"/>
      <c r="AP109" s="953" t="s">
        <v>428</v>
      </c>
      <c r="AQ109" s="951"/>
      <c r="AR109" s="951"/>
      <c r="AS109" s="951"/>
      <c r="AT109" s="982"/>
      <c r="AU109" s="950" t="s">
        <v>425</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426</v>
      </c>
      <c r="BR109" s="951"/>
      <c r="BS109" s="951"/>
      <c r="BT109" s="951"/>
      <c r="BU109" s="952"/>
      <c r="BV109" s="953" t="s">
        <v>427</v>
      </c>
      <c r="BW109" s="951"/>
      <c r="BX109" s="951"/>
      <c r="BY109" s="951"/>
      <c r="BZ109" s="952"/>
      <c r="CA109" s="953" t="s">
        <v>305</v>
      </c>
      <c r="CB109" s="951"/>
      <c r="CC109" s="951"/>
      <c r="CD109" s="951"/>
      <c r="CE109" s="952"/>
      <c r="CF109" s="989" t="s">
        <v>428</v>
      </c>
      <c r="CG109" s="989"/>
      <c r="CH109" s="989"/>
      <c r="CI109" s="989"/>
      <c r="CJ109" s="989"/>
      <c r="CK109" s="953" t="s">
        <v>429</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426</v>
      </c>
      <c r="DH109" s="951"/>
      <c r="DI109" s="951"/>
      <c r="DJ109" s="951"/>
      <c r="DK109" s="952"/>
      <c r="DL109" s="953" t="s">
        <v>427</v>
      </c>
      <c r="DM109" s="951"/>
      <c r="DN109" s="951"/>
      <c r="DO109" s="951"/>
      <c r="DP109" s="952"/>
      <c r="DQ109" s="953" t="s">
        <v>305</v>
      </c>
      <c r="DR109" s="951"/>
      <c r="DS109" s="951"/>
      <c r="DT109" s="951"/>
      <c r="DU109" s="952"/>
      <c r="DV109" s="953" t="s">
        <v>428</v>
      </c>
      <c r="DW109" s="951"/>
      <c r="DX109" s="951"/>
      <c r="DY109" s="951"/>
      <c r="DZ109" s="982"/>
    </row>
    <row r="110" spans="1:131" s="248" customFormat="1" ht="26.25" customHeight="1" x14ac:dyDescent="0.2">
      <c r="A110" s="853" t="s">
        <v>430</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311236</v>
      </c>
      <c r="AB110" s="944"/>
      <c r="AC110" s="944"/>
      <c r="AD110" s="944"/>
      <c r="AE110" s="945"/>
      <c r="AF110" s="946">
        <v>354277</v>
      </c>
      <c r="AG110" s="944"/>
      <c r="AH110" s="944"/>
      <c r="AI110" s="944"/>
      <c r="AJ110" s="945"/>
      <c r="AK110" s="946">
        <v>438952</v>
      </c>
      <c r="AL110" s="944"/>
      <c r="AM110" s="944"/>
      <c r="AN110" s="944"/>
      <c r="AO110" s="945"/>
      <c r="AP110" s="947">
        <v>33.200000000000003</v>
      </c>
      <c r="AQ110" s="948"/>
      <c r="AR110" s="948"/>
      <c r="AS110" s="948"/>
      <c r="AT110" s="949"/>
      <c r="AU110" s="983" t="s">
        <v>72</v>
      </c>
      <c r="AV110" s="984"/>
      <c r="AW110" s="984"/>
      <c r="AX110" s="984"/>
      <c r="AY110" s="984"/>
      <c r="AZ110" s="909" t="s">
        <v>431</v>
      </c>
      <c r="BA110" s="854"/>
      <c r="BB110" s="854"/>
      <c r="BC110" s="854"/>
      <c r="BD110" s="854"/>
      <c r="BE110" s="854"/>
      <c r="BF110" s="854"/>
      <c r="BG110" s="854"/>
      <c r="BH110" s="854"/>
      <c r="BI110" s="854"/>
      <c r="BJ110" s="854"/>
      <c r="BK110" s="854"/>
      <c r="BL110" s="854"/>
      <c r="BM110" s="854"/>
      <c r="BN110" s="854"/>
      <c r="BO110" s="854"/>
      <c r="BP110" s="855"/>
      <c r="BQ110" s="910">
        <v>4435860</v>
      </c>
      <c r="BR110" s="891"/>
      <c r="BS110" s="891"/>
      <c r="BT110" s="891"/>
      <c r="BU110" s="891"/>
      <c r="BV110" s="891">
        <v>4438165</v>
      </c>
      <c r="BW110" s="891"/>
      <c r="BX110" s="891"/>
      <c r="BY110" s="891"/>
      <c r="BZ110" s="891"/>
      <c r="CA110" s="891">
        <v>4392109</v>
      </c>
      <c r="CB110" s="891"/>
      <c r="CC110" s="891"/>
      <c r="CD110" s="891"/>
      <c r="CE110" s="891"/>
      <c r="CF110" s="915">
        <v>331.9</v>
      </c>
      <c r="CG110" s="916"/>
      <c r="CH110" s="916"/>
      <c r="CI110" s="916"/>
      <c r="CJ110" s="916"/>
      <c r="CK110" s="979" t="s">
        <v>432</v>
      </c>
      <c r="CL110" s="865"/>
      <c r="CM110" s="940" t="s">
        <v>433</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434</v>
      </c>
      <c r="DH110" s="891"/>
      <c r="DI110" s="891"/>
      <c r="DJ110" s="891"/>
      <c r="DK110" s="891"/>
      <c r="DL110" s="891" t="s">
        <v>435</v>
      </c>
      <c r="DM110" s="891"/>
      <c r="DN110" s="891"/>
      <c r="DO110" s="891"/>
      <c r="DP110" s="891"/>
      <c r="DQ110" s="891" t="s">
        <v>435</v>
      </c>
      <c r="DR110" s="891"/>
      <c r="DS110" s="891"/>
      <c r="DT110" s="891"/>
      <c r="DU110" s="891"/>
      <c r="DV110" s="892" t="s">
        <v>435</v>
      </c>
      <c r="DW110" s="892"/>
      <c r="DX110" s="892"/>
      <c r="DY110" s="892"/>
      <c r="DZ110" s="893"/>
    </row>
    <row r="111" spans="1:131" s="248" customFormat="1" ht="26.25" customHeight="1" x14ac:dyDescent="0.2">
      <c r="A111" s="820" t="s">
        <v>436</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435</v>
      </c>
      <c r="AB111" s="972"/>
      <c r="AC111" s="972"/>
      <c r="AD111" s="972"/>
      <c r="AE111" s="973"/>
      <c r="AF111" s="974" t="s">
        <v>435</v>
      </c>
      <c r="AG111" s="972"/>
      <c r="AH111" s="972"/>
      <c r="AI111" s="972"/>
      <c r="AJ111" s="973"/>
      <c r="AK111" s="974" t="s">
        <v>435</v>
      </c>
      <c r="AL111" s="972"/>
      <c r="AM111" s="972"/>
      <c r="AN111" s="972"/>
      <c r="AO111" s="973"/>
      <c r="AP111" s="975" t="s">
        <v>233</v>
      </c>
      <c r="AQ111" s="976"/>
      <c r="AR111" s="976"/>
      <c r="AS111" s="976"/>
      <c r="AT111" s="977"/>
      <c r="AU111" s="985"/>
      <c r="AV111" s="986"/>
      <c r="AW111" s="986"/>
      <c r="AX111" s="986"/>
      <c r="AY111" s="986"/>
      <c r="AZ111" s="861" t="s">
        <v>437</v>
      </c>
      <c r="BA111" s="796"/>
      <c r="BB111" s="796"/>
      <c r="BC111" s="796"/>
      <c r="BD111" s="796"/>
      <c r="BE111" s="796"/>
      <c r="BF111" s="796"/>
      <c r="BG111" s="796"/>
      <c r="BH111" s="796"/>
      <c r="BI111" s="796"/>
      <c r="BJ111" s="796"/>
      <c r="BK111" s="796"/>
      <c r="BL111" s="796"/>
      <c r="BM111" s="796"/>
      <c r="BN111" s="796"/>
      <c r="BO111" s="796"/>
      <c r="BP111" s="797"/>
      <c r="BQ111" s="862" t="s">
        <v>435</v>
      </c>
      <c r="BR111" s="863"/>
      <c r="BS111" s="863"/>
      <c r="BT111" s="863"/>
      <c r="BU111" s="863"/>
      <c r="BV111" s="863" t="s">
        <v>435</v>
      </c>
      <c r="BW111" s="863"/>
      <c r="BX111" s="863"/>
      <c r="BY111" s="863"/>
      <c r="BZ111" s="863"/>
      <c r="CA111" s="863" t="s">
        <v>233</v>
      </c>
      <c r="CB111" s="863"/>
      <c r="CC111" s="863"/>
      <c r="CD111" s="863"/>
      <c r="CE111" s="863"/>
      <c r="CF111" s="924" t="s">
        <v>233</v>
      </c>
      <c r="CG111" s="925"/>
      <c r="CH111" s="925"/>
      <c r="CI111" s="925"/>
      <c r="CJ111" s="925"/>
      <c r="CK111" s="980"/>
      <c r="CL111" s="867"/>
      <c r="CM111" s="870" t="s">
        <v>438</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435</v>
      </c>
      <c r="DH111" s="863"/>
      <c r="DI111" s="863"/>
      <c r="DJ111" s="863"/>
      <c r="DK111" s="863"/>
      <c r="DL111" s="863" t="s">
        <v>435</v>
      </c>
      <c r="DM111" s="863"/>
      <c r="DN111" s="863"/>
      <c r="DO111" s="863"/>
      <c r="DP111" s="863"/>
      <c r="DQ111" s="863" t="s">
        <v>435</v>
      </c>
      <c r="DR111" s="863"/>
      <c r="DS111" s="863"/>
      <c r="DT111" s="863"/>
      <c r="DU111" s="863"/>
      <c r="DV111" s="840" t="s">
        <v>233</v>
      </c>
      <c r="DW111" s="840"/>
      <c r="DX111" s="840"/>
      <c r="DY111" s="840"/>
      <c r="DZ111" s="841"/>
    </row>
    <row r="112" spans="1:131" s="248" customFormat="1" ht="26.25" customHeight="1" x14ac:dyDescent="0.2">
      <c r="A112" s="965" t="s">
        <v>439</v>
      </c>
      <c r="B112" s="966"/>
      <c r="C112" s="796" t="s">
        <v>440</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435</v>
      </c>
      <c r="AB112" s="826"/>
      <c r="AC112" s="826"/>
      <c r="AD112" s="826"/>
      <c r="AE112" s="827"/>
      <c r="AF112" s="828" t="s">
        <v>435</v>
      </c>
      <c r="AG112" s="826"/>
      <c r="AH112" s="826"/>
      <c r="AI112" s="826"/>
      <c r="AJ112" s="827"/>
      <c r="AK112" s="828" t="s">
        <v>435</v>
      </c>
      <c r="AL112" s="826"/>
      <c r="AM112" s="826"/>
      <c r="AN112" s="826"/>
      <c r="AO112" s="827"/>
      <c r="AP112" s="873" t="s">
        <v>435</v>
      </c>
      <c r="AQ112" s="874"/>
      <c r="AR112" s="874"/>
      <c r="AS112" s="874"/>
      <c r="AT112" s="875"/>
      <c r="AU112" s="985"/>
      <c r="AV112" s="986"/>
      <c r="AW112" s="986"/>
      <c r="AX112" s="986"/>
      <c r="AY112" s="986"/>
      <c r="AZ112" s="861" t="s">
        <v>441</v>
      </c>
      <c r="BA112" s="796"/>
      <c r="BB112" s="796"/>
      <c r="BC112" s="796"/>
      <c r="BD112" s="796"/>
      <c r="BE112" s="796"/>
      <c r="BF112" s="796"/>
      <c r="BG112" s="796"/>
      <c r="BH112" s="796"/>
      <c r="BI112" s="796"/>
      <c r="BJ112" s="796"/>
      <c r="BK112" s="796"/>
      <c r="BL112" s="796"/>
      <c r="BM112" s="796"/>
      <c r="BN112" s="796"/>
      <c r="BO112" s="796"/>
      <c r="BP112" s="797"/>
      <c r="BQ112" s="862">
        <v>907467</v>
      </c>
      <c r="BR112" s="863"/>
      <c r="BS112" s="863"/>
      <c r="BT112" s="863"/>
      <c r="BU112" s="863"/>
      <c r="BV112" s="863">
        <v>853889</v>
      </c>
      <c r="BW112" s="863"/>
      <c r="BX112" s="863"/>
      <c r="BY112" s="863"/>
      <c r="BZ112" s="863"/>
      <c r="CA112" s="863">
        <v>782589</v>
      </c>
      <c r="CB112" s="863"/>
      <c r="CC112" s="863"/>
      <c r="CD112" s="863"/>
      <c r="CE112" s="863"/>
      <c r="CF112" s="924">
        <v>59.1</v>
      </c>
      <c r="CG112" s="925"/>
      <c r="CH112" s="925"/>
      <c r="CI112" s="925"/>
      <c r="CJ112" s="925"/>
      <c r="CK112" s="980"/>
      <c r="CL112" s="867"/>
      <c r="CM112" s="870" t="s">
        <v>442</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443</v>
      </c>
      <c r="DH112" s="863"/>
      <c r="DI112" s="863"/>
      <c r="DJ112" s="863"/>
      <c r="DK112" s="863"/>
      <c r="DL112" s="863" t="s">
        <v>233</v>
      </c>
      <c r="DM112" s="863"/>
      <c r="DN112" s="863"/>
      <c r="DO112" s="863"/>
      <c r="DP112" s="863"/>
      <c r="DQ112" s="863" t="s">
        <v>435</v>
      </c>
      <c r="DR112" s="863"/>
      <c r="DS112" s="863"/>
      <c r="DT112" s="863"/>
      <c r="DU112" s="863"/>
      <c r="DV112" s="840" t="s">
        <v>435</v>
      </c>
      <c r="DW112" s="840"/>
      <c r="DX112" s="840"/>
      <c r="DY112" s="840"/>
      <c r="DZ112" s="841"/>
    </row>
    <row r="113" spans="1:130" s="248" customFormat="1" ht="26.25" customHeight="1" x14ac:dyDescent="0.2">
      <c r="A113" s="967"/>
      <c r="B113" s="968"/>
      <c r="C113" s="796" t="s">
        <v>444</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74048</v>
      </c>
      <c r="AB113" s="972"/>
      <c r="AC113" s="972"/>
      <c r="AD113" s="972"/>
      <c r="AE113" s="973"/>
      <c r="AF113" s="974">
        <v>79894</v>
      </c>
      <c r="AG113" s="972"/>
      <c r="AH113" s="972"/>
      <c r="AI113" s="972"/>
      <c r="AJ113" s="973"/>
      <c r="AK113" s="974">
        <v>83124</v>
      </c>
      <c r="AL113" s="972"/>
      <c r="AM113" s="972"/>
      <c r="AN113" s="972"/>
      <c r="AO113" s="973"/>
      <c r="AP113" s="975">
        <v>6.3</v>
      </c>
      <c r="AQ113" s="976"/>
      <c r="AR113" s="976"/>
      <c r="AS113" s="976"/>
      <c r="AT113" s="977"/>
      <c r="AU113" s="985"/>
      <c r="AV113" s="986"/>
      <c r="AW113" s="986"/>
      <c r="AX113" s="986"/>
      <c r="AY113" s="986"/>
      <c r="AZ113" s="861" t="s">
        <v>445</v>
      </c>
      <c r="BA113" s="796"/>
      <c r="BB113" s="796"/>
      <c r="BC113" s="796"/>
      <c r="BD113" s="796"/>
      <c r="BE113" s="796"/>
      <c r="BF113" s="796"/>
      <c r="BG113" s="796"/>
      <c r="BH113" s="796"/>
      <c r="BI113" s="796"/>
      <c r="BJ113" s="796"/>
      <c r="BK113" s="796"/>
      <c r="BL113" s="796"/>
      <c r="BM113" s="796"/>
      <c r="BN113" s="796"/>
      <c r="BO113" s="796"/>
      <c r="BP113" s="797"/>
      <c r="BQ113" s="862">
        <v>37438</v>
      </c>
      <c r="BR113" s="863"/>
      <c r="BS113" s="863"/>
      <c r="BT113" s="863"/>
      <c r="BU113" s="863"/>
      <c r="BV113" s="863">
        <v>36939</v>
      </c>
      <c r="BW113" s="863"/>
      <c r="BX113" s="863"/>
      <c r="BY113" s="863"/>
      <c r="BZ113" s="863"/>
      <c r="CA113" s="863">
        <v>33650</v>
      </c>
      <c r="CB113" s="863"/>
      <c r="CC113" s="863"/>
      <c r="CD113" s="863"/>
      <c r="CE113" s="863"/>
      <c r="CF113" s="924">
        <v>2.5</v>
      </c>
      <c r="CG113" s="925"/>
      <c r="CH113" s="925"/>
      <c r="CI113" s="925"/>
      <c r="CJ113" s="925"/>
      <c r="CK113" s="980"/>
      <c r="CL113" s="867"/>
      <c r="CM113" s="870" t="s">
        <v>446</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233</v>
      </c>
      <c r="DH113" s="826"/>
      <c r="DI113" s="826"/>
      <c r="DJ113" s="826"/>
      <c r="DK113" s="827"/>
      <c r="DL113" s="828" t="s">
        <v>435</v>
      </c>
      <c r="DM113" s="826"/>
      <c r="DN113" s="826"/>
      <c r="DO113" s="826"/>
      <c r="DP113" s="827"/>
      <c r="DQ113" s="828" t="s">
        <v>435</v>
      </c>
      <c r="DR113" s="826"/>
      <c r="DS113" s="826"/>
      <c r="DT113" s="826"/>
      <c r="DU113" s="827"/>
      <c r="DV113" s="873" t="s">
        <v>233</v>
      </c>
      <c r="DW113" s="874"/>
      <c r="DX113" s="874"/>
      <c r="DY113" s="874"/>
      <c r="DZ113" s="875"/>
    </row>
    <row r="114" spans="1:130" s="248" customFormat="1" ht="26.25" customHeight="1" x14ac:dyDescent="0.2">
      <c r="A114" s="967"/>
      <c r="B114" s="968"/>
      <c r="C114" s="796" t="s">
        <v>447</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3729</v>
      </c>
      <c r="AB114" s="826"/>
      <c r="AC114" s="826"/>
      <c r="AD114" s="826"/>
      <c r="AE114" s="827"/>
      <c r="AF114" s="828">
        <v>1531</v>
      </c>
      <c r="AG114" s="826"/>
      <c r="AH114" s="826"/>
      <c r="AI114" s="826"/>
      <c r="AJ114" s="827"/>
      <c r="AK114" s="828">
        <v>3427</v>
      </c>
      <c r="AL114" s="826"/>
      <c r="AM114" s="826"/>
      <c r="AN114" s="826"/>
      <c r="AO114" s="827"/>
      <c r="AP114" s="873">
        <v>0.3</v>
      </c>
      <c r="AQ114" s="874"/>
      <c r="AR114" s="874"/>
      <c r="AS114" s="874"/>
      <c r="AT114" s="875"/>
      <c r="AU114" s="985"/>
      <c r="AV114" s="986"/>
      <c r="AW114" s="986"/>
      <c r="AX114" s="986"/>
      <c r="AY114" s="986"/>
      <c r="AZ114" s="861" t="s">
        <v>448</v>
      </c>
      <c r="BA114" s="796"/>
      <c r="BB114" s="796"/>
      <c r="BC114" s="796"/>
      <c r="BD114" s="796"/>
      <c r="BE114" s="796"/>
      <c r="BF114" s="796"/>
      <c r="BG114" s="796"/>
      <c r="BH114" s="796"/>
      <c r="BI114" s="796"/>
      <c r="BJ114" s="796"/>
      <c r="BK114" s="796"/>
      <c r="BL114" s="796"/>
      <c r="BM114" s="796"/>
      <c r="BN114" s="796"/>
      <c r="BO114" s="796"/>
      <c r="BP114" s="797"/>
      <c r="BQ114" s="862">
        <v>420990</v>
      </c>
      <c r="BR114" s="863"/>
      <c r="BS114" s="863"/>
      <c r="BT114" s="863"/>
      <c r="BU114" s="863"/>
      <c r="BV114" s="863">
        <v>324463</v>
      </c>
      <c r="BW114" s="863"/>
      <c r="BX114" s="863"/>
      <c r="BY114" s="863"/>
      <c r="BZ114" s="863"/>
      <c r="CA114" s="863">
        <v>308641</v>
      </c>
      <c r="CB114" s="863"/>
      <c r="CC114" s="863"/>
      <c r="CD114" s="863"/>
      <c r="CE114" s="863"/>
      <c r="CF114" s="924">
        <v>23.3</v>
      </c>
      <c r="CG114" s="925"/>
      <c r="CH114" s="925"/>
      <c r="CI114" s="925"/>
      <c r="CJ114" s="925"/>
      <c r="CK114" s="980"/>
      <c r="CL114" s="867"/>
      <c r="CM114" s="870" t="s">
        <v>449</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435</v>
      </c>
      <c r="DH114" s="826"/>
      <c r="DI114" s="826"/>
      <c r="DJ114" s="826"/>
      <c r="DK114" s="827"/>
      <c r="DL114" s="828" t="s">
        <v>435</v>
      </c>
      <c r="DM114" s="826"/>
      <c r="DN114" s="826"/>
      <c r="DO114" s="826"/>
      <c r="DP114" s="827"/>
      <c r="DQ114" s="828" t="s">
        <v>233</v>
      </c>
      <c r="DR114" s="826"/>
      <c r="DS114" s="826"/>
      <c r="DT114" s="826"/>
      <c r="DU114" s="827"/>
      <c r="DV114" s="873" t="s">
        <v>435</v>
      </c>
      <c r="DW114" s="874"/>
      <c r="DX114" s="874"/>
      <c r="DY114" s="874"/>
      <c r="DZ114" s="875"/>
    </row>
    <row r="115" spans="1:130" s="248" customFormat="1" ht="26.25" customHeight="1" x14ac:dyDescent="0.2">
      <c r="A115" s="967"/>
      <c r="B115" s="968"/>
      <c r="C115" s="796" t="s">
        <v>450</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435</v>
      </c>
      <c r="AB115" s="972"/>
      <c r="AC115" s="972"/>
      <c r="AD115" s="972"/>
      <c r="AE115" s="973"/>
      <c r="AF115" s="974" t="s">
        <v>233</v>
      </c>
      <c r="AG115" s="972"/>
      <c r="AH115" s="972"/>
      <c r="AI115" s="972"/>
      <c r="AJ115" s="973"/>
      <c r="AK115" s="974" t="s">
        <v>435</v>
      </c>
      <c r="AL115" s="972"/>
      <c r="AM115" s="972"/>
      <c r="AN115" s="972"/>
      <c r="AO115" s="973"/>
      <c r="AP115" s="975" t="s">
        <v>233</v>
      </c>
      <c r="AQ115" s="976"/>
      <c r="AR115" s="976"/>
      <c r="AS115" s="976"/>
      <c r="AT115" s="977"/>
      <c r="AU115" s="985"/>
      <c r="AV115" s="986"/>
      <c r="AW115" s="986"/>
      <c r="AX115" s="986"/>
      <c r="AY115" s="986"/>
      <c r="AZ115" s="861" t="s">
        <v>451</v>
      </c>
      <c r="BA115" s="796"/>
      <c r="BB115" s="796"/>
      <c r="BC115" s="796"/>
      <c r="BD115" s="796"/>
      <c r="BE115" s="796"/>
      <c r="BF115" s="796"/>
      <c r="BG115" s="796"/>
      <c r="BH115" s="796"/>
      <c r="BI115" s="796"/>
      <c r="BJ115" s="796"/>
      <c r="BK115" s="796"/>
      <c r="BL115" s="796"/>
      <c r="BM115" s="796"/>
      <c r="BN115" s="796"/>
      <c r="BO115" s="796"/>
      <c r="BP115" s="797"/>
      <c r="BQ115" s="862" t="s">
        <v>435</v>
      </c>
      <c r="BR115" s="863"/>
      <c r="BS115" s="863"/>
      <c r="BT115" s="863"/>
      <c r="BU115" s="863"/>
      <c r="BV115" s="863" t="s">
        <v>435</v>
      </c>
      <c r="BW115" s="863"/>
      <c r="BX115" s="863"/>
      <c r="BY115" s="863"/>
      <c r="BZ115" s="863"/>
      <c r="CA115" s="863" t="s">
        <v>435</v>
      </c>
      <c r="CB115" s="863"/>
      <c r="CC115" s="863"/>
      <c r="CD115" s="863"/>
      <c r="CE115" s="863"/>
      <c r="CF115" s="924" t="s">
        <v>435</v>
      </c>
      <c r="CG115" s="925"/>
      <c r="CH115" s="925"/>
      <c r="CI115" s="925"/>
      <c r="CJ115" s="925"/>
      <c r="CK115" s="980"/>
      <c r="CL115" s="867"/>
      <c r="CM115" s="861" t="s">
        <v>452</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435</v>
      </c>
      <c r="DH115" s="826"/>
      <c r="DI115" s="826"/>
      <c r="DJ115" s="826"/>
      <c r="DK115" s="827"/>
      <c r="DL115" s="828" t="s">
        <v>435</v>
      </c>
      <c r="DM115" s="826"/>
      <c r="DN115" s="826"/>
      <c r="DO115" s="826"/>
      <c r="DP115" s="827"/>
      <c r="DQ115" s="828" t="s">
        <v>233</v>
      </c>
      <c r="DR115" s="826"/>
      <c r="DS115" s="826"/>
      <c r="DT115" s="826"/>
      <c r="DU115" s="827"/>
      <c r="DV115" s="873" t="s">
        <v>435</v>
      </c>
      <c r="DW115" s="874"/>
      <c r="DX115" s="874"/>
      <c r="DY115" s="874"/>
      <c r="DZ115" s="875"/>
    </row>
    <row r="116" spans="1:130" s="248" customFormat="1" ht="26.25" customHeight="1" x14ac:dyDescent="0.2">
      <c r="A116" s="969"/>
      <c r="B116" s="970"/>
      <c r="C116" s="929" t="s">
        <v>453</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v>29</v>
      </c>
      <c r="AB116" s="826"/>
      <c r="AC116" s="826"/>
      <c r="AD116" s="826"/>
      <c r="AE116" s="827"/>
      <c r="AF116" s="828">
        <v>32</v>
      </c>
      <c r="AG116" s="826"/>
      <c r="AH116" s="826"/>
      <c r="AI116" s="826"/>
      <c r="AJ116" s="827"/>
      <c r="AK116" s="828" t="s">
        <v>233</v>
      </c>
      <c r="AL116" s="826"/>
      <c r="AM116" s="826"/>
      <c r="AN116" s="826"/>
      <c r="AO116" s="827"/>
      <c r="AP116" s="873" t="s">
        <v>435</v>
      </c>
      <c r="AQ116" s="874"/>
      <c r="AR116" s="874"/>
      <c r="AS116" s="874"/>
      <c r="AT116" s="875"/>
      <c r="AU116" s="985"/>
      <c r="AV116" s="986"/>
      <c r="AW116" s="986"/>
      <c r="AX116" s="986"/>
      <c r="AY116" s="986"/>
      <c r="AZ116" s="912" t="s">
        <v>454</v>
      </c>
      <c r="BA116" s="913"/>
      <c r="BB116" s="913"/>
      <c r="BC116" s="913"/>
      <c r="BD116" s="913"/>
      <c r="BE116" s="913"/>
      <c r="BF116" s="913"/>
      <c r="BG116" s="913"/>
      <c r="BH116" s="913"/>
      <c r="BI116" s="913"/>
      <c r="BJ116" s="913"/>
      <c r="BK116" s="913"/>
      <c r="BL116" s="913"/>
      <c r="BM116" s="913"/>
      <c r="BN116" s="913"/>
      <c r="BO116" s="913"/>
      <c r="BP116" s="914"/>
      <c r="BQ116" s="862" t="s">
        <v>435</v>
      </c>
      <c r="BR116" s="863"/>
      <c r="BS116" s="863"/>
      <c r="BT116" s="863"/>
      <c r="BU116" s="863"/>
      <c r="BV116" s="863" t="s">
        <v>435</v>
      </c>
      <c r="BW116" s="863"/>
      <c r="BX116" s="863"/>
      <c r="BY116" s="863"/>
      <c r="BZ116" s="863"/>
      <c r="CA116" s="863" t="s">
        <v>435</v>
      </c>
      <c r="CB116" s="863"/>
      <c r="CC116" s="863"/>
      <c r="CD116" s="863"/>
      <c r="CE116" s="863"/>
      <c r="CF116" s="924" t="s">
        <v>435</v>
      </c>
      <c r="CG116" s="925"/>
      <c r="CH116" s="925"/>
      <c r="CI116" s="925"/>
      <c r="CJ116" s="925"/>
      <c r="CK116" s="980"/>
      <c r="CL116" s="867"/>
      <c r="CM116" s="870" t="s">
        <v>455</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435</v>
      </c>
      <c r="DH116" s="826"/>
      <c r="DI116" s="826"/>
      <c r="DJ116" s="826"/>
      <c r="DK116" s="827"/>
      <c r="DL116" s="828" t="s">
        <v>435</v>
      </c>
      <c r="DM116" s="826"/>
      <c r="DN116" s="826"/>
      <c r="DO116" s="826"/>
      <c r="DP116" s="827"/>
      <c r="DQ116" s="828" t="s">
        <v>435</v>
      </c>
      <c r="DR116" s="826"/>
      <c r="DS116" s="826"/>
      <c r="DT116" s="826"/>
      <c r="DU116" s="827"/>
      <c r="DV116" s="873" t="s">
        <v>435</v>
      </c>
      <c r="DW116" s="874"/>
      <c r="DX116" s="874"/>
      <c r="DY116" s="874"/>
      <c r="DZ116" s="875"/>
    </row>
    <row r="117" spans="1:130" s="248" customFormat="1" ht="26.25" customHeight="1" x14ac:dyDescent="0.2">
      <c r="A117" s="950" t="s">
        <v>188</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456</v>
      </c>
      <c r="Z117" s="952"/>
      <c r="AA117" s="957">
        <v>389042</v>
      </c>
      <c r="AB117" s="958"/>
      <c r="AC117" s="958"/>
      <c r="AD117" s="958"/>
      <c r="AE117" s="959"/>
      <c r="AF117" s="960">
        <v>435734</v>
      </c>
      <c r="AG117" s="958"/>
      <c r="AH117" s="958"/>
      <c r="AI117" s="958"/>
      <c r="AJ117" s="959"/>
      <c r="AK117" s="960">
        <v>525503</v>
      </c>
      <c r="AL117" s="958"/>
      <c r="AM117" s="958"/>
      <c r="AN117" s="958"/>
      <c r="AO117" s="959"/>
      <c r="AP117" s="961"/>
      <c r="AQ117" s="962"/>
      <c r="AR117" s="962"/>
      <c r="AS117" s="962"/>
      <c r="AT117" s="963"/>
      <c r="AU117" s="985"/>
      <c r="AV117" s="986"/>
      <c r="AW117" s="986"/>
      <c r="AX117" s="986"/>
      <c r="AY117" s="986"/>
      <c r="AZ117" s="912" t="s">
        <v>457</v>
      </c>
      <c r="BA117" s="913"/>
      <c r="BB117" s="913"/>
      <c r="BC117" s="913"/>
      <c r="BD117" s="913"/>
      <c r="BE117" s="913"/>
      <c r="BF117" s="913"/>
      <c r="BG117" s="913"/>
      <c r="BH117" s="913"/>
      <c r="BI117" s="913"/>
      <c r="BJ117" s="913"/>
      <c r="BK117" s="913"/>
      <c r="BL117" s="913"/>
      <c r="BM117" s="913"/>
      <c r="BN117" s="913"/>
      <c r="BO117" s="913"/>
      <c r="BP117" s="914"/>
      <c r="BQ117" s="862" t="s">
        <v>443</v>
      </c>
      <c r="BR117" s="863"/>
      <c r="BS117" s="863"/>
      <c r="BT117" s="863"/>
      <c r="BU117" s="863"/>
      <c r="BV117" s="863" t="s">
        <v>443</v>
      </c>
      <c r="BW117" s="863"/>
      <c r="BX117" s="863"/>
      <c r="BY117" s="863"/>
      <c r="BZ117" s="863"/>
      <c r="CA117" s="863" t="s">
        <v>443</v>
      </c>
      <c r="CB117" s="863"/>
      <c r="CC117" s="863"/>
      <c r="CD117" s="863"/>
      <c r="CE117" s="863"/>
      <c r="CF117" s="924" t="s">
        <v>443</v>
      </c>
      <c r="CG117" s="925"/>
      <c r="CH117" s="925"/>
      <c r="CI117" s="925"/>
      <c r="CJ117" s="925"/>
      <c r="CK117" s="980"/>
      <c r="CL117" s="867"/>
      <c r="CM117" s="870" t="s">
        <v>458</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443</v>
      </c>
      <c r="DH117" s="826"/>
      <c r="DI117" s="826"/>
      <c r="DJ117" s="826"/>
      <c r="DK117" s="827"/>
      <c r="DL117" s="828" t="s">
        <v>233</v>
      </c>
      <c r="DM117" s="826"/>
      <c r="DN117" s="826"/>
      <c r="DO117" s="826"/>
      <c r="DP117" s="827"/>
      <c r="DQ117" s="828" t="s">
        <v>435</v>
      </c>
      <c r="DR117" s="826"/>
      <c r="DS117" s="826"/>
      <c r="DT117" s="826"/>
      <c r="DU117" s="827"/>
      <c r="DV117" s="873" t="s">
        <v>443</v>
      </c>
      <c r="DW117" s="874"/>
      <c r="DX117" s="874"/>
      <c r="DY117" s="874"/>
      <c r="DZ117" s="875"/>
    </row>
    <row r="118" spans="1:130" s="248" customFormat="1" ht="26.25" customHeight="1" x14ac:dyDescent="0.2">
      <c r="A118" s="950" t="s">
        <v>429</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426</v>
      </c>
      <c r="AB118" s="951"/>
      <c r="AC118" s="951"/>
      <c r="AD118" s="951"/>
      <c r="AE118" s="952"/>
      <c r="AF118" s="953" t="s">
        <v>427</v>
      </c>
      <c r="AG118" s="951"/>
      <c r="AH118" s="951"/>
      <c r="AI118" s="951"/>
      <c r="AJ118" s="952"/>
      <c r="AK118" s="953" t="s">
        <v>305</v>
      </c>
      <c r="AL118" s="951"/>
      <c r="AM118" s="951"/>
      <c r="AN118" s="951"/>
      <c r="AO118" s="952"/>
      <c r="AP118" s="954" t="s">
        <v>428</v>
      </c>
      <c r="AQ118" s="955"/>
      <c r="AR118" s="955"/>
      <c r="AS118" s="955"/>
      <c r="AT118" s="956"/>
      <c r="AU118" s="985"/>
      <c r="AV118" s="986"/>
      <c r="AW118" s="986"/>
      <c r="AX118" s="986"/>
      <c r="AY118" s="986"/>
      <c r="AZ118" s="928" t="s">
        <v>459</v>
      </c>
      <c r="BA118" s="929"/>
      <c r="BB118" s="929"/>
      <c r="BC118" s="929"/>
      <c r="BD118" s="929"/>
      <c r="BE118" s="929"/>
      <c r="BF118" s="929"/>
      <c r="BG118" s="929"/>
      <c r="BH118" s="929"/>
      <c r="BI118" s="929"/>
      <c r="BJ118" s="929"/>
      <c r="BK118" s="929"/>
      <c r="BL118" s="929"/>
      <c r="BM118" s="929"/>
      <c r="BN118" s="929"/>
      <c r="BO118" s="929"/>
      <c r="BP118" s="930"/>
      <c r="BQ118" s="931" t="s">
        <v>233</v>
      </c>
      <c r="BR118" s="894"/>
      <c r="BS118" s="894"/>
      <c r="BT118" s="894"/>
      <c r="BU118" s="894"/>
      <c r="BV118" s="894" t="s">
        <v>435</v>
      </c>
      <c r="BW118" s="894"/>
      <c r="BX118" s="894"/>
      <c r="BY118" s="894"/>
      <c r="BZ118" s="894"/>
      <c r="CA118" s="894" t="s">
        <v>443</v>
      </c>
      <c r="CB118" s="894"/>
      <c r="CC118" s="894"/>
      <c r="CD118" s="894"/>
      <c r="CE118" s="894"/>
      <c r="CF118" s="924" t="s">
        <v>233</v>
      </c>
      <c r="CG118" s="925"/>
      <c r="CH118" s="925"/>
      <c r="CI118" s="925"/>
      <c r="CJ118" s="925"/>
      <c r="CK118" s="980"/>
      <c r="CL118" s="867"/>
      <c r="CM118" s="870" t="s">
        <v>460</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233</v>
      </c>
      <c r="DH118" s="826"/>
      <c r="DI118" s="826"/>
      <c r="DJ118" s="826"/>
      <c r="DK118" s="827"/>
      <c r="DL118" s="828" t="s">
        <v>233</v>
      </c>
      <c r="DM118" s="826"/>
      <c r="DN118" s="826"/>
      <c r="DO118" s="826"/>
      <c r="DP118" s="827"/>
      <c r="DQ118" s="828" t="s">
        <v>233</v>
      </c>
      <c r="DR118" s="826"/>
      <c r="DS118" s="826"/>
      <c r="DT118" s="826"/>
      <c r="DU118" s="827"/>
      <c r="DV118" s="873" t="s">
        <v>233</v>
      </c>
      <c r="DW118" s="874"/>
      <c r="DX118" s="874"/>
      <c r="DY118" s="874"/>
      <c r="DZ118" s="875"/>
    </row>
    <row r="119" spans="1:130" s="248" customFormat="1" ht="26.25" customHeight="1" x14ac:dyDescent="0.2">
      <c r="A119" s="864" t="s">
        <v>432</v>
      </c>
      <c r="B119" s="865"/>
      <c r="C119" s="940" t="s">
        <v>433</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233</v>
      </c>
      <c r="AB119" s="944"/>
      <c r="AC119" s="944"/>
      <c r="AD119" s="944"/>
      <c r="AE119" s="945"/>
      <c r="AF119" s="946" t="s">
        <v>233</v>
      </c>
      <c r="AG119" s="944"/>
      <c r="AH119" s="944"/>
      <c r="AI119" s="944"/>
      <c r="AJ119" s="945"/>
      <c r="AK119" s="946" t="s">
        <v>443</v>
      </c>
      <c r="AL119" s="944"/>
      <c r="AM119" s="944"/>
      <c r="AN119" s="944"/>
      <c r="AO119" s="945"/>
      <c r="AP119" s="947" t="s">
        <v>233</v>
      </c>
      <c r="AQ119" s="948"/>
      <c r="AR119" s="948"/>
      <c r="AS119" s="948"/>
      <c r="AT119" s="949"/>
      <c r="AU119" s="987"/>
      <c r="AV119" s="988"/>
      <c r="AW119" s="988"/>
      <c r="AX119" s="988"/>
      <c r="AY119" s="988"/>
      <c r="AZ119" s="279" t="s">
        <v>188</v>
      </c>
      <c r="BA119" s="279"/>
      <c r="BB119" s="279"/>
      <c r="BC119" s="279"/>
      <c r="BD119" s="279"/>
      <c r="BE119" s="279"/>
      <c r="BF119" s="279"/>
      <c r="BG119" s="279"/>
      <c r="BH119" s="279"/>
      <c r="BI119" s="279"/>
      <c r="BJ119" s="279"/>
      <c r="BK119" s="279"/>
      <c r="BL119" s="279"/>
      <c r="BM119" s="279"/>
      <c r="BN119" s="279"/>
      <c r="BO119" s="926" t="s">
        <v>461</v>
      </c>
      <c r="BP119" s="927"/>
      <c r="BQ119" s="931">
        <v>5801755</v>
      </c>
      <c r="BR119" s="894"/>
      <c r="BS119" s="894"/>
      <c r="BT119" s="894"/>
      <c r="BU119" s="894"/>
      <c r="BV119" s="894">
        <v>5653456</v>
      </c>
      <c r="BW119" s="894"/>
      <c r="BX119" s="894"/>
      <c r="BY119" s="894"/>
      <c r="BZ119" s="894"/>
      <c r="CA119" s="894">
        <v>5516989</v>
      </c>
      <c r="CB119" s="894"/>
      <c r="CC119" s="894"/>
      <c r="CD119" s="894"/>
      <c r="CE119" s="894"/>
      <c r="CF119" s="792"/>
      <c r="CG119" s="793"/>
      <c r="CH119" s="793"/>
      <c r="CI119" s="793"/>
      <c r="CJ119" s="883"/>
      <c r="CK119" s="981"/>
      <c r="CL119" s="869"/>
      <c r="CM119" s="887" t="s">
        <v>462</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233</v>
      </c>
      <c r="DH119" s="809"/>
      <c r="DI119" s="809"/>
      <c r="DJ119" s="809"/>
      <c r="DK119" s="810"/>
      <c r="DL119" s="811" t="s">
        <v>233</v>
      </c>
      <c r="DM119" s="809"/>
      <c r="DN119" s="809"/>
      <c r="DO119" s="809"/>
      <c r="DP119" s="810"/>
      <c r="DQ119" s="811" t="s">
        <v>233</v>
      </c>
      <c r="DR119" s="809"/>
      <c r="DS119" s="809"/>
      <c r="DT119" s="809"/>
      <c r="DU119" s="810"/>
      <c r="DV119" s="897" t="s">
        <v>233</v>
      </c>
      <c r="DW119" s="898"/>
      <c r="DX119" s="898"/>
      <c r="DY119" s="898"/>
      <c r="DZ119" s="899"/>
    </row>
    <row r="120" spans="1:130" s="248" customFormat="1" ht="26.25" customHeight="1" x14ac:dyDescent="0.2">
      <c r="A120" s="866"/>
      <c r="B120" s="867"/>
      <c r="C120" s="870" t="s">
        <v>438</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233</v>
      </c>
      <c r="AB120" s="826"/>
      <c r="AC120" s="826"/>
      <c r="AD120" s="826"/>
      <c r="AE120" s="827"/>
      <c r="AF120" s="828" t="s">
        <v>233</v>
      </c>
      <c r="AG120" s="826"/>
      <c r="AH120" s="826"/>
      <c r="AI120" s="826"/>
      <c r="AJ120" s="827"/>
      <c r="AK120" s="828" t="s">
        <v>233</v>
      </c>
      <c r="AL120" s="826"/>
      <c r="AM120" s="826"/>
      <c r="AN120" s="826"/>
      <c r="AO120" s="827"/>
      <c r="AP120" s="873" t="s">
        <v>233</v>
      </c>
      <c r="AQ120" s="874"/>
      <c r="AR120" s="874"/>
      <c r="AS120" s="874"/>
      <c r="AT120" s="875"/>
      <c r="AU120" s="932" t="s">
        <v>463</v>
      </c>
      <c r="AV120" s="933"/>
      <c r="AW120" s="933"/>
      <c r="AX120" s="933"/>
      <c r="AY120" s="934"/>
      <c r="AZ120" s="909" t="s">
        <v>464</v>
      </c>
      <c r="BA120" s="854"/>
      <c r="BB120" s="854"/>
      <c r="BC120" s="854"/>
      <c r="BD120" s="854"/>
      <c r="BE120" s="854"/>
      <c r="BF120" s="854"/>
      <c r="BG120" s="854"/>
      <c r="BH120" s="854"/>
      <c r="BI120" s="854"/>
      <c r="BJ120" s="854"/>
      <c r="BK120" s="854"/>
      <c r="BL120" s="854"/>
      <c r="BM120" s="854"/>
      <c r="BN120" s="854"/>
      <c r="BO120" s="854"/>
      <c r="BP120" s="855"/>
      <c r="BQ120" s="910">
        <v>2174411</v>
      </c>
      <c r="BR120" s="891"/>
      <c r="BS120" s="891"/>
      <c r="BT120" s="891"/>
      <c r="BU120" s="891"/>
      <c r="BV120" s="891">
        <v>1995998</v>
      </c>
      <c r="BW120" s="891"/>
      <c r="BX120" s="891"/>
      <c r="BY120" s="891"/>
      <c r="BZ120" s="891"/>
      <c r="CA120" s="891">
        <v>2163820</v>
      </c>
      <c r="CB120" s="891"/>
      <c r="CC120" s="891"/>
      <c r="CD120" s="891"/>
      <c r="CE120" s="891"/>
      <c r="CF120" s="915">
        <v>163.5</v>
      </c>
      <c r="CG120" s="916"/>
      <c r="CH120" s="916"/>
      <c r="CI120" s="916"/>
      <c r="CJ120" s="916"/>
      <c r="CK120" s="917" t="s">
        <v>465</v>
      </c>
      <c r="CL120" s="901"/>
      <c r="CM120" s="901"/>
      <c r="CN120" s="901"/>
      <c r="CO120" s="902"/>
      <c r="CP120" s="921" t="s">
        <v>409</v>
      </c>
      <c r="CQ120" s="922"/>
      <c r="CR120" s="922"/>
      <c r="CS120" s="922"/>
      <c r="CT120" s="922"/>
      <c r="CU120" s="922"/>
      <c r="CV120" s="922"/>
      <c r="CW120" s="922"/>
      <c r="CX120" s="922"/>
      <c r="CY120" s="922"/>
      <c r="CZ120" s="922"/>
      <c r="DA120" s="922"/>
      <c r="DB120" s="922"/>
      <c r="DC120" s="922"/>
      <c r="DD120" s="922"/>
      <c r="DE120" s="922"/>
      <c r="DF120" s="923"/>
      <c r="DG120" s="910">
        <v>535302</v>
      </c>
      <c r="DH120" s="891"/>
      <c r="DI120" s="891"/>
      <c r="DJ120" s="891"/>
      <c r="DK120" s="891"/>
      <c r="DL120" s="891">
        <v>502644</v>
      </c>
      <c r="DM120" s="891"/>
      <c r="DN120" s="891"/>
      <c r="DO120" s="891"/>
      <c r="DP120" s="891"/>
      <c r="DQ120" s="891">
        <v>495892</v>
      </c>
      <c r="DR120" s="891"/>
      <c r="DS120" s="891"/>
      <c r="DT120" s="891"/>
      <c r="DU120" s="891"/>
      <c r="DV120" s="892">
        <v>37.5</v>
      </c>
      <c r="DW120" s="892"/>
      <c r="DX120" s="892"/>
      <c r="DY120" s="892"/>
      <c r="DZ120" s="893"/>
    </row>
    <row r="121" spans="1:130" s="248" customFormat="1" ht="26.25" customHeight="1" x14ac:dyDescent="0.2">
      <c r="A121" s="866"/>
      <c r="B121" s="867"/>
      <c r="C121" s="912" t="s">
        <v>466</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233</v>
      </c>
      <c r="AB121" s="826"/>
      <c r="AC121" s="826"/>
      <c r="AD121" s="826"/>
      <c r="AE121" s="827"/>
      <c r="AF121" s="828" t="s">
        <v>233</v>
      </c>
      <c r="AG121" s="826"/>
      <c r="AH121" s="826"/>
      <c r="AI121" s="826"/>
      <c r="AJ121" s="827"/>
      <c r="AK121" s="828" t="s">
        <v>233</v>
      </c>
      <c r="AL121" s="826"/>
      <c r="AM121" s="826"/>
      <c r="AN121" s="826"/>
      <c r="AO121" s="827"/>
      <c r="AP121" s="873" t="s">
        <v>233</v>
      </c>
      <c r="AQ121" s="874"/>
      <c r="AR121" s="874"/>
      <c r="AS121" s="874"/>
      <c r="AT121" s="875"/>
      <c r="AU121" s="935"/>
      <c r="AV121" s="936"/>
      <c r="AW121" s="936"/>
      <c r="AX121" s="936"/>
      <c r="AY121" s="937"/>
      <c r="AZ121" s="861" t="s">
        <v>467</v>
      </c>
      <c r="BA121" s="796"/>
      <c r="BB121" s="796"/>
      <c r="BC121" s="796"/>
      <c r="BD121" s="796"/>
      <c r="BE121" s="796"/>
      <c r="BF121" s="796"/>
      <c r="BG121" s="796"/>
      <c r="BH121" s="796"/>
      <c r="BI121" s="796"/>
      <c r="BJ121" s="796"/>
      <c r="BK121" s="796"/>
      <c r="BL121" s="796"/>
      <c r="BM121" s="796"/>
      <c r="BN121" s="796"/>
      <c r="BO121" s="796"/>
      <c r="BP121" s="797"/>
      <c r="BQ121" s="862" t="s">
        <v>233</v>
      </c>
      <c r="BR121" s="863"/>
      <c r="BS121" s="863"/>
      <c r="BT121" s="863"/>
      <c r="BU121" s="863"/>
      <c r="BV121" s="863" t="s">
        <v>233</v>
      </c>
      <c r="BW121" s="863"/>
      <c r="BX121" s="863"/>
      <c r="BY121" s="863"/>
      <c r="BZ121" s="863"/>
      <c r="CA121" s="863" t="s">
        <v>233</v>
      </c>
      <c r="CB121" s="863"/>
      <c r="CC121" s="863"/>
      <c r="CD121" s="863"/>
      <c r="CE121" s="863"/>
      <c r="CF121" s="924" t="s">
        <v>435</v>
      </c>
      <c r="CG121" s="925"/>
      <c r="CH121" s="925"/>
      <c r="CI121" s="925"/>
      <c r="CJ121" s="925"/>
      <c r="CK121" s="918"/>
      <c r="CL121" s="904"/>
      <c r="CM121" s="904"/>
      <c r="CN121" s="904"/>
      <c r="CO121" s="905"/>
      <c r="CP121" s="884" t="s">
        <v>468</v>
      </c>
      <c r="CQ121" s="885"/>
      <c r="CR121" s="885"/>
      <c r="CS121" s="885"/>
      <c r="CT121" s="885"/>
      <c r="CU121" s="885"/>
      <c r="CV121" s="885"/>
      <c r="CW121" s="885"/>
      <c r="CX121" s="885"/>
      <c r="CY121" s="885"/>
      <c r="CZ121" s="885"/>
      <c r="DA121" s="885"/>
      <c r="DB121" s="885"/>
      <c r="DC121" s="885"/>
      <c r="DD121" s="885"/>
      <c r="DE121" s="885"/>
      <c r="DF121" s="886"/>
      <c r="DG121" s="862">
        <v>371228</v>
      </c>
      <c r="DH121" s="863"/>
      <c r="DI121" s="863"/>
      <c r="DJ121" s="863"/>
      <c r="DK121" s="863"/>
      <c r="DL121" s="863">
        <v>351245</v>
      </c>
      <c r="DM121" s="863"/>
      <c r="DN121" s="863"/>
      <c r="DO121" s="863"/>
      <c r="DP121" s="863"/>
      <c r="DQ121" s="863">
        <v>283830</v>
      </c>
      <c r="DR121" s="863"/>
      <c r="DS121" s="863"/>
      <c r="DT121" s="863"/>
      <c r="DU121" s="863"/>
      <c r="DV121" s="840">
        <v>21.4</v>
      </c>
      <c r="DW121" s="840"/>
      <c r="DX121" s="840"/>
      <c r="DY121" s="840"/>
      <c r="DZ121" s="841"/>
    </row>
    <row r="122" spans="1:130" s="248" customFormat="1" ht="26.25" customHeight="1" x14ac:dyDescent="0.2">
      <c r="A122" s="866"/>
      <c r="B122" s="867"/>
      <c r="C122" s="870" t="s">
        <v>449</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233</v>
      </c>
      <c r="AB122" s="826"/>
      <c r="AC122" s="826"/>
      <c r="AD122" s="826"/>
      <c r="AE122" s="827"/>
      <c r="AF122" s="828" t="s">
        <v>233</v>
      </c>
      <c r="AG122" s="826"/>
      <c r="AH122" s="826"/>
      <c r="AI122" s="826"/>
      <c r="AJ122" s="827"/>
      <c r="AK122" s="828" t="s">
        <v>233</v>
      </c>
      <c r="AL122" s="826"/>
      <c r="AM122" s="826"/>
      <c r="AN122" s="826"/>
      <c r="AO122" s="827"/>
      <c r="AP122" s="873" t="s">
        <v>233</v>
      </c>
      <c r="AQ122" s="874"/>
      <c r="AR122" s="874"/>
      <c r="AS122" s="874"/>
      <c r="AT122" s="875"/>
      <c r="AU122" s="935"/>
      <c r="AV122" s="936"/>
      <c r="AW122" s="936"/>
      <c r="AX122" s="936"/>
      <c r="AY122" s="937"/>
      <c r="AZ122" s="928" t="s">
        <v>469</v>
      </c>
      <c r="BA122" s="929"/>
      <c r="BB122" s="929"/>
      <c r="BC122" s="929"/>
      <c r="BD122" s="929"/>
      <c r="BE122" s="929"/>
      <c r="BF122" s="929"/>
      <c r="BG122" s="929"/>
      <c r="BH122" s="929"/>
      <c r="BI122" s="929"/>
      <c r="BJ122" s="929"/>
      <c r="BK122" s="929"/>
      <c r="BL122" s="929"/>
      <c r="BM122" s="929"/>
      <c r="BN122" s="929"/>
      <c r="BO122" s="929"/>
      <c r="BP122" s="930"/>
      <c r="BQ122" s="931">
        <v>3730886</v>
      </c>
      <c r="BR122" s="894"/>
      <c r="BS122" s="894"/>
      <c r="BT122" s="894"/>
      <c r="BU122" s="894"/>
      <c r="BV122" s="894">
        <v>3893400</v>
      </c>
      <c r="BW122" s="894"/>
      <c r="BX122" s="894"/>
      <c r="BY122" s="894"/>
      <c r="BZ122" s="894"/>
      <c r="CA122" s="894">
        <v>3832204</v>
      </c>
      <c r="CB122" s="894"/>
      <c r="CC122" s="894"/>
      <c r="CD122" s="894"/>
      <c r="CE122" s="894"/>
      <c r="CF122" s="895">
        <v>289.60000000000002</v>
      </c>
      <c r="CG122" s="896"/>
      <c r="CH122" s="896"/>
      <c r="CI122" s="896"/>
      <c r="CJ122" s="896"/>
      <c r="CK122" s="918"/>
      <c r="CL122" s="904"/>
      <c r="CM122" s="904"/>
      <c r="CN122" s="904"/>
      <c r="CO122" s="905"/>
      <c r="CP122" s="884" t="s">
        <v>470</v>
      </c>
      <c r="CQ122" s="885"/>
      <c r="CR122" s="885"/>
      <c r="CS122" s="885"/>
      <c r="CT122" s="885"/>
      <c r="CU122" s="885"/>
      <c r="CV122" s="885"/>
      <c r="CW122" s="885"/>
      <c r="CX122" s="885"/>
      <c r="CY122" s="885"/>
      <c r="CZ122" s="885"/>
      <c r="DA122" s="885"/>
      <c r="DB122" s="885"/>
      <c r="DC122" s="885"/>
      <c r="DD122" s="885"/>
      <c r="DE122" s="885"/>
      <c r="DF122" s="886"/>
      <c r="DG122" s="862">
        <v>937</v>
      </c>
      <c r="DH122" s="863"/>
      <c r="DI122" s="863"/>
      <c r="DJ122" s="863"/>
      <c r="DK122" s="863"/>
      <c r="DL122" s="863" t="s">
        <v>435</v>
      </c>
      <c r="DM122" s="863"/>
      <c r="DN122" s="863"/>
      <c r="DO122" s="863"/>
      <c r="DP122" s="863"/>
      <c r="DQ122" s="863">
        <v>2867</v>
      </c>
      <c r="DR122" s="863"/>
      <c r="DS122" s="863"/>
      <c r="DT122" s="863"/>
      <c r="DU122" s="863"/>
      <c r="DV122" s="840">
        <v>0.2</v>
      </c>
      <c r="DW122" s="840"/>
      <c r="DX122" s="840"/>
      <c r="DY122" s="840"/>
      <c r="DZ122" s="841"/>
    </row>
    <row r="123" spans="1:130" s="248" customFormat="1" ht="26.25" customHeight="1" x14ac:dyDescent="0.2">
      <c r="A123" s="866"/>
      <c r="B123" s="867"/>
      <c r="C123" s="870" t="s">
        <v>455</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435</v>
      </c>
      <c r="AB123" s="826"/>
      <c r="AC123" s="826"/>
      <c r="AD123" s="826"/>
      <c r="AE123" s="827"/>
      <c r="AF123" s="828" t="s">
        <v>435</v>
      </c>
      <c r="AG123" s="826"/>
      <c r="AH123" s="826"/>
      <c r="AI123" s="826"/>
      <c r="AJ123" s="827"/>
      <c r="AK123" s="828" t="s">
        <v>435</v>
      </c>
      <c r="AL123" s="826"/>
      <c r="AM123" s="826"/>
      <c r="AN123" s="826"/>
      <c r="AO123" s="827"/>
      <c r="AP123" s="873" t="s">
        <v>435</v>
      </c>
      <c r="AQ123" s="874"/>
      <c r="AR123" s="874"/>
      <c r="AS123" s="874"/>
      <c r="AT123" s="875"/>
      <c r="AU123" s="938"/>
      <c r="AV123" s="939"/>
      <c r="AW123" s="939"/>
      <c r="AX123" s="939"/>
      <c r="AY123" s="939"/>
      <c r="AZ123" s="279" t="s">
        <v>188</v>
      </c>
      <c r="BA123" s="279"/>
      <c r="BB123" s="279"/>
      <c r="BC123" s="279"/>
      <c r="BD123" s="279"/>
      <c r="BE123" s="279"/>
      <c r="BF123" s="279"/>
      <c r="BG123" s="279"/>
      <c r="BH123" s="279"/>
      <c r="BI123" s="279"/>
      <c r="BJ123" s="279"/>
      <c r="BK123" s="279"/>
      <c r="BL123" s="279"/>
      <c r="BM123" s="279"/>
      <c r="BN123" s="279"/>
      <c r="BO123" s="926" t="s">
        <v>471</v>
      </c>
      <c r="BP123" s="927"/>
      <c r="BQ123" s="881">
        <v>5905297</v>
      </c>
      <c r="BR123" s="882"/>
      <c r="BS123" s="882"/>
      <c r="BT123" s="882"/>
      <c r="BU123" s="882"/>
      <c r="BV123" s="882">
        <v>5889398</v>
      </c>
      <c r="BW123" s="882"/>
      <c r="BX123" s="882"/>
      <c r="BY123" s="882"/>
      <c r="BZ123" s="882"/>
      <c r="CA123" s="882">
        <v>5996024</v>
      </c>
      <c r="CB123" s="882"/>
      <c r="CC123" s="882"/>
      <c r="CD123" s="882"/>
      <c r="CE123" s="882"/>
      <c r="CF123" s="792"/>
      <c r="CG123" s="793"/>
      <c r="CH123" s="793"/>
      <c r="CI123" s="793"/>
      <c r="CJ123" s="883"/>
      <c r="CK123" s="918"/>
      <c r="CL123" s="904"/>
      <c r="CM123" s="904"/>
      <c r="CN123" s="904"/>
      <c r="CO123" s="905"/>
      <c r="CP123" s="884"/>
      <c r="CQ123" s="885"/>
      <c r="CR123" s="885"/>
      <c r="CS123" s="885"/>
      <c r="CT123" s="885"/>
      <c r="CU123" s="885"/>
      <c r="CV123" s="885"/>
      <c r="CW123" s="885"/>
      <c r="CX123" s="885"/>
      <c r="CY123" s="885"/>
      <c r="CZ123" s="885"/>
      <c r="DA123" s="885"/>
      <c r="DB123" s="885"/>
      <c r="DC123" s="885"/>
      <c r="DD123" s="885"/>
      <c r="DE123" s="885"/>
      <c r="DF123" s="886"/>
      <c r="DG123" s="825"/>
      <c r="DH123" s="826"/>
      <c r="DI123" s="826"/>
      <c r="DJ123" s="826"/>
      <c r="DK123" s="827"/>
      <c r="DL123" s="828"/>
      <c r="DM123" s="826"/>
      <c r="DN123" s="826"/>
      <c r="DO123" s="826"/>
      <c r="DP123" s="827"/>
      <c r="DQ123" s="828"/>
      <c r="DR123" s="826"/>
      <c r="DS123" s="826"/>
      <c r="DT123" s="826"/>
      <c r="DU123" s="827"/>
      <c r="DV123" s="873"/>
      <c r="DW123" s="874"/>
      <c r="DX123" s="874"/>
      <c r="DY123" s="874"/>
      <c r="DZ123" s="875"/>
    </row>
    <row r="124" spans="1:130" s="248" customFormat="1" ht="26.25" customHeight="1" thickBot="1" x14ac:dyDescent="0.25">
      <c r="A124" s="866"/>
      <c r="B124" s="867"/>
      <c r="C124" s="870" t="s">
        <v>458</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233</v>
      </c>
      <c r="AB124" s="826"/>
      <c r="AC124" s="826"/>
      <c r="AD124" s="826"/>
      <c r="AE124" s="827"/>
      <c r="AF124" s="828" t="s">
        <v>233</v>
      </c>
      <c r="AG124" s="826"/>
      <c r="AH124" s="826"/>
      <c r="AI124" s="826"/>
      <c r="AJ124" s="827"/>
      <c r="AK124" s="828" t="s">
        <v>233</v>
      </c>
      <c r="AL124" s="826"/>
      <c r="AM124" s="826"/>
      <c r="AN124" s="826"/>
      <c r="AO124" s="827"/>
      <c r="AP124" s="873" t="s">
        <v>233</v>
      </c>
      <c r="AQ124" s="874"/>
      <c r="AR124" s="874"/>
      <c r="AS124" s="874"/>
      <c r="AT124" s="875"/>
      <c r="AU124" s="876" t="s">
        <v>472</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434</v>
      </c>
      <c r="BR124" s="880"/>
      <c r="BS124" s="880"/>
      <c r="BT124" s="880"/>
      <c r="BU124" s="880"/>
      <c r="BV124" s="880" t="s">
        <v>233</v>
      </c>
      <c r="BW124" s="880"/>
      <c r="BX124" s="880"/>
      <c r="BY124" s="880"/>
      <c r="BZ124" s="880"/>
      <c r="CA124" s="880" t="s">
        <v>233</v>
      </c>
      <c r="CB124" s="880"/>
      <c r="CC124" s="880"/>
      <c r="CD124" s="880"/>
      <c r="CE124" s="880"/>
      <c r="CF124" s="770"/>
      <c r="CG124" s="771"/>
      <c r="CH124" s="771"/>
      <c r="CI124" s="771"/>
      <c r="CJ124" s="911"/>
      <c r="CK124" s="919"/>
      <c r="CL124" s="919"/>
      <c r="CM124" s="919"/>
      <c r="CN124" s="919"/>
      <c r="CO124" s="920"/>
      <c r="CP124" s="884" t="s">
        <v>473</v>
      </c>
      <c r="CQ124" s="885"/>
      <c r="CR124" s="885"/>
      <c r="CS124" s="885"/>
      <c r="CT124" s="885"/>
      <c r="CU124" s="885"/>
      <c r="CV124" s="885"/>
      <c r="CW124" s="885"/>
      <c r="CX124" s="885"/>
      <c r="CY124" s="885"/>
      <c r="CZ124" s="885"/>
      <c r="DA124" s="885"/>
      <c r="DB124" s="885"/>
      <c r="DC124" s="885"/>
      <c r="DD124" s="885"/>
      <c r="DE124" s="885"/>
      <c r="DF124" s="886"/>
      <c r="DG124" s="808" t="s">
        <v>233</v>
      </c>
      <c r="DH124" s="809"/>
      <c r="DI124" s="809"/>
      <c r="DJ124" s="809"/>
      <c r="DK124" s="810"/>
      <c r="DL124" s="811" t="s">
        <v>434</v>
      </c>
      <c r="DM124" s="809"/>
      <c r="DN124" s="809"/>
      <c r="DO124" s="809"/>
      <c r="DP124" s="810"/>
      <c r="DQ124" s="811" t="s">
        <v>434</v>
      </c>
      <c r="DR124" s="809"/>
      <c r="DS124" s="809"/>
      <c r="DT124" s="809"/>
      <c r="DU124" s="810"/>
      <c r="DV124" s="897" t="s">
        <v>434</v>
      </c>
      <c r="DW124" s="898"/>
      <c r="DX124" s="898"/>
      <c r="DY124" s="898"/>
      <c r="DZ124" s="899"/>
    </row>
    <row r="125" spans="1:130" s="248" customFormat="1" ht="26.25" customHeight="1" x14ac:dyDescent="0.2">
      <c r="A125" s="866"/>
      <c r="B125" s="867"/>
      <c r="C125" s="870" t="s">
        <v>460</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233</v>
      </c>
      <c r="AB125" s="826"/>
      <c r="AC125" s="826"/>
      <c r="AD125" s="826"/>
      <c r="AE125" s="827"/>
      <c r="AF125" s="828" t="s">
        <v>233</v>
      </c>
      <c r="AG125" s="826"/>
      <c r="AH125" s="826"/>
      <c r="AI125" s="826"/>
      <c r="AJ125" s="827"/>
      <c r="AK125" s="828" t="s">
        <v>434</v>
      </c>
      <c r="AL125" s="826"/>
      <c r="AM125" s="826"/>
      <c r="AN125" s="826"/>
      <c r="AO125" s="827"/>
      <c r="AP125" s="873" t="s">
        <v>434</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474</v>
      </c>
      <c r="CL125" s="901"/>
      <c r="CM125" s="901"/>
      <c r="CN125" s="901"/>
      <c r="CO125" s="902"/>
      <c r="CP125" s="909" t="s">
        <v>475</v>
      </c>
      <c r="CQ125" s="854"/>
      <c r="CR125" s="854"/>
      <c r="CS125" s="854"/>
      <c r="CT125" s="854"/>
      <c r="CU125" s="854"/>
      <c r="CV125" s="854"/>
      <c r="CW125" s="854"/>
      <c r="CX125" s="854"/>
      <c r="CY125" s="854"/>
      <c r="CZ125" s="854"/>
      <c r="DA125" s="854"/>
      <c r="DB125" s="854"/>
      <c r="DC125" s="854"/>
      <c r="DD125" s="854"/>
      <c r="DE125" s="854"/>
      <c r="DF125" s="855"/>
      <c r="DG125" s="910" t="s">
        <v>434</v>
      </c>
      <c r="DH125" s="891"/>
      <c r="DI125" s="891"/>
      <c r="DJ125" s="891"/>
      <c r="DK125" s="891"/>
      <c r="DL125" s="891" t="s">
        <v>233</v>
      </c>
      <c r="DM125" s="891"/>
      <c r="DN125" s="891"/>
      <c r="DO125" s="891"/>
      <c r="DP125" s="891"/>
      <c r="DQ125" s="891" t="s">
        <v>233</v>
      </c>
      <c r="DR125" s="891"/>
      <c r="DS125" s="891"/>
      <c r="DT125" s="891"/>
      <c r="DU125" s="891"/>
      <c r="DV125" s="892" t="s">
        <v>233</v>
      </c>
      <c r="DW125" s="892"/>
      <c r="DX125" s="892"/>
      <c r="DY125" s="892"/>
      <c r="DZ125" s="893"/>
    </row>
    <row r="126" spans="1:130" s="248" customFormat="1" ht="26.25" customHeight="1" thickBot="1" x14ac:dyDescent="0.25">
      <c r="A126" s="866"/>
      <c r="B126" s="867"/>
      <c r="C126" s="870" t="s">
        <v>462</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233</v>
      </c>
      <c r="AB126" s="826"/>
      <c r="AC126" s="826"/>
      <c r="AD126" s="826"/>
      <c r="AE126" s="827"/>
      <c r="AF126" s="828" t="s">
        <v>434</v>
      </c>
      <c r="AG126" s="826"/>
      <c r="AH126" s="826"/>
      <c r="AI126" s="826"/>
      <c r="AJ126" s="827"/>
      <c r="AK126" s="828" t="s">
        <v>233</v>
      </c>
      <c r="AL126" s="826"/>
      <c r="AM126" s="826"/>
      <c r="AN126" s="826"/>
      <c r="AO126" s="827"/>
      <c r="AP126" s="873" t="s">
        <v>233</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476</v>
      </c>
      <c r="CQ126" s="796"/>
      <c r="CR126" s="796"/>
      <c r="CS126" s="796"/>
      <c r="CT126" s="796"/>
      <c r="CU126" s="796"/>
      <c r="CV126" s="796"/>
      <c r="CW126" s="796"/>
      <c r="CX126" s="796"/>
      <c r="CY126" s="796"/>
      <c r="CZ126" s="796"/>
      <c r="DA126" s="796"/>
      <c r="DB126" s="796"/>
      <c r="DC126" s="796"/>
      <c r="DD126" s="796"/>
      <c r="DE126" s="796"/>
      <c r="DF126" s="797"/>
      <c r="DG126" s="862" t="s">
        <v>233</v>
      </c>
      <c r="DH126" s="863"/>
      <c r="DI126" s="863"/>
      <c r="DJ126" s="863"/>
      <c r="DK126" s="863"/>
      <c r="DL126" s="863" t="s">
        <v>233</v>
      </c>
      <c r="DM126" s="863"/>
      <c r="DN126" s="863"/>
      <c r="DO126" s="863"/>
      <c r="DP126" s="863"/>
      <c r="DQ126" s="863" t="s">
        <v>233</v>
      </c>
      <c r="DR126" s="863"/>
      <c r="DS126" s="863"/>
      <c r="DT126" s="863"/>
      <c r="DU126" s="863"/>
      <c r="DV126" s="840" t="s">
        <v>434</v>
      </c>
      <c r="DW126" s="840"/>
      <c r="DX126" s="840"/>
      <c r="DY126" s="840"/>
      <c r="DZ126" s="841"/>
    </row>
    <row r="127" spans="1:130" s="248" customFormat="1" ht="26.25" customHeight="1" x14ac:dyDescent="0.2">
      <c r="A127" s="868"/>
      <c r="B127" s="869"/>
      <c r="C127" s="887" t="s">
        <v>477</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233</v>
      </c>
      <c r="AB127" s="826"/>
      <c r="AC127" s="826"/>
      <c r="AD127" s="826"/>
      <c r="AE127" s="827"/>
      <c r="AF127" s="828" t="s">
        <v>434</v>
      </c>
      <c r="AG127" s="826"/>
      <c r="AH127" s="826"/>
      <c r="AI127" s="826"/>
      <c r="AJ127" s="827"/>
      <c r="AK127" s="828" t="s">
        <v>233</v>
      </c>
      <c r="AL127" s="826"/>
      <c r="AM127" s="826"/>
      <c r="AN127" s="826"/>
      <c r="AO127" s="827"/>
      <c r="AP127" s="873" t="s">
        <v>233</v>
      </c>
      <c r="AQ127" s="874"/>
      <c r="AR127" s="874"/>
      <c r="AS127" s="874"/>
      <c r="AT127" s="875"/>
      <c r="AU127" s="284"/>
      <c r="AV127" s="284"/>
      <c r="AW127" s="284"/>
      <c r="AX127" s="890" t="s">
        <v>478</v>
      </c>
      <c r="AY127" s="858"/>
      <c r="AZ127" s="858"/>
      <c r="BA127" s="858"/>
      <c r="BB127" s="858"/>
      <c r="BC127" s="858"/>
      <c r="BD127" s="858"/>
      <c r="BE127" s="859"/>
      <c r="BF127" s="857" t="s">
        <v>479</v>
      </c>
      <c r="BG127" s="858"/>
      <c r="BH127" s="858"/>
      <c r="BI127" s="858"/>
      <c r="BJ127" s="858"/>
      <c r="BK127" s="858"/>
      <c r="BL127" s="859"/>
      <c r="BM127" s="857" t="s">
        <v>480</v>
      </c>
      <c r="BN127" s="858"/>
      <c r="BO127" s="858"/>
      <c r="BP127" s="858"/>
      <c r="BQ127" s="858"/>
      <c r="BR127" s="858"/>
      <c r="BS127" s="859"/>
      <c r="BT127" s="857" t="s">
        <v>481</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482</v>
      </c>
      <c r="CQ127" s="796"/>
      <c r="CR127" s="796"/>
      <c r="CS127" s="796"/>
      <c r="CT127" s="796"/>
      <c r="CU127" s="796"/>
      <c r="CV127" s="796"/>
      <c r="CW127" s="796"/>
      <c r="CX127" s="796"/>
      <c r="CY127" s="796"/>
      <c r="CZ127" s="796"/>
      <c r="DA127" s="796"/>
      <c r="DB127" s="796"/>
      <c r="DC127" s="796"/>
      <c r="DD127" s="796"/>
      <c r="DE127" s="796"/>
      <c r="DF127" s="797"/>
      <c r="DG127" s="862" t="s">
        <v>233</v>
      </c>
      <c r="DH127" s="863"/>
      <c r="DI127" s="863"/>
      <c r="DJ127" s="863"/>
      <c r="DK127" s="863"/>
      <c r="DL127" s="863" t="s">
        <v>233</v>
      </c>
      <c r="DM127" s="863"/>
      <c r="DN127" s="863"/>
      <c r="DO127" s="863"/>
      <c r="DP127" s="863"/>
      <c r="DQ127" s="863" t="s">
        <v>434</v>
      </c>
      <c r="DR127" s="863"/>
      <c r="DS127" s="863"/>
      <c r="DT127" s="863"/>
      <c r="DU127" s="863"/>
      <c r="DV127" s="840" t="s">
        <v>233</v>
      </c>
      <c r="DW127" s="840"/>
      <c r="DX127" s="840"/>
      <c r="DY127" s="840"/>
      <c r="DZ127" s="841"/>
    </row>
    <row r="128" spans="1:130" s="248" customFormat="1" ht="26.25" customHeight="1" thickBot="1" x14ac:dyDescent="0.25">
      <c r="A128" s="842" t="s">
        <v>483</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484</v>
      </c>
      <c r="X128" s="844"/>
      <c r="Y128" s="844"/>
      <c r="Z128" s="845"/>
      <c r="AA128" s="846" t="s">
        <v>233</v>
      </c>
      <c r="AB128" s="847"/>
      <c r="AC128" s="847"/>
      <c r="AD128" s="847"/>
      <c r="AE128" s="848"/>
      <c r="AF128" s="849" t="s">
        <v>434</v>
      </c>
      <c r="AG128" s="847"/>
      <c r="AH128" s="847"/>
      <c r="AI128" s="847"/>
      <c r="AJ128" s="848"/>
      <c r="AK128" s="849" t="s">
        <v>434</v>
      </c>
      <c r="AL128" s="847"/>
      <c r="AM128" s="847"/>
      <c r="AN128" s="847"/>
      <c r="AO128" s="848"/>
      <c r="AP128" s="850"/>
      <c r="AQ128" s="851"/>
      <c r="AR128" s="851"/>
      <c r="AS128" s="851"/>
      <c r="AT128" s="852"/>
      <c r="AU128" s="284"/>
      <c r="AV128" s="284"/>
      <c r="AW128" s="284"/>
      <c r="AX128" s="853" t="s">
        <v>485</v>
      </c>
      <c r="AY128" s="854"/>
      <c r="AZ128" s="854"/>
      <c r="BA128" s="854"/>
      <c r="BB128" s="854"/>
      <c r="BC128" s="854"/>
      <c r="BD128" s="854"/>
      <c r="BE128" s="855"/>
      <c r="BF128" s="832" t="s">
        <v>434</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486</v>
      </c>
      <c r="CQ128" s="774"/>
      <c r="CR128" s="774"/>
      <c r="CS128" s="774"/>
      <c r="CT128" s="774"/>
      <c r="CU128" s="774"/>
      <c r="CV128" s="774"/>
      <c r="CW128" s="774"/>
      <c r="CX128" s="774"/>
      <c r="CY128" s="774"/>
      <c r="CZ128" s="774"/>
      <c r="DA128" s="774"/>
      <c r="DB128" s="774"/>
      <c r="DC128" s="774"/>
      <c r="DD128" s="774"/>
      <c r="DE128" s="774"/>
      <c r="DF128" s="775"/>
      <c r="DG128" s="836" t="s">
        <v>233</v>
      </c>
      <c r="DH128" s="837"/>
      <c r="DI128" s="837"/>
      <c r="DJ128" s="837"/>
      <c r="DK128" s="837"/>
      <c r="DL128" s="837" t="s">
        <v>233</v>
      </c>
      <c r="DM128" s="837"/>
      <c r="DN128" s="837"/>
      <c r="DO128" s="837"/>
      <c r="DP128" s="837"/>
      <c r="DQ128" s="837" t="s">
        <v>233</v>
      </c>
      <c r="DR128" s="837"/>
      <c r="DS128" s="837"/>
      <c r="DT128" s="837"/>
      <c r="DU128" s="837"/>
      <c r="DV128" s="838" t="s">
        <v>233</v>
      </c>
      <c r="DW128" s="838"/>
      <c r="DX128" s="838"/>
      <c r="DY128" s="838"/>
      <c r="DZ128" s="839"/>
    </row>
    <row r="129" spans="1:131" s="248" customFormat="1" ht="26.25" customHeight="1" x14ac:dyDescent="0.2">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487</v>
      </c>
      <c r="X129" s="823"/>
      <c r="Y129" s="823"/>
      <c r="Z129" s="824"/>
      <c r="AA129" s="825">
        <v>1528767</v>
      </c>
      <c r="AB129" s="826"/>
      <c r="AC129" s="826"/>
      <c r="AD129" s="826"/>
      <c r="AE129" s="827"/>
      <c r="AF129" s="828">
        <v>1516058</v>
      </c>
      <c r="AG129" s="826"/>
      <c r="AH129" s="826"/>
      <c r="AI129" s="826"/>
      <c r="AJ129" s="827"/>
      <c r="AK129" s="828">
        <v>1736857</v>
      </c>
      <c r="AL129" s="826"/>
      <c r="AM129" s="826"/>
      <c r="AN129" s="826"/>
      <c r="AO129" s="827"/>
      <c r="AP129" s="829"/>
      <c r="AQ129" s="830"/>
      <c r="AR129" s="830"/>
      <c r="AS129" s="830"/>
      <c r="AT129" s="831"/>
      <c r="AU129" s="286"/>
      <c r="AV129" s="286"/>
      <c r="AW129" s="286"/>
      <c r="AX129" s="795" t="s">
        <v>488</v>
      </c>
      <c r="AY129" s="796"/>
      <c r="AZ129" s="796"/>
      <c r="BA129" s="796"/>
      <c r="BB129" s="796"/>
      <c r="BC129" s="796"/>
      <c r="BD129" s="796"/>
      <c r="BE129" s="797"/>
      <c r="BF129" s="815" t="s">
        <v>434</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20" t="s">
        <v>489</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490</v>
      </c>
      <c r="X130" s="823"/>
      <c r="Y130" s="823"/>
      <c r="Z130" s="824"/>
      <c r="AA130" s="825">
        <v>311509</v>
      </c>
      <c r="AB130" s="826"/>
      <c r="AC130" s="826"/>
      <c r="AD130" s="826"/>
      <c r="AE130" s="827"/>
      <c r="AF130" s="828">
        <v>344206</v>
      </c>
      <c r="AG130" s="826"/>
      <c r="AH130" s="826"/>
      <c r="AI130" s="826"/>
      <c r="AJ130" s="827"/>
      <c r="AK130" s="828">
        <v>413355</v>
      </c>
      <c r="AL130" s="826"/>
      <c r="AM130" s="826"/>
      <c r="AN130" s="826"/>
      <c r="AO130" s="827"/>
      <c r="AP130" s="829"/>
      <c r="AQ130" s="830"/>
      <c r="AR130" s="830"/>
      <c r="AS130" s="830"/>
      <c r="AT130" s="831"/>
      <c r="AU130" s="286"/>
      <c r="AV130" s="286"/>
      <c r="AW130" s="286"/>
      <c r="AX130" s="795" t="s">
        <v>491</v>
      </c>
      <c r="AY130" s="796"/>
      <c r="AZ130" s="796"/>
      <c r="BA130" s="796"/>
      <c r="BB130" s="796"/>
      <c r="BC130" s="796"/>
      <c r="BD130" s="796"/>
      <c r="BE130" s="797"/>
      <c r="BF130" s="798">
        <v>7.5</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492</v>
      </c>
      <c r="X131" s="806"/>
      <c r="Y131" s="806"/>
      <c r="Z131" s="807"/>
      <c r="AA131" s="808">
        <v>1217258</v>
      </c>
      <c r="AB131" s="809"/>
      <c r="AC131" s="809"/>
      <c r="AD131" s="809"/>
      <c r="AE131" s="810"/>
      <c r="AF131" s="811">
        <v>1171852</v>
      </c>
      <c r="AG131" s="809"/>
      <c r="AH131" s="809"/>
      <c r="AI131" s="809"/>
      <c r="AJ131" s="810"/>
      <c r="AK131" s="811">
        <v>1323502</v>
      </c>
      <c r="AL131" s="809"/>
      <c r="AM131" s="809"/>
      <c r="AN131" s="809"/>
      <c r="AO131" s="810"/>
      <c r="AP131" s="812"/>
      <c r="AQ131" s="813"/>
      <c r="AR131" s="813"/>
      <c r="AS131" s="813"/>
      <c r="AT131" s="814"/>
      <c r="AU131" s="286"/>
      <c r="AV131" s="286"/>
      <c r="AW131" s="286"/>
      <c r="AX131" s="773" t="s">
        <v>493</v>
      </c>
      <c r="AY131" s="774"/>
      <c r="AZ131" s="774"/>
      <c r="BA131" s="774"/>
      <c r="BB131" s="774"/>
      <c r="BC131" s="774"/>
      <c r="BD131" s="774"/>
      <c r="BE131" s="775"/>
      <c r="BF131" s="776" t="s">
        <v>233</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782" t="s">
        <v>494</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495</v>
      </c>
      <c r="W132" s="786"/>
      <c r="X132" s="786"/>
      <c r="Y132" s="786"/>
      <c r="Z132" s="787"/>
      <c r="AA132" s="788">
        <v>6.3694796010000001</v>
      </c>
      <c r="AB132" s="789"/>
      <c r="AC132" s="789"/>
      <c r="AD132" s="789"/>
      <c r="AE132" s="790"/>
      <c r="AF132" s="791">
        <v>7.8105426280000003</v>
      </c>
      <c r="AG132" s="789"/>
      <c r="AH132" s="789"/>
      <c r="AI132" s="789"/>
      <c r="AJ132" s="790"/>
      <c r="AK132" s="791">
        <v>8.4735799420000006</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496</v>
      </c>
      <c r="W133" s="765"/>
      <c r="X133" s="765"/>
      <c r="Y133" s="765"/>
      <c r="Z133" s="766"/>
      <c r="AA133" s="767">
        <v>6</v>
      </c>
      <c r="AB133" s="768"/>
      <c r="AC133" s="768"/>
      <c r="AD133" s="768"/>
      <c r="AE133" s="769"/>
      <c r="AF133" s="767">
        <v>6.5</v>
      </c>
      <c r="AG133" s="768"/>
      <c r="AH133" s="768"/>
      <c r="AI133" s="768"/>
      <c r="AJ133" s="769"/>
      <c r="AK133" s="767">
        <v>7.5</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fDSDzQuFArD7LUzOhHB1+5bSvIou34IY6PwECGkQZ7GHup3tB8ya4WrR8dZIaZD0D9D08EZpsQL+9CnNkloZ5Q==" saltValue="4U0oMAcSgynF4e6MOa0Bk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93" customWidth="1"/>
    <col min="121" max="121" width="0" style="292" hidden="1" customWidth="1"/>
    <col min="122" max="16384" width="9" style="292" hidden="1"/>
  </cols>
  <sheetData>
    <row r="1" spans="1:120" ht="1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2"/>
    </row>
    <row r="17" spans="119:120" ht="13" x14ac:dyDescent="0.2">
      <c r="DP17" s="292"/>
    </row>
    <row r="18" spans="119:120" ht="13" x14ac:dyDescent="0.2"/>
    <row r="19" spans="119:120" ht="13" x14ac:dyDescent="0.2"/>
    <row r="20" spans="119:120" ht="13" x14ac:dyDescent="0.2">
      <c r="DO20" s="292"/>
      <c r="DP20" s="292"/>
    </row>
    <row r="21" spans="119:120" ht="13" x14ac:dyDescent="0.2">
      <c r="DP21" s="292"/>
    </row>
    <row r="22" spans="119:120" ht="13" x14ac:dyDescent="0.2"/>
    <row r="23" spans="119:120" ht="13" x14ac:dyDescent="0.2">
      <c r="DO23" s="292"/>
      <c r="DP23" s="292"/>
    </row>
    <row r="24" spans="119:120" ht="13" x14ac:dyDescent="0.2">
      <c r="DP24" s="292"/>
    </row>
    <row r="25" spans="119:120" ht="13" x14ac:dyDescent="0.2">
      <c r="DP25" s="292"/>
    </row>
    <row r="26" spans="119:120" ht="13" x14ac:dyDescent="0.2">
      <c r="DO26" s="292"/>
      <c r="DP26" s="292"/>
    </row>
    <row r="27" spans="119:120" ht="13" x14ac:dyDescent="0.2"/>
    <row r="28" spans="119:120" ht="13" x14ac:dyDescent="0.2">
      <c r="DO28" s="292"/>
      <c r="DP28" s="292"/>
    </row>
    <row r="29" spans="119:120" ht="13" x14ac:dyDescent="0.2">
      <c r="DP29" s="292"/>
    </row>
    <row r="30" spans="119:120" ht="13" x14ac:dyDescent="0.2"/>
    <row r="31" spans="119:120" ht="13" x14ac:dyDescent="0.2">
      <c r="DO31" s="292"/>
      <c r="DP31" s="292"/>
    </row>
    <row r="32" spans="119:120" ht="13" x14ac:dyDescent="0.2"/>
    <row r="33" spans="98:120" ht="13" x14ac:dyDescent="0.2">
      <c r="DO33" s="292"/>
      <c r="DP33" s="292"/>
    </row>
    <row r="34" spans="98:120" ht="13" x14ac:dyDescent="0.2">
      <c r="DM34" s="292"/>
    </row>
    <row r="35" spans="98:120" ht="13" x14ac:dyDescent="0.2">
      <c r="CT35" s="292"/>
      <c r="CU35" s="292"/>
      <c r="CV35" s="292"/>
      <c r="CY35" s="292"/>
      <c r="CZ35" s="292"/>
      <c r="DA35" s="292"/>
      <c r="DD35" s="292"/>
      <c r="DE35" s="292"/>
      <c r="DF35" s="292"/>
      <c r="DI35" s="292"/>
      <c r="DJ35" s="292"/>
      <c r="DK35" s="292"/>
      <c r="DM35" s="292"/>
      <c r="DN35" s="292"/>
      <c r="DO35" s="292"/>
      <c r="DP35" s="292"/>
    </row>
    <row r="36" spans="98:120" ht="13" x14ac:dyDescent="0.2"/>
    <row r="37" spans="98:120" ht="13" x14ac:dyDescent="0.2">
      <c r="CW37" s="292"/>
      <c r="DB37" s="292"/>
      <c r="DG37" s="292"/>
      <c r="DL37" s="292"/>
      <c r="DP37" s="292"/>
    </row>
    <row r="38" spans="98:120" ht="1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2"/>
      <c r="DO49" s="292"/>
      <c r="DP49" s="29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2"/>
      <c r="CS63" s="292"/>
      <c r="CX63" s="292"/>
      <c r="DC63" s="292"/>
      <c r="DH63" s="292"/>
    </row>
    <row r="64" spans="22:120" ht="13" x14ac:dyDescent="0.2">
      <c r="V64" s="292"/>
    </row>
    <row r="65" spans="15:120" ht="1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x14ac:dyDescent="0.2">
      <c r="Q66" s="292"/>
      <c r="S66" s="292"/>
      <c r="U66" s="292"/>
      <c r="DM66" s="292"/>
    </row>
    <row r="67" spans="15:120" ht="1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x14ac:dyDescent="0.2"/>
    <row r="69" spans="15:120" ht="13" x14ac:dyDescent="0.2"/>
    <row r="70" spans="15:120" ht="13" x14ac:dyDescent="0.2"/>
    <row r="71" spans="15:120" ht="13" x14ac:dyDescent="0.2"/>
    <row r="72" spans="15:120" ht="13" x14ac:dyDescent="0.2">
      <c r="DP72" s="292"/>
    </row>
    <row r="73" spans="15:120" ht="13" x14ac:dyDescent="0.2">
      <c r="DP73" s="29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2"/>
      <c r="CX96" s="292"/>
      <c r="DC96" s="292"/>
      <c r="DH96" s="292"/>
    </row>
    <row r="97" spans="24:120" ht="13" x14ac:dyDescent="0.2">
      <c r="CS97" s="292"/>
      <c r="CX97" s="292"/>
      <c r="DC97" s="292"/>
      <c r="DH97" s="292"/>
      <c r="DP97" s="293" t="s">
        <v>497</v>
      </c>
    </row>
    <row r="98" spans="24:120" ht="13" hidden="1" x14ac:dyDescent="0.2">
      <c r="CS98" s="292"/>
      <c r="CX98" s="292"/>
      <c r="DC98" s="292"/>
      <c r="DH98" s="292"/>
    </row>
    <row r="99" spans="24:120" ht="13"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 hidden="1" x14ac:dyDescent="0.2">
      <c r="CT103" s="292"/>
      <c r="CV103" s="292"/>
      <c r="CW103" s="292"/>
      <c r="CY103" s="292"/>
      <c r="DA103" s="292"/>
      <c r="DB103" s="292"/>
      <c r="DD103" s="292"/>
      <c r="DF103" s="292"/>
      <c r="DG103" s="292"/>
      <c r="DI103" s="292"/>
      <c r="DK103" s="292"/>
      <c r="DL103" s="292"/>
      <c r="DM103" s="292"/>
      <c r="DN103" s="292"/>
      <c r="DO103" s="292"/>
      <c r="DP103" s="292"/>
    </row>
    <row r="104" spans="24:120" ht="1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1l2MJ6ussgycPxHeU8RbFbss0TRe23ELazoN9kSLhwMLduloHXvyMG2CGuGleFDCghleM0ZzXOEtZgBUMYlDkw==" saltValue="eR11W1eu+AvF/aIGrPSQ7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3" customWidth="1"/>
    <col min="117" max="16384" width="9" style="292" hidden="1"/>
  </cols>
  <sheetData>
    <row r="1" spans="2:116" ht="1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x14ac:dyDescent="0.2"/>
    <row r="3" spans="2:116" ht="13" x14ac:dyDescent="0.2"/>
    <row r="4" spans="2:116" ht="1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x14ac:dyDescent="0.2"/>
    <row r="20" spans="9:116" ht="13" x14ac:dyDescent="0.2"/>
    <row r="21" spans="9:116" ht="13" x14ac:dyDescent="0.2">
      <c r="DL21" s="292"/>
    </row>
    <row r="22" spans="9:116" ht="13" x14ac:dyDescent="0.2">
      <c r="DI22" s="292"/>
      <c r="DJ22" s="292"/>
      <c r="DK22" s="292"/>
      <c r="DL22" s="292"/>
    </row>
    <row r="23" spans="9:116" ht="13" x14ac:dyDescent="0.2">
      <c r="CY23" s="292"/>
      <c r="CZ23" s="292"/>
      <c r="DA23" s="292"/>
      <c r="DB23" s="292"/>
      <c r="DC23" s="292"/>
      <c r="DD23" s="292"/>
      <c r="DE23" s="292"/>
      <c r="DF23" s="292"/>
      <c r="DG23" s="292"/>
      <c r="DH23" s="292"/>
      <c r="DI23" s="292"/>
      <c r="DJ23" s="292"/>
      <c r="DK23" s="292"/>
      <c r="DL23" s="29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2"/>
      <c r="DA35" s="292"/>
      <c r="DB35" s="292"/>
      <c r="DC35" s="292"/>
      <c r="DD35" s="292"/>
      <c r="DE35" s="292"/>
      <c r="DF35" s="292"/>
      <c r="DG35" s="292"/>
      <c r="DH35" s="292"/>
      <c r="DI35" s="292"/>
      <c r="DJ35" s="292"/>
      <c r="DK35" s="292"/>
      <c r="DL35" s="292"/>
    </row>
    <row r="36" spans="15:116" ht="13" x14ac:dyDescent="0.2"/>
    <row r="37" spans="15:116" ht="13" x14ac:dyDescent="0.2">
      <c r="DL37" s="292"/>
    </row>
    <row r="38" spans="15:116" ht="13" x14ac:dyDescent="0.2">
      <c r="DI38" s="292"/>
      <c r="DJ38" s="292"/>
      <c r="DK38" s="292"/>
      <c r="DL38" s="292"/>
    </row>
    <row r="39" spans="15:116" ht="13" x14ac:dyDescent="0.2"/>
    <row r="40" spans="15:116" ht="13" x14ac:dyDescent="0.2"/>
    <row r="41" spans="15:116" ht="13" x14ac:dyDescent="0.2"/>
    <row r="42" spans="15:116" ht="13" x14ac:dyDescent="0.2"/>
    <row r="43" spans="15:116" ht="1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x14ac:dyDescent="0.2">
      <c r="DL44" s="292"/>
    </row>
    <row r="45" spans="15:116" ht="13" x14ac:dyDescent="0.2"/>
    <row r="46" spans="15:116" ht="13" x14ac:dyDescent="0.2">
      <c r="DA46" s="292"/>
      <c r="DB46" s="292"/>
      <c r="DC46" s="292"/>
      <c r="DD46" s="292"/>
      <c r="DE46" s="292"/>
      <c r="DF46" s="292"/>
      <c r="DG46" s="292"/>
      <c r="DH46" s="292"/>
      <c r="DI46" s="292"/>
      <c r="DJ46" s="292"/>
      <c r="DK46" s="292"/>
      <c r="DL46" s="292"/>
    </row>
    <row r="47" spans="15:116" ht="13" x14ac:dyDescent="0.2"/>
    <row r="48" spans="15:116" ht="13" x14ac:dyDescent="0.2"/>
    <row r="49" spans="104:116" ht="13" x14ac:dyDescent="0.2"/>
    <row r="50" spans="104:116" ht="13" x14ac:dyDescent="0.2">
      <c r="CZ50" s="292"/>
      <c r="DA50" s="292"/>
      <c r="DB50" s="292"/>
      <c r="DC50" s="292"/>
      <c r="DD50" s="292"/>
      <c r="DE50" s="292"/>
      <c r="DF50" s="292"/>
      <c r="DG50" s="292"/>
      <c r="DH50" s="292"/>
      <c r="DI50" s="292"/>
      <c r="DJ50" s="292"/>
      <c r="DK50" s="292"/>
      <c r="DL50" s="292"/>
    </row>
    <row r="51" spans="104:116" ht="13" x14ac:dyDescent="0.2"/>
    <row r="52" spans="104:116" ht="13" x14ac:dyDescent="0.2"/>
    <row r="53" spans="104:116" ht="13" x14ac:dyDescent="0.2">
      <c r="DL53" s="29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2"/>
      <c r="DD67" s="292"/>
      <c r="DE67" s="292"/>
      <c r="DF67" s="292"/>
      <c r="DG67" s="292"/>
      <c r="DH67" s="292"/>
      <c r="DI67" s="292"/>
      <c r="DJ67" s="292"/>
      <c r="DK67" s="292"/>
      <c r="DL67" s="29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yAZUSVKTo3WENI+4pLM0zjwOPkNY28kp9QOoFM02MtB65+PrmW/IMWabyKnF9/wQLvmbv8fi/FYRtItzj1HiCg==" saltValue="kPv+JXsU6ZkiOyTtr3iZ1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x14ac:dyDescent="0.2">
      <c r="AS1" s="295"/>
      <c r="AT1" s="295"/>
    </row>
    <row r="2" spans="1:46" ht="13" x14ac:dyDescent="0.2">
      <c r="AS2" s="295"/>
      <c r="AT2" s="295"/>
    </row>
    <row r="3" spans="1:46" ht="13" x14ac:dyDescent="0.2">
      <c r="AS3" s="295"/>
      <c r="AT3" s="295"/>
    </row>
    <row r="4" spans="1:46" ht="13" x14ac:dyDescent="0.2">
      <c r="AS4" s="295"/>
      <c r="AT4" s="295"/>
    </row>
    <row r="5" spans="1:46" ht="16.5" x14ac:dyDescent="0.2">
      <c r="A5" s="296" t="s">
        <v>498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499</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500</v>
      </c>
      <c r="AP7" s="305"/>
      <c r="AQ7" s="306" t="s">
        <v>501</v>
      </c>
      <c r="AR7" s="307"/>
    </row>
    <row r="8" spans="1:46" ht="1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502</v>
      </c>
      <c r="AQ8" s="312" t="s">
        <v>503</v>
      </c>
      <c r="AR8" s="313" t="s">
        <v>504</v>
      </c>
    </row>
    <row r="9" spans="1:46" ht="1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505</v>
      </c>
      <c r="AL9" s="1190"/>
      <c r="AM9" s="1190"/>
      <c r="AN9" s="1191"/>
      <c r="AO9" s="314">
        <v>605304</v>
      </c>
      <c r="AP9" s="314">
        <v>298032</v>
      </c>
      <c r="AQ9" s="315">
        <v>224098</v>
      </c>
      <c r="AR9" s="316">
        <v>33</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506</v>
      </c>
      <c r="AL10" s="1190"/>
      <c r="AM10" s="1190"/>
      <c r="AN10" s="1191"/>
      <c r="AO10" s="317">
        <v>52600</v>
      </c>
      <c r="AP10" s="317">
        <v>25899</v>
      </c>
      <c r="AQ10" s="318">
        <v>32087</v>
      </c>
      <c r="AR10" s="319">
        <v>-19.3</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507</v>
      </c>
      <c r="AL11" s="1190"/>
      <c r="AM11" s="1190"/>
      <c r="AN11" s="1191"/>
      <c r="AO11" s="317" t="s">
        <v>508</v>
      </c>
      <c r="AP11" s="317" t="s">
        <v>508</v>
      </c>
      <c r="AQ11" s="318">
        <v>3587</v>
      </c>
      <c r="AR11" s="319" t="s">
        <v>508</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509</v>
      </c>
      <c r="AL12" s="1190"/>
      <c r="AM12" s="1190"/>
      <c r="AN12" s="1191"/>
      <c r="AO12" s="317" t="s">
        <v>508</v>
      </c>
      <c r="AP12" s="317" t="s">
        <v>508</v>
      </c>
      <c r="AQ12" s="318" t="s">
        <v>508</v>
      </c>
      <c r="AR12" s="319" t="s">
        <v>508</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510</v>
      </c>
      <c r="AL13" s="1190"/>
      <c r="AM13" s="1190"/>
      <c r="AN13" s="1191"/>
      <c r="AO13" s="317">
        <v>13655</v>
      </c>
      <c r="AP13" s="317">
        <v>6723</v>
      </c>
      <c r="AQ13" s="318">
        <v>11579</v>
      </c>
      <c r="AR13" s="319">
        <v>-41.9</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511</v>
      </c>
      <c r="AL14" s="1190"/>
      <c r="AM14" s="1190"/>
      <c r="AN14" s="1191"/>
      <c r="AO14" s="317">
        <v>40712</v>
      </c>
      <c r="AP14" s="317">
        <v>20045</v>
      </c>
      <c r="AQ14" s="318">
        <v>4496</v>
      </c>
      <c r="AR14" s="319">
        <v>345.8</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512</v>
      </c>
      <c r="AL15" s="1193"/>
      <c r="AM15" s="1193"/>
      <c r="AN15" s="1194"/>
      <c r="AO15" s="317">
        <v>-59009</v>
      </c>
      <c r="AP15" s="317">
        <v>-29054</v>
      </c>
      <c r="AQ15" s="318">
        <v>-17592</v>
      </c>
      <c r="AR15" s="319">
        <v>65.2</v>
      </c>
    </row>
    <row r="16" spans="1:46" ht="1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188</v>
      </c>
      <c r="AL16" s="1193"/>
      <c r="AM16" s="1193"/>
      <c r="AN16" s="1194"/>
      <c r="AO16" s="317">
        <v>653262</v>
      </c>
      <c r="AP16" s="317">
        <v>321645</v>
      </c>
      <c r="AQ16" s="318">
        <v>258255</v>
      </c>
      <c r="AR16" s="319">
        <v>24.5</v>
      </c>
    </row>
    <row r="17" spans="1:46" ht="1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513</v>
      </c>
      <c r="AL19" s="295"/>
      <c r="AM19" s="295"/>
      <c r="AN19" s="295"/>
      <c r="AO19" s="295"/>
      <c r="AP19" s="295"/>
      <c r="AQ19" s="295"/>
      <c r="AR19" s="295"/>
    </row>
    <row r="20" spans="1:46" ht="1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514</v>
      </c>
      <c r="AP20" s="326" t="s">
        <v>515</v>
      </c>
      <c r="AQ20" s="327" t="s">
        <v>516</v>
      </c>
      <c r="AR20" s="328"/>
    </row>
    <row r="21" spans="1:46" s="334" customFormat="1" ht="1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517</v>
      </c>
      <c r="AL21" s="1196"/>
      <c r="AM21" s="1196"/>
      <c r="AN21" s="1197"/>
      <c r="AO21" s="330">
        <v>30.53</v>
      </c>
      <c r="AP21" s="331">
        <v>22.75</v>
      </c>
      <c r="AQ21" s="332">
        <v>7.78</v>
      </c>
      <c r="AR21" s="300"/>
      <c r="AS21" s="333"/>
      <c r="AT21" s="329"/>
    </row>
    <row r="22" spans="1:46" s="334" customFormat="1" ht="1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518</v>
      </c>
      <c r="AL22" s="1196"/>
      <c r="AM22" s="1196"/>
      <c r="AN22" s="1197"/>
      <c r="AO22" s="335">
        <v>98.2</v>
      </c>
      <c r="AP22" s="336">
        <v>95.6</v>
      </c>
      <c r="AQ22" s="337">
        <v>2.6</v>
      </c>
      <c r="AR22" s="321"/>
      <c r="AS22" s="333"/>
      <c r="AT22" s="329"/>
    </row>
    <row r="23" spans="1:46" s="334" customFormat="1" ht="1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x14ac:dyDescent="0.2">
      <c r="A26" s="300" t="s">
        <v>519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x14ac:dyDescent="0.2">
      <c r="A27" s="342"/>
      <c r="AO27" s="295"/>
      <c r="AP27" s="295"/>
      <c r="AQ27" s="295"/>
      <c r="AR27" s="295"/>
      <c r="AS27" s="295"/>
      <c r="AT27" s="295"/>
    </row>
    <row r="28" spans="1:46" ht="16.5" x14ac:dyDescent="0.2">
      <c r="A28" s="296" t="s">
        <v>520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521</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500</v>
      </c>
      <c r="AP30" s="305"/>
      <c r="AQ30" s="306" t="s">
        <v>501</v>
      </c>
      <c r="AR30" s="307"/>
    </row>
    <row r="31" spans="1:46" ht="1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502</v>
      </c>
      <c r="AQ31" s="312" t="s">
        <v>503</v>
      </c>
      <c r="AR31" s="313" t="s">
        <v>504</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522</v>
      </c>
      <c r="AL32" s="1179"/>
      <c r="AM32" s="1179"/>
      <c r="AN32" s="1180"/>
      <c r="AO32" s="345">
        <v>438952</v>
      </c>
      <c r="AP32" s="345">
        <v>216126</v>
      </c>
      <c r="AQ32" s="346">
        <v>146295</v>
      </c>
      <c r="AR32" s="347">
        <v>47.7</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523</v>
      </c>
      <c r="AL33" s="1179"/>
      <c r="AM33" s="1179"/>
      <c r="AN33" s="1180"/>
      <c r="AO33" s="345" t="s">
        <v>508</v>
      </c>
      <c r="AP33" s="345" t="s">
        <v>508</v>
      </c>
      <c r="AQ33" s="346" t="s">
        <v>508</v>
      </c>
      <c r="AR33" s="347" t="s">
        <v>508</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524</v>
      </c>
      <c r="AL34" s="1179"/>
      <c r="AM34" s="1179"/>
      <c r="AN34" s="1180"/>
      <c r="AO34" s="345" t="s">
        <v>508</v>
      </c>
      <c r="AP34" s="345" t="s">
        <v>508</v>
      </c>
      <c r="AQ34" s="346">
        <v>4</v>
      </c>
      <c r="AR34" s="347" t="s">
        <v>508</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525</v>
      </c>
      <c r="AL35" s="1179"/>
      <c r="AM35" s="1179"/>
      <c r="AN35" s="1180"/>
      <c r="AO35" s="345">
        <v>83124</v>
      </c>
      <c r="AP35" s="345">
        <v>40928</v>
      </c>
      <c r="AQ35" s="346">
        <v>31593</v>
      </c>
      <c r="AR35" s="347">
        <v>29.5</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526</v>
      </c>
      <c r="AL36" s="1179"/>
      <c r="AM36" s="1179"/>
      <c r="AN36" s="1180"/>
      <c r="AO36" s="345">
        <v>3427</v>
      </c>
      <c r="AP36" s="345">
        <v>1687</v>
      </c>
      <c r="AQ36" s="346">
        <v>3914</v>
      </c>
      <c r="AR36" s="347">
        <v>-56.9</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527</v>
      </c>
      <c r="AL37" s="1179"/>
      <c r="AM37" s="1179"/>
      <c r="AN37" s="1180"/>
      <c r="AO37" s="345" t="s">
        <v>508</v>
      </c>
      <c r="AP37" s="345" t="s">
        <v>508</v>
      </c>
      <c r="AQ37" s="346">
        <v>1348</v>
      </c>
      <c r="AR37" s="347" t="s">
        <v>508</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528</v>
      </c>
      <c r="AL38" s="1176"/>
      <c r="AM38" s="1176"/>
      <c r="AN38" s="1177"/>
      <c r="AO38" s="348" t="s">
        <v>508</v>
      </c>
      <c r="AP38" s="348" t="s">
        <v>508</v>
      </c>
      <c r="AQ38" s="349">
        <v>27</v>
      </c>
      <c r="AR38" s="337" t="s">
        <v>508</v>
      </c>
      <c r="AS38" s="344"/>
    </row>
    <row r="39" spans="1:46" ht="1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529</v>
      </c>
      <c r="AL39" s="1176"/>
      <c r="AM39" s="1176"/>
      <c r="AN39" s="1177"/>
      <c r="AO39" s="345" t="s">
        <v>508</v>
      </c>
      <c r="AP39" s="345" t="s">
        <v>508</v>
      </c>
      <c r="AQ39" s="346">
        <v>-7201</v>
      </c>
      <c r="AR39" s="347" t="s">
        <v>508</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530</v>
      </c>
      <c r="AL40" s="1179"/>
      <c r="AM40" s="1179"/>
      <c r="AN40" s="1180"/>
      <c r="AO40" s="345">
        <v>-413355</v>
      </c>
      <c r="AP40" s="345">
        <v>-203523</v>
      </c>
      <c r="AQ40" s="346">
        <v>-128709</v>
      </c>
      <c r="AR40" s="347">
        <v>58.1</v>
      </c>
      <c r="AS40" s="344"/>
    </row>
    <row r="41" spans="1:46" ht="1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298</v>
      </c>
      <c r="AL41" s="1182"/>
      <c r="AM41" s="1182"/>
      <c r="AN41" s="1183"/>
      <c r="AO41" s="345">
        <v>112148</v>
      </c>
      <c r="AP41" s="345">
        <v>55218</v>
      </c>
      <c r="AQ41" s="346">
        <v>47272</v>
      </c>
      <c r="AR41" s="347">
        <v>16.8</v>
      </c>
      <c r="AS41" s="344"/>
    </row>
    <row r="42" spans="1:46" ht="1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531</v>
      </c>
      <c r="AL42" s="295"/>
      <c r="AM42" s="295"/>
      <c r="AN42" s="295"/>
      <c r="AO42" s="295"/>
      <c r="AP42" s="295"/>
      <c r="AQ42" s="321"/>
      <c r="AR42" s="321"/>
      <c r="AS42" s="344"/>
    </row>
    <row r="43" spans="1:46" ht="1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532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533</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500</v>
      </c>
      <c r="AN49" s="1186" t="s">
        <v>534</v>
      </c>
      <c r="AO49" s="1187"/>
      <c r="AP49" s="1187"/>
      <c r="AQ49" s="1187"/>
      <c r="AR49" s="1188"/>
    </row>
    <row r="50" spans="1:44" ht="1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535</v>
      </c>
      <c r="AO50" s="362" t="s">
        <v>536</v>
      </c>
      <c r="AP50" s="363" t="s">
        <v>537</v>
      </c>
      <c r="AQ50" s="364" t="s">
        <v>538</v>
      </c>
      <c r="AR50" s="365" t="s">
        <v>539</v>
      </c>
    </row>
    <row r="51" spans="1:44" ht="1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540</v>
      </c>
      <c r="AL51" s="358"/>
      <c r="AM51" s="366">
        <v>1093665</v>
      </c>
      <c r="AN51" s="367">
        <v>494200</v>
      </c>
      <c r="AO51" s="368">
        <v>5.0999999999999996</v>
      </c>
      <c r="AP51" s="369">
        <v>291945</v>
      </c>
      <c r="AQ51" s="370">
        <v>4.0999999999999996</v>
      </c>
      <c r="AR51" s="371">
        <v>1</v>
      </c>
    </row>
    <row r="52" spans="1:44" ht="1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541</v>
      </c>
      <c r="AM52" s="374">
        <v>739198</v>
      </c>
      <c r="AN52" s="375">
        <v>334025</v>
      </c>
      <c r="AO52" s="376">
        <v>6.5</v>
      </c>
      <c r="AP52" s="377">
        <v>127651</v>
      </c>
      <c r="AQ52" s="378">
        <v>0.3</v>
      </c>
      <c r="AR52" s="379">
        <v>6.2</v>
      </c>
    </row>
    <row r="53" spans="1:44" ht="1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542</v>
      </c>
      <c r="AL53" s="358"/>
      <c r="AM53" s="366">
        <v>967941</v>
      </c>
      <c r="AN53" s="367">
        <v>451676</v>
      </c>
      <c r="AO53" s="368">
        <v>-8.6</v>
      </c>
      <c r="AP53" s="369">
        <v>291173</v>
      </c>
      <c r="AQ53" s="370">
        <v>-0.3</v>
      </c>
      <c r="AR53" s="371">
        <v>-8.3000000000000007</v>
      </c>
    </row>
    <row r="54" spans="1:44" ht="1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541</v>
      </c>
      <c r="AM54" s="374">
        <v>565023</v>
      </c>
      <c r="AN54" s="375">
        <v>263660</v>
      </c>
      <c r="AO54" s="376">
        <v>-21.1</v>
      </c>
      <c r="AP54" s="377">
        <v>119071</v>
      </c>
      <c r="AQ54" s="378">
        <v>-6.7</v>
      </c>
      <c r="AR54" s="379">
        <v>-14.4</v>
      </c>
    </row>
    <row r="55" spans="1:44" ht="1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543</v>
      </c>
      <c r="AL55" s="358"/>
      <c r="AM55" s="366">
        <v>675238</v>
      </c>
      <c r="AN55" s="367">
        <v>320018</v>
      </c>
      <c r="AO55" s="368">
        <v>-29.1</v>
      </c>
      <c r="AP55" s="369">
        <v>271581</v>
      </c>
      <c r="AQ55" s="370">
        <v>-6.7</v>
      </c>
      <c r="AR55" s="371">
        <v>-22.4</v>
      </c>
    </row>
    <row r="56" spans="1:44" ht="1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541</v>
      </c>
      <c r="AM56" s="374">
        <v>294914</v>
      </c>
      <c r="AN56" s="375">
        <v>139770</v>
      </c>
      <c r="AO56" s="376">
        <v>-47</v>
      </c>
      <c r="AP56" s="377">
        <v>117844</v>
      </c>
      <c r="AQ56" s="378">
        <v>-1</v>
      </c>
      <c r="AR56" s="379">
        <v>-46</v>
      </c>
    </row>
    <row r="57" spans="1:44" ht="1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544</v>
      </c>
      <c r="AL57" s="358"/>
      <c r="AM57" s="366">
        <v>814901</v>
      </c>
      <c r="AN57" s="367">
        <v>392913</v>
      </c>
      <c r="AO57" s="368">
        <v>22.8</v>
      </c>
      <c r="AP57" s="369">
        <v>268375</v>
      </c>
      <c r="AQ57" s="370">
        <v>-1.2</v>
      </c>
      <c r="AR57" s="371">
        <v>24</v>
      </c>
    </row>
    <row r="58" spans="1:44" ht="1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541</v>
      </c>
      <c r="AM58" s="374">
        <v>517319</v>
      </c>
      <c r="AN58" s="375">
        <v>249431</v>
      </c>
      <c r="AO58" s="376">
        <v>78.5</v>
      </c>
      <c r="AP58" s="377">
        <v>119602</v>
      </c>
      <c r="AQ58" s="378">
        <v>1.5</v>
      </c>
      <c r="AR58" s="379">
        <v>77</v>
      </c>
    </row>
    <row r="59" spans="1:44" ht="1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545</v>
      </c>
      <c r="AL59" s="358"/>
      <c r="AM59" s="366">
        <v>721098</v>
      </c>
      <c r="AN59" s="367">
        <v>355046</v>
      </c>
      <c r="AO59" s="368">
        <v>-9.6</v>
      </c>
      <c r="AP59" s="369">
        <v>301035</v>
      </c>
      <c r="AQ59" s="370">
        <v>12.2</v>
      </c>
      <c r="AR59" s="371">
        <v>-21.8</v>
      </c>
    </row>
    <row r="60" spans="1:44" ht="1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541</v>
      </c>
      <c r="AM60" s="374">
        <v>347403</v>
      </c>
      <c r="AN60" s="375">
        <v>171050</v>
      </c>
      <c r="AO60" s="376">
        <v>-31.4</v>
      </c>
      <c r="AP60" s="377">
        <v>154376</v>
      </c>
      <c r="AQ60" s="378">
        <v>29.1</v>
      </c>
      <c r="AR60" s="379">
        <v>-60.5</v>
      </c>
    </row>
    <row r="61" spans="1:44" ht="1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546</v>
      </c>
      <c r="AL61" s="380"/>
      <c r="AM61" s="381">
        <v>854569</v>
      </c>
      <c r="AN61" s="382">
        <v>402771</v>
      </c>
      <c r="AO61" s="383">
        <v>-3.9</v>
      </c>
      <c r="AP61" s="384">
        <v>284822</v>
      </c>
      <c r="AQ61" s="385">
        <v>1.6</v>
      </c>
      <c r="AR61" s="371">
        <v>-5.5</v>
      </c>
    </row>
    <row r="62" spans="1:44" ht="1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541</v>
      </c>
      <c r="AM62" s="374">
        <v>492771</v>
      </c>
      <c r="AN62" s="375">
        <v>231587</v>
      </c>
      <c r="AO62" s="376">
        <v>-2.9</v>
      </c>
      <c r="AP62" s="377">
        <v>127709</v>
      </c>
      <c r="AQ62" s="378">
        <v>4.5999999999999996</v>
      </c>
      <c r="AR62" s="379">
        <v>-7.5</v>
      </c>
    </row>
    <row r="63" spans="1:44" ht="1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 hidden="1" x14ac:dyDescent="0.2">
      <c r="AK70" s="295"/>
      <c r="AL70" s="295"/>
      <c r="AM70" s="295"/>
      <c r="AN70" s="295"/>
      <c r="AO70" s="295"/>
      <c r="AP70" s="295"/>
      <c r="AQ70" s="295"/>
      <c r="AR70" s="295"/>
    </row>
    <row r="71" spans="1:46" ht="13" hidden="1" x14ac:dyDescent="0.2">
      <c r="AK71" s="295"/>
      <c r="AL71" s="295"/>
      <c r="AM71" s="295"/>
      <c r="AN71" s="295"/>
      <c r="AO71" s="295"/>
      <c r="AP71" s="295"/>
      <c r="AQ71" s="295"/>
      <c r="AR71" s="295"/>
    </row>
    <row r="72" spans="1:46" ht="13" hidden="1" x14ac:dyDescent="0.2">
      <c r="AK72" s="295"/>
      <c r="AL72" s="295"/>
      <c r="AM72" s="295"/>
      <c r="AN72" s="295"/>
      <c r="AO72" s="295"/>
      <c r="AP72" s="295"/>
      <c r="AQ72" s="295"/>
      <c r="AR72" s="295"/>
    </row>
    <row r="73" spans="1:46" ht="13" hidden="1" x14ac:dyDescent="0.2">
      <c r="AK73" s="295"/>
      <c r="AL73" s="295"/>
      <c r="AM73" s="295"/>
      <c r="AN73" s="295"/>
      <c r="AO73" s="295"/>
      <c r="AP73" s="295"/>
      <c r="AQ73" s="295"/>
      <c r="AR73" s="295"/>
    </row>
  </sheetData>
  <sheetProtection algorithmName="SHA-512" hashValue="ANO3B8MMvZm+pn5q/DIAV/foBeRxmcg7lDuAasZQOw5kkkmPuOqkYUy7QIwxA0swzcfkavnxUNTjLbMwunEppQ==" saltValue="E2L0Ql/aTSh8Tw8Uvu0fb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x14ac:dyDescent="0.2">
      <c r="B2" s="292"/>
      <c r="DG2" s="292"/>
    </row>
    <row r="3" spans="2:125" ht="1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x14ac:dyDescent="0.2"/>
    <row r="5" spans="2:125" ht="13" x14ac:dyDescent="0.2"/>
    <row r="6" spans="2:125" ht="13" x14ac:dyDescent="0.2"/>
    <row r="7" spans="2:125" ht="13" x14ac:dyDescent="0.2"/>
    <row r="8" spans="2:125" ht="13" x14ac:dyDescent="0.2"/>
    <row r="9" spans="2:125" ht="13" x14ac:dyDescent="0.2">
      <c r="DU9" s="29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2"/>
    </row>
    <row r="18" spans="125:125" ht="13" x14ac:dyDescent="0.2"/>
    <row r="19" spans="125:125" ht="13" x14ac:dyDescent="0.2"/>
    <row r="20" spans="125:125" ht="13" x14ac:dyDescent="0.2">
      <c r="DU20" s="292"/>
    </row>
    <row r="21" spans="125:125" ht="13" x14ac:dyDescent="0.2">
      <c r="DU21" s="29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2"/>
    </row>
    <row r="29" spans="125:125" ht="13" x14ac:dyDescent="0.2"/>
    <row r="30" spans="125:125" ht="13" x14ac:dyDescent="0.2"/>
    <row r="31" spans="125:125" ht="13" x14ac:dyDescent="0.2"/>
    <row r="32" spans="125:125" ht="13" x14ac:dyDescent="0.2"/>
    <row r="33" spans="2:125" ht="13" x14ac:dyDescent="0.2">
      <c r="B33" s="292"/>
      <c r="G33" s="292"/>
      <c r="I33" s="292"/>
    </row>
    <row r="34" spans="2:125" ht="13" x14ac:dyDescent="0.2">
      <c r="C34" s="292"/>
      <c r="P34" s="292"/>
      <c r="DE34" s="292"/>
      <c r="DH34" s="292"/>
    </row>
    <row r="35" spans="2:125" ht="13" x14ac:dyDescent="0.2">
      <c r="D35" s="292"/>
      <c r="E35" s="292"/>
      <c r="DG35" s="292"/>
      <c r="DJ35" s="292"/>
      <c r="DP35" s="292"/>
      <c r="DQ35" s="292"/>
      <c r="DR35" s="292"/>
      <c r="DS35" s="292"/>
      <c r="DT35" s="292"/>
      <c r="DU35" s="292"/>
    </row>
    <row r="36" spans="2:125" ht="1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x14ac:dyDescent="0.2">
      <c r="DU37" s="292"/>
    </row>
    <row r="38" spans="2:125" ht="13" x14ac:dyDescent="0.2">
      <c r="DT38" s="292"/>
      <c r="DU38" s="292"/>
    </row>
    <row r="39" spans="2:125" ht="13" x14ac:dyDescent="0.2"/>
    <row r="40" spans="2:125" ht="13" x14ac:dyDescent="0.2">
      <c r="DH40" s="292"/>
    </row>
    <row r="41" spans="2:125" ht="13" x14ac:dyDescent="0.2">
      <c r="DE41" s="292"/>
    </row>
    <row r="42" spans="2:125" ht="13" x14ac:dyDescent="0.2">
      <c r="DG42" s="292"/>
      <c r="DJ42" s="292"/>
    </row>
    <row r="43" spans="2:125" ht="1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x14ac:dyDescent="0.2">
      <c r="DU44" s="292"/>
    </row>
    <row r="45" spans="2:125" ht="13" x14ac:dyDescent="0.2"/>
    <row r="46" spans="2:125" ht="13" x14ac:dyDescent="0.2"/>
    <row r="47" spans="2:125" ht="13" x14ac:dyDescent="0.2"/>
    <row r="48" spans="2:125" ht="13" x14ac:dyDescent="0.2">
      <c r="DT48" s="292"/>
      <c r="DU48" s="292"/>
    </row>
    <row r="49" spans="120:125" ht="13" x14ac:dyDescent="0.2">
      <c r="DU49" s="292"/>
    </row>
    <row r="50" spans="120:125" ht="13" x14ac:dyDescent="0.2">
      <c r="DU50" s="292"/>
    </row>
    <row r="51" spans="120:125" ht="13" x14ac:dyDescent="0.2">
      <c r="DP51" s="292"/>
      <c r="DQ51" s="292"/>
      <c r="DR51" s="292"/>
      <c r="DS51" s="292"/>
      <c r="DT51" s="292"/>
      <c r="DU51" s="292"/>
    </row>
    <row r="52" spans="120:125" ht="13" x14ac:dyDescent="0.2"/>
    <row r="53" spans="120:125" ht="13" x14ac:dyDescent="0.2"/>
    <row r="54" spans="120:125" ht="13" x14ac:dyDescent="0.2">
      <c r="DU54" s="292"/>
    </row>
    <row r="55" spans="120:125" ht="13" x14ac:dyDescent="0.2"/>
    <row r="56" spans="120:125" ht="13" x14ac:dyDescent="0.2"/>
    <row r="57" spans="120:125" ht="13" x14ac:dyDescent="0.2"/>
    <row r="58" spans="120:125" ht="13" x14ac:dyDescent="0.2">
      <c r="DU58" s="292"/>
    </row>
    <row r="59" spans="120:125" ht="13" x14ac:dyDescent="0.2"/>
    <row r="60" spans="120:125" ht="13" x14ac:dyDescent="0.2"/>
    <row r="61" spans="120:125" ht="13" x14ac:dyDescent="0.2"/>
    <row r="62" spans="120:125" ht="13" x14ac:dyDescent="0.2"/>
    <row r="63" spans="120:125" ht="13" x14ac:dyDescent="0.2">
      <c r="DU63" s="292"/>
    </row>
    <row r="64" spans="120:125" ht="13" x14ac:dyDescent="0.2">
      <c r="DT64" s="292"/>
      <c r="DU64" s="292"/>
    </row>
    <row r="65" spans="123:125" ht="13" x14ac:dyDescent="0.2"/>
    <row r="66" spans="123:125" ht="13" x14ac:dyDescent="0.2"/>
    <row r="67" spans="123:125" ht="13" x14ac:dyDescent="0.2"/>
    <row r="68" spans="123:125" ht="13" x14ac:dyDescent="0.2"/>
    <row r="69" spans="123:125" ht="13" x14ac:dyDescent="0.2">
      <c r="DS69" s="292"/>
      <c r="DT69" s="292"/>
      <c r="DU69" s="29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2"/>
    </row>
    <row r="83" spans="116:125" ht="13" x14ac:dyDescent="0.2">
      <c r="DM83" s="292"/>
      <c r="DN83" s="292"/>
      <c r="DO83" s="292"/>
      <c r="DP83" s="292"/>
      <c r="DQ83" s="292"/>
      <c r="DR83" s="292"/>
      <c r="DS83" s="292"/>
      <c r="DT83" s="292"/>
      <c r="DU83" s="292"/>
    </row>
    <row r="84" spans="116:125" ht="13" x14ac:dyDescent="0.2"/>
    <row r="85" spans="116:125" ht="13" x14ac:dyDescent="0.2"/>
    <row r="86" spans="116:125" ht="13" x14ac:dyDescent="0.2"/>
    <row r="87" spans="116:125" ht="13" x14ac:dyDescent="0.2"/>
    <row r="88" spans="116:125" ht="13" x14ac:dyDescent="0.2">
      <c r="DU88" s="29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548</v>
      </c>
    </row>
    <row r="120" spans="125:125" ht="13.5" hidden="1" customHeight="1" x14ac:dyDescent="0.2"/>
    <row r="121" spans="125:125" ht="13.5" hidden="1" customHeight="1" x14ac:dyDescent="0.2">
      <c r="DU121" s="292"/>
    </row>
  </sheetData>
  <sheetProtection algorithmName="SHA-512" hashValue="J1B04o5TvIwgIrfxElO2RAIpi/O4kl0jlisJNWhP/j15CBArzbuAwrSZZ5y/frwOUgKEYJwcO3Pb+wprmKPeTw==" saltValue="Ss0HahmJ5zsGHpnhIamzR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x14ac:dyDescent="0.2">
      <c r="B2" s="292"/>
      <c r="T2" s="292"/>
    </row>
    <row r="3" spans="1:125"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2"/>
      <c r="G33" s="292"/>
      <c r="I33" s="292"/>
    </row>
    <row r="34" spans="2:125" ht="13" x14ac:dyDescent="0.2">
      <c r="C34" s="292"/>
      <c r="P34" s="292"/>
      <c r="R34" s="292"/>
      <c r="U34" s="292"/>
    </row>
    <row r="35" spans="2:125" ht="1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x14ac:dyDescent="0.2">
      <c r="F36" s="292"/>
      <c r="H36" s="292"/>
      <c r="J36" s="292"/>
      <c r="K36" s="292"/>
      <c r="L36" s="292"/>
      <c r="M36" s="292"/>
      <c r="N36" s="292"/>
      <c r="O36" s="292"/>
      <c r="Q36" s="292"/>
      <c r="S36" s="292"/>
      <c r="V36" s="292"/>
    </row>
    <row r="37" spans="2:125" ht="13" x14ac:dyDescent="0.2"/>
    <row r="38" spans="2:125" ht="13" x14ac:dyDescent="0.2"/>
    <row r="39" spans="2:125" ht="13" x14ac:dyDescent="0.2"/>
    <row r="40" spans="2:125" ht="13" x14ac:dyDescent="0.2">
      <c r="U40" s="292"/>
    </row>
    <row r="41" spans="2:125" ht="13" x14ac:dyDescent="0.2">
      <c r="R41" s="292"/>
    </row>
    <row r="42" spans="2:125" ht="1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x14ac:dyDescent="0.2">
      <c r="Q43" s="292"/>
      <c r="S43" s="292"/>
      <c r="V43" s="29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549</v>
      </c>
    </row>
  </sheetData>
  <sheetProtection algorithmName="SHA-512" hashValue="dXDdCIOYRU5dnxYlhxwXaynCDcHs3WiF2uAt2ClVQkq95AuCI4UO+Srxq247jfvDxXjks0Rph9bppDbxrydfag==" saltValue="UCJ/7rT6GKy9/M/qQY+xG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550</v>
      </c>
      <c r="G46" s="8" t="s">
        <v>551</v>
      </c>
      <c r="H46" s="8" t="s">
        <v>552</v>
      </c>
      <c r="I46" s="8" t="s">
        <v>553</v>
      </c>
      <c r="J46" s="9" t="s">
        <v>554</v>
      </c>
    </row>
    <row r="47" spans="2:10" ht="57.75" customHeight="1" x14ac:dyDescent="0.2">
      <c r="B47" s="10"/>
      <c r="C47" s="1200" t="s">
        <v>3</v>
      </c>
      <c r="D47" s="1200"/>
      <c r="E47" s="1201"/>
      <c r="F47" s="11">
        <v>60.77</v>
      </c>
      <c r="G47" s="12">
        <v>29.93</v>
      </c>
      <c r="H47" s="12">
        <v>25.91</v>
      </c>
      <c r="I47" s="12">
        <v>34.31</v>
      </c>
      <c r="J47" s="13">
        <v>36.21</v>
      </c>
    </row>
    <row r="48" spans="2:10" ht="57.75" customHeight="1" x14ac:dyDescent="0.2">
      <c r="B48" s="14"/>
      <c r="C48" s="1202" t="s">
        <v>4</v>
      </c>
      <c r="D48" s="1202"/>
      <c r="E48" s="1203"/>
      <c r="F48" s="15">
        <v>8.0399999999999991</v>
      </c>
      <c r="G48" s="16">
        <v>11.63</v>
      </c>
      <c r="H48" s="16">
        <v>7.81</v>
      </c>
      <c r="I48" s="16">
        <v>18.36</v>
      </c>
      <c r="J48" s="17">
        <v>11.88</v>
      </c>
    </row>
    <row r="49" spans="2:10" ht="57.75" customHeight="1" thickBot="1" x14ac:dyDescent="0.25">
      <c r="B49" s="18"/>
      <c r="C49" s="1204" t="s">
        <v>5</v>
      </c>
      <c r="D49" s="1204"/>
      <c r="E49" s="1205"/>
      <c r="F49" s="19">
        <v>0.02</v>
      </c>
      <c r="G49" s="20" t="s">
        <v>555</v>
      </c>
      <c r="H49" s="20" t="s">
        <v>556</v>
      </c>
      <c r="I49" s="20">
        <v>33.56</v>
      </c>
      <c r="J49" s="21">
        <v>2.12</v>
      </c>
    </row>
    <row r="50" spans="2:10" ht="13.5" customHeight="1" x14ac:dyDescent="0.2"/>
  </sheetData>
  <sheetProtection algorithmName="SHA-512" hashValue="d+Nml7Mt5c0shnzG3HQwxERmFA+D/ksaWGYAxdJq4GFkK5Ygt3ngOJkgI6XYyrw422k4j7m4Ml7wdDepCRAzpA==" saltValue="sFxbVlcFAh1ur5TqYiN/6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kamiokas</dc:creator>
  <cp:lastModifiedBy> </cp:lastModifiedBy>
  <cp:lastPrinted>2022-03-16T05:46:16Z</cp:lastPrinted>
  <dcterms:created xsi:type="dcterms:W3CDTF">2022-03-09T02:20:06Z</dcterms:created>
  <dcterms:modified xsi:type="dcterms:W3CDTF">2022-10-04T07:07:27Z</dcterms:modified>
</cp:coreProperties>
</file>