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5 伊根町\"/>
    </mc:Choice>
  </mc:AlternateContent>
  <xr:revisionPtr revIDLastSave="0" documentId="13_ncr:1_{3CBA18BE-E071-458D-872C-59B039437967}" xr6:coauthVersionLast="36" xr6:coauthVersionMax="47" xr10:uidLastSave="{00000000-0000-0000-0000-000000000000}"/>
  <bookViews>
    <workbookView xWindow="0" yWindow="0" windowWidth="23040" windowHeight="9036" tabRatio="85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O34" i="10"/>
  <c r="BW34" i="10"/>
  <c r="BW35" i="10" s="1"/>
  <c r="BW36" i="10" s="1"/>
  <c r="BW37" i="10" s="1"/>
  <c r="BW38" i="10" s="1"/>
  <c r="BW39" i="10" s="1"/>
  <c r="BW40" i="10" s="1"/>
  <c r="BW41" i="10" s="1"/>
  <c r="BW42" i="10" s="1"/>
  <c r="BW43" i="10" s="1"/>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<sst xmlns="http://schemas.openxmlformats.org/spreadsheetml/2006/main" count="1141" uniqueCount="618">
  <si>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</si>
  <si>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</si>
  <si>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</si>
  <si>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</si>
  <si>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</si>
  <si>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</si>
  <si>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</si>
  <si>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</si>
  <si>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</si>
  <si>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</si>
  <si>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</si>
  <si>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</si>
  <si>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</si>
  <si>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</si>
  <si>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</si>
  <si>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</si>
  <si>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</si>
  <si>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</si>
  <si>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</si>
  <si>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</si>
  <si>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</si>
  <si>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</si>
  <si>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</si>
  <si>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</si>
  <si>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</si>
  <si>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</si>
  <si>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</si>
  <si>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</si>
  <si>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</si>
  <si>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</si>
  <si>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</si>
  <si>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</si>
  <si>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</si>
  <si>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</si>
  <si>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</si>
  <si>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</si>
  <si>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</si>
  <si>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</si>
  <si>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</si>
  <si>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</si>
  <si>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</si>
  <si>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</si>
  <si>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</si>
  <si>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</si>
  <si>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</si>
  <si>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</si>
  <si>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</si>
  <si>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</si>
  <si>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</si>
  <si>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</si>
  <si>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</si>
  <si>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</si>
  <si>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</si>
  <si>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</si>
  <si>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</si>
  <si>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</si>
  <si>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</si>
  <si>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</si>
  <si>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</si>
  <si>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</si>
  <si>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</si>
  <si>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</si>
  <si>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</si>
  <si>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</si>
  <si>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</si>
  <si>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</si>
  <si>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</si>
  <si>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</si>
  <si>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</si>
  <si>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</si>
  <si>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</si>
  <si>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</si>
  <si>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</si>
  <si>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</si>
  <si>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</si>
  <si>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</si>
  <si>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</si>
  <si>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</si>
  <si>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</si>
  <si>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</si>
  <si>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</si>
  <si>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</si>
  <si>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</si>
  <si>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</si>
  <si>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</si>
  <si>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</si>
  <si>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</si>
  <si>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</si>
  <si>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</si>
  <si>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</si>
  <si>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</si>
  <si>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</si>
  <si>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</si>
  <si>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</si>
  <si>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</si>
  <si>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</si>
  <si>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</si>
  <si>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</si>
  <si>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</si>
  <si>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</si>
  <si>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</si>
  <si>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</si>
  <si>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</si>
  <si>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</si>
  <si>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</si>
  <si>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</si>
  <si>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</si>
  <si>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</si>
  <si>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</si>
  <si>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</si>
  <si>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</si>
  <si>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</si>
  <si>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</si>
  <si>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</si>
  <si>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</si>
  <si>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</si>
  <si>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</si>
  <si>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</si>
  <si>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</si>
  <si>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</si>
  <si>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</si>
  <si>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</si>
  <si>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</si>
  <si>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</si>
  <si>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</si>
  <si>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</si>
  <si>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</si>
  <si>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</si>
  <si>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</si>
  <si>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</si>
  <si>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</si>
  <si>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</si>
  <si>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</si>
  <si>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</si>
  <si>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</si>
  <si>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</si>
  <si>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</si>
  <si>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</si>
  <si>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</si>
  <si>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</si>
  <si>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</si>
  <si>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</si>
  <si>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</si>
  <si>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</si>
  <si>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</si>
  <si>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</si>
  <si>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</si>
  <si>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</si>
  <si>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</si>
  <si>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</si>
  <si>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</si>
  <si>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</si>
  <si>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</si>
  <si>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</si>
  <si>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</si>
  <si>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</si>
  <si>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</si>
  <si>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</si>
  <si>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</si>
  <si>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</si>
  <si>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</si>
  <si>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</si>
  <si>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</si>
  <si>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</si>
  <si>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</si>
  <si>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</si>
  <si>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</si>
  <si>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</si>
  <si>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</si>
  <si>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</si>
  <si>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</si>
  <si>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</si>
  <si>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</si>
  <si>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</si>
  <si>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</si>
  <si>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</si>
  <si>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</si>
  <si>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</si>
  <si>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</si>
  <si>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</si>
  <si>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</si>
  <si>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</si>
  <si>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</si>
  <si>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</si>
  <si>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</si>
  <si>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</si>
  <si>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</si>
  <si>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</si>
  <si>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</si>
  <si>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</si>
  <si>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</si>
  <si>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</si>
  <si>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</si>
  <si>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</si>
  <si>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</si>
  <si>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</si>
  <si>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</si>
  <si>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</si>
  <si>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</si>
  <si>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</si>
  <si>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</si>
  <si>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</si>
  <si>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</si>
  <si>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</si>
  <si>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</si>
  <si>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</si>
  <si>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</si>
  <si>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</si>
  <si>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</si>
  <si>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</si>
  <si>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</si>
  <si>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</si>
  <si>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</si>
  <si>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</si>
  <si>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</si>
  <si>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</si>
  <si>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</si>
  <si>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</si>
  <si>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京都府伊根町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</si>
  <si>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</si>
  <si>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</si>
  <si>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</si>
  <si>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</si>
  <si>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</si>
  <si>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</si>
  <si>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</si>
  <si>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</si>
  <si>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</si>
  <si>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</si>
  <si>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</si>
  <si>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</si>
  <si>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</si>
  <si>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</si>
  <si>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</si>
  <si>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</si>
  <si>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</si>
  <si>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</si>
  <si>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</si>
  <si>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</si>
  <si>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</si>
  <si>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</si>
  <si>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</si>
  <si>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</si>
  <si>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</si>
  <si>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</si>
  <si>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</si>
  <si>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</si>
  <si>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</si>
  <si>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</si>
  <si>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</si>
  <si>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</si>
  <si>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</si>
  <si>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</si>
  <si>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</si>
  <si>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</si>
  <si>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</si>
  <si>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</si>
  <si>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</si>
  <si>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</si>
  <si>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</si>
  <si>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</si>
  <si>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</si>
  <si>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</si>
  <si>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</si>
  <si>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</si>
  <si>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</si>
  <si>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</si>
  <si>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</si>
  <si>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</si>
  <si>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</si>
  <si>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</si>
  <si>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</si>
  <si>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</si>
  <si>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</si>
  <si>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</si>
  <si>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</si>
  <si>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</si>
  <si>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</si>
  <si>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</si>
  <si>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</si>
  <si>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</si>
  <si>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</si>
  <si>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</si>
  <si>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</si>
  <si>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</si>
  <si>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</si>
  <si>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</si>
  <si>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</si>
  <si>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</si>
  <si>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</si>
  <si>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</si>
  <si>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</si>
  <si>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</si>
  <si>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</si>
  <si>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</si>
  <si>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</si>
  <si>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</si>
  <si>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</si>
  <si>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</si>
  <si>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</si>
  <si>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</si>
  <si>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</si>
  <si>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</si>
  <si>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</si>
  <si>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</si>
  <si>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</si>
  <si>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</si>
  <si>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</si>
  <si>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</si>
  <si>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</si>
  <si>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</si>
  <si>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</si>
  <si>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</si>
  <si>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</si>
  <si>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</si>
  <si>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</si>
  <si>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</si>
  <si>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</si>
  <si>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</si>
  <si>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</si>
  <si>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</si>
  <si>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</si>
  <si>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</si>
  <si>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</si>
  <si>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</si>
  <si>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</si>
  <si>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</si>
  <si>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</si>
  <si>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</si>
  <si>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</si>
  <si>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</si>
  <si>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</si>
  <si>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</si>
  <si>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</si>
  <si>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</si>
  <si>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</si>
  <si>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</si>
  <si>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</si>
  <si>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</si>
  <si>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</si>
  <si>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</si>
  <si>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</si>
  <si>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</si>
  <si>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</si>
  <si>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</si>
  <si>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</si>
  <si>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</si>
  <si>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</si>
  <si>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</si>
  <si>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</si>
  <si>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</si>
  <si>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</si>
  <si>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</si>
  <si>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</si>
  <si>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</si>
  <si>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</si>
  <si>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</si>
  <si>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</si>
  <si>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</si>
  <si>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</si>
  <si>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</si>
  <si>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</si>
  <si>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</si>
  <si>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</si>
  <si>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</si>
  <si>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</si>
  <si>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</si>
  <si>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</si>
  <si>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</si>
  <si>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</si>
  <si>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</si>
  <si>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京都府伊根町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</si>
  <si>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</si>
  <si>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</si>
  <si>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</si>
  <si>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</si>
  <si>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</si>
  <si>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</si>
  <si>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</si>
  <si>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</si>
  <si>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</si>
  <si>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</si>
  <si>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</si>
  <si>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</si>
  <si>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</si>
  <si>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</si>
  <si>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</si>
  <si>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</si>
  <si>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</si>
  <si>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</si>
  <si>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</si>
  <si>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</si>
  <si>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</si>
  <si>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</si>
  <si>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</si>
  <si>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</si>
  <si>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</si>
  <si>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</si>
  <si>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</si>
  <si>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</si>
  <si>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</si>
  <si>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</si>
  <si>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</si>
  <si>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</si>
  <si>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</si>
  <si>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</si>
  <si>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</si>
  <si>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</si>
  <si>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</si>
  <si>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</si>
  <si>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</si>
  <si>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</si>
  <si>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</si>
  <si>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</si>
  <si>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</si>
  <si>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</si>
  <si>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</si>
  <si>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</si>
  <si>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</si>
  <si>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</si>
  <si>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</si>
  <si>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</si>
  <si>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</si>
  <si>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</si>
  <si>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</si>
  <si>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</si>
  <si>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</si>
  <si>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</si>
  <si>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</si>
  <si>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</si>
  <si>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</si>
  <si>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</si>
  <si>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</si>
  <si>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</si>
  <si>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</si>
  <si>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</si>
  <si>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</si>
  <si>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</si>
  <si>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</si>
  <si>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</si>
  <si>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</si>
  <si>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</si>
  <si>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</si>
  <si>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</si>
  <si>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</si>
  <si>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</si>
  <si>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</si>
  <si>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</si>
  <si>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</si>
  <si>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</si>
  <si>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</si>
  <si>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</si>
  <si>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</si>
  <si>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</si>
  <si>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</si>
  <si>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</si>
  <si>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</si>
  <si>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</si>
  <si>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</si>
  <si>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</si>
  <si>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</si>
  <si>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</si>
  <si>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</si>
  <si>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</si>
  <si>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</si>
  <si>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</si>
  <si>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</si>
  <si>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</si>
  <si>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</si>
  <si>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</si>
  <si>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</si>
  <si>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</si>
  <si>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</si>
  <si>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</si>
  <si>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</si>
  <si>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</si>
  <si>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</si>
  <si>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</si>
  <si>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</si>
  <si>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</si>
  <si>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</si>
  <si>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</si>
  <si>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</si>
  <si>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</si>
  <si>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</si>
  <si>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</si>
  <si>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</si>
  <si>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</si>
  <si>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</si>
  <si>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</si>
  <si>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</si>
  <si>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</si>
  <si>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</si>
  <si>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</si>
  <si>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</si>
  <si>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</si>
  <si>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</si>
  <si>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</si>
  <si>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</si>
  <si>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</si>
  <si>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</si>
  <si>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</si>
  <si>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</si>
  <si>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</si>
  <si>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</si>
  <si>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</si>
  <si>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</si>
  <si>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</si>
  <si>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</si>
  <si>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</si>
  <si>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</si>
  <si>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</si>
  <si>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</si>
  <si>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</si>
  <si>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</si>
  <si>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</si>
  <si>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</si>
  <si>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</si>
  <si>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</si>
  <si>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</si>
  <si>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</si>
  <si>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</si>
  <si>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</si>
  <si>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</si>
  <si>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</si>
  <si>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</si>
  <si>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</si>
  <si>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</si>
  <si>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</si>
  <si>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</si>
  <si>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</si>
  <si>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</si>
  <si>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</si>
  <si>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</si>
  <si>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</si>
  <si>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</si>
  <si>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</si>
  <si>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</si>
  <si>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</si>
  <si>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</si>
  <si>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</si>
  <si>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</si>
  <si>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</si>
  <si>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</si>
  <si>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</si>
  <si>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</si>
  <si>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</si>
  <si>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</si>
  <si>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</si>
  <si>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</si>
  <si>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</si>
  <si>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</si>
  <si>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</si>
  <si>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</si>
  <si>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</si>
  <si>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</si>
  <si>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</si>
  <si>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</si>
  <si>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</si>
  <si>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</si>
  <si>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</si>
  <si>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</si>
  <si>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</si>
  <si>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</si>
  <si>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</si>
  <si>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</si>
  <si>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</si>
  <si>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</si>
  <si>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</si>
  <si>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</si>
  <si>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</si>
  <si>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</si>
  <si>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</si>
  <si>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</si>
  <si>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</si>
  <si>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</si>
  <si>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</si>
  <si>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</si>
  <si>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</si>
  <si>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</si>
  <si>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7.89</t>
  </si>
  <si>
    <t>国民健康保険特別会計（直診勘定）</t>
  </si>
  <si>
    <t>▲ 0.00</t>
  </si>
  <si>
    <t>一般会計</t>
  </si>
  <si>
    <t>介護保険特別会計（保険事業勘定）</t>
  </si>
  <si>
    <t>国民健康保険特別会計（事業勘定）</t>
  </si>
  <si>
    <t>簡易水道特別会計</t>
  </si>
  <si>
    <t>下水道事業特別会計</t>
  </si>
  <si>
    <t>介護保険特別会計（介護サービス事業勘定）</t>
  </si>
  <si>
    <t>訪問看護事業特別会計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</si>
  <si>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</si>
  <si>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</si>
  <si>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</si>
  <si>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</si>
  <si>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</si>
  <si>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</si>
  <si>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</si>
  <si>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</si>
  <si>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</si>
  <si>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京都府市町村議会議員公務災害補償等組合（一般会計）</t>
  </si>
  <si>
    <t>京都府市町村職員退職手当組合（一般会計）</t>
  </si>
  <si>
    <t>京都府住宅新築資金等貸付事業管理組合（一般会計）</t>
  </si>
  <si>
    <t>京都府住宅新築資金等貸付事業管理組合（特別会計）</t>
  </si>
  <si>
    <t>京都府自治会館管理組合（一般会計）</t>
  </si>
  <si>
    <t>宮津与謝消防組合（一般会計）</t>
  </si>
  <si>
    <t>京都府後期高齢者医療広域連合（一般会計）</t>
  </si>
  <si>
    <t>京都府後期高齢者医療広域連合（特別会計）</t>
  </si>
  <si>
    <t>京都地方税機構（一般会計）</t>
  </si>
  <si>
    <t>宮津与謝環境組合（一般会計）</t>
  </si>
  <si>
    <t>-</t>
    <phoneticPr fontId="2"/>
  </si>
  <si>
    <t>-</t>
    <phoneticPr fontId="2"/>
  </si>
  <si>
    <t>-</t>
    <phoneticPr fontId="2"/>
  </si>
  <si>
    <t>奨学基金</t>
    <phoneticPr fontId="5"/>
  </si>
  <si>
    <t>残土処分場使用料管理基金</t>
    <phoneticPr fontId="5"/>
  </si>
  <si>
    <t>住宅基金</t>
    <phoneticPr fontId="5"/>
  </si>
  <si>
    <t>ふるさと応援基金</t>
    <phoneticPr fontId="5"/>
  </si>
  <si>
    <t>入湯税管理基金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</si>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</sst>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42D-40FF-AA97-704EF0AF7D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320018</c:v>
                </c:pt>
                <c:pt idx="1">
                  <c:v>392913</c:v>
                </c:pt>
                <c:pt idx="2">
                  <c:v>355046</c:v>
                </c:pt>
                <c:pt idx="3">
                  <c:v>251641</c:v>
                </c:pt>
                <c:pt idx="4">
                  <c:v>498572</c:v>
                </c:pt>
              </c:numCache>
            </c:numRef>
          </c:val>
          <c:smooth val="0"/>
          <c:extLst>
            <c:ext xmlns:c16="http://schemas.microsoft.com/office/drawing/2014/chart" uri="{C3380CC4-5D6E-409C-BE32-E72D297353CC}">
              <c16:uniqueId val="{00000001-042D-40FF-AA97-704EF0AF7D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7.81</c:v>
                </c:pt>
                <c:pt idx="1">
                  <c:v>18.36</c:v>
                </c:pt>
                <c:pt idx="2">
                  <c:v>11.88</c:v>
                </c:pt>
                <c:pt idx="3">
                  <c:v>10.44</c:v>
                </c:pt>
                <c:pt idx="4">
                  <c:v>13.79</c:v>
                </c:pt>
              </c:numCache>
            </c:numRef>
          </c:val>
          <c:extLst>
            <c:ext xmlns:c16="http://schemas.microsoft.com/office/drawing/2014/chart" uri="{C3380CC4-5D6E-409C-BE32-E72D297353CC}">
              <c16:uniqueId val="{00000000-2CFE-4A6F-93EB-5C98D9FCFB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25.91</c:v>
                </c:pt>
                <c:pt idx="1">
                  <c:v>34.31</c:v>
                </c:pt>
                <c:pt idx="2">
                  <c:v>36.21</c:v>
                </c:pt>
                <c:pt idx="3">
                  <c:v>35.28</c:v>
                </c:pt>
                <c:pt idx="4">
                  <c:v>40.630000000000003</c:v>
                </c:pt>
              </c:numCache>
            </c:numRef>
          </c:val>
          <c:extLst>
            <c:ext xmlns:c16="http://schemas.microsoft.com/office/drawing/2014/chart" uri="{C3380CC4-5D6E-409C-BE32-E72D297353CC}">
              <c16:uniqueId val="{00000001-2CFE-4A6F-93EB-5C98D9FCFB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-7.89</c:v>
                </c:pt>
                <c:pt idx="1">
                  <c:v>33.56</c:v>
                </c:pt>
                <c:pt idx="2">
                  <c:v>2.12</c:v>
                </c:pt>
                <c:pt idx="3">
                  <c:v>7.86</c:v>
                </c:pt>
                <c:pt idx="4">
                  <c:v>8.33</c:v>
                </c:pt>
              </c:numCache>
            </c:numRef>
          </c:val>
          <c:smooth val="0"/>
          <c:extLst>
            <c:ext xmlns:c16="http://schemas.microsoft.com/office/drawing/2014/chart" uri="{C3380CC4-5D6E-409C-BE32-E72D297353CC}">
              <c16:uniqueId val="{00000002-2CFE-4A6F-93EB-5C98D9FCFB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015-450D-9A00-EB5DB0CD1C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15-450D-9A00-EB5DB0CD1C6D}"/>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0.34</c:v>
                </c:pt>
                <c:pt idx="2">
                  <c:v>#N/A</c:v>
                </c:pt>
                <c:pt idx="3">
                  <c:v>0.01</c:v>
                </c:pt>
                <c:pt idx="4">
                  <c:v>#N/A</c:v>
                </c:pt>
                <c:pt idx="5">
                  <c:v>0.06</c:v>
                </c:pt>
                <c:pt idx="6">
                  <c:v>#N/A</c:v>
                </c:pt>
                <c:pt idx="7">
                  <c:v>0</c:v>
                </c:pt>
                <c:pt idx="8">
                  <c:v>#N/A</c:v>
                </c:pt>
                <c:pt idx="9">
                  <c:v>0.02</c:v>
                </c:pt>
              </c:numCache>
            </c:numRef>
          </c:val>
          <c:extLst>
            <c:ext xmlns:c16="http://schemas.microsoft.com/office/drawing/2014/chart" uri="{C3380CC4-5D6E-409C-BE32-E72D297353CC}">
              <c16:uniqueId val="{00000002-7015-450D-9A00-EB5DB0CD1C6D}"/>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0.2</c:v>
                </c:pt>
                <c:pt idx="4">
                  <c:v>#N/A</c:v>
                </c:pt>
                <c:pt idx="5">
                  <c:v>0.12</c:v>
                </c:pt>
                <c:pt idx="6">
                  <c:v>#N/A</c:v>
                </c:pt>
                <c:pt idx="7">
                  <c:v>0.08</c:v>
                </c:pt>
                <c:pt idx="8">
                  <c:v>#N/A</c:v>
                </c:pt>
                <c:pt idx="9">
                  <c:v>0.15</c:v>
                </c:pt>
              </c:numCache>
            </c:numRef>
          </c:val>
          <c:extLst>
            <c:ext xmlns:c16="http://schemas.microsoft.com/office/drawing/2014/chart" uri="{C3380CC4-5D6E-409C-BE32-E72D297353CC}">
              <c16:uniqueId val="{00000003-7015-450D-9A00-EB5DB0CD1C6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0.15</c:v>
                </c:pt>
                <c:pt idx="6">
                  <c:v>#N/A</c:v>
                </c:pt>
                <c:pt idx="7">
                  <c:v>0</c:v>
                </c:pt>
                <c:pt idx="8">
                  <c:v>#N/A</c:v>
                </c:pt>
                <c:pt idx="9">
                  <c:v>0.28000000000000003</c:v>
                </c:pt>
              </c:numCache>
            </c:numRef>
          </c:val>
          <c:extLst>
            <c:ext xmlns:c16="http://schemas.microsoft.com/office/drawing/2014/chart" uri="{C3380CC4-5D6E-409C-BE32-E72D297353CC}">
              <c16:uniqueId val="{00000004-7015-450D-9A00-EB5DB0CD1C6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0.01</c:v>
                </c:pt>
                <c:pt idx="4">
                  <c:v>#N/A</c:v>
                </c:pt>
                <c:pt idx="5">
                  <c:v>0.45</c:v>
                </c:pt>
                <c:pt idx="6">
                  <c:v>#N/A</c:v>
                </c:pt>
                <c:pt idx="7">
                  <c:v>0.18</c:v>
                </c:pt>
                <c:pt idx="8">
                  <c:v>#N/A</c:v>
                </c:pt>
                <c:pt idx="9">
                  <c:v>0.37</c:v>
                </c:pt>
              </c:numCache>
            </c:numRef>
          </c:val>
          <c:extLst>
            <c:ext xmlns:c16="http://schemas.microsoft.com/office/drawing/2014/chart" uri="{C3380CC4-5D6E-409C-BE32-E72D297353CC}">
              <c16:uniqueId val="{00000005-7015-450D-9A00-EB5DB0CD1C6D}"/>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0.45</c:v>
                </c:pt>
                <c:pt idx="2">
                  <c:v>#N/A</c:v>
                </c:pt>
                <c:pt idx="3">
                  <c:v>0.4</c:v>
                </c:pt>
                <c:pt idx="4">
                  <c:v>#N/A</c:v>
                </c:pt>
                <c:pt idx="5">
                  <c:v>0.39</c:v>
                </c:pt>
                <c:pt idx="6">
                  <c:v>#N/A</c:v>
                </c:pt>
                <c:pt idx="7">
                  <c:v>0.97</c:v>
                </c:pt>
                <c:pt idx="8">
                  <c:v>#N/A</c:v>
                </c:pt>
                <c:pt idx="9">
                  <c:v>0.89</c:v>
                </c:pt>
              </c:numCache>
            </c:numRef>
          </c:val>
          <c:extLst>
            <c:ext xmlns:c16="http://schemas.microsoft.com/office/drawing/2014/chart" uri="{C3380CC4-5D6E-409C-BE32-E72D297353CC}">
              <c16:uniqueId val="{00000006-7015-450D-9A00-EB5DB0CD1C6D}"/>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1.21</c:v>
                </c:pt>
                <c:pt idx="2">
                  <c:v>#N/A</c:v>
                </c:pt>
                <c:pt idx="3">
                  <c:v>1.78</c:v>
                </c:pt>
                <c:pt idx="4">
                  <c:v>#N/A</c:v>
                </c:pt>
                <c:pt idx="5">
                  <c:v>1.51</c:v>
                </c:pt>
                <c:pt idx="6">
                  <c:v>#N/A</c:v>
                </c:pt>
                <c:pt idx="7">
                  <c:v>1.2</c:v>
                </c:pt>
                <c:pt idx="8">
                  <c:v>#N/A</c:v>
                </c:pt>
                <c:pt idx="9">
                  <c:v>1.47</c:v>
                </c:pt>
              </c:numCache>
            </c:numRef>
          </c:val>
          <c:extLst>
            <c:ext xmlns:c16="http://schemas.microsoft.com/office/drawing/2014/chart" uri="{C3380CC4-5D6E-409C-BE32-E72D297353CC}">
              <c16:uniqueId val="{00000007-7015-450D-9A00-EB5DB0CD1C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7.81</c:v>
                </c:pt>
                <c:pt idx="2">
                  <c:v>#N/A</c:v>
                </c:pt>
                <c:pt idx="3">
                  <c:v>18.36</c:v>
                </c:pt>
                <c:pt idx="4">
                  <c:v>#N/A</c:v>
                </c:pt>
                <c:pt idx="5">
                  <c:v>11.88</c:v>
                </c:pt>
                <c:pt idx="6">
                  <c:v>#N/A</c:v>
                </c:pt>
                <c:pt idx="7">
                  <c:v>10.43</c:v>
                </c:pt>
                <c:pt idx="8">
                  <c:v>#N/A</c:v>
                </c:pt>
                <c:pt idx="9">
                  <c:v>13.79</c:v>
                </c:pt>
              </c:numCache>
            </c:numRef>
          </c:val>
          <c:extLst>
            <c:ext xmlns:c16="http://schemas.microsoft.com/office/drawing/2014/chart" uri="{C3380CC4-5D6E-409C-BE32-E72D297353CC}">
              <c16:uniqueId val="{00000008-7015-450D-9A00-EB5DB0CD1C6D}"/>
            </c:ext>
          </c:extLst>
        </c:ser>
        <c:ser>
          <c:idx val="9"/>
          <c:order val="9"/>
          <c:tx>
            <c:strRef>
              <c:f>データシート!$A$36</c:f>
              <c:strCache>
                <c:ptCount val="1"/>
                <c:pt idx="0">
                  <c:v>国民健康保険特別会計（直診勘定）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0.28000000000000003</c:v>
                </c:pt>
                <c:pt idx="2">
                  <c:v>#N/A</c:v>
                </c:pt>
                <c:pt idx="3">
                  <c:v>0.22</c:v>
                </c:pt>
                <c:pt idx="4">
                  <c:v>#N/A</c:v>
                </c:pt>
                <c:pt idx="5">
                  <c:v>0</c:v>
                </c:pt>
                <c:pt idx="6">
                  <c:v>#N/A</c:v>
                </c:pt>
                <c:pt idx="7">
                  <c:v>0.21</c:v>
                </c:pt>
                <c:pt idx="8">
                  <c:v>#N/A</c:v>
                </c:pt>
                <c:pt idx="9">
                  <c:v>0</c:v>
                </c:pt>
              </c:numCache>
            </c:numRef>
          </c:val>
          <c:extLst>
            <c:ext xmlns:c16="http://schemas.microsoft.com/office/drawing/2014/chart" uri="{C3380CC4-5D6E-409C-BE32-E72D297353CC}">
              <c16:uniqueId val="{00000009-7015-450D-9A00-EB5DB0CD1C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312</c:v>
                </c:pt>
                <c:pt idx="5">
                  <c:v>344</c:v>
                </c:pt>
                <c:pt idx="8">
                  <c:v>413</c:v>
                </c:pt>
                <c:pt idx="11">
                  <c:v>416</c:v>
                </c:pt>
                <c:pt idx="14">
                  <c:v>418</c:v>
                </c:pt>
              </c:numCache>
            </c:numRef>
          </c:val>
          <c:extLst>
            <c:ext xmlns:c16="http://schemas.microsoft.com/office/drawing/2014/chart" uri="{C3380CC4-5D6E-409C-BE32-E72D297353CC}">
              <c16:uniqueId val="{00000000-4497-47A2-8AA1-E5197C90D5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97-47A2-8AA1-E5197C90D5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497-47A2-8AA1-E5197C90D5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2</c:v>
                </c:pt>
                <c:pt idx="6">
                  <c:v>3</c:v>
                </c:pt>
                <c:pt idx="9">
                  <c:v>4</c:v>
                </c:pt>
                <c:pt idx="12">
                  <c:v>4</c:v>
                </c:pt>
              </c:numCache>
            </c:numRef>
          </c:val>
          <c:extLst>
            <c:ext xmlns:c16="http://schemas.microsoft.com/office/drawing/2014/chart" uri="{C3380CC4-5D6E-409C-BE32-E72D297353CC}">
              <c16:uniqueId val="{00000003-4497-47A2-8AA1-E5197C90D5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c:v>
                </c:pt>
                <c:pt idx="3">
                  <c:v>80</c:v>
                </c:pt>
                <c:pt idx="6">
                  <c:v>83</c:v>
                </c:pt>
                <c:pt idx="9">
                  <c:v>86</c:v>
                </c:pt>
                <c:pt idx="12">
                  <c:v>91</c:v>
                </c:pt>
              </c:numCache>
            </c:numRef>
          </c:val>
          <c:extLst>
            <c:ext xmlns:c16="http://schemas.microsoft.com/office/drawing/2014/chart" uri="{C3380CC4-5D6E-409C-BE32-E72D297353CC}">
              <c16:uniqueId val="{00000004-4497-47A2-8AA1-E5197C90D5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97-47A2-8AA1-E5197C90D5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97-47A2-8AA1-E5197C90D5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311</c:v>
                </c:pt>
                <c:pt idx="3">
                  <c:v>354</c:v>
                </c:pt>
                <c:pt idx="6">
                  <c:v>439</c:v>
                </c:pt>
                <c:pt idx="9">
                  <c:v>457</c:v>
                </c:pt>
                <c:pt idx="12">
                  <c:v>445</c:v>
                </c:pt>
              </c:numCache>
            </c:numRef>
          </c:val>
          <c:extLst>
            <c:ext xmlns:c16="http://schemas.microsoft.com/office/drawing/2014/chart" uri="{C3380CC4-5D6E-409C-BE32-E72D297353CC}">
              <c16:uniqueId val="{00000007-4497-47A2-8AA1-E5197C90D5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c:v>
                </c:pt>
                <c:pt idx="2">
                  <c:v>#N/A</c:v>
                </c:pt>
                <c:pt idx="3">
                  <c:v>#N/A</c:v>
                </c:pt>
                <c:pt idx="4">
                  <c:v>92</c:v>
                </c:pt>
                <c:pt idx="5">
                  <c:v>#N/A</c:v>
                </c:pt>
                <c:pt idx="6">
                  <c:v>#N/A</c:v>
                </c:pt>
                <c:pt idx="7">
                  <c:v>112</c:v>
                </c:pt>
                <c:pt idx="8">
                  <c:v>#N/A</c:v>
                </c:pt>
                <c:pt idx="9">
                  <c:v>#N/A</c:v>
                </c:pt>
                <c:pt idx="10">
                  <c:v>131</c:v>
                </c:pt>
                <c:pt idx="11">
                  <c:v>#N/A</c:v>
                </c:pt>
                <c:pt idx="12">
                  <c:v>#N/A</c:v>
                </c:pt>
                <c:pt idx="13">
                  <c:v>122</c:v>
                </c:pt>
                <c:pt idx="14">
                  <c:v>#N/A</c:v>
                </c:pt>
              </c:numCache>
            </c:numRef>
          </c:val>
          <c:smooth val="0"/>
          <c:extLst>
            <c:ext xmlns:c16="http://schemas.microsoft.com/office/drawing/2014/chart" uri="{C3380CC4-5D6E-409C-BE32-E72D297353CC}">
              <c16:uniqueId val="{00000008-4497-47A2-8AA1-E5197C90D5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3731</c:v>
                </c:pt>
                <c:pt idx="5">
                  <c:v>3893</c:v>
                </c:pt>
                <c:pt idx="8">
                  <c:v>3832</c:v>
                </c:pt>
                <c:pt idx="11">
                  <c:v>3664</c:v>
                </c:pt>
                <c:pt idx="14">
                  <c:v>3596</c:v>
                </c:pt>
              </c:numCache>
            </c:numRef>
          </c:val>
          <c:extLst>
            <c:ext xmlns:c16="http://schemas.microsoft.com/office/drawing/2014/chart" uri="{C3380CC4-5D6E-409C-BE32-E72D297353CC}">
              <c16:uniqueId val="{00000000-0F6E-4D93-B36B-E909D75D64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6E-4D93-B36B-E909D75D64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2174</c:v>
                </c:pt>
                <c:pt idx="5">
                  <c:v>1996</c:v>
                </c:pt>
                <c:pt idx="8">
                  <c:v>2164</c:v>
                </c:pt>
                <c:pt idx="11">
                  <c:v>2407</c:v>
                </c:pt>
                <c:pt idx="14">
                  <c:v>2606</c:v>
                </c:pt>
              </c:numCache>
            </c:numRef>
          </c:val>
          <c:extLst>
            <c:ext xmlns:c16="http://schemas.microsoft.com/office/drawing/2014/chart" uri="{C3380CC4-5D6E-409C-BE32-E72D297353CC}">
              <c16:uniqueId val="{00000002-0F6E-4D93-B36B-E909D75D64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6E-4D93-B36B-E909D75D64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6E-4D93-B36B-E909D75D64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6E-4D93-B36B-E909D75D64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421</c:v>
                </c:pt>
                <c:pt idx="3">
                  <c:v>324</c:v>
                </c:pt>
                <c:pt idx="6">
                  <c:v>309</c:v>
                </c:pt>
                <c:pt idx="9">
                  <c:v>331</c:v>
                </c:pt>
                <c:pt idx="12">
                  <c:v>372</c:v>
                </c:pt>
              </c:numCache>
            </c:numRef>
          </c:val>
          <c:extLst>
            <c:ext xmlns:c16="http://schemas.microsoft.com/office/drawing/2014/chart" uri="{C3380CC4-5D6E-409C-BE32-E72D297353CC}">
              <c16:uniqueId val="{00000006-0F6E-4D93-B36B-E909D75D64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c:v>
                </c:pt>
                <c:pt idx="3">
                  <c:v>37</c:v>
                </c:pt>
                <c:pt idx="6">
                  <c:v>34</c:v>
                </c:pt>
                <c:pt idx="9">
                  <c:v>30</c:v>
                </c:pt>
                <c:pt idx="12">
                  <c:v>36</c:v>
                </c:pt>
              </c:numCache>
            </c:numRef>
          </c:val>
          <c:extLst>
            <c:ext xmlns:c16="http://schemas.microsoft.com/office/drawing/2014/chart" uri="{C3380CC4-5D6E-409C-BE32-E72D297353CC}">
              <c16:uniqueId val="{00000007-0F6E-4D93-B36B-E909D75D64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907</c:v>
                </c:pt>
                <c:pt idx="3">
                  <c:v>854</c:v>
                </c:pt>
                <c:pt idx="6">
                  <c:v>783</c:v>
                </c:pt>
                <c:pt idx="9">
                  <c:v>746</c:v>
                </c:pt>
                <c:pt idx="12">
                  <c:v>728</c:v>
                </c:pt>
              </c:numCache>
            </c:numRef>
          </c:val>
          <c:extLst>
            <c:ext xmlns:c16="http://schemas.microsoft.com/office/drawing/2014/chart" uri="{C3380CC4-5D6E-409C-BE32-E72D297353CC}">
              <c16:uniqueId val="{00000008-0F6E-4D93-B36B-E909D75D64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6E-4D93-B36B-E909D75D64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4436</c:v>
                </c:pt>
                <c:pt idx="3">
                  <c:v>4438</c:v>
                </c:pt>
                <c:pt idx="6">
                  <c:v>4392</c:v>
                </c:pt>
                <c:pt idx="9">
                  <c:v>4095</c:v>
                </c:pt>
                <c:pt idx="12">
                  <c:v>4000</c:v>
                </c:pt>
              </c:numCache>
            </c:numRef>
          </c:val>
          <c:extLst>
            <c:ext xmlns:c16="http://schemas.microsoft.com/office/drawing/2014/chart" uri="{C3380CC4-5D6E-409C-BE32-E72D297353CC}">
              <c16:uniqueId val="{0000000A-0F6E-4D93-B36B-E909D75D64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6E-4D93-B36B-E909D75D64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629</c:v>
                </c:pt>
                <c:pt idx="1">
                  <c:v>686</c:v>
                </c:pt>
                <c:pt idx="2">
                  <c:v>784</c:v>
                </c:pt>
              </c:numCache>
            </c:numRef>
          </c:val>
          <c:extLst>
            <c:ext xmlns:c16="http://schemas.microsoft.com/office/drawing/2014/chart" uri="{C3380CC4-5D6E-409C-BE32-E72D297353CC}">
              <c16:uniqueId val="{00000000-5DC5-4B22-92EA-BA16B368B9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803</c:v>
                </c:pt>
                <c:pt idx="1">
                  <c:v>996</c:v>
                </c:pt>
                <c:pt idx="2">
                  <c:v>1091</c:v>
                </c:pt>
              </c:numCache>
            </c:numRef>
          </c:val>
          <c:extLst>
            <c:ext xmlns:c16="http://schemas.microsoft.com/office/drawing/2014/chart" uri="{C3380CC4-5D6E-409C-BE32-E72D297353CC}">
              <c16:uniqueId val="{00000001-5DC5-4B22-92EA-BA16B368B9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591</c:v>
                </c:pt>
                <c:pt idx="1">
                  <c:v>582</c:v>
                </c:pt>
                <c:pt idx="2">
                  <c:v>587</c:v>
                </c:pt>
              </c:numCache>
            </c:numRef>
          </c:val>
          <c:extLst>
            <c:ext xmlns:c16="http://schemas.microsoft.com/office/drawing/2014/chart" uri="{C3380CC4-5D6E-409C-BE32-E72D297353CC}">
              <c16:uniqueId val="{00000002-5DC5-4B22-92EA-BA16B368B9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年度以降大規模事業に係る起債発行により、平成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年度から元利償還金、算入公債費が増加しているため、令和元年度と令和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年度に繰上償還を行った。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また、引続き新規起債の発行にあたっては、当年度元金償還額を発行額が上回らないことを基準とし、歳出総額に占める公債費負担の長期的な動向に配慮しながら、公債費の総額抑制に努める。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年度まで起債額を抑制したことにより地方債現在高を減少させることができた。 また、充当可能基金を増やしたことにより、負の数値となり指標として表れなくなった。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近年の大規模事業に係る起債の発行による公債費の増加を抑制するため、令和元年度と令和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年度に繰上償還の実施した。今後は、当年度元金償還額を発行額が上回らないことを基準とし、地方債現在高の減少を図る。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公営企業債等繰入見込額が減少傾向であるが、今後は、施設の長寿命化事業等により地方債残高の増加が見込まれる。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京都府伊根町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年度は、残土処分場の造成事業に伴い残土処分場基金で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の減額</a:t>
          </a:r>
          <a:r>
            <a:rPr kumimoji="1" lang="ja-JP" altLang="ja-JP" sz="1100">
              <a:solidFill>
                <a:schemeClr val="dk1"/>
              </a:solidFill>
              <a:effectLst/>
              <a:latin typeface="+mn-lt"/>
              <a:ea typeface="+mn-ea"/>
              <a:cs typeface="+mn-cs"/>
            </a:rPr>
            <a:t>があった一方で、減債基金を多く積立てたことによる増が全体の増額の大きな要因となった。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年度と同様に残土処分場基金で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百万円の減額があったものの、今後の公債費上昇を見越し減債基金を多く積立てたことが増加の要因となった。</a:t>
          </a:r>
          <a:endParaRPr lang="ja-JP" altLang="ja-JP">
            <a:effectLst/>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年度と同様に</a:t>
          </a:r>
          <a:r>
            <a:rPr kumimoji="1" lang="ja-JP" altLang="ja-JP" sz="1100">
              <a:solidFill>
                <a:schemeClr val="dk1"/>
              </a:solidFill>
              <a:effectLst/>
              <a:latin typeface="+mn-lt"/>
              <a:ea typeface="+mn-ea"/>
              <a:cs typeface="+mn-cs"/>
            </a:rPr>
            <a:t>残土処分場基金で</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百万円の減額があったものの、減債基金を多く積立てたことが増加の要因となっている。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依存財源が歳入の大半を占める本町において、基金の積立ては安定的な財政運営のために必要不可欠なものである。災害等不測の事態に備えるため、今後も基金残高を確保していく必要がある。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・奨学基金：修学のために経済的支援が必要な者に対する支援を通して、教育の機会均等に寄与するとともに、次代を担う人材の育成に資するため。</a:t>
          </a:r>
          <a:endParaRPr lang="ja-JP" altLang="ja-JP" sz="1400">
            <a:effectLst/>
          </a:endParaRPr>
        </a:p>
        <a:p>
          <a:r>
            <a:rPr kumimoji="1" lang="ja-JP" altLang="ja-JP" sz="1100">
              <a:solidFill>
                <a:schemeClr val="dk1"/>
              </a:solidFill>
              <a:effectLst/>
              <a:latin typeface="+mn-lt"/>
              <a:ea typeface="+mn-ea"/>
              <a:cs typeface="+mn-cs"/>
            </a:rPr>
            <a:t>・公共残土処分場使用料管理基金：公共残土処分場の運営及び主要な公共工事である町道施設整備等の財源に充て公共工事の円滑な推進を図るため。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・住宅基金：町営住宅の建設、修繕又は改良を行い、並びに町民の住生活の安定化、及び向上の促進に関する施策を推進するため。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応援基金：伊根町の豊かな自然環境及びまち並みを後世に継承していくとともに、秘めた資源をいかしたまちづくりを進めるにあたり、ふるさと伊根への想いをもった人々からの寄附金を財源に、特色あるふるさとづくりとまちづくりに資するため。</a:t>
          </a:r>
          <a:endParaRPr lang="ja-JP" altLang="ja-JP" sz="1400">
            <a:effectLst/>
          </a:endParaRPr>
        </a:p>
        <a:p>
          <a:r>
            <a:rPr kumimoji="1" lang="ja-JP" altLang="ja-JP" sz="1100">
              <a:solidFill>
                <a:schemeClr val="dk1"/>
              </a:solidFill>
              <a:effectLst/>
              <a:latin typeface="+mn-lt"/>
              <a:ea typeface="+mn-ea"/>
              <a:cs typeface="+mn-cs"/>
            </a:rPr>
            <a:t>・入湯税管理基金：環境衛生施設、鉱泉源の保護管理施設及び消防施設その他消防活動に必要な施設の整備並びに観光の振興（観光施設の整備を含む）に必要な経費の財源に充てるため。</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・奨学基金：平成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年度に新たに</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百万円の基金を設置した。</a:t>
          </a:r>
          <a:endParaRPr lang="ja-JP" altLang="ja-JP">
            <a:effectLst/>
          </a:endParaRPr>
        </a:p>
        <a:p>
          <a:r>
            <a:rPr kumimoji="1" lang="ja-JP" altLang="ja-JP" sz="1100">
              <a:solidFill>
                <a:schemeClr val="dk1"/>
              </a:solidFill>
              <a:effectLst/>
              <a:latin typeface="+mn-lt"/>
              <a:ea typeface="+mn-ea"/>
              <a:cs typeface="+mn-cs"/>
            </a:rPr>
            <a:t>・公共残土処分場使用料管理基金：公共残土処分場の維持管理工事のための取崩しによる減。</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・住宅基金：維持管理費が減少したことによる増。</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・ふるさと応援基金：ふるさと応援寄附金を基金に積立てたことによる増。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・入湯税管理基金：入湯税徴収分を積立てたことによる増。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・奨学基金：今後の生徒数の増減により必要な額を積立てていく。</a:t>
          </a:r>
          <a:endParaRPr lang="ja-JP" altLang="ja-JP" sz="1400">
            <a:effectLst/>
          </a:endParaRPr>
        </a:p>
        <a:p>
          <a:r>
            <a:rPr kumimoji="1" lang="ja-JP" altLang="ja-JP" sz="1100">
              <a:solidFill>
                <a:schemeClr val="dk1"/>
              </a:solidFill>
              <a:effectLst/>
              <a:latin typeface="+mn-lt"/>
              <a:ea typeface="+mn-ea"/>
              <a:cs typeface="+mn-cs"/>
            </a:rPr>
            <a:t>・公共残土処分場使用料管理基金：今後も継続的に料金収入が見込まれるため、着実に積立てし公共工事等の財源を確保しつつ、新規造成に備えた財源を確保する。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・住宅基金：町営住宅の管理に充当していく。</a:t>
          </a:r>
          <a:endParaRPr lang="ja-JP" altLang="ja-JP" sz="1400">
            <a:effectLst/>
          </a:endParaRPr>
        </a:p>
        <a:p>
          <a:r>
            <a:rPr kumimoji="1" lang="ja-JP" altLang="ja-JP" sz="1100">
              <a:solidFill>
                <a:schemeClr val="dk1"/>
              </a:solidFill>
              <a:effectLst/>
              <a:latin typeface="+mn-lt"/>
              <a:ea typeface="+mn-ea"/>
              <a:cs typeface="+mn-cs"/>
            </a:rPr>
            <a:t>・ふるさと応援基金：ふるさと応援寄附金の増減を注視し、適切に運用していく。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・入湯税管理基金：上記使途の財源とするため、必要な額を積立てていく。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年度の基金残高は約</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百万円で、前年度から歳計剰余金</a:t>
          </a:r>
          <a:r>
            <a:rPr kumimoji="1" lang="en-US" altLang="ja-JP" sz="1100">
              <a:solidFill>
                <a:sysClr val="windowText" lastClr="000000"/>
              </a:solidFill>
              <a:effectLst/>
              <a:latin typeface="+mn-lt"/>
              <a:ea typeface="+mn-ea"/>
              <a:cs typeface="+mn-cs"/>
            </a:rPr>
            <a:t>139</a:t>
          </a:r>
          <a:r>
            <a:rPr kumimoji="1" lang="ja-JP" altLang="ja-JP" sz="1100">
              <a:solidFill>
                <a:sysClr val="windowText" lastClr="000000"/>
              </a:solidFill>
              <a:effectLst/>
              <a:latin typeface="+mn-lt"/>
              <a:ea typeface="+mn-ea"/>
              <a:cs typeface="+mn-cs"/>
            </a:rPr>
            <a:t>百万円の積立てが増額の大きな要因となっている。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年度についても、前年度から歳計剰余金</a:t>
          </a:r>
          <a:r>
            <a:rPr kumimoji="1" lang="en-US" altLang="ja-JP" sz="1100">
              <a:solidFill>
                <a:sysClr val="windowText" lastClr="000000"/>
              </a:solidFill>
              <a:effectLst/>
              <a:latin typeface="+mn-lt"/>
              <a:ea typeface="+mn-ea"/>
              <a:cs typeface="+mn-cs"/>
            </a:rPr>
            <a:t>103</a:t>
          </a:r>
          <a:r>
            <a:rPr kumimoji="1" lang="ja-JP" altLang="ja-JP" sz="1100">
              <a:solidFill>
                <a:sysClr val="windowText" lastClr="000000"/>
              </a:solidFill>
              <a:effectLst/>
              <a:latin typeface="+mn-lt"/>
              <a:ea typeface="+mn-ea"/>
              <a:cs typeface="+mn-cs"/>
            </a:rPr>
            <a:t>百万円の積立てが増額の大きな要因となっている。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年度についても、</a:t>
          </a:r>
          <a:r>
            <a:rPr kumimoji="1" lang="ja-JP" altLang="ja-JP" sz="1100">
              <a:solidFill>
                <a:sysClr val="windowText" lastClr="000000"/>
              </a:solidFill>
              <a:effectLst/>
              <a:latin typeface="+mn-lt"/>
              <a:ea typeface="+mn-ea"/>
              <a:cs typeface="+mn-cs"/>
            </a:rPr>
            <a:t>前年度から歳計剰余金</a:t>
          </a:r>
          <a:r>
            <a:rPr kumimoji="1" lang="en-US" altLang="ja-JP" sz="1100">
              <a:solidFill>
                <a:sysClr val="windowText" lastClr="000000"/>
              </a:solidFill>
              <a:effectLst/>
              <a:latin typeface="+mn-lt"/>
              <a:ea typeface="+mn-ea"/>
              <a:cs typeface="+mn-cs"/>
            </a:rPr>
            <a:t>103</a:t>
          </a:r>
          <a:r>
            <a:rPr kumimoji="1" lang="ja-JP" altLang="ja-JP" sz="1100">
              <a:solidFill>
                <a:sysClr val="windowText" lastClr="000000"/>
              </a:solidFill>
              <a:effectLst/>
              <a:latin typeface="+mn-lt"/>
              <a:ea typeface="+mn-ea"/>
              <a:cs typeface="+mn-cs"/>
            </a:rPr>
            <a:t>百万円の積立てが増額の大きな要因となっている。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依存財源が歳入の大半を占める本町では、災害等の不測の事態に備えるため、また、公共施設の長寿命化工事を見越し、今後も継続的に基金残高を確保していく必要がある。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年度は、前年度に比べ</a:t>
          </a:r>
          <a:r>
            <a:rPr kumimoji="1" lang="en-US" altLang="ja-JP" sz="1100">
              <a:solidFill>
                <a:sysClr val="windowText" lastClr="000000"/>
              </a:solidFill>
              <a:effectLst/>
              <a:latin typeface="+mn-lt"/>
              <a:ea typeface="+mn-ea"/>
              <a:cs typeface="+mn-cs"/>
            </a:rPr>
            <a:t>84</a:t>
          </a:r>
          <a:r>
            <a:rPr kumimoji="1" lang="ja-JP" altLang="ja-JP" sz="1100">
              <a:solidFill>
                <a:sysClr val="windowText" lastClr="000000"/>
              </a:solidFill>
              <a:effectLst/>
              <a:latin typeface="+mn-lt"/>
              <a:ea typeface="+mn-ea"/>
              <a:cs typeface="+mn-cs"/>
            </a:rPr>
            <a:t>百万円増加した。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年度は、今後の公債費上昇を見越し減債基金を多く積立て、</a:t>
          </a:r>
          <a:r>
            <a:rPr kumimoji="1" lang="en-US" altLang="ja-JP" sz="1100">
              <a:solidFill>
                <a:sysClr val="windowText" lastClr="000000"/>
              </a:solidFill>
              <a:effectLst/>
              <a:latin typeface="+mn-lt"/>
              <a:ea typeface="+mn-ea"/>
              <a:cs typeface="+mn-cs"/>
            </a:rPr>
            <a:t>193</a:t>
          </a:r>
          <a:r>
            <a:rPr kumimoji="1" lang="ja-JP" altLang="ja-JP" sz="1100">
              <a:solidFill>
                <a:sysClr val="windowText" lastClr="000000"/>
              </a:solidFill>
              <a:effectLst/>
              <a:latin typeface="+mn-lt"/>
              <a:ea typeface="+mn-ea"/>
              <a:cs typeface="+mn-cs"/>
            </a:rPr>
            <a:t>百万円増加となった。</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年度も、</a:t>
          </a:r>
          <a:r>
            <a:rPr kumimoji="1" lang="ja-JP" altLang="ja-JP" sz="1100">
              <a:solidFill>
                <a:sysClr val="windowText" lastClr="000000"/>
              </a:solidFill>
              <a:effectLst/>
              <a:latin typeface="+mn-lt"/>
              <a:ea typeface="+mn-ea"/>
              <a:cs typeface="+mn-cs"/>
            </a:rPr>
            <a:t>今後の</a:t>
          </a:r>
          <a:r>
            <a:rPr kumimoji="1" lang="ja-JP" altLang="ja-JP" sz="1100">
              <a:solidFill>
                <a:schemeClr val="dk1"/>
              </a:solidFill>
              <a:effectLst/>
              <a:latin typeface="+mn-lt"/>
              <a:ea typeface="+mn-ea"/>
              <a:cs typeface="+mn-cs"/>
            </a:rPr>
            <a:t>公債費上昇を見越し減債基金を多く積立て、</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百万円増加となった。</a:t>
          </a:r>
          <a:endParaRPr lang="ja-JP" altLang="ja-JP" sz="1400">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地方債の償還額が今後も増加していくため、計画的に積立てを行っていく必要がある。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588D817-4AC7-498C-933D-003EAF4EB5A7}"/>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09B2ED4-1A95-496D-A8AD-D39B6A6EB3B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41EB2ED-F519-4E6D-A6FA-88A88313302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B92812E-21CB-4CDA-8E89-C29B980B4CC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5AEA234-F537-45D3-9D3B-7E75D93FA15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F8B185C-B75A-46D5-9A9A-1C7B7C6EF8CB}"/>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0E2EEBD-3E25-4B24-8008-F4CFBFBE6E58}"/>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C64E89C-8D6B-4FAD-96BF-1BA7840D78B1}"/>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50CF7BF-C4DB-4CF3-947A-36FFA94BC6C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7992856-7378-4A76-848C-CCD770BE3B9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
1,942
61.95
4,104,347
3,730,308
266,112
1,929,609
3,999,553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368D741-89D8-46B9-A66F-9FAFDB72596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8AB9962-19A8-4A49-80D1-7F25250817C8}"/>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02568BA-ACE2-4C4B-A8A8-CAA14FF2B22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6DCF3FA-64CC-467C-B4B4-F8C78F845AA6}"/>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AB6CBBC-6CDE-4DC8-BAF9-4E1EDC34A0A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EB1E369-29BF-47F9-B7BA-E267EDC8D90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CD73F3C-FD8B-4C20-B2E6-A9F978EE60F9}"/>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284869A-90DF-4CCD-8A28-A12A373DF42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7F212D7-78EA-4A39-8620-3FC344A8DCC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E8F27C7-ADA8-4520-A195-6DA697739F06}"/>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33E6E20-351F-4E19-8472-CE983767AB05}"/>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B3787F5-79F2-4349-A2AD-AB2C02795FD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7FBDFC4-3518-4C05-B4D3-8B01E7F9A44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7FD3BF2-AA60-4A6B-8749-6B75DAB91638}"/>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7D787A7-25D9-4340-B489-0732105E491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B690188-0B9B-4F95-9660-FC518E0A1C8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40300E6-60B4-4C38-9DA4-88F4D8EF8CB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6BD19F1-D7EB-4B64-8DB0-1FE43E0EDBC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34CB9DD-BB09-40EB-8AD1-CADE504A9ACD}"/>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BF45DFB-11C4-432E-98C0-E8486373534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B4BE867-5A3F-475A-9248-F587E090286A}"/>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BEF9046-E63B-4B2D-94D5-B90886EAE391}"/>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EDDDB70-1FCE-4C21-9B6E-64C659D7438B}"/>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8B01C96-AF55-4427-8E3F-59D6ED4FFCAD}"/>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FC85237-50FB-4D60-A05B-047C440316AA}"/>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C9F96E-2EE6-4DDB-BBC0-9290E3B67A92}"/>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3458DFA-C587-481E-B08C-699973A1D954}"/>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6354B05-118F-4543-A9C2-BD875410671F}"/>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6B82781-3888-4408-9580-4E3F6082C16E}"/>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6CCF283-51F4-42BF-A0E7-28E63F10B077}"/>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16C2EEE-3E62-4C9B-AA18-EA53A15FC0C6}"/>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3690733-08A9-40AD-903F-987E18B9A8A9}"/>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EEADA88-D5B7-4B55-AA1D-4E9D5E92E39D}"/>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A54342E-5591-4071-A354-8C5E829E277A}"/>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5ECD872-7962-4B3B-B5D2-9385FD56F3BC}"/>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B4537BD-B137-4561-B646-CA9A5BAB87C1}"/>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2BC5CEC-F1D7-40C6-B289-77B226DC539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近年は同水準で推移している。人口の減少、全国平均を上回る高齢化率（</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47.18</a:t>
          </a:r>
          <a:r>
            <a:rPr kumimoji="1" lang="ja-JP" altLang="ja-JP" sz="1100">
              <a:solidFill>
                <a:schemeClr val="dk1"/>
              </a:solidFill>
              <a:effectLst/>
              <a:latin typeface="+mn-lt"/>
              <a:ea typeface="+mn-ea"/>
              <a:cs typeface="+mn-cs"/>
            </a:rPr>
            <a:t>％）、基幹産業である第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次産業の低迷、町内に中心となる大型事業所が少ないことにより、構造的にも財政基盤が弱く、類似団体平均を</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ポイント下回っている。今後も低い水準のまま推移する見込みである。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81EA09F-51F4-4DC7-847E-12C02291091F}"/>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CC3B02D-F37D-4367-9ECD-6BCBD41330E7}"/>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225C93D1-2134-40F1-A862-F01D3842B457}"/>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E4CBFAD-D38C-4AF4-87D3-A241DA2C9D96}"/>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D8A97EF-2CAF-40C2-A7A2-FA43E2B47938}"/>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D9ABE9C-E4CB-47E4-AAF5-50F4C96AD9FA}"/>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4629DBF-3464-46CB-ABC0-A592C5CE275D}"/>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BBA22561-39FF-4397-9D30-762C3D348425}"/>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8C2C4BE-0346-4FEF-8701-4EA18F14073C}"/>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D120CCBB-6405-46AF-A42F-3FAA1E2BF59B}"/>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C483CAF-D045-4129-8C75-2062DB7831DB}"/>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E38ADCC-3A03-4B45-BDA3-666B713AEEC6}"/>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EF4A66D-BE64-4D9A-B937-D82D9DA12B0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2BF0F0A-2AC1-4A32-A33D-AB5075A4D755}"/>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9367B180-D941-4BE8-8F81-05B4E2243AB9}"/>
            </a:ext>
          </a:extLst>
        </xdr:cNvPr>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3B483D7C-8367-498F-BF51-EB803B584048}"/>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C68DAAE5-1490-478C-9C90-33309F17E703}"/>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6D56B222-AF05-4E03-B32E-A73DEC100637}"/>
            </a:ext>
          </a:extLst>
        </xdr:cNvPr>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5D2F51AF-81B5-45FD-98AF-422A7F096527}"/>
            </a:ext>
          </a:extLst>
        </xdr:cNvPr>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3FA5F856-46FB-4DE9-9542-5202569BFC87}"/>
            </a:ext>
          </a:extLst>
        </xdr:cNvPr>
        <xdr:cNvCxnSpPr/>
      </xdr:nvCxnSpPr>
      <xdr:spPr>
        <a:xfrm>
          <a:off x="3752850" y="740050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B1E40931-EB13-432A-BA5E-0F8E0BB9D343}"/>
            </a:ext>
          </a:extLst>
        </xdr:cNvPr>
        <xdr:cNvSpPr txBox="1"/>
      </xdr:nvSpPr>
      <xdr:spPr>
        <a:xfrm>
          <a:off x="4584700" y="7041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26D725C-510D-484E-A535-49149F125A84}"/>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1" name="直線コネクタ 70">
          <a:extLst>
            <a:ext uri="{FF2B5EF4-FFF2-40B4-BE49-F238E27FC236}">
              <a16:creationId xmlns:a16="http://schemas.microsoft.com/office/drawing/2014/main" id="{08D010A5-35A1-4980-A3A4-A39C07469794}"/>
            </a:ext>
          </a:extLst>
        </xdr:cNvPr>
        <xdr:cNvCxnSpPr/>
      </xdr:nvCxnSpPr>
      <xdr:spPr>
        <a:xfrm>
          <a:off x="2940050" y="738039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45A038E-4A2C-499B-AC6B-30B005542089}"/>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260924E-48C1-4B49-BF9A-F385DA46D682}"/>
            </a:ext>
          </a:extLst>
        </xdr:cNvPr>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738F2EED-715F-4C1F-89FF-FFEE839DB452}"/>
            </a:ext>
          </a:extLst>
        </xdr:cNvPr>
        <xdr:cNvCxnSpPr/>
      </xdr:nvCxnSpPr>
      <xdr:spPr>
        <a:xfrm>
          <a:off x="2127250" y="738039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884B2060-0D18-4574-8B37-A38660A1D49D}"/>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DED5787F-8478-478A-A16F-7D08BD8B48D6}"/>
            </a:ext>
          </a:extLst>
        </xdr:cNvPr>
        <xdr:cNvSpPr txBox="1"/>
      </xdr:nvSpPr>
      <xdr:spPr>
        <a:xfrm>
          <a:off x="25971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D704A310-B3F6-4FD4-AEFB-1B604DE0A23C}"/>
            </a:ext>
          </a:extLst>
        </xdr:cNvPr>
        <xdr:cNvCxnSpPr/>
      </xdr:nvCxnSpPr>
      <xdr:spPr>
        <a:xfrm>
          <a:off x="1333500" y="73803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61D1BAF1-AE8B-40CB-8329-4C3D84F81D73}"/>
            </a:ext>
          </a:extLst>
        </xdr:cNvPr>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1F203BF5-27AF-42E7-AF7F-1676C9F7D669}"/>
            </a:ext>
          </a:extLst>
        </xdr:cNvPr>
        <xdr:cNvSpPr txBox="1"/>
      </xdr:nvSpPr>
      <xdr:spPr>
        <a:xfrm>
          <a:off x="17843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15FE6CC-CFE7-4DDC-8A7C-6A26D4779F1B}"/>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AA5A16B4-3ABB-4640-91AB-AE5EEEA266C2}"/>
            </a:ext>
          </a:extLst>
        </xdr:cNvPr>
        <xdr:cNvSpPr txBox="1"/>
      </xdr:nvSpPr>
      <xdr:spPr>
        <a:xfrm>
          <a:off x="9715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0E5E9D7-ED76-418C-BD26-99607BC545F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4C6F4FD-62BE-4F7F-82C6-E505C6FD3E64}"/>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A9EDA50-623E-48DA-97F7-152275F04D07}"/>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26553D7-EFA3-4AD5-8363-C278C41E929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5DEC0C0-A074-4ABD-B520-EF3E4F406DD8}"/>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CB8B99FB-666E-4D2C-B62F-382B840161F4}"/>
            </a:ext>
          </a:extLst>
        </xdr:cNvPr>
        <xdr:cNvSpPr/>
      </xdr:nvSpPr>
      <xdr:spPr>
        <a:xfrm>
          <a:off x="4464050"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994DF3CF-0546-4543-8912-7BAEE942734C}"/>
            </a:ext>
          </a:extLst>
        </xdr:cNvPr>
        <xdr:cNvSpPr txBox="1"/>
      </xdr:nvSpPr>
      <xdr:spPr>
        <a:xfrm>
          <a:off x="4584700" y="72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89" name="楕円 88">
          <a:extLst>
            <a:ext uri="{FF2B5EF4-FFF2-40B4-BE49-F238E27FC236}">
              <a16:creationId xmlns:a16="http://schemas.microsoft.com/office/drawing/2014/main" id="{C2317196-0497-4456-8330-6B1DAED82BC3}"/>
            </a:ext>
          </a:extLst>
        </xdr:cNvPr>
        <xdr:cNvSpPr/>
      </xdr:nvSpPr>
      <xdr:spPr>
        <a:xfrm>
          <a:off x="3702050" y="7353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0" name="テキスト ボックス 89">
          <a:extLst>
            <a:ext uri="{FF2B5EF4-FFF2-40B4-BE49-F238E27FC236}">
              <a16:creationId xmlns:a16="http://schemas.microsoft.com/office/drawing/2014/main" id="{4DB782D0-027A-422F-96EA-A405BF894A42}"/>
            </a:ext>
          </a:extLst>
        </xdr:cNvPr>
        <xdr:cNvSpPr txBox="1"/>
      </xdr:nvSpPr>
      <xdr:spPr>
        <a:xfrm>
          <a:off x="3409950" y="743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4143C154-F97B-46D2-91CD-576FAFC1BB72}"/>
            </a:ext>
          </a:extLst>
        </xdr:cNvPr>
        <xdr:cNvSpPr/>
      </xdr:nvSpPr>
      <xdr:spPr>
        <a:xfrm>
          <a:off x="2889250" y="7333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417C487B-4A55-448D-BC04-14C37F08FFBA}"/>
            </a:ext>
          </a:extLst>
        </xdr:cNvPr>
        <xdr:cNvSpPr txBox="1"/>
      </xdr:nvSpPr>
      <xdr:spPr>
        <a:xfrm>
          <a:off x="2597150" y="741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7F97A1C0-6BBC-4DC7-B73A-E94B8B2D8A28}"/>
            </a:ext>
          </a:extLst>
        </xdr:cNvPr>
        <xdr:cNvSpPr/>
      </xdr:nvSpPr>
      <xdr:spPr>
        <a:xfrm>
          <a:off x="2095500" y="73334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7F1F0E36-ABF4-42EF-BCCE-DAF9F82D676E}"/>
            </a:ext>
          </a:extLst>
        </xdr:cNvPr>
        <xdr:cNvSpPr txBox="1"/>
      </xdr:nvSpPr>
      <xdr:spPr>
        <a:xfrm>
          <a:off x="1784350" y="741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A9ECDAD4-22CA-4EDE-A62C-2B68E47BE297}"/>
            </a:ext>
          </a:extLst>
        </xdr:cNvPr>
        <xdr:cNvSpPr/>
      </xdr:nvSpPr>
      <xdr:spPr>
        <a:xfrm>
          <a:off x="1282700" y="73334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CEEE7472-874B-4368-8367-CB0A83B611B3}"/>
            </a:ext>
          </a:extLst>
        </xdr:cNvPr>
        <xdr:cNvSpPr txBox="1"/>
      </xdr:nvSpPr>
      <xdr:spPr>
        <a:xfrm>
          <a:off x="971550" y="741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CCDD7D0-DCB3-4BDA-BCEC-D96F3F5F9C0E}"/>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BBF7299-FD61-444A-A71C-E00F096782A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A7B67742-B186-42F4-B8B5-96E57E85568E}"/>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9D28BAB-27A4-429D-B4F3-33072DCF61C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D896FC9-E2F5-46F1-9653-C0ED243D8339}"/>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B2D18604-5E1C-48CD-80BC-05197C010EF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1019C4F6-242E-4C60-8823-1E896F55A4D6}"/>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882C2972-39B1-4FDD-A132-4BFE1C0E21C8}"/>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26A8888-CAD5-4A67-AE9E-47F76FC0EAFD}"/>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E44CBED9-EE68-4C9D-9724-97C48485CADC}"/>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11CCA88D-79FF-4BE9-BC00-8D8D74844044}"/>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48FFB01-9D42-4049-89E6-0DBE23134AE9}"/>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88D9FA74-5755-4EE7-B766-BB244CE51506}"/>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年度以降、中学校改築事業等の大型建設事業の起債償還の開始による公債費の増加に伴い増加傾向にあったが、普通交付税が増加したことにより令和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年度以降は減少していた。令和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年度も同様の傾向ではあるが前年度から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ポイント増となり、類似団体の平均を下回る結果となった。</a:t>
          </a:r>
          <a:endParaRPr lang="ja-JP" altLang="ja-JP" sz="1400">
            <a:effectLst/>
          </a:endParaRPr>
        </a:p>
        <a:p>
          <a:r>
            <a:rPr kumimoji="1" lang="ja-JP" altLang="ja-JP" sz="1100">
              <a:solidFill>
                <a:schemeClr val="dk1"/>
              </a:solidFill>
              <a:effectLst/>
              <a:latin typeface="+mn-lt"/>
              <a:ea typeface="+mn-ea"/>
              <a:cs typeface="+mn-cs"/>
            </a:rPr>
            <a:t> 　財政力が</a:t>
          </a:r>
          <a:r>
            <a:rPr kumimoji="1" lang="en-US" altLang="ja-JP" sz="1100">
              <a:solidFill>
                <a:schemeClr val="dk1"/>
              </a:solidFill>
              <a:effectLst/>
              <a:latin typeface="+mn-lt"/>
              <a:ea typeface="+mn-ea"/>
              <a:cs typeface="+mn-cs"/>
            </a:rPr>
            <a:t>0.10</a:t>
          </a:r>
          <a:r>
            <a:rPr kumimoji="1" lang="ja-JP" altLang="ja-JP" sz="1100">
              <a:solidFill>
                <a:schemeClr val="dk1"/>
              </a:solidFill>
              <a:effectLst/>
              <a:latin typeface="+mn-lt"/>
              <a:ea typeface="+mn-ea"/>
              <a:cs typeface="+mn-cs"/>
            </a:rPr>
            <a:t>と低く、地方交付税に依存した財政運営となることから、交付税の動向にも注意しつつ、更なる歳入確保と事務事業見直し等による歳出削減に努め効率的かつ効果的な行政運営を行う。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D8CCF3AD-0205-4DE0-A5BD-50A6460A6158}"/>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0EEB11B-9267-45B2-BB96-8CF6A0F293DE}"/>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921EF4B-A79A-49DC-8BF6-25DFDBE8BBFC}"/>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9E26D92-5FB3-4062-AE33-F72501AE04C6}"/>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C37D79DA-18F0-4A61-99EE-B02BC0177C3A}"/>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602869A1-A94F-405B-B8C4-0BC72E73E3A8}"/>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8872F819-28A9-420F-B1F3-D1498150EA7B}"/>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FA1AC61-109B-4B60-9236-E13C57C62252}"/>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B4008D2-681F-4E07-B042-97D6E34AB34F}"/>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BBCBFE9E-698B-464A-8B76-41E24659E794}"/>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FC00B7C5-21DE-4DCE-84F4-E98414C483D7}"/>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7456921D-3A78-47C3-A85C-7F2A72802B7B}"/>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8D6C338E-8E21-4873-B4F0-037E2F85BC7B}"/>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68CD1462-2924-49F6-A500-586D79E921CB}"/>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AD94930-708D-4D7D-9AB2-F0A1A2953CFB}"/>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F6173DDB-AD47-4843-9027-D8F11FC99F4C}"/>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E8C99BFB-A6CB-4EF7-AF4E-992C03D1E490}"/>
            </a:ext>
          </a:extLst>
        </xdr:cNvPr>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4C15A066-C900-4013-9776-302AF94BB2DA}"/>
            </a:ext>
          </a:extLst>
        </xdr:cNvPr>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168E2397-D9B1-402E-B868-F80A3A8BCA0D}"/>
            </a:ext>
          </a:extLst>
        </xdr:cNvPr>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7F82D160-2A2B-4C3B-A331-89B0C30F1A45}"/>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5E97492F-86BF-4B67-B610-97846C4CD48D}"/>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62019</xdr:rowOff>
    </xdr:to>
    <xdr:cxnSp macro="">
      <xdr:nvCxnSpPr>
        <xdr:cNvPr id="131" name="直線コネクタ 130">
          <a:extLst>
            <a:ext uri="{FF2B5EF4-FFF2-40B4-BE49-F238E27FC236}">
              <a16:creationId xmlns:a16="http://schemas.microsoft.com/office/drawing/2014/main" id="{1E112E69-9B3E-4F72-B162-CAEECC0BB7D2}"/>
            </a:ext>
          </a:extLst>
        </xdr:cNvPr>
        <xdr:cNvCxnSpPr/>
      </xdr:nvCxnSpPr>
      <xdr:spPr>
        <a:xfrm>
          <a:off x="3752850" y="10591165"/>
          <a:ext cx="762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187086FC-F9A7-4D7C-950E-B4C9F4D2F6D6}"/>
            </a:ext>
          </a:extLst>
        </xdr:cNvPr>
        <xdr:cNvSpPr txBox="1"/>
      </xdr:nvSpPr>
      <xdr:spPr>
        <a:xfrm>
          <a:off x="4584700" y="1059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4D66C92C-957D-4DF5-AE04-D9F00CB5F8B5}"/>
            </a:ext>
          </a:extLst>
        </xdr:cNvPr>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DFD62B2E-D81D-4B01-B38F-C2CF01A12D88}"/>
            </a:ext>
          </a:extLst>
        </xdr:cNvPr>
        <xdr:cNvCxnSpPr/>
      </xdr:nvCxnSpPr>
      <xdr:spPr>
        <a:xfrm flipV="1">
          <a:off x="2940050" y="10591165"/>
          <a:ext cx="812800" cy="3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B8801AA5-A2E3-46C8-B8E7-375D811157BD}"/>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273681D5-BD4A-4026-899C-7B776CCF3105}"/>
            </a:ext>
          </a:extLst>
        </xdr:cNvPr>
        <xdr:cNvSpPr txBox="1"/>
      </xdr:nvSpPr>
      <xdr:spPr>
        <a:xfrm>
          <a:off x="3409950" y="1025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94615</xdr:rowOff>
    </xdr:to>
    <xdr:cxnSp macro="">
      <xdr:nvCxnSpPr>
        <xdr:cNvPr id="137" name="直線コネクタ 136">
          <a:extLst>
            <a:ext uri="{FF2B5EF4-FFF2-40B4-BE49-F238E27FC236}">
              <a16:creationId xmlns:a16="http://schemas.microsoft.com/office/drawing/2014/main" id="{9661042C-B03A-49F3-8C69-0217CC04C153}"/>
            </a:ext>
          </a:extLst>
        </xdr:cNvPr>
        <xdr:cNvCxnSpPr/>
      </xdr:nvCxnSpPr>
      <xdr:spPr>
        <a:xfrm flipV="1">
          <a:off x="2127250" y="10933430"/>
          <a:ext cx="8128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B9F55CBF-C7B8-4EC4-86C1-C9C9A9366A21}"/>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60F1E94B-755A-4348-8644-2C86C7FC1FC6}"/>
            </a:ext>
          </a:extLst>
        </xdr:cNvPr>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94615</xdr:rowOff>
    </xdr:to>
    <xdr:cxnSp macro="">
      <xdr:nvCxnSpPr>
        <xdr:cNvPr id="140" name="直線コネクタ 139">
          <a:extLst>
            <a:ext uri="{FF2B5EF4-FFF2-40B4-BE49-F238E27FC236}">
              <a16:creationId xmlns:a16="http://schemas.microsoft.com/office/drawing/2014/main" id="{79739D66-C683-444C-BEBF-32F646E8476A}"/>
            </a:ext>
          </a:extLst>
        </xdr:cNvPr>
        <xdr:cNvCxnSpPr/>
      </xdr:nvCxnSpPr>
      <xdr:spPr>
        <a:xfrm>
          <a:off x="1333500" y="11066357"/>
          <a:ext cx="79375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AF2EE8-F724-42B0-99A1-235D08503867}"/>
            </a:ext>
          </a:extLst>
        </xdr:cNvPr>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CF4ECED3-D8D1-422E-9385-3AA998D9DE21}"/>
            </a:ext>
          </a:extLst>
        </xdr:cNvPr>
        <xdr:cNvSpPr txBox="1"/>
      </xdr:nvSpPr>
      <xdr:spPr>
        <a:xfrm>
          <a:off x="1784350" y="104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3290DC2E-9F2C-4BCF-9938-4EBF418E2F2F}"/>
            </a:ext>
          </a:extLst>
        </xdr:cNvPr>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9920EB7B-67D7-4AD1-B4B8-923F048A9F75}"/>
            </a:ext>
          </a:extLst>
        </xdr:cNvPr>
        <xdr:cNvSpPr txBox="1"/>
      </xdr:nvSpPr>
      <xdr:spPr>
        <a:xfrm>
          <a:off x="971550" y="1047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CE36781-FF7A-481E-ABC4-A6178970D6A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FAD91F5-6DFC-418E-8A09-36B3EF5954BC}"/>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3E123BC-7189-4CD1-9E5C-E78369842C3C}"/>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9BC7A81-4A40-4467-9D70-D26FB797160B}"/>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3BE84DB-3E52-4532-9422-B86E61C7BE9C}"/>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0" name="楕円 149">
          <a:extLst>
            <a:ext uri="{FF2B5EF4-FFF2-40B4-BE49-F238E27FC236}">
              <a16:creationId xmlns:a16="http://schemas.microsoft.com/office/drawing/2014/main" id="{B12E025D-6B6D-4822-A528-C28BFAC12BF5}"/>
            </a:ext>
          </a:extLst>
        </xdr:cNvPr>
        <xdr:cNvSpPr/>
      </xdr:nvSpPr>
      <xdr:spPr>
        <a:xfrm>
          <a:off x="4464050" y="105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27746</xdr:rowOff>
    </xdr:from>
    <xdr:ext cx="762000" cy="259045"/>
    <xdr:sp macro="" textlink="">
      <xdr:nvSpPr>
        <xdr:cNvPr id="151" name="財政構造の弾力性該当値テキスト">
          <a:extLst>
            <a:ext uri="{FF2B5EF4-FFF2-40B4-BE49-F238E27FC236}">
              <a16:creationId xmlns:a16="http://schemas.microsoft.com/office/drawing/2014/main" id="{61F1E0BA-3295-4B27-BE4D-A3B28C2AFACF}"/>
            </a:ext>
          </a:extLst>
        </xdr:cNvPr>
        <xdr:cNvSpPr txBox="1"/>
      </xdr:nvSpPr>
      <xdr:spPr>
        <a:xfrm>
          <a:off x="4584700" y="1042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2" name="楕円 151">
          <a:extLst>
            <a:ext uri="{FF2B5EF4-FFF2-40B4-BE49-F238E27FC236}">
              <a16:creationId xmlns:a16="http://schemas.microsoft.com/office/drawing/2014/main" id="{5B824EAA-479A-4987-8C07-7AB77FA3C3F1}"/>
            </a:ext>
          </a:extLst>
        </xdr:cNvPr>
        <xdr:cNvSpPr/>
      </xdr:nvSpPr>
      <xdr:spPr>
        <a:xfrm>
          <a:off x="3702050" y="1054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3" name="テキスト ボックス 152">
          <a:extLst>
            <a:ext uri="{FF2B5EF4-FFF2-40B4-BE49-F238E27FC236}">
              <a16:creationId xmlns:a16="http://schemas.microsoft.com/office/drawing/2014/main" id="{A2A3DC50-6307-4197-B819-74458D39BDCD}"/>
            </a:ext>
          </a:extLst>
        </xdr:cNvPr>
        <xdr:cNvSpPr txBox="1"/>
      </xdr:nvSpPr>
      <xdr:spPr>
        <a:xfrm>
          <a:off x="3409950" y="1062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a:extLst>
            <a:ext uri="{FF2B5EF4-FFF2-40B4-BE49-F238E27FC236}">
              <a16:creationId xmlns:a16="http://schemas.microsoft.com/office/drawing/2014/main" id="{07AACFD5-3CBF-495B-BB6B-E649B1554CC0}"/>
            </a:ext>
          </a:extLst>
        </xdr:cNvPr>
        <xdr:cNvSpPr/>
      </xdr:nvSpPr>
      <xdr:spPr>
        <a:xfrm>
          <a:off x="2889250" y="1088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a:extLst>
            <a:ext uri="{FF2B5EF4-FFF2-40B4-BE49-F238E27FC236}">
              <a16:creationId xmlns:a16="http://schemas.microsoft.com/office/drawing/2014/main" id="{95236A57-6714-4389-BF39-3027B0DFE1E3}"/>
            </a:ext>
          </a:extLst>
        </xdr:cNvPr>
        <xdr:cNvSpPr txBox="1"/>
      </xdr:nvSpPr>
      <xdr:spPr>
        <a:xfrm>
          <a:off x="2597150" y="1096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43815</xdr:rowOff>
    </xdr:from>
    <xdr:to>
      <xdr:col>11</xdr:col>
      <xdr:colOff>82550</xdr:colOff>
      <xdr:row>66</xdr:row>
      <xdr:rowOff>145415</xdr:rowOff>
    </xdr:to>
    <xdr:sp macro="" textlink="">
      <xdr:nvSpPr>
        <xdr:cNvPr id="156" name="楕円 155">
          <a:extLst>
            <a:ext uri="{FF2B5EF4-FFF2-40B4-BE49-F238E27FC236}">
              <a16:creationId xmlns:a16="http://schemas.microsoft.com/office/drawing/2014/main" id="{8B86F502-A282-43CD-BBC3-B935AA1A1A44}"/>
            </a:ext>
          </a:extLst>
        </xdr:cNvPr>
        <xdr:cNvSpPr/>
      </xdr:nvSpPr>
      <xdr:spPr>
        <a:xfrm>
          <a:off x="2095500" y="11108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130192</xdr:rowOff>
    </xdr:from>
    <xdr:ext cx="762000" cy="259045"/>
    <xdr:sp macro="" textlink="">
      <xdr:nvSpPr>
        <xdr:cNvPr id="157" name="テキスト ボックス 156">
          <a:extLst>
            <a:ext uri="{FF2B5EF4-FFF2-40B4-BE49-F238E27FC236}">
              <a16:creationId xmlns:a16="http://schemas.microsoft.com/office/drawing/2014/main" id="{CB2ABDF7-C506-4ECF-AAF4-737A41A0249F}"/>
            </a:ext>
          </a:extLst>
        </xdr:cNvPr>
        <xdr:cNvSpPr txBox="1"/>
      </xdr:nvSpPr>
      <xdr:spPr>
        <a:xfrm>
          <a:off x="1784350" y="1119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8" name="楕円 157">
          <a:extLst>
            <a:ext uri="{FF2B5EF4-FFF2-40B4-BE49-F238E27FC236}">
              <a16:creationId xmlns:a16="http://schemas.microsoft.com/office/drawing/2014/main" id="{7946A6D7-6497-4739-BCDE-BB14FB0E5292}"/>
            </a:ext>
          </a:extLst>
        </xdr:cNvPr>
        <xdr:cNvSpPr/>
      </xdr:nvSpPr>
      <xdr:spPr>
        <a:xfrm>
          <a:off x="1282700" y="110193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59" name="テキスト ボックス 158">
          <a:extLst>
            <a:ext uri="{FF2B5EF4-FFF2-40B4-BE49-F238E27FC236}">
              <a16:creationId xmlns:a16="http://schemas.microsoft.com/office/drawing/2014/main" id="{A82CFBA3-AFCD-4379-9F7C-BB25739863BD}"/>
            </a:ext>
          </a:extLst>
        </xdr:cNvPr>
        <xdr:cNvSpPr txBox="1"/>
      </xdr:nvSpPr>
      <xdr:spPr>
        <a:xfrm>
          <a:off x="971550" y="111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FB7526F-805B-40A0-9826-C5598920084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9638C43-C534-4506-AB18-FC2C56C4A234}"/>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4C2ED66-C29F-40AF-8B18-9460B80DE46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9D789AE-8D8C-4D16-BBA4-B1D0D4394B3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0C8CAE9-03FA-4A77-966C-3C2B857E64CB}"/>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B26E631-EDD7-413E-9AD6-4BDE3AC0912C}"/>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272F4BD0-C58B-4CF3-A4FD-472E2CC9883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FCE1CA7-C576-457C-BF33-66DCADA4ABF6}"/>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5BF4F533-23B5-4BC2-BDAB-913BD0C65104}"/>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56E0047-51B8-4A7A-98AB-93D8845B685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F48D222-0AFD-4AE0-B100-9EC11CD8B074}"/>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9D0492F-6211-47B4-A60B-21C194AD3398}"/>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3AB23B6-6D9E-4389-988F-F3517A2DDC7E}"/>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小さな町ほど人口当たり人件費・物件費が高くなる。令和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年度からの会計年度任用職員制度の導入により人件費の増が増加の大きな要因となっている。民間でも実施可能な事務事業については、民間委託し、さらなるコスト削減を図る。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71E2EF70-D06A-49C1-949A-B27EE18BA46D}"/>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72B68666-ED4F-45BA-AC9B-330463461D17}"/>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ABD5A5F-2965-42F9-9850-DC8B11C2174D}"/>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883139A4-3B4E-4374-93B8-5F4BC988BF91}"/>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CEAF3495-C446-460B-A497-9E3633F7BB91}"/>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8D76030F-C588-478D-83E5-790C5BA9A733}"/>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FC4F0364-FCE6-46DB-888F-2D0320536269}"/>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B663B0DC-1FB1-4148-9D1A-B95A979D38C7}"/>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3875AD6-7839-4328-8920-281643DF29ED}"/>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348BF05-154C-4D8F-8285-20DE96B85C56}"/>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F029E158-9B35-432E-801D-D375E2DFF2C9}"/>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6FB8A24A-3D1C-48CA-853F-64F155AA1DE9}"/>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7ACB210-81D0-40FB-BB11-9EFCE9F936EF}"/>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4EC4F7BC-DF35-4F1B-B598-32B5161636C7}"/>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FC737FB6-CEB6-4A33-8B98-5E8C9F94CCA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4B76EB6-2078-4BBC-963C-460DB41E7211}"/>
            </a:ext>
          </a:extLst>
        </xdr:cNvPr>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FAFDA3F-05C4-422A-B10F-3C20F39A292D}"/>
            </a:ext>
          </a:extLst>
        </xdr:cNvPr>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F167063-1DB8-42E5-83F6-001C43E89D2D}"/>
            </a:ext>
          </a:extLst>
        </xdr:cNvPr>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6B9784A2-8A36-4AE6-BD63-0B092917627B}"/>
            </a:ext>
          </a:extLst>
        </xdr:cNvPr>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79489382-3F4C-42C0-B3FC-B19EE2BBA4DB}"/>
            </a:ext>
          </a:extLst>
        </xdr:cNvPr>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156607</xdr:rowOff>
    </xdr:from>
    <xdr:to>
      <xdr:col>23</xdr:col>
      <xdr:colOff>133350</xdr:colOff>
      <xdr:row>83</xdr:row>
      <xdr:rowOff>10071</xdr:rowOff>
    </xdr:to>
    <xdr:cxnSp macro="">
      <xdr:nvCxnSpPr>
        <xdr:cNvPr id="193" name="直線コネクタ 192">
          <a:extLst>
            <a:ext uri="{FF2B5EF4-FFF2-40B4-BE49-F238E27FC236}">
              <a16:creationId xmlns:a16="http://schemas.microsoft.com/office/drawing/2014/main" id="{0A424696-ABC9-464A-AD28-4D05C98E87D7}"/>
            </a:ext>
          </a:extLst>
        </xdr:cNvPr>
        <xdr:cNvCxnSpPr/>
      </xdr:nvCxnSpPr>
      <xdr:spPr>
        <a:xfrm>
          <a:off x="3752850" y="13903087"/>
          <a:ext cx="7620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3BD226A0-2C43-42E2-81AB-D8A610B2AD29}"/>
            </a:ext>
          </a:extLst>
        </xdr:cNvPr>
        <xdr:cNvSpPr txBox="1"/>
      </xdr:nvSpPr>
      <xdr:spPr>
        <a:xfrm>
          <a:off x="4584700" y="1370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17D2052C-A141-479B-9C79-EDEE93EC0C08}"/>
            </a:ext>
          </a:extLst>
        </xdr:cNvPr>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140460</xdr:rowOff>
    </xdr:from>
    <xdr:to>
      <xdr:col>19</xdr:col>
      <xdr:colOff>133350</xdr:colOff>
      <xdr:row>82</xdr:row>
      <xdr:rowOff>156607</xdr:rowOff>
    </xdr:to>
    <xdr:cxnSp macro="">
      <xdr:nvCxnSpPr>
        <xdr:cNvPr id="196" name="直線コネクタ 195">
          <a:extLst>
            <a:ext uri="{FF2B5EF4-FFF2-40B4-BE49-F238E27FC236}">
              <a16:creationId xmlns:a16="http://schemas.microsoft.com/office/drawing/2014/main" id="{0FB758A7-EAB7-4CEB-9F29-D8E5C9727BC1}"/>
            </a:ext>
          </a:extLst>
        </xdr:cNvPr>
        <xdr:cNvCxnSpPr/>
      </xdr:nvCxnSpPr>
      <xdr:spPr>
        <a:xfrm>
          <a:off x="2940050" y="13886940"/>
          <a:ext cx="812800"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D51D181B-B054-41B9-A9F3-5BE81636803F}"/>
            </a:ext>
          </a:extLst>
        </xdr:cNvPr>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1A1B7EC1-8537-4090-9511-1E61D4A1FAAE}"/>
            </a:ext>
          </a:extLst>
        </xdr:cNvPr>
        <xdr:cNvSpPr txBox="1"/>
      </xdr:nvSpPr>
      <xdr:spPr>
        <a:xfrm>
          <a:off x="3409950" y="1360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101611</xdr:rowOff>
    </xdr:from>
    <xdr:to>
      <xdr:col>15</xdr:col>
      <xdr:colOff>82550</xdr:colOff>
      <xdr:row>82</xdr:row>
      <xdr:rowOff>140460</xdr:rowOff>
    </xdr:to>
    <xdr:cxnSp macro="">
      <xdr:nvCxnSpPr>
        <xdr:cNvPr id="199" name="直線コネクタ 198">
          <a:extLst>
            <a:ext uri="{FF2B5EF4-FFF2-40B4-BE49-F238E27FC236}">
              <a16:creationId xmlns:a16="http://schemas.microsoft.com/office/drawing/2014/main" id="{FEED0D16-A0DD-4F45-B959-ABB07323E20C}"/>
            </a:ext>
          </a:extLst>
        </xdr:cNvPr>
        <xdr:cNvCxnSpPr/>
      </xdr:nvCxnSpPr>
      <xdr:spPr>
        <a:xfrm>
          <a:off x="2127250" y="13848091"/>
          <a:ext cx="8128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75FF5DE-D785-4A2F-AE60-786FFEBE60B6}"/>
            </a:ext>
          </a:extLst>
        </xdr:cNvPr>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46297A18-4F48-44EE-BFF9-9AB6B423D7E7}"/>
            </a:ext>
          </a:extLst>
        </xdr:cNvPr>
        <xdr:cNvSpPr txBox="1"/>
      </xdr:nvSpPr>
      <xdr:spPr>
        <a:xfrm>
          <a:off x="2597150" y="135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90484</xdr:rowOff>
    </xdr:from>
    <xdr:to>
      <xdr:col>11</xdr:col>
      <xdr:colOff>31750</xdr:colOff>
      <xdr:row>82</xdr:row>
      <xdr:rowOff>101611</xdr:rowOff>
    </xdr:to>
    <xdr:cxnSp macro="">
      <xdr:nvCxnSpPr>
        <xdr:cNvPr id="202" name="直線コネクタ 201">
          <a:extLst>
            <a:ext uri="{FF2B5EF4-FFF2-40B4-BE49-F238E27FC236}">
              <a16:creationId xmlns:a16="http://schemas.microsoft.com/office/drawing/2014/main" id="{69F6F528-BA8D-484E-93AB-2E560980C58D}"/>
            </a:ext>
          </a:extLst>
        </xdr:cNvPr>
        <xdr:cNvCxnSpPr/>
      </xdr:nvCxnSpPr>
      <xdr:spPr>
        <a:xfrm>
          <a:off x="1333500" y="13836964"/>
          <a:ext cx="79375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2BCC8D43-58D0-4EE2-A959-DD0198DDAB61}"/>
            </a:ext>
          </a:extLst>
        </xdr:cNvPr>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9727CE3B-66E1-4F82-9144-3B4247BDD06C}"/>
            </a:ext>
          </a:extLst>
        </xdr:cNvPr>
        <xdr:cNvSpPr txBox="1"/>
      </xdr:nvSpPr>
      <xdr:spPr>
        <a:xfrm>
          <a:off x="1784350" y="1355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3AB3C05B-370C-41D4-90AC-A8B733D2D867}"/>
            </a:ext>
          </a:extLst>
        </xdr:cNvPr>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F143947F-7FD6-4655-BE6E-1A8CC0AD2502}"/>
            </a:ext>
          </a:extLst>
        </xdr:cNvPr>
        <xdr:cNvSpPr txBox="1"/>
      </xdr:nvSpPr>
      <xdr:spPr>
        <a:xfrm>
          <a:off x="971550" y="135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451C194-1AED-4DAB-850E-76180BC9BE1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3764019-5B83-4925-8AA3-B89744D8E313}"/>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698AFC4-9AE2-45F9-8602-8184126E12F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9755940-F34E-482E-B876-566F0BA1795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9AFB8EE-9296-4E6A-B412-7CEEAFE060A9}"/>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130721</xdr:rowOff>
    </xdr:from>
    <xdr:to>
      <xdr:col>23</xdr:col>
      <xdr:colOff>184150</xdr:colOff>
      <xdr:row>83</xdr:row>
      <xdr:rowOff>60871</xdr:rowOff>
    </xdr:to>
    <xdr:sp macro="" textlink="">
      <xdr:nvSpPr>
        <xdr:cNvPr id="212" name="楕円 211">
          <a:extLst>
            <a:ext uri="{FF2B5EF4-FFF2-40B4-BE49-F238E27FC236}">
              <a16:creationId xmlns:a16="http://schemas.microsoft.com/office/drawing/2014/main" id="{5326B56F-A6B4-4C06-A922-1438ABD37C78}"/>
            </a:ext>
          </a:extLst>
        </xdr:cNvPr>
        <xdr:cNvSpPr/>
      </xdr:nvSpPr>
      <xdr:spPr>
        <a:xfrm>
          <a:off x="4464050" y="13877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102798</xdr:rowOff>
    </xdr:from>
    <xdr:ext cx="762000" cy="259045"/>
    <xdr:sp macro="" textlink="">
      <xdr:nvSpPr>
        <xdr:cNvPr id="213" name="人件費・物件費等の状況該当値テキスト">
          <a:extLst>
            <a:ext uri="{FF2B5EF4-FFF2-40B4-BE49-F238E27FC236}">
              <a16:creationId xmlns:a16="http://schemas.microsoft.com/office/drawing/2014/main" id="{189E110F-F757-4FD7-85DD-AE340628C83A}"/>
            </a:ext>
          </a:extLst>
        </xdr:cNvPr>
        <xdr:cNvSpPr txBox="1"/>
      </xdr:nvSpPr>
      <xdr:spPr>
        <a:xfrm>
          <a:off x="4584700" y="1384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105807</xdr:rowOff>
    </xdr:from>
    <xdr:to>
      <xdr:col>19</xdr:col>
      <xdr:colOff>184150</xdr:colOff>
      <xdr:row>83</xdr:row>
      <xdr:rowOff>35957</xdr:rowOff>
    </xdr:to>
    <xdr:sp macro="" textlink="">
      <xdr:nvSpPr>
        <xdr:cNvPr id="214" name="楕円 213">
          <a:extLst>
            <a:ext uri="{FF2B5EF4-FFF2-40B4-BE49-F238E27FC236}">
              <a16:creationId xmlns:a16="http://schemas.microsoft.com/office/drawing/2014/main" id="{02882855-615B-4C29-9CF4-AA6753ED6CE9}"/>
            </a:ext>
          </a:extLst>
        </xdr:cNvPr>
        <xdr:cNvSpPr/>
      </xdr:nvSpPr>
      <xdr:spPr>
        <a:xfrm>
          <a:off x="3702050" y="13852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20734</xdr:rowOff>
    </xdr:from>
    <xdr:ext cx="736600" cy="259045"/>
    <xdr:sp macro="" textlink="">
      <xdr:nvSpPr>
        <xdr:cNvPr id="215" name="テキスト ボックス 214">
          <a:extLst>
            <a:ext uri="{FF2B5EF4-FFF2-40B4-BE49-F238E27FC236}">
              <a16:creationId xmlns:a16="http://schemas.microsoft.com/office/drawing/2014/main" id="{FFC7AA44-B15C-4968-9391-199BC18E85FD}"/>
            </a:ext>
          </a:extLst>
        </xdr:cNvPr>
        <xdr:cNvSpPr txBox="1"/>
      </xdr:nvSpPr>
      <xdr:spPr>
        <a:xfrm>
          <a:off x="3409950" y="1393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89660</xdr:rowOff>
    </xdr:from>
    <xdr:to>
      <xdr:col>15</xdr:col>
      <xdr:colOff>133350</xdr:colOff>
      <xdr:row>83</xdr:row>
      <xdr:rowOff>19810</xdr:rowOff>
    </xdr:to>
    <xdr:sp macro="" textlink="">
      <xdr:nvSpPr>
        <xdr:cNvPr id="216" name="楕円 215">
          <a:extLst>
            <a:ext uri="{FF2B5EF4-FFF2-40B4-BE49-F238E27FC236}">
              <a16:creationId xmlns:a16="http://schemas.microsoft.com/office/drawing/2014/main" id="{D6D659A8-5EF0-4543-A1F4-5D8AC1CD9881}"/>
            </a:ext>
          </a:extLst>
        </xdr:cNvPr>
        <xdr:cNvSpPr/>
      </xdr:nvSpPr>
      <xdr:spPr>
        <a:xfrm>
          <a:off x="2889250" y="1383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4587</xdr:rowOff>
    </xdr:from>
    <xdr:ext cx="762000" cy="259045"/>
    <xdr:sp macro="" textlink="">
      <xdr:nvSpPr>
        <xdr:cNvPr id="217" name="テキスト ボックス 216">
          <a:extLst>
            <a:ext uri="{FF2B5EF4-FFF2-40B4-BE49-F238E27FC236}">
              <a16:creationId xmlns:a16="http://schemas.microsoft.com/office/drawing/2014/main" id="{5E18D6A9-C742-44B7-AFD6-3B7D72911F6E}"/>
            </a:ext>
          </a:extLst>
        </xdr:cNvPr>
        <xdr:cNvSpPr txBox="1"/>
      </xdr:nvSpPr>
      <xdr:spPr>
        <a:xfrm>
          <a:off x="2597150" y="139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50811</xdr:rowOff>
    </xdr:from>
    <xdr:to>
      <xdr:col>11</xdr:col>
      <xdr:colOff>82550</xdr:colOff>
      <xdr:row>82</xdr:row>
      <xdr:rowOff>152411</xdr:rowOff>
    </xdr:to>
    <xdr:sp macro="" textlink="">
      <xdr:nvSpPr>
        <xdr:cNvPr id="218" name="楕円 217">
          <a:extLst>
            <a:ext uri="{FF2B5EF4-FFF2-40B4-BE49-F238E27FC236}">
              <a16:creationId xmlns:a16="http://schemas.microsoft.com/office/drawing/2014/main" id="{A69D9E43-0A55-43F1-86F9-F1216668BF81}"/>
            </a:ext>
          </a:extLst>
        </xdr:cNvPr>
        <xdr:cNvSpPr/>
      </xdr:nvSpPr>
      <xdr:spPr>
        <a:xfrm>
          <a:off x="2095500" y="137972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137188</xdr:rowOff>
    </xdr:from>
    <xdr:ext cx="762000" cy="259045"/>
    <xdr:sp macro="" textlink="">
      <xdr:nvSpPr>
        <xdr:cNvPr id="219" name="テキスト ボックス 218">
          <a:extLst>
            <a:ext uri="{FF2B5EF4-FFF2-40B4-BE49-F238E27FC236}">
              <a16:creationId xmlns:a16="http://schemas.microsoft.com/office/drawing/2014/main" id="{F244D89A-8BD8-4E4B-872A-FF1A6FE166A9}"/>
            </a:ext>
          </a:extLst>
        </xdr:cNvPr>
        <xdr:cNvSpPr txBox="1"/>
      </xdr:nvSpPr>
      <xdr:spPr>
        <a:xfrm>
          <a:off x="1784350" y="1388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39684</xdr:rowOff>
    </xdr:from>
    <xdr:to>
      <xdr:col>7</xdr:col>
      <xdr:colOff>31750</xdr:colOff>
      <xdr:row>82</xdr:row>
      <xdr:rowOff>141284</xdr:rowOff>
    </xdr:to>
    <xdr:sp macro="" textlink="">
      <xdr:nvSpPr>
        <xdr:cNvPr id="220" name="楕円 219">
          <a:extLst>
            <a:ext uri="{FF2B5EF4-FFF2-40B4-BE49-F238E27FC236}">
              <a16:creationId xmlns:a16="http://schemas.microsoft.com/office/drawing/2014/main" id="{50294F02-8C35-4E52-B808-8A8E37B62F11}"/>
            </a:ext>
          </a:extLst>
        </xdr:cNvPr>
        <xdr:cNvSpPr/>
      </xdr:nvSpPr>
      <xdr:spPr>
        <a:xfrm>
          <a:off x="1282700" y="13786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126061</xdr:rowOff>
    </xdr:from>
    <xdr:ext cx="762000" cy="259045"/>
    <xdr:sp macro="" textlink="">
      <xdr:nvSpPr>
        <xdr:cNvPr id="221" name="テキスト ボックス 220">
          <a:extLst>
            <a:ext uri="{FF2B5EF4-FFF2-40B4-BE49-F238E27FC236}">
              <a16:creationId xmlns:a16="http://schemas.microsoft.com/office/drawing/2014/main" id="{E9F0D875-B6FE-4875-9589-B17E2D88F867}"/>
            </a:ext>
          </a:extLst>
        </xdr:cNvPr>
        <xdr:cNvSpPr txBox="1"/>
      </xdr:nvSpPr>
      <xdr:spPr>
        <a:xfrm>
          <a:off x="971550" y="138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64F10C4-8C42-4C71-8CD4-6D248B127114}"/>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2F23FF3A-68D1-440E-87C1-C8E2588DE97D}"/>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48A378F0-BA1D-40E2-9C1B-08563F3C0F8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87A2B69-10E8-4A93-BD94-1E8BB4144CF7}"/>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6BFF277-9B09-4855-B65C-6A66DE2E33F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3CAF010-9B73-41B0-81EA-76C1DACCD3A3}"/>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44B4A0A-81D1-4281-A9AF-58320145A3B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E866274-796B-4D92-AE02-0EE11C03F9EA}"/>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3DB5286-4B8D-49A2-B03B-6181FEAF227A}"/>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49A5500-3576-48D1-87FB-16B6AB23DEF1}"/>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CFC2D39-D84C-426B-82FF-DD4C5E0D6BE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768251B-136E-4E6D-B17F-651EE4E7427D}"/>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9737EF2-0D97-4E22-A3DC-BB90E9829E2F}"/>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類似団体平均と比べて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ポイント高い結果となった。</a:t>
          </a:r>
          <a:endParaRPr lang="ja-JP" altLang="ja-JP" sz="1400">
            <a:effectLst/>
          </a:endParaRPr>
        </a:p>
        <a:p>
          <a:r>
            <a:rPr kumimoji="1" lang="ja-JP" altLang="ja-JP" sz="1100">
              <a:solidFill>
                <a:schemeClr val="dk1"/>
              </a:solidFill>
              <a:effectLst/>
              <a:latin typeface="+mn-lt"/>
              <a:ea typeface="+mn-ea"/>
              <a:cs typeface="+mn-cs"/>
            </a:rPr>
            <a:t>　人件費及び物件費の割合が多く、内部管理経費の削減のため、事務の簡素化、効率化を図る必要がある。</a:t>
          </a:r>
          <a:endParaRPr lang="ja-JP" altLang="ja-JP" sz="1400">
            <a:effectLst/>
          </a:endParaRPr>
        </a:p>
        <a:p>
          <a:r>
            <a:rPr kumimoji="1" lang="ja-JP" altLang="ja-JP" sz="1100">
              <a:solidFill>
                <a:schemeClr val="dk1"/>
              </a:solidFill>
              <a:effectLst/>
              <a:latin typeface="+mn-lt"/>
              <a:ea typeface="+mn-ea"/>
              <a:cs typeface="+mn-cs"/>
            </a:rPr>
            <a:t>　自主財源比率の低い本町にとって経常数値としては経費の上昇は、財政状況の硬直化でもあるので更なる事務事業見直しを図る必要がある。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F82FAEB4-2EA9-4A37-AB28-B361CE00DB52}"/>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F96C6A2-6EE2-4A03-B631-6882108D561C}"/>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1CC9B179-02D2-40C2-A280-EB742C716A14}"/>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5118BC0B-7EE2-41AC-A4F1-13D1669D6609}"/>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54F9C0B9-2A74-43D9-94CA-69BF49469800}"/>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FA4D74CB-EF07-492A-A578-EB19CD321217}"/>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BB4C472C-A929-42E6-B07A-9BF520B2C72B}"/>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3BFB732-BBF7-4568-B096-3CC8F2244C98}"/>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D38AAFCB-F037-4B41-8E2E-92A2B0A3E743}"/>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55529A79-A39F-4E6F-8D4C-1BF7ED839461}"/>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F0B9166F-09E3-4551-BCCD-14C7C14B3DA5}"/>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59D2CEC1-4547-4523-92A8-C9BA6E688E9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68F71EB0-6127-4C90-A048-7ECAFBEEB3AF}"/>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BC8FB6E8-1F9E-4959-AB0F-9913EBB1BF99}"/>
            </a:ext>
          </a:extLst>
        </xdr:cNvPr>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8D129634-7EEF-4E7C-AF41-0B161668C8D5}"/>
            </a:ext>
          </a:extLst>
        </xdr:cNvPr>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4E3A4B2A-A701-4AB0-B45C-D4857F049566}"/>
            </a:ext>
          </a:extLst>
        </xdr:cNvPr>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94514CD9-33F4-4817-B1FC-28540BA7AB00}"/>
            </a:ext>
          </a:extLst>
        </xdr:cNvPr>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F807CD25-890D-4817-B46D-508EB3D7E4DA}"/>
            </a:ext>
          </a:extLst>
        </xdr:cNvPr>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154432</xdr:rowOff>
    </xdr:to>
    <xdr:cxnSp macro="">
      <xdr:nvCxnSpPr>
        <xdr:cNvPr id="253" name="直線コネクタ 252">
          <a:extLst>
            <a:ext uri="{FF2B5EF4-FFF2-40B4-BE49-F238E27FC236}">
              <a16:creationId xmlns:a16="http://schemas.microsoft.com/office/drawing/2014/main" id="{F1AC0B14-48C2-45E8-8A1F-4EC14AA866DC}"/>
            </a:ext>
          </a:extLst>
        </xdr:cNvPr>
        <xdr:cNvCxnSpPr/>
      </xdr:nvCxnSpPr>
      <xdr:spPr>
        <a:xfrm flipV="1">
          <a:off x="14712950" y="14872970"/>
          <a:ext cx="762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BF21112A-BE69-4784-A213-2A06D7E9F961}"/>
            </a:ext>
          </a:extLst>
        </xdr:cNvPr>
        <xdr:cNvSpPr txBox="1"/>
      </xdr:nvSpPr>
      <xdr:spPr>
        <a:xfrm>
          <a:off x="15563850" y="1457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7A4945AD-D937-4A4E-A871-54BEEA4AE889}"/>
            </a:ext>
          </a:extLst>
        </xdr:cNvPr>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86868</xdr:rowOff>
    </xdr:from>
    <xdr:to>
      <xdr:col>77</xdr:col>
      <xdr:colOff>44450</xdr:colOff>
      <xdr:row>88</xdr:row>
      <xdr:rowOff>154432</xdr:rowOff>
    </xdr:to>
    <xdr:cxnSp macro="">
      <xdr:nvCxnSpPr>
        <xdr:cNvPr id="256" name="直線コネクタ 255">
          <a:extLst>
            <a:ext uri="{FF2B5EF4-FFF2-40B4-BE49-F238E27FC236}">
              <a16:creationId xmlns:a16="http://schemas.microsoft.com/office/drawing/2014/main" id="{CCEEC5DD-73E7-4C21-B7CF-06E877C86A07}"/>
            </a:ext>
          </a:extLst>
        </xdr:cNvPr>
        <xdr:cNvCxnSpPr/>
      </xdr:nvCxnSpPr>
      <xdr:spPr>
        <a:xfrm>
          <a:off x="13903960" y="14839188"/>
          <a:ext cx="80899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1A8A1EAF-07FF-4D27-A62E-87C04837AB91}"/>
            </a:ext>
          </a:extLst>
        </xdr:cNvPr>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9882A7FE-8DC8-4B0B-B239-F48756492215}"/>
            </a:ext>
          </a:extLst>
        </xdr:cNvPr>
        <xdr:cNvSpPr txBox="1"/>
      </xdr:nvSpPr>
      <xdr:spPr>
        <a:xfrm>
          <a:off x="14370050" y="1451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86868</xdr:rowOff>
    </xdr:from>
    <xdr:to>
      <xdr:col>72</xdr:col>
      <xdr:colOff>203200</xdr:colOff>
      <xdr:row>88</xdr:row>
      <xdr:rowOff>115824</xdr:rowOff>
    </xdr:to>
    <xdr:cxnSp macro="">
      <xdr:nvCxnSpPr>
        <xdr:cNvPr id="259" name="直線コネクタ 258">
          <a:extLst>
            <a:ext uri="{FF2B5EF4-FFF2-40B4-BE49-F238E27FC236}">
              <a16:creationId xmlns:a16="http://schemas.microsoft.com/office/drawing/2014/main" id="{9127D078-0E0A-4FE2-B76D-F94F6CB62367}"/>
            </a:ext>
          </a:extLst>
        </xdr:cNvPr>
        <xdr:cNvCxnSpPr/>
      </xdr:nvCxnSpPr>
      <xdr:spPr>
        <a:xfrm flipV="1">
          <a:off x="13106400" y="14839188"/>
          <a:ext cx="79756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92968896-BC6A-4B3F-AD3A-6EC969CC1621}"/>
            </a:ext>
          </a:extLst>
        </xdr:cNvPr>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5666B129-A6FD-42B3-A718-FA51F6CA328E}"/>
            </a:ext>
          </a:extLst>
        </xdr:cNvPr>
        <xdr:cNvSpPr txBox="1"/>
      </xdr:nvSpPr>
      <xdr:spPr>
        <a:xfrm>
          <a:off x="1355725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115824</xdr:rowOff>
    </xdr:from>
    <xdr:to>
      <xdr:col>68</xdr:col>
      <xdr:colOff>152400</xdr:colOff>
      <xdr:row>88</xdr:row>
      <xdr:rowOff>130302</xdr:rowOff>
    </xdr:to>
    <xdr:cxnSp macro="">
      <xdr:nvCxnSpPr>
        <xdr:cNvPr id="262" name="直線コネクタ 261">
          <a:extLst>
            <a:ext uri="{FF2B5EF4-FFF2-40B4-BE49-F238E27FC236}">
              <a16:creationId xmlns:a16="http://schemas.microsoft.com/office/drawing/2014/main" id="{ED9986A9-4F2E-4753-AF16-C82DB7966D3D}"/>
            </a:ext>
          </a:extLst>
        </xdr:cNvPr>
        <xdr:cNvCxnSpPr/>
      </xdr:nvCxnSpPr>
      <xdr:spPr>
        <a:xfrm flipV="1">
          <a:off x="12293600" y="14868144"/>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E4A30593-2CD7-440D-ACC1-8778E2F7F8A9}"/>
            </a:ext>
          </a:extLst>
        </xdr:cNvPr>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DB5F85F3-CD49-448B-AE98-1A7E8850CAAF}"/>
            </a:ext>
          </a:extLst>
        </xdr:cNvPr>
        <xdr:cNvSpPr txBox="1"/>
      </xdr:nvSpPr>
      <xdr:spPr>
        <a:xfrm>
          <a:off x="127635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37972CB2-B9A4-4060-A1A2-76E0D5843582}"/>
            </a:ext>
          </a:extLst>
        </xdr:cNvPr>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A7080B89-86F2-4F10-9CEF-4F1DE29B7C53}"/>
            </a:ext>
          </a:extLst>
        </xdr:cNvPr>
        <xdr:cNvSpPr txBox="1"/>
      </xdr:nvSpPr>
      <xdr:spPr>
        <a:xfrm>
          <a:off x="119507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C0E5E43-712A-4E06-8141-137ABE5E5E22}"/>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7DCC9AE5-91F5-44EC-A647-9E8CBDBC29A2}"/>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9D1996E-5A6A-4ACB-AA48-BF4559411E5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5503DB9-5F6D-4A66-98B9-ABAA4DC697E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DFA9F9F-9FF5-4066-B60E-3A69A89E697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2" name="楕円 271">
          <a:extLst>
            <a:ext uri="{FF2B5EF4-FFF2-40B4-BE49-F238E27FC236}">
              <a16:creationId xmlns:a16="http://schemas.microsoft.com/office/drawing/2014/main" id="{7C9BAFBA-26B9-4809-B0D2-C5D9F79762B3}"/>
            </a:ext>
          </a:extLst>
        </xdr:cNvPr>
        <xdr:cNvSpPr/>
      </xdr:nvSpPr>
      <xdr:spPr>
        <a:xfrm>
          <a:off x="15427960" y="148221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3" name="給与水準   （国との比較）該当値テキスト">
          <a:extLst>
            <a:ext uri="{FF2B5EF4-FFF2-40B4-BE49-F238E27FC236}">
              <a16:creationId xmlns:a16="http://schemas.microsoft.com/office/drawing/2014/main" id="{3A947892-30C3-4CF6-AF69-BA58E27ECE8A}"/>
            </a:ext>
          </a:extLst>
        </xdr:cNvPr>
        <xdr:cNvSpPr txBox="1"/>
      </xdr:nvSpPr>
      <xdr:spPr>
        <a:xfrm>
          <a:off x="1556385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74" name="楕円 273">
          <a:extLst>
            <a:ext uri="{FF2B5EF4-FFF2-40B4-BE49-F238E27FC236}">
              <a16:creationId xmlns:a16="http://schemas.microsoft.com/office/drawing/2014/main" id="{5026DBE3-C595-446E-B2FE-46E8D0EAC28D}"/>
            </a:ext>
          </a:extLst>
        </xdr:cNvPr>
        <xdr:cNvSpPr/>
      </xdr:nvSpPr>
      <xdr:spPr>
        <a:xfrm>
          <a:off x="14665960" y="148559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5" name="テキスト ボックス 274">
          <a:extLst>
            <a:ext uri="{FF2B5EF4-FFF2-40B4-BE49-F238E27FC236}">
              <a16:creationId xmlns:a16="http://schemas.microsoft.com/office/drawing/2014/main" id="{FC6387F5-3B80-4A3C-B151-308D99F25C8C}"/>
            </a:ext>
          </a:extLst>
        </xdr:cNvPr>
        <xdr:cNvSpPr txBox="1"/>
      </xdr:nvSpPr>
      <xdr:spPr>
        <a:xfrm>
          <a:off x="14370050" y="1493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36068</xdr:rowOff>
    </xdr:from>
    <xdr:to>
      <xdr:col>73</xdr:col>
      <xdr:colOff>44450</xdr:colOff>
      <xdr:row>88</xdr:row>
      <xdr:rowOff>137668</xdr:rowOff>
    </xdr:to>
    <xdr:sp macro="" textlink="">
      <xdr:nvSpPr>
        <xdr:cNvPr id="276" name="楕円 275">
          <a:extLst>
            <a:ext uri="{FF2B5EF4-FFF2-40B4-BE49-F238E27FC236}">
              <a16:creationId xmlns:a16="http://schemas.microsoft.com/office/drawing/2014/main" id="{63172CAD-DC3D-434F-8034-9DEEEFCBD675}"/>
            </a:ext>
          </a:extLst>
        </xdr:cNvPr>
        <xdr:cNvSpPr/>
      </xdr:nvSpPr>
      <xdr:spPr>
        <a:xfrm>
          <a:off x="13868400" y="147883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122445</xdr:rowOff>
    </xdr:from>
    <xdr:ext cx="762000" cy="259045"/>
    <xdr:sp macro="" textlink="">
      <xdr:nvSpPr>
        <xdr:cNvPr id="277" name="テキスト ボックス 276">
          <a:extLst>
            <a:ext uri="{FF2B5EF4-FFF2-40B4-BE49-F238E27FC236}">
              <a16:creationId xmlns:a16="http://schemas.microsoft.com/office/drawing/2014/main" id="{168B0895-9271-4056-9DD6-40FD5D419C86}"/>
            </a:ext>
          </a:extLst>
        </xdr:cNvPr>
        <xdr:cNvSpPr txBox="1"/>
      </xdr:nvSpPr>
      <xdr:spPr>
        <a:xfrm>
          <a:off x="13557250" y="148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65024</xdr:rowOff>
    </xdr:from>
    <xdr:to>
      <xdr:col>68</xdr:col>
      <xdr:colOff>203200</xdr:colOff>
      <xdr:row>88</xdr:row>
      <xdr:rowOff>166624</xdr:rowOff>
    </xdr:to>
    <xdr:sp macro="" textlink="">
      <xdr:nvSpPr>
        <xdr:cNvPr id="278" name="楕円 277">
          <a:extLst>
            <a:ext uri="{FF2B5EF4-FFF2-40B4-BE49-F238E27FC236}">
              <a16:creationId xmlns:a16="http://schemas.microsoft.com/office/drawing/2014/main" id="{6B6E5141-3F13-43CC-9011-77FD1F1261DC}"/>
            </a:ext>
          </a:extLst>
        </xdr:cNvPr>
        <xdr:cNvSpPr/>
      </xdr:nvSpPr>
      <xdr:spPr>
        <a:xfrm>
          <a:off x="13055600" y="1481734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151401</xdr:rowOff>
    </xdr:from>
    <xdr:ext cx="762000" cy="259045"/>
    <xdr:sp macro="" textlink="">
      <xdr:nvSpPr>
        <xdr:cNvPr id="279" name="テキスト ボックス 278">
          <a:extLst>
            <a:ext uri="{FF2B5EF4-FFF2-40B4-BE49-F238E27FC236}">
              <a16:creationId xmlns:a16="http://schemas.microsoft.com/office/drawing/2014/main" id="{75129E48-E8C9-4A11-A22D-5375A07637DC}"/>
            </a:ext>
          </a:extLst>
        </xdr:cNvPr>
        <xdr:cNvSpPr txBox="1"/>
      </xdr:nvSpPr>
      <xdr:spPr>
        <a:xfrm>
          <a:off x="12763500" y="149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79502</xdr:rowOff>
    </xdr:from>
    <xdr:to>
      <xdr:col>64</xdr:col>
      <xdr:colOff>152400</xdr:colOff>
      <xdr:row>89</xdr:row>
      <xdr:rowOff>9652</xdr:rowOff>
    </xdr:to>
    <xdr:sp macro="" textlink="">
      <xdr:nvSpPr>
        <xdr:cNvPr id="280" name="楕円 279">
          <a:extLst>
            <a:ext uri="{FF2B5EF4-FFF2-40B4-BE49-F238E27FC236}">
              <a16:creationId xmlns:a16="http://schemas.microsoft.com/office/drawing/2014/main" id="{BFB300EF-1DC7-4F31-8811-9B26EE5439CD}"/>
            </a:ext>
          </a:extLst>
        </xdr:cNvPr>
        <xdr:cNvSpPr/>
      </xdr:nvSpPr>
      <xdr:spPr>
        <a:xfrm>
          <a:off x="12242800" y="14831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165879</xdr:rowOff>
    </xdr:from>
    <xdr:ext cx="762000" cy="259045"/>
    <xdr:sp macro="" textlink="">
      <xdr:nvSpPr>
        <xdr:cNvPr id="281" name="テキスト ボックス 280">
          <a:extLst>
            <a:ext uri="{FF2B5EF4-FFF2-40B4-BE49-F238E27FC236}">
              <a16:creationId xmlns:a16="http://schemas.microsoft.com/office/drawing/2014/main" id="{868FFE90-6A82-44E5-AE8A-F6451834E1EB}"/>
            </a:ext>
          </a:extLst>
        </xdr:cNvPr>
        <xdr:cNvSpPr txBox="1"/>
      </xdr:nvSpPr>
      <xdr:spPr>
        <a:xfrm>
          <a:off x="11950700" y="1491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6F24BBD6-1EEE-436F-83AD-5A6FC742819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F9B1B9A-43A3-4DA4-8B8E-243D3E9EE55E}"/>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67AC9B31-9AC8-46EE-BFB4-8394862F2032}"/>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841DECD4-B884-462A-A018-9F31DE6762D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60C32FD7-1AFB-44D4-A63F-C8698D6EDE3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C71CA01D-23F4-4FDA-83EF-5270E89B0F5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6E279DE-0E3A-471A-BF14-9CDBA724DEB2}"/>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FD26AB5-78FF-49AB-8AAE-B58E7551F5D2}"/>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589D656E-71F1-4FDF-9707-1EA192DE3359}"/>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520C832-3F23-44E8-BB0D-35CCD5368A0D}"/>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5E14F72A-2A2B-4D6D-92DF-494DE7802B8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DCB20D8-A93E-4624-9096-841CF094FD16}"/>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CB370D6-3344-4940-9007-0AB343CE5D3D}"/>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どの自治体でも基本的な行政事務は同じで一定の人数が必要であるため、小さな町ほど人口当たり職員数は高くなる。町の面積が広大で施策の展開に対する職員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人当たりの事業量が多く、令和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年度は類似団体平均を約</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人上回っている。数値の悪化は平成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年度から保育士を増加したことが影響している。今後は職員の年齢構成にも留意しつつ、より適切な定員管理に努める。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FC5D8FD-6D76-42B9-BBB0-F583CFA21DD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418E7B-A1DB-4F53-83FE-5104614B3E0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CA6A1B6-022E-4734-904F-07DFEC56420C}"/>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34A73F55-2E33-4A02-805D-26EA246EDEBE}"/>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7A2C62A8-3F17-47F9-93B2-2C09281598E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804CED6-C3A7-4698-A64D-9DA05FCF36D7}"/>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7F04AC32-017F-4EB0-A79A-517CC355087E}"/>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47D919D4-DE18-4952-AAAA-8FC03EA23822}"/>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680EFE8-24D4-4AE2-9E92-BED754D24CAE}"/>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12C0660-AAF5-44B2-AA36-CAE6A5FEC9E4}"/>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5B9813A7-CC14-48B0-9440-BA4054E1708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E6A6F985-C6AD-4CE8-883E-3EC235DB9978}"/>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33AA017F-C3B5-43F6-8491-A802A9A45F29}"/>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72007441-84BB-44EC-ADDB-A47DD2D6B18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CC2E9877-4F67-4A56-9338-1939831A0189}"/>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7ACB6049-9C6A-4EF1-AB29-EB7F60845E15}"/>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9B11A7A-CD42-4C57-87B1-C3A31DB1E49A}"/>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EFB0E81-A424-4C5F-B6B9-DE3CC19DD82E}"/>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AFFC7989-C283-4B17-9694-4539CABF9AA5}"/>
            </a:ext>
          </a:extLst>
        </xdr:cNvPr>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142B6A20-5263-442E-AFCF-1460C4AE1CBB}"/>
            </a:ext>
          </a:extLst>
        </xdr:cNvPr>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DE3616B-AF17-483B-B0A3-4610DCE6B7A2}"/>
            </a:ext>
          </a:extLst>
        </xdr:cNvPr>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7295A6A8-119D-4D20-A41B-E4FAD5E920DF}"/>
            </a:ext>
          </a:extLst>
        </xdr:cNvPr>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54B001A1-50AB-4E54-9D8F-FAB82FA490A8}"/>
            </a:ext>
          </a:extLst>
        </xdr:cNvPr>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33075</xdr:rowOff>
    </xdr:from>
    <xdr:to>
      <xdr:col>81</xdr:col>
      <xdr:colOff>44450</xdr:colOff>
      <xdr:row>62</xdr:row>
      <xdr:rowOff>89263</xdr:rowOff>
    </xdr:to>
    <xdr:cxnSp macro="">
      <xdr:nvCxnSpPr>
        <xdr:cNvPr id="318" name="直線コネクタ 317">
          <a:extLst>
            <a:ext uri="{FF2B5EF4-FFF2-40B4-BE49-F238E27FC236}">
              <a16:creationId xmlns:a16="http://schemas.microsoft.com/office/drawing/2014/main" id="{87D04696-F2D6-49AC-8B35-908396D6FD96}"/>
            </a:ext>
          </a:extLst>
        </xdr:cNvPr>
        <xdr:cNvCxnSpPr/>
      </xdr:nvCxnSpPr>
      <xdr:spPr>
        <a:xfrm>
          <a:off x="14712950" y="10426755"/>
          <a:ext cx="762000" cy="5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D5AF011A-C1A7-48B2-BB37-CECA6C39BBE5}"/>
            </a:ext>
          </a:extLst>
        </xdr:cNvPr>
        <xdr:cNvSpPr txBox="1"/>
      </xdr:nvSpPr>
      <xdr:spPr>
        <a:xfrm>
          <a:off x="15563850" y="9980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7DDB3EB0-B583-41CF-A4E9-260383FC9CED}"/>
            </a:ext>
          </a:extLst>
        </xdr:cNvPr>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11013</xdr:rowOff>
    </xdr:from>
    <xdr:to>
      <xdr:col>77</xdr:col>
      <xdr:colOff>44450</xdr:colOff>
      <xdr:row>62</xdr:row>
      <xdr:rowOff>33075</xdr:rowOff>
    </xdr:to>
    <xdr:cxnSp macro="">
      <xdr:nvCxnSpPr>
        <xdr:cNvPr id="321" name="直線コネクタ 320">
          <a:extLst>
            <a:ext uri="{FF2B5EF4-FFF2-40B4-BE49-F238E27FC236}">
              <a16:creationId xmlns:a16="http://schemas.microsoft.com/office/drawing/2014/main" id="{9FCF1E6E-85DD-479F-8B55-EA2401FC025E}"/>
            </a:ext>
          </a:extLst>
        </xdr:cNvPr>
        <xdr:cNvCxnSpPr/>
      </xdr:nvCxnSpPr>
      <xdr:spPr>
        <a:xfrm>
          <a:off x="13903960" y="10404693"/>
          <a:ext cx="80899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C6508DAF-22F4-4688-880C-220756840194}"/>
            </a:ext>
          </a:extLst>
        </xdr:cNvPr>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9278EAA7-C82E-468F-8D41-E2DE76791522}"/>
            </a:ext>
          </a:extLst>
        </xdr:cNvPr>
        <xdr:cNvSpPr txBox="1"/>
      </xdr:nvSpPr>
      <xdr:spPr>
        <a:xfrm>
          <a:off x="14370050" y="988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5842</xdr:rowOff>
    </xdr:from>
    <xdr:to>
      <xdr:col>72</xdr:col>
      <xdr:colOff>203200</xdr:colOff>
      <xdr:row>62</xdr:row>
      <xdr:rowOff>11013</xdr:rowOff>
    </xdr:to>
    <xdr:cxnSp macro="">
      <xdr:nvCxnSpPr>
        <xdr:cNvPr id="324" name="直線コネクタ 323">
          <a:extLst>
            <a:ext uri="{FF2B5EF4-FFF2-40B4-BE49-F238E27FC236}">
              <a16:creationId xmlns:a16="http://schemas.microsoft.com/office/drawing/2014/main" id="{87F36BE7-DAB0-4431-BBCF-E3607B28A692}"/>
            </a:ext>
          </a:extLst>
        </xdr:cNvPr>
        <xdr:cNvCxnSpPr/>
      </xdr:nvCxnSpPr>
      <xdr:spPr>
        <a:xfrm>
          <a:off x="13106400" y="10399522"/>
          <a:ext cx="79756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85CFBE26-90B4-4737-9B09-487E3F9BE947}"/>
            </a:ext>
          </a:extLst>
        </xdr:cNvPr>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78B3D6D7-8788-420D-AF62-A35BC71BD495}"/>
            </a:ext>
          </a:extLst>
        </xdr:cNvPr>
        <xdr:cNvSpPr txBox="1"/>
      </xdr:nvSpPr>
      <xdr:spPr>
        <a:xfrm>
          <a:off x="13557250" y="986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126619</xdr:rowOff>
    </xdr:from>
    <xdr:to>
      <xdr:col>68</xdr:col>
      <xdr:colOff>152400</xdr:colOff>
      <xdr:row>62</xdr:row>
      <xdr:rowOff>5842</xdr:rowOff>
    </xdr:to>
    <xdr:cxnSp macro="">
      <xdr:nvCxnSpPr>
        <xdr:cNvPr id="327" name="直線コネクタ 326">
          <a:extLst>
            <a:ext uri="{FF2B5EF4-FFF2-40B4-BE49-F238E27FC236}">
              <a16:creationId xmlns:a16="http://schemas.microsoft.com/office/drawing/2014/main" id="{DA77805A-FD07-4327-8977-C4BF08E89F10}"/>
            </a:ext>
          </a:extLst>
        </xdr:cNvPr>
        <xdr:cNvCxnSpPr/>
      </xdr:nvCxnSpPr>
      <xdr:spPr>
        <a:xfrm>
          <a:off x="12293600" y="10352659"/>
          <a:ext cx="8128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DE4E17F8-2BBC-4DFB-B322-76F4B4BB9402}"/>
            </a:ext>
          </a:extLst>
        </xdr:cNvPr>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EB23FF03-14D7-45C1-B97A-F39F66EC641C}"/>
            </a:ext>
          </a:extLst>
        </xdr:cNvPr>
        <xdr:cNvSpPr txBox="1"/>
      </xdr:nvSpPr>
      <xdr:spPr>
        <a:xfrm>
          <a:off x="12763500" y="985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50829F5C-D09B-409C-9C45-D5FED7408273}"/>
            </a:ext>
          </a:extLst>
        </xdr:cNvPr>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A2ACF8DC-7501-4BC3-BF6A-B78B4B00ABCC}"/>
            </a:ext>
          </a:extLst>
        </xdr:cNvPr>
        <xdr:cNvSpPr txBox="1"/>
      </xdr:nvSpPr>
      <xdr:spPr>
        <a:xfrm>
          <a:off x="11950700" y="983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4065196-3D14-4DB7-BC6E-593B3773EE3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18491EC-8F3F-4AE1-8B2C-C3F0331BCA65}"/>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5C86A45-B8F2-4E8A-A23D-51A8F3080F04}"/>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2908F81-0A45-47EA-9374-CA3F49106931}"/>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2730D60-5F68-4093-BC18-301A4B2BC20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38463</xdr:rowOff>
    </xdr:from>
    <xdr:to>
      <xdr:col>81</xdr:col>
      <xdr:colOff>95250</xdr:colOff>
      <xdr:row>62</xdr:row>
      <xdr:rowOff>140063</xdr:rowOff>
    </xdr:to>
    <xdr:sp macro="" textlink="">
      <xdr:nvSpPr>
        <xdr:cNvPr id="337" name="楕円 336">
          <a:extLst>
            <a:ext uri="{FF2B5EF4-FFF2-40B4-BE49-F238E27FC236}">
              <a16:creationId xmlns:a16="http://schemas.microsoft.com/office/drawing/2014/main" id="{FBE7FDE3-3ED8-4280-A62D-7382AC044A35}"/>
            </a:ext>
          </a:extLst>
        </xdr:cNvPr>
        <xdr:cNvSpPr/>
      </xdr:nvSpPr>
      <xdr:spPr>
        <a:xfrm>
          <a:off x="15427960" y="104321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10540</xdr:rowOff>
    </xdr:from>
    <xdr:ext cx="762000" cy="259045"/>
    <xdr:sp macro="" textlink="">
      <xdr:nvSpPr>
        <xdr:cNvPr id="338" name="定員管理の状況該当値テキスト">
          <a:extLst>
            <a:ext uri="{FF2B5EF4-FFF2-40B4-BE49-F238E27FC236}">
              <a16:creationId xmlns:a16="http://schemas.microsoft.com/office/drawing/2014/main" id="{CE245766-793C-4A21-854A-1DCA90D8495C}"/>
            </a:ext>
          </a:extLst>
        </xdr:cNvPr>
        <xdr:cNvSpPr txBox="1"/>
      </xdr:nvSpPr>
      <xdr:spPr>
        <a:xfrm>
          <a:off x="15563850" y="1040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153725</xdr:rowOff>
    </xdr:from>
    <xdr:to>
      <xdr:col>77</xdr:col>
      <xdr:colOff>95250</xdr:colOff>
      <xdr:row>62</xdr:row>
      <xdr:rowOff>83875</xdr:rowOff>
    </xdr:to>
    <xdr:sp macro="" textlink="">
      <xdr:nvSpPr>
        <xdr:cNvPr id="339" name="楕円 338">
          <a:extLst>
            <a:ext uri="{FF2B5EF4-FFF2-40B4-BE49-F238E27FC236}">
              <a16:creationId xmlns:a16="http://schemas.microsoft.com/office/drawing/2014/main" id="{EA919445-CFBF-4129-B160-B2642A2E416F}"/>
            </a:ext>
          </a:extLst>
        </xdr:cNvPr>
        <xdr:cNvSpPr/>
      </xdr:nvSpPr>
      <xdr:spPr>
        <a:xfrm>
          <a:off x="14665960" y="103797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68652</xdr:rowOff>
    </xdr:from>
    <xdr:ext cx="736600" cy="259045"/>
    <xdr:sp macro="" textlink="">
      <xdr:nvSpPr>
        <xdr:cNvPr id="340" name="テキスト ボックス 339">
          <a:extLst>
            <a:ext uri="{FF2B5EF4-FFF2-40B4-BE49-F238E27FC236}">
              <a16:creationId xmlns:a16="http://schemas.microsoft.com/office/drawing/2014/main" id="{390C78AC-CE72-47F7-9D2B-A616F9CDC4A3}"/>
            </a:ext>
          </a:extLst>
        </xdr:cNvPr>
        <xdr:cNvSpPr txBox="1"/>
      </xdr:nvSpPr>
      <xdr:spPr>
        <a:xfrm>
          <a:off x="14370050" y="10462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131663</xdr:rowOff>
    </xdr:from>
    <xdr:to>
      <xdr:col>73</xdr:col>
      <xdr:colOff>44450</xdr:colOff>
      <xdr:row>62</xdr:row>
      <xdr:rowOff>61813</xdr:rowOff>
    </xdr:to>
    <xdr:sp macro="" textlink="">
      <xdr:nvSpPr>
        <xdr:cNvPr id="341" name="楕円 340">
          <a:extLst>
            <a:ext uri="{FF2B5EF4-FFF2-40B4-BE49-F238E27FC236}">
              <a16:creationId xmlns:a16="http://schemas.microsoft.com/office/drawing/2014/main" id="{79CFB0FF-85D4-47EF-99A6-42E5F5698A9A}"/>
            </a:ext>
          </a:extLst>
        </xdr:cNvPr>
        <xdr:cNvSpPr/>
      </xdr:nvSpPr>
      <xdr:spPr>
        <a:xfrm>
          <a:off x="13868400" y="103577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46590</xdr:rowOff>
    </xdr:from>
    <xdr:ext cx="762000" cy="259045"/>
    <xdr:sp macro="" textlink="">
      <xdr:nvSpPr>
        <xdr:cNvPr id="342" name="テキスト ボックス 341">
          <a:extLst>
            <a:ext uri="{FF2B5EF4-FFF2-40B4-BE49-F238E27FC236}">
              <a16:creationId xmlns:a16="http://schemas.microsoft.com/office/drawing/2014/main" id="{1DFBB1DC-8DE2-4D34-9F2C-B0141426B31C}"/>
            </a:ext>
          </a:extLst>
        </xdr:cNvPr>
        <xdr:cNvSpPr txBox="1"/>
      </xdr:nvSpPr>
      <xdr:spPr>
        <a:xfrm>
          <a:off x="13557250" y="1044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126492</xdr:rowOff>
    </xdr:from>
    <xdr:to>
      <xdr:col>68</xdr:col>
      <xdr:colOff>203200</xdr:colOff>
      <xdr:row>62</xdr:row>
      <xdr:rowOff>56642</xdr:rowOff>
    </xdr:to>
    <xdr:sp macro="" textlink="">
      <xdr:nvSpPr>
        <xdr:cNvPr id="343" name="楕円 342">
          <a:extLst>
            <a:ext uri="{FF2B5EF4-FFF2-40B4-BE49-F238E27FC236}">
              <a16:creationId xmlns:a16="http://schemas.microsoft.com/office/drawing/2014/main" id="{EA70F8F4-6534-4158-8694-58386341A4C8}"/>
            </a:ext>
          </a:extLst>
        </xdr:cNvPr>
        <xdr:cNvSpPr/>
      </xdr:nvSpPr>
      <xdr:spPr>
        <a:xfrm>
          <a:off x="13055600" y="1035253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41419</xdr:rowOff>
    </xdr:from>
    <xdr:ext cx="762000" cy="259045"/>
    <xdr:sp macro="" textlink="">
      <xdr:nvSpPr>
        <xdr:cNvPr id="344" name="テキスト ボックス 343">
          <a:extLst>
            <a:ext uri="{FF2B5EF4-FFF2-40B4-BE49-F238E27FC236}">
              <a16:creationId xmlns:a16="http://schemas.microsoft.com/office/drawing/2014/main" id="{6A7AB285-21AD-4582-A19D-4C1229084EB1}"/>
            </a:ext>
          </a:extLst>
        </xdr:cNvPr>
        <xdr:cNvSpPr txBox="1"/>
      </xdr:nvSpPr>
      <xdr:spPr>
        <a:xfrm>
          <a:off x="12763500" y="1043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75819</xdr:rowOff>
    </xdr:from>
    <xdr:to>
      <xdr:col>64</xdr:col>
      <xdr:colOff>152400</xdr:colOff>
      <xdr:row>62</xdr:row>
      <xdr:rowOff>5969</xdr:rowOff>
    </xdr:to>
    <xdr:sp macro="" textlink="">
      <xdr:nvSpPr>
        <xdr:cNvPr id="345" name="楕円 344">
          <a:extLst>
            <a:ext uri="{FF2B5EF4-FFF2-40B4-BE49-F238E27FC236}">
              <a16:creationId xmlns:a16="http://schemas.microsoft.com/office/drawing/2014/main" id="{77FF63D8-66A2-49E4-8F54-3F1ECC734CCA}"/>
            </a:ext>
          </a:extLst>
        </xdr:cNvPr>
        <xdr:cNvSpPr/>
      </xdr:nvSpPr>
      <xdr:spPr>
        <a:xfrm>
          <a:off x="12242800" y="10301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162196</xdr:rowOff>
    </xdr:from>
    <xdr:ext cx="762000" cy="259045"/>
    <xdr:sp macro="" textlink="">
      <xdr:nvSpPr>
        <xdr:cNvPr id="346" name="テキスト ボックス 345">
          <a:extLst>
            <a:ext uri="{FF2B5EF4-FFF2-40B4-BE49-F238E27FC236}">
              <a16:creationId xmlns:a16="http://schemas.microsoft.com/office/drawing/2014/main" id="{8F8F9A0B-D603-404C-92F9-3A2A8FB7B969}"/>
            </a:ext>
          </a:extLst>
        </xdr:cNvPr>
        <xdr:cNvSpPr txBox="1"/>
      </xdr:nvSpPr>
      <xdr:spPr>
        <a:xfrm>
          <a:off x="11950700" y="1038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D93B83F-47FF-4BBD-AD12-5931C87F850E}"/>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B9148DA4-F83A-49D3-AB56-ACB139294F9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55DC4AC-874D-4770-87F9-141E1100AA3D}"/>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A857930-8403-4324-AFB9-D9A3800BAC1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92DB1-1D16-44F0-BBAF-4F53B337C714}"/>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7555AF0-ABC2-4A31-9FE8-072D2FCB0656}"/>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ACE50BA-2324-45D5-9D2C-9E773D4CA7C9}"/>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A031907-F329-4A6C-B158-A79A44B6A92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17C5A00-9C4C-4F50-8BE4-D547F3F4D4F7}"/>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E3B0AA1E-35CB-48B2-96AF-07C451BCFF5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FBFB829-ECFB-404D-BDC6-55958DC25626}"/>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50F8319-0ADD-4792-9FC7-210EC6ACF3D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B42D8D22-D4B9-4239-8E6C-0E2DBDCCD72C}"/>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ポイント増となり類似団体の平均を上回る結果となった。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年度以降中学校改築事業、観光施設整備事業などの普通建設事業に対し、起債を多く発行したことから公債費が増加している。</a:t>
          </a:r>
          <a:endParaRPr lang="ja-JP" altLang="ja-JP" sz="1400">
            <a:effectLst/>
          </a:endParaRPr>
        </a:p>
        <a:p>
          <a:r>
            <a:rPr kumimoji="1" lang="ja-JP" altLang="ja-JP" sz="1100">
              <a:solidFill>
                <a:schemeClr val="dk1"/>
              </a:solidFill>
              <a:effectLst/>
              <a:latin typeface="+mn-lt"/>
              <a:ea typeface="+mn-ea"/>
              <a:cs typeface="+mn-cs"/>
            </a:rPr>
            <a:t>　今後も早期健全化基準には達しないまでも公債費の上昇が見込まれるため、普通建設事業等の抑制に努める必要がある。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5A4AAF2B-9380-43B6-8387-49A9D8AEBAF2}"/>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CB6D4305-7191-4C1A-9A06-E2E88484F57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B127BB89-750D-4DFC-AB58-A59085CDEAE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D773142-0123-48DB-86DF-7F18E96CEE31}"/>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CF4C4CAF-12AC-4D13-85C0-7CD5CF0197D9}"/>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EDD1120E-4EAF-4180-A236-4675C5219A1C}"/>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4716BA0B-922B-4028-8F9C-62A4FBDCAF5B}"/>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A3C27D9-82CF-4188-BD69-F846329679D3}"/>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516E5458-6F2D-4781-AF78-76D194699C66}"/>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6F5E8CCA-5EB9-4345-B94E-8EA52A93EE36}"/>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AB175A4-28D5-4755-9BF6-B085BB82C30A}"/>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E5F15A61-4EBD-493A-BA28-DBC7B2B5137B}"/>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B75FDEC0-7194-460C-B597-C37D62A8335E}"/>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867779A1-1E67-40FA-B37D-45BC8A748F3C}"/>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AC8879C0-310E-4BEC-8615-3B97E905CD52}"/>
            </a:ext>
          </a:extLst>
        </xdr:cNvPr>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2C3C571A-6DAB-4AB2-B457-2000D5366906}"/>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D328016F-3EB3-4C37-A967-0DD370BAABEE}"/>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9D0EA8C5-C29E-4BCD-A6CC-D1152E25D107}"/>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76D3E7A9-EEDA-4C5D-9351-0309A0288B4B}"/>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79" name="直線コネクタ 378">
          <a:extLst>
            <a:ext uri="{FF2B5EF4-FFF2-40B4-BE49-F238E27FC236}">
              <a16:creationId xmlns:a16="http://schemas.microsoft.com/office/drawing/2014/main" id="{436B902B-1988-4CBB-BB68-DB440002F677}"/>
            </a:ext>
          </a:extLst>
        </xdr:cNvPr>
        <xdr:cNvCxnSpPr/>
      </xdr:nvCxnSpPr>
      <xdr:spPr>
        <a:xfrm>
          <a:off x="14712950" y="7082367"/>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2438683C-C302-4670-B222-0D75FE22552C}"/>
            </a:ext>
          </a:extLst>
        </xdr:cNvPr>
        <xdr:cNvSpPr txBox="1"/>
      </xdr:nvSpPr>
      <xdr:spPr>
        <a:xfrm>
          <a:off x="15563850" y="682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A9F381D1-54BB-4167-92B1-13E2D342F486}"/>
            </a:ext>
          </a:extLst>
        </xdr:cNvPr>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41487</xdr:rowOff>
    </xdr:to>
    <xdr:cxnSp macro="">
      <xdr:nvCxnSpPr>
        <xdr:cNvPr id="382" name="直線コネクタ 381">
          <a:extLst>
            <a:ext uri="{FF2B5EF4-FFF2-40B4-BE49-F238E27FC236}">
              <a16:creationId xmlns:a16="http://schemas.microsoft.com/office/drawing/2014/main" id="{8ECBEC49-90DA-4129-823C-CF19DD1BCE33}"/>
            </a:ext>
          </a:extLst>
        </xdr:cNvPr>
        <xdr:cNvCxnSpPr/>
      </xdr:nvCxnSpPr>
      <xdr:spPr>
        <a:xfrm>
          <a:off x="13903960" y="7029873"/>
          <a:ext cx="80899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10625518-37F8-4873-A3E0-DE22FCCE9EF0}"/>
            </a:ext>
          </a:extLst>
        </xdr:cNvPr>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54F037E5-F976-4504-94D6-E561C3C13FE0}"/>
            </a:ext>
          </a:extLst>
        </xdr:cNvPr>
        <xdr:cNvSpPr txBox="1"/>
      </xdr:nvSpPr>
      <xdr:spPr>
        <a:xfrm>
          <a:off x="14370050" y="675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156633</xdr:rowOff>
    </xdr:to>
    <xdr:cxnSp macro="">
      <xdr:nvCxnSpPr>
        <xdr:cNvPr id="385" name="直線コネクタ 384">
          <a:extLst>
            <a:ext uri="{FF2B5EF4-FFF2-40B4-BE49-F238E27FC236}">
              <a16:creationId xmlns:a16="http://schemas.microsoft.com/office/drawing/2014/main" id="{FB72E1C9-5565-408C-AFFE-C53569614202}"/>
            </a:ext>
          </a:extLst>
        </xdr:cNvPr>
        <xdr:cNvCxnSpPr/>
      </xdr:nvCxnSpPr>
      <xdr:spPr>
        <a:xfrm>
          <a:off x="13106400" y="6949440"/>
          <a:ext cx="79756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98FADFB5-11DA-4667-9EAF-288E5E5CE268}"/>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FCC86D63-469F-4E11-BDFD-479720BE51C6}"/>
            </a:ext>
          </a:extLst>
        </xdr:cNvPr>
        <xdr:cNvSpPr txBox="1"/>
      </xdr:nvSpPr>
      <xdr:spPr>
        <a:xfrm>
          <a:off x="135572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88" name="直線コネクタ 387">
          <a:extLst>
            <a:ext uri="{FF2B5EF4-FFF2-40B4-BE49-F238E27FC236}">
              <a16:creationId xmlns:a16="http://schemas.microsoft.com/office/drawing/2014/main" id="{FA45D71E-56C3-493D-A8FB-72CCA88B9B97}"/>
            </a:ext>
          </a:extLst>
        </xdr:cNvPr>
        <xdr:cNvCxnSpPr/>
      </xdr:nvCxnSpPr>
      <xdr:spPr>
        <a:xfrm>
          <a:off x="12293600" y="6909223"/>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6EB47024-8750-4C50-B866-FDF2C9644979}"/>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A2D9CF78-72EF-4320-A3AE-7622B4716D89}"/>
            </a:ext>
          </a:extLst>
        </xdr:cNvPr>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314AFFC8-5515-4D61-B803-AA6493548038}"/>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F397422E-886E-453B-90F6-220874B45708}"/>
            </a:ext>
          </a:extLst>
        </xdr:cNvPr>
        <xdr:cNvSpPr txBox="1"/>
      </xdr:nvSpPr>
      <xdr:spPr>
        <a:xfrm>
          <a:off x="11950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521A9BB-68C0-427C-944B-EAF9175AA9C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337B615-AC7C-4279-A2BF-9B137808CB2C}"/>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AE72204-6866-4895-8593-40302183EB9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2D69B69-90DD-40A5-944A-3BA9396EA0B6}"/>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3D6EF65-8C5D-4DB7-B330-A960F8D6CC25}"/>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a:extLst>
            <a:ext uri="{FF2B5EF4-FFF2-40B4-BE49-F238E27FC236}">
              <a16:creationId xmlns:a16="http://schemas.microsoft.com/office/drawing/2014/main" id="{80956C5A-EF91-40EA-9ACF-D2EA0AA8E8B5}"/>
            </a:ext>
          </a:extLst>
        </xdr:cNvPr>
        <xdr:cNvSpPr/>
      </xdr:nvSpPr>
      <xdr:spPr>
        <a:xfrm>
          <a:off x="15427960" y="70434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a:extLst>
            <a:ext uri="{FF2B5EF4-FFF2-40B4-BE49-F238E27FC236}">
              <a16:creationId xmlns:a16="http://schemas.microsoft.com/office/drawing/2014/main" id="{5A21AB03-4D81-4807-B5EE-E79BBB051BA8}"/>
            </a:ext>
          </a:extLst>
        </xdr:cNvPr>
        <xdr:cNvSpPr txBox="1"/>
      </xdr:nvSpPr>
      <xdr:spPr>
        <a:xfrm>
          <a:off x="15563850" y="70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0" name="楕円 399">
          <a:extLst>
            <a:ext uri="{FF2B5EF4-FFF2-40B4-BE49-F238E27FC236}">
              <a16:creationId xmlns:a16="http://schemas.microsoft.com/office/drawing/2014/main" id="{A6DE3D87-26C9-41CF-A02C-5ECE6E7F51FB}"/>
            </a:ext>
          </a:extLst>
        </xdr:cNvPr>
        <xdr:cNvSpPr/>
      </xdr:nvSpPr>
      <xdr:spPr>
        <a:xfrm>
          <a:off x="14665960" y="70353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1" name="テキスト ボックス 400">
          <a:extLst>
            <a:ext uri="{FF2B5EF4-FFF2-40B4-BE49-F238E27FC236}">
              <a16:creationId xmlns:a16="http://schemas.microsoft.com/office/drawing/2014/main" id="{68D1D880-84BD-4D38-89D5-4DD5546C67EF}"/>
            </a:ext>
          </a:extLst>
        </xdr:cNvPr>
        <xdr:cNvSpPr txBox="1"/>
      </xdr:nvSpPr>
      <xdr:spPr>
        <a:xfrm>
          <a:off x="14370050" y="711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83C94210-A5F0-4BD6-BDD8-57EFAF897070}"/>
            </a:ext>
          </a:extLst>
        </xdr:cNvPr>
        <xdr:cNvSpPr/>
      </xdr:nvSpPr>
      <xdr:spPr>
        <a:xfrm>
          <a:off x="13868400" y="69790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7696BD11-9E8E-4111-AEE8-AF231D8ED279}"/>
            </a:ext>
          </a:extLst>
        </xdr:cNvPr>
        <xdr:cNvSpPr txBox="1"/>
      </xdr:nvSpPr>
      <xdr:spPr>
        <a:xfrm>
          <a:off x="13557250" y="706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a:extLst>
            <a:ext uri="{FF2B5EF4-FFF2-40B4-BE49-F238E27FC236}">
              <a16:creationId xmlns:a16="http://schemas.microsoft.com/office/drawing/2014/main" id="{BF904AEB-E212-49B1-847C-5125F52F9B35}"/>
            </a:ext>
          </a:extLst>
        </xdr:cNvPr>
        <xdr:cNvSpPr/>
      </xdr:nvSpPr>
      <xdr:spPr>
        <a:xfrm>
          <a:off x="13055600" y="68986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5" name="テキスト ボックス 404">
          <a:extLst>
            <a:ext uri="{FF2B5EF4-FFF2-40B4-BE49-F238E27FC236}">
              <a16:creationId xmlns:a16="http://schemas.microsoft.com/office/drawing/2014/main" id="{7D0556B6-620B-4567-9E42-C0CA925C799D}"/>
            </a:ext>
          </a:extLst>
        </xdr:cNvPr>
        <xdr:cNvSpPr txBox="1"/>
      </xdr:nvSpPr>
      <xdr:spPr>
        <a:xfrm>
          <a:off x="127635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6" name="楕円 405">
          <a:extLst>
            <a:ext uri="{FF2B5EF4-FFF2-40B4-BE49-F238E27FC236}">
              <a16:creationId xmlns:a16="http://schemas.microsoft.com/office/drawing/2014/main" id="{45489049-60D5-480C-A461-62A279FE6CCF}"/>
            </a:ext>
          </a:extLst>
        </xdr:cNvPr>
        <xdr:cNvSpPr/>
      </xdr:nvSpPr>
      <xdr:spPr>
        <a:xfrm>
          <a:off x="12242800" y="6862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655EB7EB-D310-445D-95BC-1AAEE858CA9C}"/>
            </a:ext>
          </a:extLst>
        </xdr:cNvPr>
        <xdr:cNvSpPr txBox="1"/>
      </xdr:nvSpPr>
      <xdr:spPr>
        <a:xfrm>
          <a:off x="1195070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BA7188A-6BB9-4D31-B17D-575B32EE5AC6}"/>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475817D-6862-498D-8292-B466A72D649A}"/>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31D98398-671B-4CB3-BB20-B6FEC617D736}"/>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D6C9F46-A190-466A-9B67-189F6AEDC301}"/>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D2C0053D-E2CC-46A1-9AAB-3BCE9C10EB99}"/>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929A4B8-5578-4631-BC98-605E31BD060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AC7ADFB-CC7A-45E7-B8AD-4C6C4B5E94FF}"/>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8A95EC0B-9F04-4CC3-B69B-F62F843475D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4715BAB3-20C1-40BE-8742-EC2CCBA37038}"/>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14AEC205-315E-4001-A751-7659C95D4349}"/>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DC14BE9E-DFF7-4B92-B8B3-F1AA4DAEAADE}"/>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A704E84-DA1D-4683-8EE3-A4454A45ACD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D9B957D6-6CAC-4434-8A45-CFD028897BE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指標を取り始め、数値も減少し表れなくなった。基準財政需要額算入見込額を適正に見込んだ借入や、計画的な繰上償還の実施により、良好な財政運営が図られる数値を得られた。また、地方債の償還に必要な充当可能基金を確保でき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EEA1BF21-87CD-4309-A040-FCA06938E2CB}"/>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31F903A8-C858-4E96-B71D-7C4DE6A842F4}"/>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23AEA333-D740-4F76-AF38-BCA5838082EC}"/>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21880898-03C4-4EB1-8653-9773422E41E8}"/>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16BE747B-7C92-462B-92AC-955137FD6F75}"/>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A3433AAC-73E4-4585-83FD-DF2A46DA232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74487AA7-410A-4476-B918-64E988F5DAD6}"/>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96586A7A-88F3-40D5-BECA-E0829B1205E7}"/>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9507B090-6660-4802-A5AA-1B05BD9E662E}"/>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120E6E02-6104-4C19-AD28-CA9C26AABB7A}"/>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B2DD667F-B80F-4DED-A2AF-786E0F66C466}"/>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7C8521B5-D7D2-4727-AD52-108D4961D088}"/>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76BCCFED-59CC-49D2-A0CD-AD6658537C8C}"/>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BE1B4F99-56D8-44ED-AC94-26D675CAEC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5094A883-2991-4534-B18B-B5F017B418E8}"/>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278F6AF8-33C9-4327-AA9C-69B3CC14CAEA}"/>
            </a:ext>
          </a:extLst>
        </xdr:cNvPr>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E82D0D4A-8B2E-433A-A19E-1CCF70B480DE}"/>
            </a:ext>
          </a:extLst>
        </xdr:cNvPr>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96EFF154-1387-451E-A52C-7D550A0B05E1}"/>
            </a:ext>
          </a:extLst>
        </xdr:cNvPr>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62CAF16D-4245-45E7-8385-CEF98B060035}"/>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E4506EB-FA05-4999-BF31-37F8A3D554F1}"/>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E09D6AFB-4080-4E44-931D-9003334EC313}"/>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2266E7B7-9FB0-489A-B3DF-69DDF95B71F7}"/>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3671BEB9-B74D-45A9-8B45-2813A5832075}"/>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7BBC0EAF-BC22-4784-818C-FEA40CE369F3}"/>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6D2ED006-D0B3-4207-BBE0-82D9E90D5015}"/>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36B1BA4F-D9F5-4CED-B4C2-9EF84279A76D}"/>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6FC7CF71-5406-4104-934F-6F8E7292DA64}"/>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1B17F129-89A1-4ACA-AA46-4C42B96F2FDF}"/>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D265DFFE-6D65-411B-A668-854821F19EB9}"/>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FF9AB8BB-5E99-4526-94BA-C99A9C586F0F}"/>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AABCDA2A-1DFB-463D-BA7C-C6585ABA1B4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3C87260-3715-4276-A87B-EC9A096ECF56}"/>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9A5B7CF-2DFC-44EE-92B0-50CC0F28AAB4}"/>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D0A32A5-D680-4F11-827E-EBF718F45F38}"/>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3CB2DD2-7F32-4858-9684-19A9F870B61E}"/>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
1,942
61.95
4,104,347
3,730,308
266,112
1,929,609
3,999,553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年度からほぼ横ばいとなっていたが、令和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年度は、会計年度任用職員制度の導入により</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増加した。</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年度以降は実質の数値としては同程度であるが、</a:t>
          </a:r>
          <a:r>
            <a:rPr kumimoji="1" lang="ja-JP" altLang="ja-JP" sz="1100">
              <a:solidFill>
                <a:sysClr val="windowText" lastClr="000000"/>
              </a:solidFill>
              <a:effectLst/>
              <a:latin typeface="+mn-lt"/>
              <a:ea typeface="+mn-ea"/>
              <a:cs typeface="+mn-cs"/>
            </a:rPr>
            <a:t>分母である普通交付税の増加によ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％増加しているが、</a:t>
          </a:r>
          <a:r>
            <a:rPr kumimoji="1" lang="ja-JP" altLang="ja-JP" sz="1100">
              <a:solidFill>
                <a:sysClr val="windowText" lastClr="000000"/>
              </a:solidFill>
              <a:effectLst/>
              <a:latin typeface="+mn-lt"/>
              <a:ea typeface="+mn-ea"/>
              <a:cs typeface="+mn-cs"/>
            </a:rPr>
            <a:t>実質の数値としては同程度で</a:t>
          </a:r>
          <a:r>
            <a:rPr kumimoji="1" lang="ja-JP" altLang="en-US" sz="1100">
              <a:solidFill>
                <a:sysClr val="windowText" lastClr="000000"/>
              </a:solidFill>
              <a:effectLst/>
              <a:latin typeface="+mn-lt"/>
              <a:ea typeface="+mn-ea"/>
              <a:cs typeface="+mn-cs"/>
            </a:rPr>
            <a:t>ある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009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39</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009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39</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89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会計年度任用職員制度の導入により、令和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年度以降数値は低くなっている。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類似団体よりも</a:t>
          </a:r>
          <a:r>
            <a:rPr kumimoji="1" lang="en-US" altLang="ja-JP" sz="1100">
              <a:solidFill>
                <a:sysClr val="windowText" lastClr="000000"/>
              </a:solidFill>
              <a:effectLst/>
              <a:latin typeface="+mn-lt"/>
              <a:ea typeface="+mn-ea"/>
              <a:cs typeface="+mn-cs"/>
            </a:rPr>
            <a:t>5.5</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低いが、任意的経費の物件費は経常収支比率を悪化させる要因でもあるので、今後も適宜、事務事業見直しを図る。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15</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33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33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18</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06192"/>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213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扶助費に係る経常収支比率は類似団体平均と同程度で推移している。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しているが、実質の数値としては同程度であ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高齢化率の増加により、社会福祉費、高齢者福祉費が増加傾向にあるため、他の事業も含め均衡ある実施に努める。</a:t>
          </a:r>
          <a:endParaRPr lang="ja-JP" altLang="ja-JP">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総額としては、下水道事業操出金など企業会計への操出金が増加している。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類似団体より</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ポイント低い状況であるが、引続き特別会計の更なる安定経営を目指す。</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75565</xdr:rowOff>
    </xdr:from>
    <xdr:to>
      <xdr:col>82</xdr:col>
      <xdr:colOff>107950</xdr:colOff>
      <xdr:row>56</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767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82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155575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824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年度以降後期高齢者療養給付費負担金の増により数値が上昇した。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類似団体に比べ、数値は</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低いが今後も更なる事務事業見直しを図る必要がある。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67564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66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年度に実施した繰上償還の影響により、前年度に比べ</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％減少した。</a:t>
          </a:r>
          <a:r>
            <a:rPr kumimoji="1" lang="ja-JP" altLang="ja-JP" sz="1100">
              <a:solidFill>
                <a:sysClr val="windowText" lastClr="000000"/>
              </a:solidFill>
              <a:effectLst/>
              <a:latin typeface="+mn-lt"/>
              <a:ea typeface="+mn-ea"/>
              <a:cs typeface="+mn-cs"/>
            </a:rPr>
            <a:t>今後も公債費が増加する見込みであるため、引続き普通建設事業の見直し等、数値の抑制に努める。</a:t>
          </a:r>
          <a:endParaRPr lang="ja-JP" altLang="ja-JP">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85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24130</xdr:rowOff>
    </xdr:from>
    <xdr:to>
      <xdr:col>19</xdr:col>
      <xdr:colOff>187325</xdr:colOff>
      <xdr:row>78</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97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9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78</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7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144780</xdr:rowOff>
    </xdr:from>
    <xdr:to>
      <xdr:col>20</xdr:col>
      <xdr:colOff>38100</xdr:colOff>
      <xdr:row>78</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59707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類似団体平均と比べても</a:t>
          </a:r>
          <a:r>
            <a:rPr kumimoji="1" lang="en-US" altLang="ja-JP" sz="1100">
              <a:solidFill>
                <a:sysClr val="windowText" lastClr="000000"/>
              </a:solidFill>
              <a:effectLst/>
              <a:latin typeface="+mn-lt"/>
              <a:ea typeface="+mn-ea"/>
              <a:cs typeface="+mn-cs"/>
            </a:rPr>
            <a:t>6.3</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低い結果となった。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人件費及び物件費の割合が多く、内部管理経費の削減のため、事務の簡素化、効率化を図る必要がある。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経常経費の上昇は、財政状況の硬直化につながるため、更なる事務事業見直しを図る必要がある。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20320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80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66039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8006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80</xdr:row>
      <xdr:rowOff>16511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39139"/>
          <a:ext cx="8890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16511</xdr:rowOff>
    </xdr:from>
    <xdr:to>
      <xdr:col>69</xdr:col>
      <xdr:colOff>92075</xdr:colOff>
      <xdr:row>80</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732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127016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137161</xdr:rowOff>
    </xdr:from>
    <xdr:to>
      <xdr:col>69</xdr:col>
      <xdr:colOff>142875</xdr:colOff>
      <xdr:row>80</xdr:row>
      <xdr:rowOff>67311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52088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22110</xdr:rowOff>
    </xdr:from>
    <xdr:to>
      <xdr:col>29</xdr:col>
      <xdr:colOff>127000</xdr:colOff>
      <xdr:row>18</xdr:row>
      <xdr:rowOff>44632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55835"/>
          <a:ext cx="647700" cy="2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44632</xdr:rowOff>
    </xdr:from>
    <xdr:to>
      <xdr:col>26</xdr:col>
      <xdr:colOff>50800</xdr:colOff>
      <xdr:row>18</xdr:row>
      <xdr:rowOff>67994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78357"/>
          <a:ext cx="698500" cy="2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67994</xdr:rowOff>
    </xdr:from>
    <xdr:to>
      <xdr:col>22</xdr:col>
      <xdr:colOff>114300</xdr:colOff>
      <xdr:row>18</xdr:row>
      <xdr:rowOff>129353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1719"/>
          <a:ext cx="698500" cy="6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129353</xdr:rowOff>
    </xdr:from>
    <xdr:to>
      <xdr:col>18</xdr:col>
      <xdr:colOff>177800</xdr:colOff>
      <xdr:row>18</xdr:row>
      <xdr:rowOff>157724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63078"/>
          <a:ext cx="698500" cy="28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142760</xdr:rowOff>
    </xdr:from>
    <xdr:to>
      <xdr:col>29</xdr:col>
      <xdr:colOff>177800</xdr:colOff>
      <xdr:row>18</xdr:row>
      <xdr:rowOff>72910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0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159287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165282</xdr:rowOff>
    </xdr:from>
    <xdr:to>
      <xdr:col>26</xdr:col>
      <xdr:colOff>101600</xdr:colOff>
      <xdr:row>18</xdr:row>
      <xdr:rowOff>95432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105609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17194</xdr:rowOff>
    </xdr:from>
    <xdr:to>
      <xdr:col>22</xdr:col>
      <xdr:colOff>165100</xdr:colOff>
      <xdr:row>18</xdr:row>
      <xdr:rowOff>118794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128971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1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78553</xdr:rowOff>
    </xdr:from>
    <xdr:to>
      <xdr:col>19</xdr:col>
      <xdr:colOff>38100</xdr:colOff>
      <xdr:row>19</xdr:row>
      <xdr:rowOff>8703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18880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8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106925</xdr:rowOff>
    </xdr:from>
    <xdr:to>
      <xdr:col>15</xdr:col>
      <xdr:colOff>101600</xdr:colOff>
      <xdr:row>19</xdr:row>
      <xdr:rowOff>37074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06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47252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57519</xdr:rowOff>
    </xdr:from>
    <xdr:to>
      <xdr:col>29</xdr:col>
      <xdr:colOff>127000</xdr:colOff>
      <xdr:row>37</xdr:row>
      <xdr:rowOff>67894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82219"/>
          <a:ext cx="647700" cy="10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52670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77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57519</xdr:rowOff>
    </xdr:from>
    <xdr:to>
      <xdr:col>26</xdr:col>
      <xdr:colOff>50800</xdr:colOff>
      <xdr:row>37</xdr:row>
      <xdr:rowOff>103143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82219"/>
          <a:ext cx="698500" cy="4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103143</xdr:rowOff>
    </xdr:from>
    <xdr:to>
      <xdr:col>22</xdr:col>
      <xdr:colOff>114300</xdr:colOff>
      <xdr:row>37</xdr:row>
      <xdr:rowOff>153833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27843"/>
          <a:ext cx="698500" cy="5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153833</xdr:rowOff>
    </xdr:from>
    <xdr:to>
      <xdr:col>18</xdr:col>
      <xdr:colOff>177800</xdr:colOff>
      <xdr:row>37</xdr:row>
      <xdr:rowOff>187602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78533"/>
          <a:ext cx="698500" cy="33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17094</xdr:rowOff>
    </xdr:from>
    <xdr:to>
      <xdr:col>29</xdr:col>
      <xdr:colOff>177800</xdr:colOff>
      <xdr:row>37</xdr:row>
      <xdr:rowOff>118694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4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33621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6719</xdr:rowOff>
    </xdr:from>
    <xdr:to>
      <xdr:col>26</xdr:col>
      <xdr:colOff>101600</xdr:colOff>
      <xdr:row>37</xdr:row>
      <xdr:rowOff>108319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3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289946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52343</xdr:rowOff>
    </xdr:from>
    <xdr:to>
      <xdr:col>22</xdr:col>
      <xdr:colOff>165100</xdr:colOff>
      <xdr:row>37</xdr:row>
      <xdr:rowOff>153943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7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335570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103033</xdr:rowOff>
    </xdr:from>
    <xdr:to>
      <xdr:col>19</xdr:col>
      <xdr:colOff>38100</xdr:colOff>
      <xdr:row>37</xdr:row>
      <xdr:rowOff>204633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2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189410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136802</xdr:rowOff>
    </xdr:from>
    <xdr:to>
      <xdr:col>15</xdr:col>
      <xdr:colOff>101600</xdr:colOff>
      <xdr:row>37</xdr:row>
      <xdr:rowOff>238402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6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223179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4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
1,942
61.95
4,104,347
3,730,308
266,112
1,929,609
3,999,553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118714</xdr:rowOff>
    </xdr:from>
    <xdr:to>
      <xdr:col>24</xdr:col>
      <xdr:colOff>63500</xdr:colOff>
      <xdr:row>35</xdr:row>
      <xdr:rowOff>135682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19464"/>
          <a:ext cx="8382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135682</xdr:rowOff>
    </xdr:from>
    <xdr:to>
      <xdr:col>19</xdr:col>
      <xdr:colOff>177800</xdr:colOff>
      <xdr:row>35</xdr:row>
      <xdr:rowOff>162499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36432"/>
          <a:ext cx="889000" cy="2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162499</xdr:rowOff>
    </xdr:from>
    <xdr:to>
      <xdr:col>15</xdr:col>
      <xdr:colOff>50800</xdr:colOff>
      <xdr:row>36</xdr:row>
      <xdr:rowOff>132838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63249"/>
          <a:ext cx="889000" cy="1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132838</xdr:rowOff>
    </xdr:from>
    <xdr:to>
      <xdr:col>10</xdr:col>
      <xdr:colOff>114300</xdr:colOff>
      <xdr:row>36</xdr:row>
      <xdr:rowOff>143544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0503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67914</xdr:rowOff>
    </xdr:from>
    <xdr:to>
      <xdr:col>24</xdr:col>
      <xdr:colOff>114300</xdr:colOff>
      <xdr:row>35</xdr:row>
      <xdr:rowOff>169514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90791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2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84882</xdr:rowOff>
    </xdr:from>
    <xdr:to>
      <xdr:col>20</xdr:col>
      <xdr:colOff>38100</xdr:colOff>
      <xdr:row>36</xdr:row>
      <xdr:rowOff>15032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31559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6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111699</xdr:rowOff>
    </xdr:from>
    <xdr:to>
      <xdr:col>15</xdr:col>
      <xdr:colOff>101600</xdr:colOff>
      <xdr:row>36</xdr:row>
      <xdr:rowOff>41849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58376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8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82038</xdr:rowOff>
    </xdr:from>
    <xdr:to>
      <xdr:col>10</xdr:col>
      <xdr:colOff>165100</xdr:colOff>
      <xdr:row>37</xdr:row>
      <xdr:rowOff>12188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28715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92744</xdr:rowOff>
    </xdr:from>
    <xdr:to>
      <xdr:col>6</xdr:col>
      <xdr:colOff>38100</xdr:colOff>
      <xdr:row>37</xdr:row>
      <xdr:rowOff>22894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39421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21125</xdr:rowOff>
    </xdr:from>
    <xdr:to>
      <xdr:col>24</xdr:col>
      <xdr:colOff>63500</xdr:colOff>
      <xdr:row>58</xdr:row>
      <xdr:rowOff>37369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5225"/>
          <a:ext cx="8382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37369</xdr:rowOff>
    </xdr:from>
    <xdr:to>
      <xdr:col>19</xdr:col>
      <xdr:colOff>177800</xdr:colOff>
      <xdr:row>58</xdr:row>
      <xdr:rowOff>47415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1469"/>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21677</xdr:rowOff>
    </xdr:from>
    <xdr:to>
      <xdr:col>15</xdr:col>
      <xdr:colOff>50800</xdr:colOff>
      <xdr:row>58</xdr:row>
      <xdr:rowOff>47415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577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21677</xdr:rowOff>
    </xdr:from>
    <xdr:to>
      <xdr:col>10</xdr:col>
      <xdr:colOff>114300</xdr:colOff>
      <xdr:row>58</xdr:row>
      <xdr:rowOff>33792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5777"/>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141775</xdr:rowOff>
    </xdr:from>
    <xdr:to>
      <xdr:col>24</xdr:col>
      <xdr:colOff>114300</xdr:colOff>
      <xdr:row>58</xdr:row>
      <xdr:rowOff>71925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120202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158019</xdr:rowOff>
    </xdr:from>
    <xdr:to>
      <xdr:col>20</xdr:col>
      <xdr:colOff>38100</xdr:colOff>
      <xdr:row>58</xdr:row>
      <xdr:rowOff>88169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79296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168065</xdr:rowOff>
    </xdr:from>
    <xdr:to>
      <xdr:col>15</xdr:col>
      <xdr:colOff>101600</xdr:colOff>
      <xdr:row>58</xdr:row>
      <xdr:rowOff>98215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89342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142327</xdr:rowOff>
    </xdr:from>
    <xdr:to>
      <xdr:col>10</xdr:col>
      <xdr:colOff>165100</xdr:colOff>
      <xdr:row>58</xdr:row>
      <xdr:rowOff>72477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89004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154442</xdr:rowOff>
    </xdr:from>
    <xdr:to>
      <xdr:col>6</xdr:col>
      <xdr:colOff>38100</xdr:colOff>
      <xdr:row>58</xdr:row>
      <xdr:rowOff>84592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101119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0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1871</xdr:rowOff>
    </xdr:from>
    <xdr:to>
      <xdr:col>24</xdr:col>
      <xdr:colOff>63500</xdr:colOff>
      <xdr:row>78</xdr:row>
      <xdr:rowOff>2335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74971"/>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2335</xdr:rowOff>
    </xdr:from>
    <xdr:to>
      <xdr:col>19</xdr:col>
      <xdr:colOff>177800</xdr:colOff>
      <xdr:row>78</xdr:row>
      <xdr:rowOff>14650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75435"/>
          <a:ext cx="8890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14650</xdr:rowOff>
    </xdr:from>
    <xdr:to>
      <xdr:col>15</xdr:col>
      <xdr:colOff>50800</xdr:colOff>
      <xdr:row>78</xdr:row>
      <xdr:rowOff>19067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7750"/>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169726</xdr:rowOff>
    </xdr:from>
    <xdr:to>
      <xdr:col>10</xdr:col>
      <xdr:colOff>114300</xdr:colOff>
      <xdr:row>78</xdr:row>
      <xdr:rowOff>19067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1376"/>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122521</xdr:rowOff>
    </xdr:from>
    <xdr:to>
      <xdr:col>24</xdr:col>
      <xdr:colOff>114300</xdr:colOff>
      <xdr:row>78</xdr:row>
      <xdr:rowOff>52671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37448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122985</xdr:rowOff>
    </xdr:from>
    <xdr:to>
      <xdr:col>20</xdr:col>
      <xdr:colOff>38100</xdr:colOff>
      <xdr:row>78</xdr:row>
      <xdr:rowOff>53135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44262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1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135300</xdr:rowOff>
    </xdr:from>
    <xdr:to>
      <xdr:col>15</xdr:col>
      <xdr:colOff>101600</xdr:colOff>
      <xdr:row>78</xdr:row>
      <xdr:rowOff>65450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56577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139717</xdr:rowOff>
    </xdr:from>
    <xdr:to>
      <xdr:col>10</xdr:col>
      <xdr:colOff>165100</xdr:colOff>
      <xdr:row>78</xdr:row>
      <xdr:rowOff>69867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60994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118926</xdr:rowOff>
    </xdr:from>
    <xdr:to>
      <xdr:col>6</xdr:col>
      <xdr:colOff>38100</xdr:colOff>
      <xdr:row>78</xdr:row>
      <xdr:rowOff>49076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40203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55232</xdr:rowOff>
    </xdr:from>
    <xdr:to>
      <xdr:col>24</xdr:col>
      <xdr:colOff>63500</xdr:colOff>
      <xdr:row>95</xdr:row>
      <xdr:rowOff>120231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42982"/>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55232</xdr:rowOff>
    </xdr:from>
    <xdr:to>
      <xdr:col>19</xdr:col>
      <xdr:colOff>177800</xdr:colOff>
      <xdr:row>96</xdr:row>
      <xdr:rowOff>29935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42982"/>
          <a:ext cx="889000" cy="14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29935</xdr:rowOff>
    </xdr:from>
    <xdr:to>
      <xdr:col>15</xdr:col>
      <xdr:colOff>50800</xdr:colOff>
      <xdr:row>96</xdr:row>
      <xdr:rowOff>58669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9135"/>
          <a:ext cx="8890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58669</xdr:rowOff>
    </xdr:from>
    <xdr:to>
      <xdr:col>10</xdr:col>
      <xdr:colOff>114300</xdr:colOff>
      <xdr:row>96</xdr:row>
      <xdr:rowOff>87320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17869"/>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69431</xdr:rowOff>
    </xdr:from>
    <xdr:to>
      <xdr:col>24</xdr:col>
      <xdr:colOff>114300</xdr:colOff>
      <xdr:row>95</xdr:row>
      <xdr:rowOff>171031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47858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4432</xdr:rowOff>
    </xdr:from>
    <xdr:to>
      <xdr:col>20</xdr:col>
      <xdr:colOff>38100</xdr:colOff>
      <xdr:row>95</xdr:row>
      <xdr:rowOff>106032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97159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150585</xdr:rowOff>
    </xdr:from>
    <xdr:to>
      <xdr:col>15</xdr:col>
      <xdr:colOff>101600</xdr:colOff>
      <xdr:row>96</xdr:row>
      <xdr:rowOff>80735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71862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7869</xdr:rowOff>
    </xdr:from>
    <xdr:to>
      <xdr:col>10</xdr:col>
      <xdr:colOff>165100</xdr:colOff>
      <xdr:row>96</xdr:row>
      <xdr:rowOff>109469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100596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36520</xdr:rowOff>
    </xdr:from>
    <xdr:to>
      <xdr:col>6</xdr:col>
      <xdr:colOff>38100</xdr:colOff>
      <xdr:row>96</xdr:row>
      <xdr:rowOff>138120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129247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168330</xdr:rowOff>
    </xdr:from>
    <xdr:to>
      <xdr:col>55</xdr:col>
      <xdr:colOff>0</xdr:colOff>
      <xdr:row>37</xdr:row>
      <xdr:rowOff>22878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40530"/>
          <a:ext cx="8382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11002</xdr:rowOff>
    </xdr:from>
    <xdr:to>
      <xdr:col>50</xdr:col>
      <xdr:colOff>114300</xdr:colOff>
      <xdr:row>37</xdr:row>
      <xdr:rowOff>22878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3202"/>
          <a:ext cx="889000" cy="1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11002</xdr:rowOff>
    </xdr:from>
    <xdr:to>
      <xdr:col>45</xdr:col>
      <xdr:colOff>177800</xdr:colOff>
      <xdr:row>37</xdr:row>
      <xdr:rowOff>96619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3202"/>
          <a:ext cx="889000" cy="2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96619</xdr:rowOff>
    </xdr:from>
    <xdr:to>
      <xdr:col>41</xdr:col>
      <xdr:colOff>50800</xdr:colOff>
      <xdr:row>37</xdr:row>
      <xdr:rowOff>106542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40269"/>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117530</xdr:rowOff>
    </xdr:from>
    <xdr:to>
      <xdr:col>55</xdr:col>
      <xdr:colOff>50800</xdr:colOff>
      <xdr:row>37</xdr:row>
      <xdr:rowOff>47680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95957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143528</xdr:rowOff>
    </xdr:from>
    <xdr:to>
      <xdr:col>50</xdr:col>
      <xdr:colOff>165100</xdr:colOff>
      <xdr:row>37</xdr:row>
      <xdr:rowOff>73678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64805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0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131652</xdr:rowOff>
    </xdr:from>
    <xdr:to>
      <xdr:col>46</xdr:col>
      <xdr:colOff>38100</xdr:colOff>
      <xdr:row>36</xdr:row>
      <xdr:rowOff>61802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52929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2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45819</xdr:rowOff>
    </xdr:from>
    <xdr:to>
      <xdr:col>41</xdr:col>
      <xdr:colOff>101600</xdr:colOff>
      <xdr:row>37</xdr:row>
      <xdr:rowOff>147419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138545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55742</xdr:rowOff>
    </xdr:from>
    <xdr:to>
      <xdr:col>36</xdr:col>
      <xdr:colOff>165100</xdr:colOff>
      <xdr:row>37</xdr:row>
      <xdr:rowOff>157342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148469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9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83366</xdr:rowOff>
    </xdr:from>
    <xdr:to>
      <xdr:col>55</xdr:col>
      <xdr:colOff>0</xdr:colOff>
      <xdr:row>57</xdr:row>
      <xdr:rowOff>53037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84566"/>
          <a:ext cx="838200" cy="1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165391</xdr:rowOff>
    </xdr:from>
    <xdr:to>
      <xdr:col>50</xdr:col>
      <xdr:colOff>114300</xdr:colOff>
      <xdr:row>57</xdr:row>
      <xdr:rowOff>53037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66591"/>
          <a:ext cx="889000" cy="5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143750</xdr:rowOff>
    </xdr:from>
    <xdr:to>
      <xdr:col>45</xdr:col>
      <xdr:colOff>177800</xdr:colOff>
      <xdr:row>56</xdr:row>
      <xdr:rowOff>165391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44950"/>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143750</xdr:rowOff>
    </xdr:from>
    <xdr:to>
      <xdr:col>41</xdr:col>
      <xdr:colOff>50800</xdr:colOff>
      <xdr:row>57</xdr:row>
      <xdr:rowOff>13960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44950"/>
          <a:ext cx="8890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32566</xdr:rowOff>
    </xdr:from>
    <xdr:to>
      <xdr:col>55</xdr:col>
      <xdr:colOff>50800</xdr:colOff>
      <xdr:row>56</xdr:row>
      <xdr:rowOff>134166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55443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8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2237</xdr:rowOff>
    </xdr:from>
    <xdr:to>
      <xdr:col>50</xdr:col>
      <xdr:colOff>165100</xdr:colOff>
      <xdr:row>57</xdr:row>
      <xdr:rowOff>103837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94964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6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114591</xdr:rowOff>
    </xdr:from>
    <xdr:to>
      <xdr:col>46</xdr:col>
      <xdr:colOff>38100</xdr:colOff>
      <xdr:row>57</xdr:row>
      <xdr:rowOff>44741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61268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9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92950</xdr:rowOff>
    </xdr:from>
    <xdr:to>
      <xdr:col>41</xdr:col>
      <xdr:colOff>101600</xdr:colOff>
      <xdr:row>57</xdr:row>
      <xdr:rowOff>23100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39627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6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134610</xdr:rowOff>
    </xdr:from>
    <xdr:to>
      <xdr:col>36</xdr:col>
      <xdr:colOff>165100</xdr:colOff>
      <xdr:row>57</xdr:row>
      <xdr:rowOff>64760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81287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118760</xdr:rowOff>
    </xdr:from>
    <xdr:to>
      <xdr:col>55</xdr:col>
      <xdr:colOff>0</xdr:colOff>
      <xdr:row>77</xdr:row>
      <xdr:rowOff>132801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20410"/>
          <a:ext cx="8382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132801</xdr:rowOff>
    </xdr:from>
    <xdr:to>
      <xdr:col>50</xdr:col>
      <xdr:colOff>114300</xdr:colOff>
      <xdr:row>77</xdr:row>
      <xdr:rowOff>143774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3445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99730</xdr:rowOff>
    </xdr:from>
    <xdr:to>
      <xdr:col>45</xdr:col>
      <xdr:colOff>177800</xdr:colOff>
      <xdr:row>77</xdr:row>
      <xdr:rowOff>143774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01380"/>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95932</xdr:rowOff>
    </xdr:from>
    <xdr:to>
      <xdr:col>41</xdr:col>
      <xdr:colOff>50800</xdr:colOff>
      <xdr:row>77</xdr:row>
      <xdr:rowOff>99730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297582"/>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67960</xdr:rowOff>
    </xdr:from>
    <xdr:to>
      <xdr:col>55</xdr:col>
      <xdr:colOff>50800</xdr:colOff>
      <xdr:row>77</xdr:row>
      <xdr:rowOff>169560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27337</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5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82001</xdr:rowOff>
    </xdr:from>
    <xdr:to>
      <xdr:col>50</xdr:col>
      <xdr:colOff>165100</xdr:colOff>
      <xdr:row>78</xdr:row>
      <xdr:rowOff>12151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28678</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5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92974</xdr:rowOff>
    </xdr:from>
    <xdr:to>
      <xdr:col>46</xdr:col>
      <xdr:colOff>38100</xdr:colOff>
      <xdr:row>78</xdr:row>
      <xdr:rowOff>23124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39651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6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48930</xdr:rowOff>
    </xdr:from>
    <xdr:to>
      <xdr:col>41</xdr:col>
      <xdr:colOff>101600</xdr:colOff>
      <xdr:row>77</xdr:row>
      <xdr:rowOff>150530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167057</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2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45132</xdr:rowOff>
    </xdr:from>
    <xdr:to>
      <xdr:col>36</xdr:col>
      <xdr:colOff>165100</xdr:colOff>
      <xdr:row>77</xdr:row>
      <xdr:rowOff>146732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163259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2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100107</xdr:rowOff>
    </xdr:from>
    <xdr:to>
      <xdr:col>55</xdr:col>
      <xdr:colOff>0</xdr:colOff>
      <xdr:row>98</xdr:row>
      <xdr:rowOff>11588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387857"/>
          <a:ext cx="838200" cy="4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140725</xdr:rowOff>
    </xdr:from>
    <xdr:to>
      <xdr:col>50</xdr:col>
      <xdr:colOff>114300</xdr:colOff>
      <xdr:row>98</xdr:row>
      <xdr:rowOff>11588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599925"/>
          <a:ext cx="889000" cy="2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140725</xdr:rowOff>
    </xdr:from>
    <xdr:to>
      <xdr:col>45</xdr:col>
      <xdr:colOff>177800</xdr:colOff>
      <xdr:row>98</xdr:row>
      <xdr:rowOff>9105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599925"/>
          <a:ext cx="889000" cy="2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9105</xdr:rowOff>
    </xdr:from>
    <xdr:to>
      <xdr:col>41</xdr:col>
      <xdr:colOff>50800</xdr:colOff>
      <xdr:row>98</xdr:row>
      <xdr:rowOff>42604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11205"/>
          <a:ext cx="8890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49307</xdr:rowOff>
    </xdr:from>
    <xdr:to>
      <xdr:col>55</xdr:col>
      <xdr:colOff>50800</xdr:colOff>
      <xdr:row>95</xdr:row>
      <xdr:rowOff>150907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72184</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18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132238</xdr:rowOff>
    </xdr:from>
    <xdr:to>
      <xdr:col>50</xdr:col>
      <xdr:colOff>165100</xdr:colOff>
      <xdr:row>98</xdr:row>
      <xdr:rowOff>62388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53515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5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89925</xdr:rowOff>
    </xdr:from>
    <xdr:to>
      <xdr:col>46</xdr:col>
      <xdr:colOff>38100</xdr:colOff>
      <xdr:row>97</xdr:row>
      <xdr:rowOff>20075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36602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129755</xdr:rowOff>
    </xdr:from>
    <xdr:to>
      <xdr:col>41</xdr:col>
      <xdr:colOff>101600</xdr:colOff>
      <xdr:row>98</xdr:row>
      <xdr:rowOff>59905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51032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5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163254</xdr:rowOff>
    </xdr:from>
    <xdr:to>
      <xdr:col>36</xdr:col>
      <xdr:colOff>165100</xdr:colOff>
      <xdr:row>98</xdr:row>
      <xdr:rowOff>93404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84531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41078</xdr:rowOff>
    </xdr:from>
    <xdr:to>
      <xdr:col>85</xdr:col>
      <xdr:colOff>127000</xdr:colOff>
      <xdr:row>39</xdr:row>
      <xdr:rowOff>44183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7628"/>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28353</xdr:rowOff>
    </xdr:from>
    <xdr:to>
      <xdr:col>81</xdr:col>
      <xdr:colOff>50800</xdr:colOff>
      <xdr:row>39</xdr:row>
      <xdr:rowOff>44183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4903"/>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155978</xdr:rowOff>
    </xdr:from>
    <xdr:to>
      <xdr:col>76</xdr:col>
      <xdr:colOff>114300</xdr:colOff>
      <xdr:row>39</xdr:row>
      <xdr:rowOff>28353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99628"/>
          <a:ext cx="889000" cy="2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113011</xdr:rowOff>
    </xdr:from>
    <xdr:to>
      <xdr:col>71</xdr:col>
      <xdr:colOff>177800</xdr:colOff>
      <xdr:row>37</xdr:row>
      <xdr:rowOff>155978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56661"/>
          <a:ext cx="889000" cy="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161728</xdr:rowOff>
    </xdr:from>
    <xdr:to>
      <xdr:col>85</xdr:col>
      <xdr:colOff>177800</xdr:colOff>
      <xdr:row>39</xdr:row>
      <xdr:rowOff>91878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86110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77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149003</xdr:rowOff>
    </xdr:from>
    <xdr:to>
      <xdr:col>76</xdr:col>
      <xdr:colOff>165100</xdr:colOff>
      <xdr:row>39</xdr:row>
      <xdr:rowOff>79153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70280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5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105178</xdr:rowOff>
    </xdr:from>
    <xdr:to>
      <xdr:col>72</xdr:col>
      <xdr:colOff>38100</xdr:colOff>
      <xdr:row>38</xdr:row>
      <xdr:rowOff>35328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51855</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22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62211</xdr:rowOff>
    </xdr:from>
    <xdr:to>
      <xdr:col>67</xdr:col>
      <xdr:colOff>101600</xdr:colOff>
      <xdr:row>37</xdr:row>
      <xdr:rowOff>163811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8888</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61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26967</xdr:rowOff>
    </xdr:from>
    <xdr:to>
      <xdr:col>85</xdr:col>
      <xdr:colOff>127000</xdr:colOff>
      <xdr:row>76</xdr:row>
      <xdr:rowOff>124028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57167"/>
          <a:ext cx="838200" cy="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26967</xdr:rowOff>
    </xdr:from>
    <xdr:to>
      <xdr:col>81</xdr:col>
      <xdr:colOff>50800</xdr:colOff>
      <xdr:row>76</xdr:row>
      <xdr:rowOff>147079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57167"/>
          <a:ext cx="8890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26034</xdr:rowOff>
    </xdr:from>
    <xdr:to>
      <xdr:col>76</xdr:col>
      <xdr:colOff>114300</xdr:colOff>
      <xdr:row>76</xdr:row>
      <xdr:rowOff>147079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56234"/>
          <a:ext cx="889000" cy="1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26034</xdr:rowOff>
    </xdr:from>
    <xdr:to>
      <xdr:col>71</xdr:col>
      <xdr:colOff>177800</xdr:colOff>
      <xdr:row>77</xdr:row>
      <xdr:rowOff>106327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56234"/>
          <a:ext cx="889000" cy="2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73228</xdr:rowOff>
    </xdr:from>
    <xdr:to>
      <xdr:col>85</xdr:col>
      <xdr:colOff>177800</xdr:colOff>
      <xdr:row>77</xdr:row>
      <xdr:rowOff>3378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96104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5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147617</xdr:rowOff>
    </xdr:from>
    <xdr:to>
      <xdr:col>81</xdr:col>
      <xdr:colOff>101600</xdr:colOff>
      <xdr:row>76</xdr:row>
      <xdr:rowOff>77767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94295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8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96279</xdr:rowOff>
    </xdr:from>
    <xdr:to>
      <xdr:col>76</xdr:col>
      <xdr:colOff>165100</xdr:colOff>
      <xdr:row>77</xdr:row>
      <xdr:rowOff>26429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42957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0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146684</xdr:rowOff>
    </xdr:from>
    <xdr:to>
      <xdr:col>72</xdr:col>
      <xdr:colOff>38100</xdr:colOff>
      <xdr:row>76</xdr:row>
      <xdr:rowOff>76834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93361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7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55527</xdr:rowOff>
    </xdr:from>
    <xdr:to>
      <xdr:col>67</xdr:col>
      <xdr:colOff>101600</xdr:colOff>
      <xdr:row>77</xdr:row>
      <xdr:rowOff>157127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2204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3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76375</xdr:rowOff>
    </xdr:from>
    <xdr:to>
      <xdr:col>85</xdr:col>
      <xdr:colOff>127000</xdr:colOff>
      <xdr:row>97</xdr:row>
      <xdr:rowOff>107662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07025"/>
          <a:ext cx="838200" cy="3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76375</xdr:rowOff>
    </xdr:from>
    <xdr:to>
      <xdr:col>81</xdr:col>
      <xdr:colOff>50800</xdr:colOff>
      <xdr:row>97</xdr:row>
      <xdr:rowOff>109953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07025"/>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109953</xdr:rowOff>
    </xdr:from>
    <xdr:to>
      <xdr:col>76</xdr:col>
      <xdr:colOff>114300</xdr:colOff>
      <xdr:row>98</xdr:row>
      <xdr:rowOff>52547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40603"/>
          <a:ext cx="889000" cy="1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49127</xdr:rowOff>
    </xdr:from>
    <xdr:to>
      <xdr:col>71</xdr:col>
      <xdr:colOff>177800</xdr:colOff>
      <xdr:row>98</xdr:row>
      <xdr:rowOff>52547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51227"/>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56862</xdr:rowOff>
    </xdr:from>
    <xdr:to>
      <xdr:col>85</xdr:col>
      <xdr:colOff>177800</xdr:colOff>
      <xdr:row>97</xdr:row>
      <xdr:rowOff>158462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79739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3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25575</xdr:rowOff>
    </xdr:from>
    <xdr:to>
      <xdr:col>81</xdr:col>
      <xdr:colOff>101600</xdr:colOff>
      <xdr:row>97</xdr:row>
      <xdr:rowOff>127175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143702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3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59153</xdr:rowOff>
    </xdr:from>
    <xdr:to>
      <xdr:col>76</xdr:col>
      <xdr:colOff>165100</xdr:colOff>
      <xdr:row>97</xdr:row>
      <xdr:rowOff>160753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5830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6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1747</xdr:rowOff>
    </xdr:from>
    <xdr:to>
      <xdr:col>72</xdr:col>
      <xdr:colOff>38100</xdr:colOff>
      <xdr:row>98</xdr:row>
      <xdr:rowOff>103347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169777</xdr:rowOff>
    </xdr:from>
    <xdr:to>
      <xdr:col>67</xdr:col>
      <xdr:colOff>101600</xdr:colOff>
      <xdr:row>98</xdr:row>
      <xdr:rowOff>99927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116454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43276</xdr:rowOff>
    </xdr:from>
    <xdr:to>
      <xdr:col>116</xdr:col>
      <xdr:colOff>63500</xdr:colOff>
      <xdr:row>59</xdr:row>
      <xdr:rowOff>43300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8826"/>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43300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885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36502</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2052"/>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163926</xdr:rowOff>
    </xdr:from>
    <xdr:to>
      <xdr:col>116</xdr:col>
      <xdr:colOff>114300</xdr:colOff>
      <xdr:row>59</xdr:row>
      <xdr:rowOff>94076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163950</xdr:rowOff>
    </xdr:from>
    <xdr:to>
      <xdr:col>112</xdr:col>
      <xdr:colOff>38100</xdr:colOff>
      <xdr:row>59</xdr:row>
      <xdr:rowOff>94100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85227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0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157152</xdr:rowOff>
    </xdr:from>
    <xdr:to>
      <xdr:col>98</xdr:col>
      <xdr:colOff>38100</xdr:colOff>
      <xdr:row>59</xdr:row>
      <xdr:rowOff>87302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78429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9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95310</xdr:rowOff>
    </xdr:from>
    <xdr:to>
      <xdr:col>116</xdr:col>
      <xdr:colOff>63500</xdr:colOff>
      <xdr:row>76</xdr:row>
      <xdr:rowOff>107567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25510"/>
          <a:ext cx="8382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107567</xdr:rowOff>
    </xdr:from>
    <xdr:to>
      <xdr:col>111</xdr:col>
      <xdr:colOff>177800</xdr:colOff>
      <xdr:row>76</xdr:row>
      <xdr:rowOff>124795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37767"/>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124795</xdr:rowOff>
    </xdr:from>
    <xdr:to>
      <xdr:col>107</xdr:col>
      <xdr:colOff>50800</xdr:colOff>
      <xdr:row>76</xdr:row>
      <xdr:rowOff>148977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54995"/>
          <a:ext cx="8890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148977</xdr:rowOff>
    </xdr:from>
    <xdr:to>
      <xdr:col>102</xdr:col>
      <xdr:colOff>114300</xdr:colOff>
      <xdr:row>76</xdr:row>
      <xdr:rowOff>166267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79177"/>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44510</xdr:rowOff>
    </xdr:from>
    <xdr:to>
      <xdr:col>116</xdr:col>
      <xdr:colOff>114300</xdr:colOff>
      <xdr:row>76</xdr:row>
      <xdr:rowOff>146110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67387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56767</xdr:rowOff>
    </xdr:from>
    <xdr:to>
      <xdr:col>112</xdr:col>
      <xdr:colOff>38100</xdr:colOff>
      <xdr:row>76</xdr:row>
      <xdr:rowOff>158367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3443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73995</xdr:rowOff>
    </xdr:from>
    <xdr:to>
      <xdr:col>107</xdr:col>
      <xdr:colOff>101600</xdr:colOff>
      <xdr:row>77</xdr:row>
      <xdr:rowOff>4145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20672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98177</xdr:rowOff>
    </xdr:from>
    <xdr:to>
      <xdr:col>102</xdr:col>
      <xdr:colOff>165100</xdr:colOff>
      <xdr:row>77</xdr:row>
      <xdr:rowOff>28327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19454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2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115467</xdr:rowOff>
    </xdr:from>
    <xdr:to>
      <xdr:col>98</xdr:col>
      <xdr:colOff>38100</xdr:colOff>
      <xdr:row>77</xdr:row>
      <xdr:rowOff>45617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36744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2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公債費、積立金、繰出金が類団平均よりも高くなっている。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参議院議員選挙費、京都府知事選挙費、町長・町議会議員選挙の執行、個人番号カード交付事業</a:t>
          </a:r>
          <a:r>
            <a:rPr kumimoji="1" lang="ja-JP" altLang="ja-JP" sz="1100">
              <a:solidFill>
                <a:sysClr val="windowText" lastClr="000000"/>
              </a:solidFill>
              <a:effectLst/>
              <a:latin typeface="+mn-lt"/>
              <a:ea typeface="+mn-ea"/>
              <a:cs typeface="+mn-cs"/>
            </a:rPr>
            <a:t>により高くなっている。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公債費は、</a:t>
          </a:r>
          <a:r>
            <a:rPr kumimoji="1" lang="ja-JP" altLang="en-US" sz="1100">
              <a:solidFill>
                <a:sysClr val="windowText" lastClr="000000"/>
              </a:solidFill>
              <a:effectLst/>
              <a:latin typeface="+mn-lt"/>
              <a:ea typeface="+mn-ea"/>
              <a:cs typeface="+mn-cs"/>
            </a:rPr>
            <a:t>令和３年度に実施した</a:t>
          </a:r>
          <a:r>
            <a:rPr kumimoji="1" lang="ja-JP" altLang="ja-JP" sz="1100">
              <a:solidFill>
                <a:sysClr val="windowText" lastClr="000000"/>
              </a:solidFill>
              <a:effectLst/>
              <a:latin typeface="+mn-lt"/>
              <a:ea typeface="+mn-ea"/>
              <a:cs typeface="+mn-cs"/>
            </a:rPr>
            <a:t>繰上償還により数値</a:t>
          </a:r>
          <a:r>
            <a:rPr kumimoji="1" lang="ja-JP" altLang="en-US" sz="1100">
              <a:solidFill>
                <a:sysClr val="windowText" lastClr="000000"/>
              </a:solidFill>
              <a:effectLst/>
              <a:latin typeface="+mn-lt"/>
              <a:ea typeface="+mn-ea"/>
              <a:cs typeface="+mn-cs"/>
            </a:rPr>
            <a:t>は減少</a:t>
          </a:r>
          <a:r>
            <a:rPr kumimoji="1" lang="ja-JP" altLang="ja-JP" sz="1100">
              <a:solidFill>
                <a:sysClr val="windowText" lastClr="000000"/>
              </a:solidFill>
              <a:effectLst/>
              <a:latin typeface="+mn-lt"/>
              <a:ea typeface="+mn-ea"/>
              <a:cs typeface="+mn-cs"/>
            </a:rPr>
            <a:t>している。今後も宮津与謝クリーンセンターの建設事業等の大型事業の償還が始まるため、数値は増加する見込みである。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繰出金は、公営企業会計への繰出金の増加によるもの。</a:t>
          </a:r>
          <a:r>
            <a:rPr kumimoji="1" lang="ja-JP" altLang="en-US" sz="1100">
              <a:solidFill>
                <a:sysClr val="windowText" lastClr="000000"/>
              </a:solidFill>
              <a:effectLst/>
              <a:latin typeface="+mn-lt"/>
              <a:ea typeface="+mn-ea"/>
              <a:cs typeface="+mn-cs"/>
            </a:rPr>
            <a:t>普通建設事業費は、再生可能エネルギー活用型地域振興事業や町道改良事業、総合保健施設等の設備更新により増額</a:t>
          </a:r>
          <a:r>
            <a:rPr kumimoji="1" lang="ja-JP" altLang="ja-JP" sz="1100">
              <a:solidFill>
                <a:sysClr val="windowText" lastClr="000000"/>
              </a:solidFill>
              <a:effectLst/>
              <a:latin typeface="+mn-lt"/>
              <a:ea typeface="+mn-ea"/>
              <a:cs typeface="+mn-cs"/>
            </a:rPr>
            <a:t>となり、類似団体よりも高くなっている。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積立金は、減債基金の積立額</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により全体としては</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、類似団体よりも高くなっている。積立金は後年度の安定した財政運営に必要不可欠なものであるため、安定した財政運営のためにも更なる事務事業見直しを図る必要がある。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
1,942
61.95
4,104,347
3,730,308
266,112
1,929,609
3,999,553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120631</xdr:rowOff>
    </xdr:from>
    <xdr:to>
      <xdr:col>24</xdr:col>
      <xdr:colOff>63500</xdr:colOff>
      <xdr:row>36</xdr:row>
      <xdr:rowOff>130194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92831"/>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120631</xdr:rowOff>
    </xdr:from>
    <xdr:to>
      <xdr:col>19</xdr:col>
      <xdr:colOff>177800</xdr:colOff>
      <xdr:row>37</xdr:row>
      <xdr:rowOff>4921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2831"/>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2845</xdr:rowOff>
    </xdr:from>
    <xdr:to>
      <xdr:col>15</xdr:col>
      <xdr:colOff>50800</xdr:colOff>
      <xdr:row>37</xdr:row>
      <xdr:rowOff>4921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46495"/>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2845</xdr:rowOff>
    </xdr:from>
    <xdr:to>
      <xdr:col>10</xdr:col>
      <xdr:colOff>114300</xdr:colOff>
      <xdr:row>37</xdr:row>
      <xdr:rowOff>14122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649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79394</xdr:rowOff>
    </xdr:from>
    <xdr:to>
      <xdr:col>24</xdr:col>
      <xdr:colOff>114300</xdr:colOff>
      <xdr:row>37</xdr:row>
      <xdr:rowOff>9544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102271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69831</xdr:rowOff>
    </xdr:from>
    <xdr:to>
      <xdr:col>20</xdr:col>
      <xdr:colOff>38100</xdr:colOff>
      <xdr:row>36</xdr:row>
      <xdr:rowOff>171431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125571</xdr:rowOff>
    </xdr:from>
    <xdr:to>
      <xdr:col>15</xdr:col>
      <xdr:colOff>101600</xdr:colOff>
      <xdr:row>37</xdr:row>
      <xdr:rowOff>55721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72248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123495</xdr:rowOff>
    </xdr:from>
    <xdr:to>
      <xdr:col>10</xdr:col>
      <xdr:colOff>165100</xdr:colOff>
      <xdr:row>37</xdr:row>
      <xdr:rowOff>53645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70172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134772</xdr:rowOff>
    </xdr:from>
    <xdr:to>
      <xdr:col>6</xdr:col>
      <xdr:colOff>38100</xdr:colOff>
      <xdr:row>37</xdr:row>
      <xdr:rowOff>64922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81449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89419</xdr:rowOff>
    </xdr:from>
    <xdr:to>
      <xdr:col>24</xdr:col>
      <xdr:colOff>63500</xdr:colOff>
      <xdr:row>56</xdr:row>
      <xdr:rowOff>167229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90619"/>
          <a:ext cx="838200" cy="7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128349</xdr:rowOff>
    </xdr:from>
    <xdr:to>
      <xdr:col>19</xdr:col>
      <xdr:colOff>177800</xdr:colOff>
      <xdr:row>56</xdr:row>
      <xdr:rowOff>167229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29549"/>
          <a:ext cx="889000" cy="3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128349</xdr:rowOff>
    </xdr:from>
    <xdr:to>
      <xdr:col>15</xdr:col>
      <xdr:colOff>50800</xdr:colOff>
      <xdr:row>58</xdr:row>
      <xdr:rowOff>14042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29549"/>
          <a:ext cx="889000" cy="2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149406</xdr:rowOff>
    </xdr:from>
    <xdr:to>
      <xdr:col>10</xdr:col>
      <xdr:colOff>114300</xdr:colOff>
      <xdr:row>58</xdr:row>
      <xdr:rowOff>14042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22056"/>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38619</xdr:rowOff>
    </xdr:from>
    <xdr:to>
      <xdr:col>24</xdr:col>
      <xdr:colOff>114300</xdr:colOff>
      <xdr:row>56</xdr:row>
      <xdr:rowOff>140219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61496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9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116429</xdr:rowOff>
    </xdr:from>
    <xdr:to>
      <xdr:col>20</xdr:col>
      <xdr:colOff>38100</xdr:colOff>
      <xdr:row>57</xdr:row>
      <xdr:rowOff>46579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63106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9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77549</xdr:rowOff>
    </xdr:from>
    <xdr:to>
      <xdr:col>15</xdr:col>
      <xdr:colOff>101600</xdr:colOff>
      <xdr:row>57</xdr:row>
      <xdr:rowOff>7699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7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24226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5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134692</xdr:rowOff>
    </xdr:from>
    <xdr:to>
      <xdr:col>10</xdr:col>
      <xdr:colOff>165100</xdr:colOff>
      <xdr:row>58</xdr:row>
      <xdr:rowOff>64842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55969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98606</xdr:rowOff>
    </xdr:from>
    <xdr:to>
      <xdr:col>6</xdr:col>
      <xdr:colOff>38100</xdr:colOff>
      <xdr:row>58</xdr:row>
      <xdr:rowOff>28756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45283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4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10292</xdr:rowOff>
    </xdr:from>
    <xdr:to>
      <xdr:col>24</xdr:col>
      <xdr:colOff>63500</xdr:colOff>
      <xdr:row>76</xdr:row>
      <xdr:rowOff>16067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40492"/>
          <a:ext cx="8382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10292</xdr:rowOff>
    </xdr:from>
    <xdr:to>
      <xdr:col>19</xdr:col>
      <xdr:colOff>177800</xdr:colOff>
      <xdr:row>76</xdr:row>
      <xdr:rowOff>74017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0492"/>
          <a:ext cx="889000" cy="6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74017</xdr:rowOff>
    </xdr:from>
    <xdr:to>
      <xdr:col>15</xdr:col>
      <xdr:colOff>50800</xdr:colOff>
      <xdr:row>76</xdr:row>
      <xdr:rowOff>130961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4217"/>
          <a:ext cx="889000" cy="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130961</xdr:rowOff>
    </xdr:from>
    <xdr:to>
      <xdr:col>10</xdr:col>
      <xdr:colOff>114300</xdr:colOff>
      <xdr:row>77</xdr:row>
      <xdr:rowOff>11550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61161"/>
          <a:ext cx="889000" cy="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136716</xdr:rowOff>
    </xdr:from>
    <xdr:to>
      <xdr:col>24</xdr:col>
      <xdr:colOff>114300</xdr:colOff>
      <xdr:row>76</xdr:row>
      <xdr:rowOff>66867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5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159593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4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130943</xdr:rowOff>
    </xdr:from>
    <xdr:to>
      <xdr:col>20</xdr:col>
      <xdr:colOff>38100</xdr:colOff>
      <xdr:row>76</xdr:row>
      <xdr:rowOff>61094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9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77620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6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23217</xdr:rowOff>
    </xdr:from>
    <xdr:to>
      <xdr:col>15</xdr:col>
      <xdr:colOff>101600</xdr:colOff>
      <xdr:row>76</xdr:row>
      <xdr:rowOff>124817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141343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2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80161</xdr:rowOff>
    </xdr:from>
    <xdr:to>
      <xdr:col>10</xdr:col>
      <xdr:colOff>165100</xdr:colOff>
      <xdr:row>77</xdr:row>
      <xdr:rowOff>10311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26838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8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132200</xdr:rowOff>
    </xdr:from>
    <xdr:to>
      <xdr:col>6</xdr:col>
      <xdr:colOff>38100</xdr:colOff>
      <xdr:row>77</xdr:row>
      <xdr:rowOff>62350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78877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53939</xdr:rowOff>
    </xdr:from>
    <xdr:to>
      <xdr:col>24</xdr:col>
      <xdr:colOff>63500</xdr:colOff>
      <xdr:row>97</xdr:row>
      <xdr:rowOff>102784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4589"/>
          <a:ext cx="8382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53975</xdr:rowOff>
    </xdr:from>
    <xdr:to>
      <xdr:col>19</xdr:col>
      <xdr:colOff>177800</xdr:colOff>
      <xdr:row>97</xdr:row>
      <xdr:rowOff>102784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84625"/>
          <a:ext cx="889000" cy="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6410</xdr:rowOff>
    </xdr:from>
    <xdr:to>
      <xdr:col>15</xdr:col>
      <xdr:colOff>50800</xdr:colOff>
      <xdr:row>97</xdr:row>
      <xdr:rowOff>53975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65610"/>
          <a:ext cx="889000" cy="2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6410</xdr:rowOff>
    </xdr:from>
    <xdr:to>
      <xdr:col>10</xdr:col>
      <xdr:colOff>114300</xdr:colOff>
      <xdr:row>97</xdr:row>
      <xdr:rowOff>50282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65610"/>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3139</xdr:rowOff>
    </xdr:from>
    <xdr:to>
      <xdr:col>24</xdr:col>
      <xdr:colOff>114300</xdr:colOff>
      <xdr:row>97</xdr:row>
      <xdr:rowOff>104739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153016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51984</xdr:rowOff>
    </xdr:from>
    <xdr:to>
      <xdr:col>20</xdr:col>
      <xdr:colOff>38100</xdr:colOff>
      <xdr:row>97</xdr:row>
      <xdr:rowOff>153584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144711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3175</xdr:rowOff>
    </xdr:from>
    <xdr:to>
      <xdr:col>15</xdr:col>
      <xdr:colOff>101600</xdr:colOff>
      <xdr:row>97</xdr:row>
      <xdr:rowOff>104775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95902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2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127060</xdr:rowOff>
    </xdr:from>
    <xdr:to>
      <xdr:col>10</xdr:col>
      <xdr:colOff>165100</xdr:colOff>
      <xdr:row>96</xdr:row>
      <xdr:rowOff>57210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73737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170932</xdr:rowOff>
    </xdr:from>
    <xdr:to>
      <xdr:col>6</xdr:col>
      <xdr:colOff>38100</xdr:colOff>
      <xdr:row>97</xdr:row>
      <xdr:rowOff>101082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117609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0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152019</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67119"/>
          <a:ext cx="8382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80137</xdr:rowOff>
    </xdr:from>
    <xdr:to>
      <xdr:col>50</xdr:col>
      <xdr:colOff>114300</xdr:colOff>
      <xdr:row>38</xdr:row>
      <xdr:rowOff>152019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23787"/>
          <a:ext cx="889000" cy="2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80137</xdr:rowOff>
    </xdr:from>
    <xdr:to>
      <xdr:col>45</xdr:col>
      <xdr:colOff>177800</xdr:colOff>
      <xdr:row>38</xdr:row>
      <xdr:rowOff>42037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23787"/>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139319</xdr:rowOff>
    </xdr:from>
    <xdr:to>
      <xdr:col>41</xdr:col>
      <xdr:colOff>50800</xdr:colOff>
      <xdr:row>38</xdr:row>
      <xdr:rowOff>42037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82969"/>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101219</xdr:rowOff>
    </xdr:from>
    <xdr:to>
      <xdr:col>50</xdr:col>
      <xdr:colOff>165100</xdr:colOff>
      <xdr:row>39</xdr:row>
      <xdr:rowOff>31369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22496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29337</xdr:rowOff>
    </xdr:from>
    <xdr:to>
      <xdr:col>46</xdr:col>
      <xdr:colOff>38100</xdr:colOff>
      <xdr:row>37</xdr:row>
      <xdr:rowOff>130937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147464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162687</xdr:rowOff>
    </xdr:from>
    <xdr:to>
      <xdr:col>41</xdr:col>
      <xdr:colOff>101600</xdr:colOff>
      <xdr:row>38</xdr:row>
      <xdr:rowOff>92837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109364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88519</xdr:rowOff>
    </xdr:from>
    <xdr:to>
      <xdr:col>36</xdr:col>
      <xdr:colOff>165100</xdr:colOff>
      <xdr:row>38</xdr:row>
      <xdr:rowOff>18669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35196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52518</xdr:rowOff>
    </xdr:from>
    <xdr:to>
      <xdr:col>55</xdr:col>
      <xdr:colOff>0</xdr:colOff>
      <xdr:row>58</xdr:row>
      <xdr:rowOff>68680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6618"/>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56086</xdr:rowOff>
    </xdr:from>
    <xdr:to>
      <xdr:col>50</xdr:col>
      <xdr:colOff>114300</xdr:colOff>
      <xdr:row>58</xdr:row>
      <xdr:rowOff>68680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00186"/>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45376</xdr:rowOff>
    </xdr:from>
    <xdr:to>
      <xdr:col>45</xdr:col>
      <xdr:colOff>177800</xdr:colOff>
      <xdr:row>58</xdr:row>
      <xdr:rowOff>56086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89476"/>
          <a:ext cx="889000" cy="1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45376</xdr:rowOff>
    </xdr:from>
    <xdr:to>
      <xdr:col>41</xdr:col>
      <xdr:colOff>50800</xdr:colOff>
      <xdr:row>58</xdr:row>
      <xdr:rowOff>76022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89476"/>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1718</xdr:rowOff>
    </xdr:from>
    <xdr:to>
      <xdr:col>55</xdr:col>
      <xdr:colOff>50800</xdr:colOff>
      <xdr:row>58</xdr:row>
      <xdr:rowOff>103318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132545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17880</xdr:rowOff>
    </xdr:from>
    <xdr:to>
      <xdr:col>50</xdr:col>
      <xdr:colOff>165100</xdr:colOff>
      <xdr:row>58</xdr:row>
      <xdr:rowOff>119480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110607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5286</xdr:rowOff>
    </xdr:from>
    <xdr:to>
      <xdr:col>46</xdr:col>
      <xdr:colOff>38100</xdr:colOff>
      <xdr:row>58</xdr:row>
      <xdr:rowOff>106886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123413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2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166026</xdr:rowOff>
    </xdr:from>
    <xdr:to>
      <xdr:col>41</xdr:col>
      <xdr:colOff>101600</xdr:colOff>
      <xdr:row>58</xdr:row>
      <xdr:rowOff>96176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112703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1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25222</xdr:rowOff>
    </xdr:from>
    <xdr:to>
      <xdr:col>36</xdr:col>
      <xdr:colOff>165100</xdr:colOff>
      <xdr:row>58</xdr:row>
      <xdr:rowOff>126822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117949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122177</xdr:rowOff>
    </xdr:from>
    <xdr:to>
      <xdr:col>55</xdr:col>
      <xdr:colOff>0</xdr:colOff>
      <xdr:row>78</xdr:row>
      <xdr:rowOff>49977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23827"/>
          <a:ext cx="8382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122177</xdr:rowOff>
    </xdr:from>
    <xdr:to>
      <xdr:col>50</xdr:col>
      <xdr:colOff>114300</xdr:colOff>
      <xdr:row>78</xdr:row>
      <xdr:rowOff>34269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23827"/>
          <a:ext cx="889000" cy="8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34269</xdr:rowOff>
    </xdr:from>
    <xdr:to>
      <xdr:col>45</xdr:col>
      <xdr:colOff>177800</xdr:colOff>
      <xdr:row>78</xdr:row>
      <xdr:rowOff>59562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07369"/>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54808</xdr:rowOff>
    </xdr:from>
    <xdr:to>
      <xdr:col>41</xdr:col>
      <xdr:colOff>50800</xdr:colOff>
      <xdr:row>78</xdr:row>
      <xdr:rowOff>59562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27908"/>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170627</xdr:rowOff>
    </xdr:from>
    <xdr:to>
      <xdr:col>55</xdr:col>
      <xdr:colOff>50800</xdr:colOff>
      <xdr:row>78</xdr:row>
      <xdr:rowOff>100777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85554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71377</xdr:rowOff>
    </xdr:from>
    <xdr:to>
      <xdr:col>50</xdr:col>
      <xdr:colOff>165100</xdr:colOff>
      <xdr:row>78</xdr:row>
      <xdr:rowOff>1527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18054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154919</xdr:rowOff>
    </xdr:from>
    <xdr:to>
      <xdr:col>46</xdr:col>
      <xdr:colOff>38100</xdr:colOff>
      <xdr:row>78</xdr:row>
      <xdr:rowOff>85069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76196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8762</xdr:rowOff>
    </xdr:from>
    <xdr:to>
      <xdr:col>41</xdr:col>
      <xdr:colOff>101600</xdr:colOff>
      <xdr:row>78</xdr:row>
      <xdr:rowOff>110362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101489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4008</xdr:rowOff>
    </xdr:from>
    <xdr:to>
      <xdr:col>36</xdr:col>
      <xdr:colOff>165100</xdr:colOff>
      <xdr:row>78</xdr:row>
      <xdr:rowOff>105608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96735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20062</xdr:rowOff>
    </xdr:from>
    <xdr:to>
      <xdr:col>55</xdr:col>
      <xdr:colOff>0</xdr:colOff>
      <xdr:row>98</xdr:row>
      <xdr:rowOff>18982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79262"/>
          <a:ext cx="838200" cy="34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91053</xdr:rowOff>
    </xdr:from>
    <xdr:to>
      <xdr:col>50</xdr:col>
      <xdr:colOff>114300</xdr:colOff>
      <xdr:row>98</xdr:row>
      <xdr:rowOff>18982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21703"/>
          <a:ext cx="889000" cy="9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91053</xdr:rowOff>
    </xdr:from>
    <xdr:to>
      <xdr:col>45</xdr:col>
      <xdr:colOff>177800</xdr:colOff>
      <xdr:row>97</xdr:row>
      <xdr:rowOff>153422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21703"/>
          <a:ext cx="889000" cy="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72546</xdr:rowOff>
    </xdr:from>
    <xdr:to>
      <xdr:col>41</xdr:col>
      <xdr:colOff>50800</xdr:colOff>
      <xdr:row>97</xdr:row>
      <xdr:rowOff>153422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03196"/>
          <a:ext cx="889000" cy="8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140712</xdr:rowOff>
    </xdr:from>
    <xdr:to>
      <xdr:col>55</xdr:col>
      <xdr:colOff>50800</xdr:colOff>
      <xdr:row>96</xdr:row>
      <xdr:rowOff>70862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163589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7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139632</xdr:rowOff>
    </xdr:from>
    <xdr:to>
      <xdr:col>50</xdr:col>
      <xdr:colOff>165100</xdr:colOff>
      <xdr:row>98</xdr:row>
      <xdr:rowOff>69782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60909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6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40253</xdr:rowOff>
    </xdr:from>
    <xdr:to>
      <xdr:col>46</xdr:col>
      <xdr:colOff>38100</xdr:colOff>
      <xdr:row>97</xdr:row>
      <xdr:rowOff>141853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132980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6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102622</xdr:rowOff>
    </xdr:from>
    <xdr:to>
      <xdr:col>41</xdr:col>
      <xdr:colOff>101600</xdr:colOff>
      <xdr:row>98</xdr:row>
      <xdr:rowOff>32772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23899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2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21746</xdr:rowOff>
    </xdr:from>
    <xdr:to>
      <xdr:col>36</xdr:col>
      <xdr:colOff>165100</xdr:colOff>
      <xdr:row>97</xdr:row>
      <xdr:rowOff>123346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114473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74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16173</xdr:rowOff>
    </xdr:from>
    <xdr:to>
      <xdr:col>85</xdr:col>
      <xdr:colOff>127000</xdr:colOff>
      <xdr:row>38</xdr:row>
      <xdr:rowOff>19904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1273"/>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78081</xdr:rowOff>
    </xdr:from>
    <xdr:to>
      <xdr:col>81</xdr:col>
      <xdr:colOff>50800</xdr:colOff>
      <xdr:row>38</xdr:row>
      <xdr:rowOff>16173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21731"/>
          <a:ext cx="889000" cy="10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66731</xdr:rowOff>
    </xdr:from>
    <xdr:to>
      <xdr:col>76</xdr:col>
      <xdr:colOff>114300</xdr:colOff>
      <xdr:row>37</xdr:row>
      <xdr:rowOff>78081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10381"/>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66731</xdr:rowOff>
    </xdr:from>
    <xdr:to>
      <xdr:col>71</xdr:col>
      <xdr:colOff>177800</xdr:colOff>
      <xdr:row>38</xdr:row>
      <xdr:rowOff>1146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10381"/>
          <a:ext cx="889000" cy="1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140555</xdr:rowOff>
    </xdr:from>
    <xdr:to>
      <xdr:col>85</xdr:col>
      <xdr:colOff>177800</xdr:colOff>
      <xdr:row>38</xdr:row>
      <xdr:rowOff>70704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4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136824</xdr:rowOff>
    </xdr:from>
    <xdr:to>
      <xdr:col>81</xdr:col>
      <xdr:colOff>101600</xdr:colOff>
      <xdr:row>38</xdr:row>
      <xdr:rowOff>66974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27281</xdr:rowOff>
    </xdr:from>
    <xdr:to>
      <xdr:col>76</xdr:col>
      <xdr:colOff>165100</xdr:colOff>
      <xdr:row>37</xdr:row>
      <xdr:rowOff>128881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145408</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4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15931</xdr:rowOff>
    </xdr:from>
    <xdr:to>
      <xdr:col>72</xdr:col>
      <xdr:colOff>38100</xdr:colOff>
      <xdr:row>37</xdr:row>
      <xdr:rowOff>117531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134058</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3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121796</xdr:rowOff>
    </xdr:from>
    <xdr:to>
      <xdr:col>67</xdr:col>
      <xdr:colOff>101600</xdr:colOff>
      <xdr:row>38</xdr:row>
      <xdr:rowOff>51946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125054</xdr:rowOff>
    </xdr:from>
    <xdr:to>
      <xdr:col>85</xdr:col>
      <xdr:colOff>127000</xdr:colOff>
      <xdr:row>57</xdr:row>
      <xdr:rowOff>164570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97704"/>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164570</xdr:rowOff>
    </xdr:from>
    <xdr:to>
      <xdr:col>81</xdr:col>
      <xdr:colOff>50800</xdr:colOff>
      <xdr:row>58</xdr:row>
      <xdr:rowOff>3670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37220"/>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3670</xdr:rowOff>
    </xdr:from>
    <xdr:to>
      <xdr:col>76</xdr:col>
      <xdr:colOff>114300</xdr:colOff>
      <xdr:row>58</xdr:row>
      <xdr:rowOff>56385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7770"/>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13044</xdr:rowOff>
    </xdr:from>
    <xdr:to>
      <xdr:col>71</xdr:col>
      <xdr:colOff>177800</xdr:colOff>
      <xdr:row>58</xdr:row>
      <xdr:rowOff>56385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57144"/>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74254</xdr:rowOff>
    </xdr:from>
    <xdr:to>
      <xdr:col>85</xdr:col>
      <xdr:colOff>177800</xdr:colOff>
      <xdr:row>58</xdr:row>
      <xdr:rowOff>4404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97131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113770</xdr:rowOff>
    </xdr:from>
    <xdr:to>
      <xdr:col>81</xdr:col>
      <xdr:colOff>101600</xdr:colOff>
      <xdr:row>58</xdr:row>
      <xdr:rowOff>43920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35047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7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124320</xdr:rowOff>
    </xdr:from>
    <xdr:to>
      <xdr:col>76</xdr:col>
      <xdr:colOff>165100</xdr:colOff>
      <xdr:row>58</xdr:row>
      <xdr:rowOff>54470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45597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8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5585</xdr:rowOff>
    </xdr:from>
    <xdr:to>
      <xdr:col>72</xdr:col>
      <xdr:colOff>38100</xdr:colOff>
      <xdr:row>58</xdr:row>
      <xdr:rowOff>107185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98312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133694</xdr:rowOff>
    </xdr:from>
    <xdr:to>
      <xdr:col>67</xdr:col>
      <xdr:colOff>101600</xdr:colOff>
      <xdr:row>58</xdr:row>
      <xdr:rowOff>63844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54971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41078</xdr:rowOff>
    </xdr:from>
    <xdr:to>
      <xdr:col>85</xdr:col>
      <xdr:colOff>127000</xdr:colOff>
      <xdr:row>79</xdr:row>
      <xdr:rowOff>44183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5628"/>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28353</xdr:rowOff>
    </xdr:from>
    <xdr:to>
      <xdr:col>81</xdr:col>
      <xdr:colOff>50800</xdr:colOff>
      <xdr:row>79</xdr:row>
      <xdr:rowOff>44183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2903"/>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155978</xdr:rowOff>
    </xdr:from>
    <xdr:to>
      <xdr:col>76</xdr:col>
      <xdr:colOff>114300</xdr:colOff>
      <xdr:row>79</xdr:row>
      <xdr:rowOff>28353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57628"/>
          <a:ext cx="889000" cy="2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113012</xdr:rowOff>
    </xdr:from>
    <xdr:to>
      <xdr:col>71</xdr:col>
      <xdr:colOff>177800</xdr:colOff>
      <xdr:row>77</xdr:row>
      <xdr:rowOff>155978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14662"/>
          <a:ext cx="889000" cy="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161728</xdr:rowOff>
    </xdr:from>
    <xdr:to>
      <xdr:col>85</xdr:col>
      <xdr:colOff>177800</xdr:colOff>
      <xdr:row>79</xdr:row>
      <xdr:rowOff>91878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86110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3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149003</xdr:rowOff>
    </xdr:from>
    <xdr:to>
      <xdr:col>76</xdr:col>
      <xdr:colOff>165100</xdr:colOff>
      <xdr:row>79</xdr:row>
      <xdr:rowOff>79153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70280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1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105178</xdr:rowOff>
    </xdr:from>
    <xdr:to>
      <xdr:col>72</xdr:col>
      <xdr:colOff>38100</xdr:colOff>
      <xdr:row>78</xdr:row>
      <xdr:rowOff>35328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51855</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62212</xdr:rowOff>
    </xdr:from>
    <xdr:to>
      <xdr:col>67</xdr:col>
      <xdr:colOff>101600</xdr:colOff>
      <xdr:row>77</xdr:row>
      <xdr:rowOff>163812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8889</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303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26967</xdr:rowOff>
    </xdr:from>
    <xdr:to>
      <xdr:col>85</xdr:col>
      <xdr:colOff>127000</xdr:colOff>
      <xdr:row>96</xdr:row>
      <xdr:rowOff>124028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486167"/>
          <a:ext cx="838200" cy="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26967</xdr:rowOff>
    </xdr:from>
    <xdr:to>
      <xdr:col>81</xdr:col>
      <xdr:colOff>50800</xdr:colOff>
      <xdr:row>96</xdr:row>
      <xdr:rowOff>147079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486167"/>
          <a:ext cx="8890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26034</xdr:rowOff>
    </xdr:from>
    <xdr:to>
      <xdr:col>76</xdr:col>
      <xdr:colOff>114300</xdr:colOff>
      <xdr:row>96</xdr:row>
      <xdr:rowOff>147079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485234"/>
          <a:ext cx="889000" cy="1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26034</xdr:rowOff>
    </xdr:from>
    <xdr:to>
      <xdr:col>71</xdr:col>
      <xdr:colOff>177800</xdr:colOff>
      <xdr:row>97</xdr:row>
      <xdr:rowOff>106327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85234"/>
          <a:ext cx="889000" cy="2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73228</xdr:rowOff>
    </xdr:from>
    <xdr:to>
      <xdr:col>85</xdr:col>
      <xdr:colOff>177800</xdr:colOff>
      <xdr:row>97</xdr:row>
      <xdr:rowOff>3378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96105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8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147617</xdr:rowOff>
    </xdr:from>
    <xdr:to>
      <xdr:col>81</xdr:col>
      <xdr:colOff>101600</xdr:colOff>
      <xdr:row>96</xdr:row>
      <xdr:rowOff>77767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94294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1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96279</xdr:rowOff>
    </xdr:from>
    <xdr:to>
      <xdr:col>76</xdr:col>
      <xdr:colOff>165100</xdr:colOff>
      <xdr:row>97</xdr:row>
      <xdr:rowOff>26429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42956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3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146684</xdr:rowOff>
    </xdr:from>
    <xdr:to>
      <xdr:col>72</xdr:col>
      <xdr:colOff>38100</xdr:colOff>
      <xdr:row>96</xdr:row>
      <xdr:rowOff>76834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93361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0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55527</xdr:rowOff>
    </xdr:from>
    <xdr:to>
      <xdr:col>67</xdr:col>
      <xdr:colOff>101600</xdr:colOff>
      <xdr:row>97</xdr:row>
      <xdr:rowOff>157127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2204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6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総務費は、</a:t>
          </a:r>
          <a:r>
            <a:rPr kumimoji="1" lang="ja-JP" altLang="en-US" sz="1100">
              <a:solidFill>
                <a:sysClr val="windowText" lastClr="000000"/>
              </a:solidFill>
              <a:effectLst/>
              <a:latin typeface="+mn-lt"/>
              <a:ea typeface="+mn-ea"/>
              <a:cs typeface="+mn-cs"/>
            </a:rPr>
            <a:t>参議院議員選挙、京都府知事選挙費、京都府議会議員選挙費、町長・町議会議員選挙費、個人番号カード交付事業</a:t>
          </a:r>
          <a:r>
            <a:rPr kumimoji="1" lang="ja-JP" altLang="ja-JP" sz="1100">
              <a:solidFill>
                <a:sysClr val="windowText" lastClr="000000"/>
              </a:solidFill>
              <a:effectLst/>
              <a:latin typeface="+mn-lt"/>
              <a:ea typeface="+mn-ea"/>
              <a:cs typeface="+mn-cs"/>
            </a:rPr>
            <a:t>の影響により</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a:t>
          </a:r>
          <a:r>
            <a:rPr kumimoji="1" lang="ja-JP" altLang="en-US" sz="1100">
              <a:solidFill>
                <a:sysClr val="windowText" lastClr="000000"/>
              </a:solidFill>
              <a:effectLst/>
              <a:latin typeface="+mn-lt"/>
              <a:ea typeface="+mn-ea"/>
              <a:cs typeface="+mn-cs"/>
            </a:rPr>
            <a:t>子育て世帯臨時特例給付金事業</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終了</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となった。農林水産業費は、</a:t>
          </a:r>
          <a:r>
            <a:rPr kumimoji="1" lang="ja-JP" altLang="en-US" sz="1100">
              <a:solidFill>
                <a:sysClr val="windowText" lastClr="000000"/>
              </a:solidFill>
              <a:effectLst/>
              <a:latin typeface="+mn-lt"/>
              <a:ea typeface="+mn-ea"/>
              <a:cs typeface="+mn-cs"/>
            </a:rPr>
            <a:t>水産物供給基盤機能保全事業</a:t>
          </a:r>
          <a:r>
            <a:rPr kumimoji="1" lang="ja-JP" altLang="ja-JP" sz="1100">
              <a:solidFill>
                <a:sysClr val="windowText" lastClr="000000"/>
              </a:solidFill>
              <a:effectLst/>
              <a:latin typeface="+mn-lt"/>
              <a:ea typeface="+mn-ea"/>
              <a:cs typeface="+mn-cs"/>
            </a:rPr>
            <a:t>の事業費の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額の要因となっている。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商工費は、</a:t>
          </a:r>
          <a:r>
            <a:rPr lang="ja-JP" altLang="en-US">
              <a:solidFill>
                <a:sysClr val="windowText" lastClr="000000"/>
              </a:solidFill>
            </a:rPr>
            <a:t>観光施設整備事業が</a:t>
          </a:r>
          <a:r>
            <a:rPr kumimoji="1" lang="ja-JP" altLang="ja-JP" sz="1100">
              <a:solidFill>
                <a:sysClr val="windowText" lastClr="000000"/>
              </a:solidFill>
              <a:effectLst/>
              <a:latin typeface="+mn-lt"/>
              <a:ea typeface="+mn-ea"/>
              <a:cs typeface="+mn-cs"/>
            </a:rPr>
            <a:t>完了したことにより</a:t>
          </a:r>
          <a:r>
            <a:rPr kumimoji="1" lang="ja-JP" altLang="en-US" sz="1100">
              <a:solidFill>
                <a:sysClr val="windowText" lastClr="000000"/>
              </a:solidFill>
              <a:effectLst/>
              <a:latin typeface="+mn-lt"/>
              <a:ea typeface="+mn-ea"/>
              <a:cs typeface="+mn-cs"/>
            </a:rPr>
            <a:t>減額となった</a:t>
          </a:r>
          <a:r>
            <a:rPr kumimoji="1" lang="ja-JP" altLang="ja-JP" sz="1100">
              <a:solidFill>
                <a:sysClr val="windowText" lastClr="000000"/>
              </a:solidFill>
              <a:effectLst/>
              <a:latin typeface="+mn-lt"/>
              <a:ea typeface="+mn-ea"/>
              <a:cs typeface="+mn-cs"/>
            </a:rPr>
            <a:t>。土木費は町道改良事業の影響により</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消防費の減少の要因は、</a:t>
          </a:r>
          <a:r>
            <a:rPr kumimoji="1" lang="ja-JP" altLang="en-US" sz="1100">
              <a:solidFill>
                <a:sysClr val="windowText" lastClr="000000"/>
              </a:solidFill>
              <a:effectLst/>
              <a:latin typeface="+mn-lt"/>
              <a:ea typeface="+mn-ea"/>
              <a:cs typeface="+mn-cs"/>
            </a:rPr>
            <a:t>消防設備維持管理事業の減額</a:t>
          </a:r>
          <a:r>
            <a:rPr kumimoji="1" lang="ja-JP" altLang="ja-JP" sz="1100">
              <a:solidFill>
                <a:sysClr val="windowText" lastClr="000000"/>
              </a:solidFill>
              <a:effectLst/>
              <a:latin typeface="+mn-lt"/>
              <a:ea typeface="+mn-ea"/>
              <a:cs typeface="+mn-cs"/>
            </a:rPr>
            <a:t>によるものである。教育費は、小学校の長寿命化工事により増額</a:t>
          </a:r>
          <a:r>
            <a:rPr kumimoji="1" lang="ja-JP" altLang="ja-JP" sz="1100">
              <a:solidFill>
                <a:schemeClr val="dk1"/>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公債費は</a:t>
          </a:r>
          <a:r>
            <a:rPr kumimoji="1" lang="ja-JP" altLang="en-US" sz="1100">
              <a:solidFill>
                <a:sysClr val="windowText" lastClr="000000"/>
              </a:solidFill>
              <a:effectLst/>
              <a:latin typeface="+mn-lt"/>
              <a:ea typeface="+mn-ea"/>
              <a:cs typeface="+mn-cs"/>
            </a:rPr>
            <a:t>令和３年度に実施した</a:t>
          </a:r>
          <a:r>
            <a:rPr kumimoji="1" lang="ja-JP" altLang="ja-JP" sz="1100">
              <a:solidFill>
                <a:sysClr val="windowText" lastClr="000000"/>
              </a:solidFill>
              <a:effectLst/>
              <a:latin typeface="+mn-lt"/>
              <a:ea typeface="+mn-ea"/>
              <a:cs typeface="+mn-cs"/>
            </a:rPr>
            <a:t>繰上償還の</a:t>
          </a:r>
          <a:r>
            <a:rPr kumimoji="1" lang="ja-JP" altLang="en-US" sz="1100">
              <a:solidFill>
                <a:sysClr val="windowText" lastClr="000000"/>
              </a:solidFill>
              <a:effectLst/>
              <a:latin typeface="+mn-lt"/>
              <a:ea typeface="+mn-ea"/>
              <a:cs typeface="+mn-cs"/>
            </a:rPr>
            <a:t>影響</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年度は災害による取り崩しで残高が減少した。令和元年度は、災害復旧事業の完了により基金の取り崩し額が減少し、基金残高が増加した。令和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年度は令和元年度に比べ取崩しが増加したものの、積立額も増加したことから基金残高が増加した。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年度は、普通交付税が増加したことにより標準財政規模が大きくなっており、標準財政規模比としては低くなっている項目もあるが、積立額は増加し、実質収支は同程度の額となっている。</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積立額</a:t>
          </a:r>
          <a:r>
            <a:rPr kumimoji="1" lang="ja-JP" altLang="en-US" sz="1100">
              <a:solidFill>
                <a:sysClr val="windowText" lastClr="000000"/>
              </a:solidFill>
              <a:effectLst/>
              <a:latin typeface="+mn-lt"/>
              <a:ea typeface="+mn-ea"/>
              <a:cs typeface="+mn-cs"/>
            </a:rPr>
            <a:t>の増加により基金残高が増加したものの、</a:t>
          </a:r>
          <a:r>
            <a:rPr kumimoji="1" lang="ja-JP" altLang="ja-JP" sz="1100">
              <a:solidFill>
                <a:sysClr val="windowText" lastClr="000000"/>
              </a:solidFill>
              <a:effectLst/>
              <a:latin typeface="+mn-lt"/>
              <a:ea typeface="+mn-ea"/>
              <a:cs typeface="+mn-cs"/>
            </a:rPr>
            <a:t>実質収支は同程度の額となっている。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各会計とも健全性が保たれた財政運営である。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特に、介護サービス事業勘定、訪問看護事業特別会計は一般会計からの繰入れを受けることなく独立採算が保たれている。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国民健康保険特別会計は被保険者数が少なく、高度医療が必要な患者により給付費も変動すること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また次年度精算する事業もあり決算収支が変動する。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介護保険事業勘定は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年毎の事業計画に基づいた運営となるので、期間内で一定の範囲で数値が変動する。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下水道事業、簡易水道については、一般会計から国の基準等により繰入を受けているので、ほぼ一定の比率で推移。</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その他（後期高齢者医療特別会計）も広域で行う事務であり、ほぼ一定の比率で推移。</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82</v>
      </c>
      <c r="C2" s="176"/>
      <c r="D2" s="177"/>
    </row>
    <row r="3" spans="1:119" ht="18.75" customHeight="1" thickBot="1" x14ac:dyDescent="0.25">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4104347</v>
      </c>
      <c r="BO4" s="436"/>
      <c r="BP4" s="436"/>
      <c r="BQ4" s="436"/>
      <c r="BR4" s="436"/>
      <c r="BS4" s="436"/>
      <c r="BT4" s="436"/>
      <c r="BU4" s="437"/>
      <c r="BV4" s="435">
        <v>3730947</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13.8</v>
      </c>
      <c r="CU4" s="576"/>
      <c r="CV4" s="576"/>
      <c r="CW4" s="576"/>
      <c r="CX4" s="576"/>
      <c r="CY4" s="576"/>
      <c r="CZ4" s="576"/>
      <c r="DA4" s="577"/>
      <c r="DB4" s="575">
        <v>10.4</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3730308</v>
      </c>
      <c r="BO5" s="407"/>
      <c r="BP5" s="407"/>
      <c r="BQ5" s="407"/>
      <c r="BR5" s="407"/>
      <c r="BS5" s="407"/>
      <c r="BT5" s="407"/>
      <c r="BU5" s="408"/>
      <c r="BV5" s="406">
        <v>3413828</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81.7</v>
      </c>
      <c r="CU5" s="404"/>
      <c r="CV5" s="404"/>
      <c r="CW5" s="404"/>
      <c r="CX5" s="404"/>
      <c r="CY5" s="404"/>
      <c r="CZ5" s="404"/>
      <c r="DA5" s="405"/>
      <c r="DB5" s="403">
        <v>80.900000000000006</v>
      </c>
      <c r="DC5" s="404"/>
      <c r="DD5" s="404"/>
      <c r="DE5" s="404"/>
      <c r="DF5" s="404"/>
      <c r="DG5" s="404"/>
      <c r="DH5" s="404"/>
      <c r="DI5" s="405"/>
    </row>
    <row r="6" spans="1:119" ht="18.75" customHeight="1" x14ac:dyDescent="0.2">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374039</v>
      </c>
      <c r="BO6" s="407"/>
      <c r="BP6" s="407"/>
      <c r="BQ6" s="407"/>
      <c r="BR6" s="407"/>
      <c r="BS6" s="407"/>
      <c r="BT6" s="407"/>
      <c r="BU6" s="408"/>
      <c r="BV6" s="406">
        <v>317119</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82.3</v>
      </c>
      <c r="CU6" s="550"/>
      <c r="CV6" s="550"/>
      <c r="CW6" s="550"/>
      <c r="CX6" s="550"/>
      <c r="CY6" s="550"/>
      <c r="CZ6" s="550"/>
      <c r="DA6" s="551"/>
      <c r="DB6" s="549">
        <v>83.2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107927</v>
      </c>
      <c r="BO7" s="407"/>
      <c r="BP7" s="407"/>
      <c r="BQ7" s="407"/>
      <c r="BR7" s="407"/>
      <c r="BS7" s="407"/>
      <c r="BT7" s="407"/>
      <c r="BU7" s="408"/>
      <c r="BV7" s="406">
        <v>114040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1929609</v>
      </c>
      <c r="CU7" s="407"/>
      <c r="CV7" s="407"/>
      <c r="CW7" s="407"/>
      <c r="CX7" s="407"/>
      <c r="CY7" s="407"/>
      <c r="CZ7" s="407"/>
      <c r="DA7" s="408"/>
      <c r="DB7" s="406">
        <v>1945923</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266112</v>
      </c>
      <c r="BO8" s="407"/>
      <c r="BP8" s="407"/>
      <c r="BQ8" s="407"/>
      <c r="BR8" s="407"/>
      <c r="BS8" s="407"/>
      <c r="BT8" s="407"/>
      <c r="BU8" s="408"/>
      <c r="BV8" s="406">
        <v>203079</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0.1</v>
      </c>
      <c r="CU8" s="510"/>
      <c r="CV8" s="510"/>
      <c r="CW8" s="510"/>
      <c r="CX8" s="510"/>
      <c r="CY8" s="510"/>
      <c r="CZ8" s="510"/>
      <c r="DA8" s="511"/>
      <c r="DB8" s="509">
        <v>0.11</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1928</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63033</v>
      </c>
      <c r="BO9" s="407"/>
      <c r="BP9" s="407"/>
      <c r="BQ9" s="407"/>
      <c r="BR9" s="407"/>
      <c r="BS9" s="407"/>
      <c r="BT9" s="407"/>
      <c r="BU9" s="408"/>
      <c r="BV9" s="406">
        <v>-3304</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15.7</v>
      </c>
      <c r="CU9" s="404"/>
      <c r="CV9" s="404"/>
      <c r="CW9" s="404"/>
      <c r="CX9" s="404"/>
      <c r="CY9" s="404"/>
      <c r="CZ9" s="404"/>
      <c r="DA9" s="405"/>
      <c r="DB9" s="403">
        <v>19.8</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2110</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103489</v>
      </c>
      <c r="BO10" s="407"/>
      <c r="BP10" s="407"/>
      <c r="BQ10" s="407"/>
      <c r="BR10" s="407"/>
      <c r="BS10" s="407"/>
      <c r="BT10" s="407"/>
      <c r="BU10" s="408"/>
      <c r="BV10" s="406">
        <v>104173</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107</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98782</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1951</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5880</v>
      </c>
      <c r="BO12" s="407"/>
      <c r="BP12" s="407"/>
      <c r="BQ12" s="407"/>
      <c r="BR12" s="407"/>
      <c r="BS12" s="407"/>
      <c r="BT12" s="407"/>
      <c r="BU12" s="408"/>
      <c r="BV12" s="406">
        <v>46704</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132</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142</v>
      </c>
      <c r="N13" s="491"/>
      <c r="O13" s="491"/>
      <c r="P13" s="491"/>
      <c r="Q13" s="492"/>
      <c r="R13" s="493">
        <v>1942</v>
      </c>
      <c r="S13" s="494"/>
      <c r="T13" s="494"/>
      <c r="U13" s="494"/>
      <c r="V13" s="495"/>
      <c r="W13" s="496" t="s">
        <v>143</v>
      </c>
      <c r="X13" s="392"/>
      <c r="Y13" s="392"/>
      <c r="Z13" s="392"/>
      <c r="AA13" s="392"/>
      <c r="AB13" s="393"/>
      <c r="AC13" s="359">
        <v>252</v>
      </c>
      <c r="AD13" s="360"/>
      <c r="AE13" s="360"/>
      <c r="AF13" s="360"/>
      <c r="AG13" s="361"/>
      <c r="AH13" s="359">
        <v>278</v>
      </c>
      <c r="AI13" s="360"/>
      <c r="AJ13" s="360"/>
      <c r="AK13" s="360"/>
      <c r="AL13" s="419"/>
      <c r="AM13" s="463" t="s">
        <v>144</v>
      </c>
      <c r="AN13" s="363"/>
      <c r="AO13" s="363"/>
      <c r="AP13" s="363"/>
      <c r="AQ13" s="363"/>
      <c r="AR13" s="363"/>
      <c r="AS13" s="363"/>
      <c r="AT13" s="364"/>
      <c r="AU13" s="464" t="s">
        <v>145</v>
      </c>
      <c r="AV13" s="465"/>
      <c r="AW13" s="465"/>
      <c r="AX13" s="465"/>
      <c r="AY13" s="420" t="s">
        <v>146</v>
      </c>
      <c r="AZ13" s="421"/>
      <c r="BA13" s="421"/>
      <c r="BB13" s="421"/>
      <c r="BC13" s="421"/>
      <c r="BD13" s="421"/>
      <c r="BE13" s="421"/>
      <c r="BF13" s="421"/>
      <c r="BG13" s="421"/>
      <c r="BH13" s="421"/>
      <c r="BI13" s="421"/>
      <c r="BJ13" s="421"/>
      <c r="BK13" s="421"/>
      <c r="BL13" s="421"/>
      <c r="BM13" s="422"/>
      <c r="BN13" s="406">
        <v>160642</v>
      </c>
      <c r="BO13" s="407"/>
      <c r="BP13" s="407"/>
      <c r="BQ13" s="407"/>
      <c r="BR13" s="407"/>
      <c r="BS13" s="407"/>
      <c r="BT13" s="407"/>
      <c r="BU13" s="408"/>
      <c r="BV13" s="406">
        <v>152947</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8.3000000000000007</v>
      </c>
      <c r="CU13" s="404"/>
      <c r="CV13" s="404"/>
      <c r="CW13" s="404"/>
      <c r="CX13" s="404"/>
      <c r="CY13" s="404"/>
      <c r="CZ13" s="404"/>
      <c r="DA13" s="405"/>
      <c r="DB13" s="403">
        <v>8.1999999999999993</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148</v>
      </c>
      <c r="M14" s="533"/>
      <c r="N14" s="533"/>
      <c r="O14" s="533"/>
      <c r="P14" s="533"/>
      <c r="Q14" s="534"/>
      <c r="R14" s="493">
        <v>1989</v>
      </c>
      <c r="S14" s="494"/>
      <c r="T14" s="494"/>
      <c r="U14" s="494"/>
      <c r="V14" s="495"/>
      <c r="W14" s="497"/>
      <c r="X14" s="395"/>
      <c r="Y14" s="395"/>
      <c r="Z14" s="395"/>
      <c r="AA14" s="395"/>
      <c r="AB14" s="396"/>
      <c r="AC14" s="486">
        <v>26.2</v>
      </c>
      <c r="AD14" s="487"/>
      <c r="AE14" s="487"/>
      <c r="AF14" s="487"/>
      <c r="AG14" s="488"/>
      <c r="AH14" s="486">
        <v>27.2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t="s">
        <v>141</v>
      </c>
      <c r="CU14" s="504"/>
      <c r="CV14" s="504"/>
      <c r="CW14" s="504"/>
      <c r="CX14" s="504"/>
      <c r="CY14" s="504"/>
      <c r="CZ14" s="504"/>
      <c r="DA14" s="505"/>
      <c r="DB14" s="503" t="s">
        <v>150</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142</v>
      </c>
      <c r="N15" s="491"/>
      <c r="O15" s="491"/>
      <c r="P15" s="491"/>
      <c r="Q15" s="492"/>
      <c r="R15" s="493">
        <v>1983</v>
      </c>
      <c r="S15" s="494"/>
      <c r="T15" s="494"/>
      <c r="U15" s="494"/>
      <c r="V15" s="495"/>
      <c r="W15" s="496" t="s">
        <v>151</v>
      </c>
      <c r="X15" s="392"/>
      <c r="Y15" s="392"/>
      <c r="Z15" s="392"/>
      <c r="AA15" s="392"/>
      <c r="AB15" s="393"/>
      <c r="AC15" s="359">
        <v>114</v>
      </c>
      <c r="AD15" s="360"/>
      <c r="AE15" s="360"/>
      <c r="AF15" s="360"/>
      <c r="AG15" s="361"/>
      <c r="AH15" s="359">
        <v>115</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184949</v>
      </c>
      <c r="BO15" s="436"/>
      <c r="BP15" s="436"/>
      <c r="BQ15" s="436"/>
      <c r="BR15" s="436"/>
      <c r="BS15" s="436"/>
      <c r="BT15" s="436"/>
      <c r="BU15" s="437"/>
      <c r="BV15" s="435">
        <v>182933</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11.8</v>
      </c>
      <c r="AD16" s="487"/>
      <c r="AE16" s="487"/>
      <c r="AF16" s="487"/>
      <c r="AG16" s="488"/>
      <c r="AH16" s="486">
        <v>11.2</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1831965</v>
      </c>
      <c r="BO16" s="407"/>
      <c r="BP16" s="407"/>
      <c r="BQ16" s="407"/>
      <c r="BR16" s="407"/>
      <c r="BS16" s="407"/>
      <c r="BT16" s="407"/>
      <c r="BU16" s="408"/>
      <c r="BV16" s="406">
        <v>1848183</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157</v>
      </c>
      <c r="N17" s="500"/>
      <c r="O17" s="500"/>
      <c r="P17" s="500"/>
      <c r="Q17" s="501"/>
      <c r="R17" s="483" t="s">
        <v>158</v>
      </c>
      <c r="S17" s="484"/>
      <c r="T17" s="484"/>
      <c r="U17" s="484"/>
      <c r="V17" s="485"/>
      <c r="W17" s="496" t="s">
        <v>159</v>
      </c>
      <c r="X17" s="392"/>
      <c r="Y17" s="392"/>
      <c r="Z17" s="392"/>
      <c r="AA17" s="392"/>
      <c r="AB17" s="393"/>
      <c r="AC17" s="359">
        <v>597</v>
      </c>
      <c r="AD17" s="360"/>
      <c r="AE17" s="360"/>
      <c r="AF17" s="360"/>
      <c r="AG17" s="361"/>
      <c r="AH17" s="359">
        <v>630</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226643</v>
      </c>
      <c r="BO17" s="407"/>
      <c r="BP17" s="407"/>
      <c r="BQ17" s="407"/>
      <c r="BR17" s="407"/>
      <c r="BS17" s="407"/>
      <c r="BT17" s="407"/>
      <c r="BU17" s="408"/>
      <c r="BV17" s="406">
        <v>224656</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161</v>
      </c>
      <c r="C18" s="457"/>
      <c r="D18" s="457"/>
      <c r="E18" s="458"/>
      <c r="F18" s="458"/>
      <c r="G18" s="458"/>
      <c r="H18" s="458"/>
      <c r="I18" s="458"/>
      <c r="J18" s="458"/>
      <c r="K18" s="458"/>
      <c r="L18" s="459">
        <v>61.95</v>
      </c>
      <c r="M18" s="459"/>
      <c r="N18" s="459"/>
      <c r="O18" s="459"/>
      <c r="P18" s="459"/>
      <c r="Q18" s="459"/>
      <c r="R18" s="460"/>
      <c r="S18" s="460"/>
      <c r="T18" s="460"/>
      <c r="U18" s="460"/>
      <c r="V18" s="461"/>
      <c r="W18" s="477"/>
      <c r="X18" s="478"/>
      <c r="Y18" s="478"/>
      <c r="Z18" s="478"/>
      <c r="AA18" s="478"/>
      <c r="AB18" s="502"/>
      <c r="AC18" s="376">
        <v>62</v>
      </c>
      <c r="AD18" s="377"/>
      <c r="AE18" s="377"/>
      <c r="AF18" s="377"/>
      <c r="AG18" s="462"/>
      <c r="AH18" s="376">
        <v>61.6</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1581360</v>
      </c>
      <c r="BO18" s="407"/>
      <c r="BP18" s="407"/>
      <c r="BQ18" s="407"/>
      <c r="BR18" s="407"/>
      <c r="BS18" s="407"/>
      <c r="BT18" s="407"/>
      <c r="BU18" s="408"/>
      <c r="BV18" s="406">
        <v>1581901</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163</v>
      </c>
      <c r="C19" s="457"/>
      <c r="D19" s="457"/>
      <c r="E19" s="458"/>
      <c r="F19" s="458"/>
      <c r="G19" s="458"/>
      <c r="H19" s="458"/>
      <c r="I19" s="458"/>
      <c r="J19" s="458"/>
      <c r="K19" s="458"/>
      <c r="L19" s="466">
        <v>31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2829702</v>
      </c>
      <c r="BO19" s="407"/>
      <c r="BP19" s="407"/>
      <c r="BQ19" s="407"/>
      <c r="BR19" s="407"/>
      <c r="BS19" s="407"/>
      <c r="BT19" s="407"/>
      <c r="BU19" s="408"/>
      <c r="BV19" s="406">
        <v>2799103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165</v>
      </c>
      <c r="C20" s="457"/>
      <c r="D20" s="457"/>
      <c r="E20" s="458"/>
      <c r="F20" s="458"/>
      <c r="G20" s="458"/>
      <c r="H20" s="458"/>
      <c r="I20" s="458"/>
      <c r="J20" s="458"/>
      <c r="K20" s="458"/>
      <c r="L20" s="466">
        <v>849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3999553</v>
      </c>
      <c r="BO22" s="436"/>
      <c r="BP22" s="436"/>
      <c r="BQ22" s="436"/>
      <c r="BR22" s="436"/>
      <c r="BS22" s="436"/>
      <c r="BT22" s="436"/>
      <c r="BU22" s="437"/>
      <c r="BV22" s="435">
        <v>4095490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3750546</v>
      </c>
      <c r="BO23" s="407"/>
      <c r="BP23" s="407"/>
      <c r="BQ23" s="407"/>
      <c r="BR23" s="407"/>
      <c r="BS23" s="407"/>
      <c r="BT23" s="407"/>
      <c r="BU23" s="408"/>
      <c r="BV23" s="406">
        <v>3843309</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175</v>
      </c>
      <c r="F24" s="363"/>
      <c r="G24" s="363"/>
      <c r="H24" s="363"/>
      <c r="I24" s="363"/>
      <c r="J24" s="363"/>
      <c r="K24" s="364"/>
      <c r="L24" s="359">
        <v>1</v>
      </c>
      <c r="M24" s="360"/>
      <c r="N24" s="360"/>
      <c r="O24" s="360"/>
      <c r="P24" s="361"/>
      <c r="Q24" s="359">
        <v>6900</v>
      </c>
      <c r="R24" s="360"/>
      <c r="S24" s="360"/>
      <c r="T24" s="360"/>
      <c r="U24" s="360"/>
      <c r="V24" s="361"/>
      <c r="W24" s="449"/>
      <c r="X24" s="386"/>
      <c r="Y24" s="387"/>
      <c r="Z24" s="362" t="s">
        <v>176</v>
      </c>
      <c r="AA24" s="363"/>
      <c r="AB24" s="363"/>
      <c r="AC24" s="363"/>
      <c r="AD24" s="363"/>
      <c r="AE24" s="363"/>
      <c r="AF24" s="363"/>
      <c r="AG24" s="364"/>
      <c r="AH24" s="359">
        <v>64</v>
      </c>
      <c r="AI24" s="360"/>
      <c r="AJ24" s="360"/>
      <c r="AK24" s="360"/>
      <c r="AL24" s="361"/>
      <c r="AM24" s="359">
        <v>185024</v>
      </c>
      <c r="AN24" s="360"/>
      <c r="AO24" s="360"/>
      <c r="AP24" s="360"/>
      <c r="AQ24" s="360"/>
      <c r="AR24" s="361"/>
      <c r="AS24" s="359">
        <v>2891</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3498478</v>
      </c>
      <c r="BO24" s="407"/>
      <c r="BP24" s="407"/>
      <c r="BQ24" s="407"/>
      <c r="BR24" s="407"/>
      <c r="BS24" s="407"/>
      <c r="BT24" s="407"/>
      <c r="BU24" s="408"/>
      <c r="BV24" s="406">
        <v>3553711</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178</v>
      </c>
      <c r="F25" s="363"/>
      <c r="G25" s="363"/>
      <c r="H25" s="363"/>
      <c r="I25" s="363"/>
      <c r="J25" s="363"/>
      <c r="K25" s="364"/>
      <c r="L25" s="359">
        <v>1</v>
      </c>
      <c r="M25" s="360"/>
      <c r="N25" s="360"/>
      <c r="O25" s="360"/>
      <c r="P25" s="361"/>
      <c r="Q25" s="359">
        <v>5630</v>
      </c>
      <c r="R25" s="360"/>
      <c r="S25" s="360"/>
      <c r="T25" s="360"/>
      <c r="U25" s="360"/>
      <c r="V25" s="361"/>
      <c r="W25" s="449"/>
      <c r="X25" s="386"/>
      <c r="Y25" s="387"/>
      <c r="Z25" s="362" t="s">
        <v>179</v>
      </c>
      <c r="AA25" s="363"/>
      <c r="AB25" s="363"/>
      <c r="AC25" s="363"/>
      <c r="AD25" s="363"/>
      <c r="AE25" s="363"/>
      <c r="AF25" s="363"/>
      <c r="AG25" s="364"/>
      <c r="AH25" s="359" t="s">
        <v>141</v>
      </c>
      <c r="AI25" s="360"/>
      <c r="AJ25" s="360"/>
      <c r="AK25" s="360"/>
      <c r="AL25" s="361"/>
      <c r="AM25" s="359" t="s">
        <v>141</v>
      </c>
      <c r="AN25" s="360"/>
      <c r="AO25" s="360"/>
      <c r="AP25" s="360"/>
      <c r="AQ25" s="360"/>
      <c r="AR25" s="361"/>
      <c r="AS25" s="359" t="s">
        <v>141</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t="s">
        <v>141</v>
      </c>
      <c r="BO25" s="436"/>
      <c r="BP25" s="436"/>
      <c r="BQ25" s="436"/>
      <c r="BR25" s="436"/>
      <c r="BS25" s="436"/>
      <c r="BT25" s="436"/>
      <c r="BU25" s="437"/>
      <c r="BV25" s="435" t="s">
        <v>141</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181</v>
      </c>
      <c r="F26" s="363"/>
      <c r="G26" s="363"/>
      <c r="H26" s="363"/>
      <c r="I26" s="363"/>
      <c r="J26" s="363"/>
      <c r="K26" s="364"/>
      <c r="L26" s="359">
        <v>1</v>
      </c>
      <c r="M26" s="360"/>
      <c r="N26" s="360"/>
      <c r="O26" s="360"/>
      <c r="P26" s="361"/>
      <c r="Q26" s="359">
        <v>5270</v>
      </c>
      <c r="R26" s="360"/>
      <c r="S26" s="360"/>
      <c r="T26" s="360"/>
      <c r="U26" s="360"/>
      <c r="V26" s="361"/>
      <c r="W26" s="449"/>
      <c r="X26" s="386"/>
      <c r="Y26" s="387"/>
      <c r="Z26" s="362" t="s">
        <v>182</v>
      </c>
      <c r="AA26" s="417"/>
      <c r="AB26" s="417"/>
      <c r="AC26" s="417"/>
      <c r="AD26" s="417"/>
      <c r="AE26" s="417"/>
      <c r="AF26" s="417"/>
      <c r="AG26" s="418"/>
      <c r="AH26" s="359">
        <v>2</v>
      </c>
      <c r="AI26" s="360"/>
      <c r="AJ26" s="360"/>
      <c r="AK26" s="360"/>
      <c r="AL26" s="361"/>
      <c r="AM26" s="359" t="s">
        <v>183</v>
      </c>
      <c r="AN26" s="360"/>
      <c r="AO26" s="360"/>
      <c r="AP26" s="360"/>
      <c r="AQ26" s="360"/>
      <c r="AR26" s="361"/>
      <c r="AS26" s="359" t="s">
        <v>183</v>
      </c>
      <c r="AT26" s="360"/>
      <c r="AU26" s="360"/>
      <c r="AV26" s="360"/>
      <c r="AW26" s="360"/>
      <c r="AX26" s="419"/>
      <c r="AY26" s="446" t="s">
        <v>184</v>
      </c>
      <c r="AZ26" s="366"/>
      <c r="BA26" s="366"/>
      <c r="BB26" s="366"/>
      <c r="BC26" s="366"/>
      <c r="BD26" s="366"/>
      <c r="BE26" s="366"/>
      <c r="BF26" s="366"/>
      <c r="BG26" s="366"/>
      <c r="BH26" s="366"/>
      <c r="BI26" s="366"/>
      <c r="BJ26" s="366"/>
      <c r="BK26" s="366"/>
      <c r="BL26" s="366"/>
      <c r="BM26" s="447"/>
      <c r="BN26" s="406" t="s">
        <v>141</v>
      </c>
      <c r="BO26" s="407"/>
      <c r="BP26" s="407"/>
      <c r="BQ26" s="407"/>
      <c r="BR26" s="407"/>
      <c r="BS26" s="407"/>
      <c r="BT26" s="407"/>
      <c r="BU26" s="408"/>
      <c r="BV26" s="406" t="s">
        <v>141</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185</v>
      </c>
      <c r="F27" s="363"/>
      <c r="G27" s="363"/>
      <c r="H27" s="363"/>
      <c r="I27" s="363"/>
      <c r="J27" s="363"/>
      <c r="K27" s="364"/>
      <c r="L27" s="359">
        <v>1</v>
      </c>
      <c r="M27" s="360"/>
      <c r="N27" s="360"/>
      <c r="O27" s="360"/>
      <c r="P27" s="361"/>
      <c r="Q27" s="359">
        <v>2280</v>
      </c>
      <c r="R27" s="360"/>
      <c r="S27" s="360"/>
      <c r="T27" s="360"/>
      <c r="U27" s="360"/>
      <c r="V27" s="361"/>
      <c r="W27" s="449"/>
      <c r="X27" s="386"/>
      <c r="Y27" s="387"/>
      <c r="Z27" s="362" t="s">
        <v>186</v>
      </c>
      <c r="AA27" s="363"/>
      <c r="AB27" s="363"/>
      <c r="AC27" s="363"/>
      <c r="AD27" s="363"/>
      <c r="AE27" s="363"/>
      <c r="AF27" s="363"/>
      <c r="AG27" s="364"/>
      <c r="AH27" s="359" t="s">
        <v>141</v>
      </c>
      <c r="AI27" s="360"/>
      <c r="AJ27" s="360"/>
      <c r="AK27" s="360"/>
      <c r="AL27" s="361"/>
      <c r="AM27" s="359" t="s">
        <v>141</v>
      </c>
      <c r="AN27" s="360"/>
      <c r="AO27" s="360"/>
      <c r="AP27" s="360"/>
      <c r="AQ27" s="360"/>
      <c r="AR27" s="361"/>
      <c r="AS27" s="359" t="s">
        <v>141</v>
      </c>
      <c r="AT27" s="360"/>
      <c r="AU27" s="360"/>
      <c r="AV27" s="360"/>
      <c r="AW27" s="360"/>
      <c r="AX27" s="419"/>
      <c r="AY27" s="443" t="s">
        <v>187</v>
      </c>
      <c r="AZ27" s="444"/>
      <c r="BA27" s="444"/>
      <c r="BB27" s="444"/>
      <c r="BC27" s="444"/>
      <c r="BD27" s="444"/>
      <c r="BE27" s="444"/>
      <c r="BF27" s="444"/>
      <c r="BG27" s="444"/>
      <c r="BH27" s="444"/>
      <c r="BI27" s="444"/>
      <c r="BJ27" s="444"/>
      <c r="BK27" s="444"/>
      <c r="BL27" s="444"/>
      <c r="BM27" s="445"/>
      <c r="BN27" s="440" t="s">
        <v>141</v>
      </c>
      <c r="BO27" s="441"/>
      <c r="BP27" s="441"/>
      <c r="BQ27" s="441"/>
      <c r="BR27" s="441"/>
      <c r="BS27" s="441"/>
      <c r="BT27" s="441"/>
      <c r="BU27" s="442"/>
      <c r="BV27" s="440" t="s">
        <v>141</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188</v>
      </c>
      <c r="F28" s="363"/>
      <c r="G28" s="363"/>
      <c r="H28" s="363"/>
      <c r="I28" s="363"/>
      <c r="J28" s="363"/>
      <c r="K28" s="364"/>
      <c r="L28" s="359">
        <v>1</v>
      </c>
      <c r="M28" s="360"/>
      <c r="N28" s="360"/>
      <c r="O28" s="360"/>
      <c r="P28" s="361"/>
      <c r="Q28" s="359">
        <v>1730</v>
      </c>
      <c r="R28" s="360"/>
      <c r="S28" s="360"/>
      <c r="T28" s="360"/>
      <c r="U28" s="360"/>
      <c r="V28" s="361"/>
      <c r="W28" s="449"/>
      <c r="X28" s="386"/>
      <c r="Y28" s="387"/>
      <c r="Z28" s="362" t="s">
        <v>189</v>
      </c>
      <c r="AA28" s="363"/>
      <c r="AB28" s="363"/>
      <c r="AC28" s="363"/>
      <c r="AD28" s="363"/>
      <c r="AE28" s="363"/>
      <c r="AF28" s="363"/>
      <c r="AG28" s="364"/>
      <c r="AH28" s="359" t="s">
        <v>141</v>
      </c>
      <c r="AI28" s="360"/>
      <c r="AJ28" s="360"/>
      <c r="AK28" s="360"/>
      <c r="AL28" s="361"/>
      <c r="AM28" s="359" t="s">
        <v>141</v>
      </c>
      <c r="AN28" s="360"/>
      <c r="AO28" s="360"/>
      <c r="AP28" s="360"/>
      <c r="AQ28" s="360"/>
      <c r="AR28" s="361"/>
      <c r="AS28" s="359" t="s">
        <v>141</v>
      </c>
      <c r="AT28" s="360"/>
      <c r="AU28" s="360"/>
      <c r="AV28" s="360"/>
      <c r="AW28" s="360"/>
      <c r="AX28" s="419"/>
      <c r="AY28" s="423" t="s">
        <v>190</v>
      </c>
      <c r="AZ28" s="424"/>
      <c r="BA28" s="424"/>
      <c r="BB28" s="425"/>
      <c r="BC28" s="432" t="s">
        <v>49</v>
      </c>
      <c r="BD28" s="433"/>
      <c r="BE28" s="433"/>
      <c r="BF28" s="433"/>
      <c r="BG28" s="433"/>
      <c r="BH28" s="433"/>
      <c r="BI28" s="433"/>
      <c r="BJ28" s="433"/>
      <c r="BK28" s="433"/>
      <c r="BL28" s="433"/>
      <c r="BM28" s="434"/>
      <c r="BN28" s="435">
        <v>784036</v>
      </c>
      <c r="BO28" s="436"/>
      <c r="BP28" s="436"/>
      <c r="BQ28" s="436"/>
      <c r="BR28" s="436"/>
      <c r="BS28" s="436"/>
      <c r="BT28" s="436"/>
      <c r="BU28" s="437"/>
      <c r="BV28" s="435">
        <v>686427</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191</v>
      </c>
      <c r="F29" s="363"/>
      <c r="G29" s="363"/>
      <c r="H29" s="363"/>
      <c r="I29" s="363"/>
      <c r="J29" s="363"/>
      <c r="K29" s="364"/>
      <c r="L29" s="359">
        <v>7</v>
      </c>
      <c r="M29" s="360"/>
      <c r="N29" s="360"/>
      <c r="O29" s="360"/>
      <c r="P29" s="361"/>
      <c r="Q29" s="359">
        <v>1480</v>
      </c>
      <c r="R29" s="360"/>
      <c r="S29" s="360"/>
      <c r="T29" s="360"/>
      <c r="U29" s="360"/>
      <c r="V29" s="361"/>
      <c r="W29" s="450"/>
      <c r="X29" s="451"/>
      <c r="Y29" s="452"/>
      <c r="Z29" s="362" t="s">
        <v>192</v>
      </c>
      <c r="AA29" s="363"/>
      <c r="AB29" s="363"/>
      <c r="AC29" s="363"/>
      <c r="AD29" s="363"/>
      <c r="AE29" s="363"/>
      <c r="AF29" s="363"/>
      <c r="AG29" s="364"/>
      <c r="AH29" s="359">
        <v>64</v>
      </c>
      <c r="AI29" s="360"/>
      <c r="AJ29" s="360"/>
      <c r="AK29" s="360"/>
      <c r="AL29" s="361"/>
      <c r="AM29" s="359">
        <v>185024</v>
      </c>
      <c r="AN29" s="360"/>
      <c r="AO29" s="360"/>
      <c r="AP29" s="360"/>
      <c r="AQ29" s="360"/>
      <c r="AR29" s="361"/>
      <c r="AS29" s="359">
        <v>2891</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v>1090805</v>
      </c>
      <c r="BO29" s="407"/>
      <c r="BP29" s="407"/>
      <c r="BQ29" s="407"/>
      <c r="BR29" s="407"/>
      <c r="BS29" s="407"/>
      <c r="BT29" s="407"/>
      <c r="BU29" s="408"/>
      <c r="BV29" s="406">
        <v>995897</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194</v>
      </c>
      <c r="X30" s="374"/>
      <c r="Y30" s="374"/>
      <c r="Z30" s="374"/>
      <c r="AA30" s="374"/>
      <c r="AB30" s="374"/>
      <c r="AC30" s="374"/>
      <c r="AD30" s="374"/>
      <c r="AE30" s="374"/>
      <c r="AF30" s="374"/>
      <c r="AG30" s="375"/>
      <c r="AH30" s="376">
        <v>97.5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586741</v>
      </c>
      <c r="BO30" s="441"/>
      <c r="BP30" s="441"/>
      <c r="BQ30" s="441"/>
      <c r="BR30" s="441"/>
      <c r="BS30" s="441"/>
      <c r="BT30" s="441"/>
      <c r="BU30" s="442"/>
      <c r="BV30" s="440">
        <v>581718</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195</v>
      </c>
      <c r="D32" s="365"/>
      <c r="E32" s="365"/>
      <c r="F32" s="365"/>
      <c r="G32" s="365"/>
      <c r="H32" s="365"/>
      <c r="I32" s="365"/>
      <c r="J32" s="365"/>
      <c r="K32" s="365"/>
      <c r="L32" s="365"/>
      <c r="M32" s="365"/>
      <c r="N32" s="365"/>
      <c r="O32" s="365"/>
      <c r="P32" s="365"/>
      <c r="Q32" s="365"/>
      <c r="R32" s="365"/>
      <c r="S32" s="365"/>
      <c r="U32" s="366" t="s">
        <v>196</v>
      </c>
      <c r="V32" s="366"/>
      <c r="W32" s="366"/>
      <c r="X32" s="366"/>
      <c r="Y32" s="366"/>
      <c r="Z32" s="366"/>
      <c r="AA32" s="366"/>
      <c r="AB32" s="366"/>
      <c r="AC32" s="366"/>
      <c r="AD32" s="366"/>
      <c r="AE32" s="366"/>
      <c r="AF32" s="366"/>
      <c r="AG32" s="366"/>
      <c r="AH32" s="366"/>
      <c r="AI32" s="366"/>
      <c r="AJ32" s="366"/>
      <c r="AK32" s="366"/>
      <c r="AM32" s="366" t="s">
        <v>197</v>
      </c>
      <c r="AN32" s="366"/>
      <c r="AO32" s="366"/>
      <c r="AP32" s="366"/>
      <c r="AQ32" s="366"/>
      <c r="AR32" s="366"/>
      <c r="AS32" s="366"/>
      <c r="AT32" s="366"/>
      <c r="AU32" s="366"/>
      <c r="AV32" s="366"/>
      <c r="AW32" s="366"/>
      <c r="AX32" s="366"/>
      <c r="AY32" s="366"/>
      <c r="AZ32" s="366"/>
      <c r="BA32" s="366"/>
      <c r="BB32" s="366"/>
      <c r="BC32" s="366"/>
      <c r="BE32" s="366" t="s">
        <v>198</v>
      </c>
      <c r="BF32" s="366"/>
      <c r="BG32" s="366"/>
      <c r="BH32" s="366"/>
      <c r="BI32" s="366"/>
      <c r="BJ32" s="366"/>
      <c r="BK32" s="366"/>
      <c r="BL32" s="366"/>
      <c r="BM32" s="366"/>
      <c r="BN32" s="366"/>
      <c r="BO32" s="366"/>
      <c r="BP32" s="366"/>
      <c r="BQ32" s="366"/>
      <c r="BR32" s="366"/>
      <c r="BS32" s="366"/>
      <c r="BT32" s="366"/>
      <c r="BU32" s="366"/>
      <c r="BW32" s="366" t="s">
        <v>199</v>
      </c>
      <c r="BX32" s="366"/>
      <c r="BY32" s="366"/>
      <c r="BZ32" s="366"/>
      <c r="CA32" s="366"/>
      <c r="CB32" s="366"/>
      <c r="CC32" s="366"/>
      <c r="CD32" s="366"/>
      <c r="CE32" s="366"/>
      <c r="CF32" s="366"/>
      <c r="CG32" s="366"/>
      <c r="CH32" s="366"/>
      <c r="CI32" s="366"/>
      <c r="CJ32" s="366"/>
      <c r="CK32" s="366"/>
      <c r="CL32" s="366"/>
      <c r="CM32" s="366"/>
      <c r="CO32" s="366" t="s">
        <v>200</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201</v>
      </c>
      <c r="D33" s="358"/>
      <c r="E33" s="357" t="s">
        <v>202</v>
      </c>
      <c r="F33" s="357"/>
      <c r="G33" s="357"/>
      <c r="H33" s="357"/>
      <c r="I33" s="357"/>
      <c r="J33" s="357"/>
      <c r="K33" s="357"/>
      <c r="L33" s="357"/>
      <c r="M33" s="357"/>
      <c r="N33" s="357"/>
      <c r="O33" s="357"/>
      <c r="P33" s="357"/>
      <c r="Q33" s="357"/>
      <c r="R33" s="357"/>
      <c r="S33" s="357"/>
      <c r="T33" s="200"/>
      <c r="U33" s="358" t="s">
        <v>201</v>
      </c>
      <c r="V33" s="358"/>
      <c r="W33" s="357" t="s">
        <v>202</v>
      </c>
      <c r="X33" s="357"/>
      <c r="Y33" s="357"/>
      <c r="Z33" s="357"/>
      <c r="AA33" s="357"/>
      <c r="AB33" s="357"/>
      <c r="AC33" s="357"/>
      <c r="AD33" s="357"/>
      <c r="AE33" s="357"/>
      <c r="AF33" s="357"/>
      <c r="AG33" s="357"/>
      <c r="AH33" s="357"/>
      <c r="AI33" s="357"/>
      <c r="AJ33" s="357"/>
      <c r="AK33" s="357"/>
      <c r="AL33" s="200"/>
      <c r="AM33" s="358" t="s">
        <v>201</v>
      </c>
      <c r="AN33" s="358"/>
      <c r="AO33" s="357" t="s">
        <v>202</v>
      </c>
      <c r="AP33" s="357"/>
      <c r="AQ33" s="357"/>
      <c r="AR33" s="357"/>
      <c r="AS33" s="357"/>
      <c r="AT33" s="357"/>
      <c r="AU33" s="357"/>
      <c r="AV33" s="357"/>
      <c r="AW33" s="357"/>
      <c r="AX33" s="357"/>
      <c r="AY33" s="357"/>
      <c r="AZ33" s="357"/>
      <c r="BA33" s="357"/>
      <c r="BB33" s="357"/>
      <c r="BC33" s="357"/>
      <c r="BD33" s="201"/>
      <c r="BE33" s="357" t="s">
        <v>203</v>
      </c>
      <c r="BF33" s="357"/>
      <c r="BG33" s="357" t="s">
        <v>204</v>
      </c>
      <c r="BH33" s="357"/>
      <c r="BI33" s="357"/>
      <c r="BJ33" s="357"/>
      <c r="BK33" s="357"/>
      <c r="BL33" s="357"/>
      <c r="BM33" s="357"/>
      <c r="BN33" s="357"/>
      <c r="BO33" s="357"/>
      <c r="BP33" s="357"/>
      <c r="BQ33" s="357"/>
      <c r="BR33" s="357"/>
      <c r="BS33" s="357"/>
      <c r="BT33" s="357"/>
      <c r="BU33" s="357"/>
      <c r="BV33" s="201"/>
      <c r="BW33" s="358" t="s">
        <v>203</v>
      </c>
      <c r="BX33" s="358"/>
      <c r="BY33" s="357" t="s">
        <v>205</v>
      </c>
      <c r="BZ33" s="357"/>
      <c r="CA33" s="357"/>
      <c r="CB33" s="357"/>
      <c r="CC33" s="357"/>
      <c r="CD33" s="357"/>
      <c r="CE33" s="357"/>
      <c r="CF33" s="357"/>
      <c r="CG33" s="357"/>
      <c r="CH33" s="357"/>
      <c r="CI33" s="357"/>
      <c r="CJ33" s="357"/>
      <c r="CK33" s="357"/>
      <c r="CL33" s="357"/>
      <c r="CM33" s="357"/>
      <c r="CN33" s="200"/>
      <c r="CO33" s="358" t="s">
        <v>201</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国民健康保険特別会計（事業勘定）</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8</v>
      </c>
      <c r="BF34" s="354"/>
      <c r="BG34" s="355" t="str">
        <f>IF('各会計、関係団体の財政状況及び健全化判断比率'!B33="","",'各会計、関係団体の財政状況及び健全化判断比率'!B33)</f>
        <v>簡易水道特別会計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京都府市町村議会議員公務災害補償等組合（一般会計）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f>IF(E35="","",C34+1)</f>
        <v>2</v>
      </c>
      <c r="D35" s="354"/>
      <c r="E35" s="355" t="str">
        <f>IF('各会計、関係団体の財政状況及び健全化判断比率'!B8="","",'各会計、関係団体の財政状況及び健全化判断比率'!B8)</f>
        <v>訪問看護事業特別会計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国民健康保険特別会計（直診勘定）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9</v>
      </c>
      <c r="BF35" s="354"/>
      <c r="BG35" s="355" t="str">
        <f>IF('各会計、関係団体の財政状況及び健全化判断比率'!B34="","",'各会計、関係団体の財政状況及び健全化判断比率'!B34)</f>
        <v>下水道事業特別会計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京都府市町村職員退職手当組合（一般会計）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介護保険特別会計（保険事業勘定）</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京都府住宅新築資金等貸付事業管理組合（一般会計）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京都府住宅新築資金等貸付事業管理組合（特別会計）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7</v>
      </c>
      <c r="V38" s="354"/>
      <c r="W38" s="355" t="str">
        <f>IF('各会計、関係団体の財政状況及び健全化判断比率'!B32="","",'各会計、関係団体の財政状況及び健全化判断比率'!B32)</f>
        <v>介護保険特別会計（介護サービス事業勘定）</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京都府自治会館管理組合（一般会計）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宮津与謝消防組合（一般会計）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京都府後期高齢者医療広域連合（一般会計）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京都府後期高齢者医療広域連合（特別会計）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京都地方税機構（一般会計）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19</v>
      </c>
      <c r="BX43" s="354"/>
      <c r="BY43" s="355" t="str">
        <f>IF('各会計、関係団体の財政状況及び健全化判断比率'!B77="","",'各会計、関係団体の財政状況及び健全化判断比率'!B77)</f>
        <v>宮津与謝環境組合（一般会計）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8BkQ3HkL04YSUctjCl3GFWbtI5B6RbK4+hQrwh8OTpQsyYng4yYDA4LttGbRBiXByi8FNFzUANPmsPQTYQYizg==" saltValue="UcUNdJAbFm5vbmfAkfuxF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42" t="s">
        <v>581</v>
      </c>
      <c r="D34" s="1142"/>
      <c r="E34" s="1143"/>
      <c r="F34" s="32">
        <v>0.28000000000000003</v>
      </c>
      <c r="G34" s="33">
        <v>0.22</v>
      </c>
      <c r="H34" s="33">
        <v>0</v>
      </c>
      <c r="I34" s="33">
        <v>0.21</v>
      </c>
      <c r="J34" s="34" t="s">
        <v>582</v>
      </c>
      <c r="K34" s="22"/>
      <c r="L34" s="22"/>
      <c r="M34" s="22"/>
      <c r="N34" s="22"/>
      <c r="O34" s="22"/>
      <c r="P34" s="22"/>
    </row>
    <row r="35" spans="1:16" ht="39" customHeight="1" x14ac:dyDescent="0.2">
      <c r="A35" s="22"/>
      <c r="B35" s="35"/>
      <c r="C35" s="1138" t="s">
        <v>583</v>
      </c>
      <c r="D35" s="1138"/>
      <c r="E35" s="1139"/>
      <c r="F35" s="36">
        <v>7.81</v>
      </c>
      <c r="G35" s="37">
        <v>18.36</v>
      </c>
      <c r="H35" s="37">
        <v>11.88</v>
      </c>
      <c r="I35" s="37">
        <v>10.43</v>
      </c>
      <c r="J35" s="38">
        <v>13.79</v>
      </c>
      <c r="K35" s="22"/>
      <c r="L35" s="22"/>
      <c r="M35" s="22"/>
      <c r="N35" s="22"/>
      <c r="O35" s="22"/>
      <c r="P35" s="22"/>
    </row>
    <row r="36" spans="1:16" ht="39" customHeight="1" x14ac:dyDescent="0.2">
      <c r="A36" s="22"/>
      <c r="B36" s="35"/>
      <c r="C36" s="1138" t="s">
        <v>584</v>
      </c>
      <c r="D36" s="1138"/>
      <c r="E36" s="1139"/>
      <c r="F36" s="36">
        <v>1.21</v>
      </c>
      <c r="G36" s="37">
        <v>1.78</v>
      </c>
      <c r="H36" s="37">
        <v>1.51</v>
      </c>
      <c r="I36" s="37">
        <v>1.2</v>
      </c>
      <c r="J36" s="38">
        <v>1.47</v>
      </c>
      <c r="K36" s="22"/>
      <c r="L36" s="22"/>
      <c r="M36" s="22"/>
      <c r="N36" s="22"/>
      <c r="O36" s="22"/>
      <c r="P36" s="22"/>
    </row>
    <row r="37" spans="1:16" ht="39" customHeight="1" x14ac:dyDescent="0.2">
      <c r="A37" s="22"/>
      <c r="B37" s="35"/>
      <c r="C37" s="1138" t="s">
        <v>585</v>
      </c>
      <c r="D37" s="1138"/>
      <c r="E37" s="1139"/>
      <c r="F37" s="36">
        <v>0.45</v>
      </c>
      <c r="G37" s="37">
        <v>0.4</v>
      </c>
      <c r="H37" s="37">
        <v>0.39</v>
      </c>
      <c r="I37" s="37">
        <v>0.97</v>
      </c>
      <c r="J37" s="38">
        <v>0.89</v>
      </c>
      <c r="K37" s="22"/>
      <c r="L37" s="22"/>
      <c r="M37" s="22"/>
      <c r="N37" s="22"/>
      <c r="O37" s="22"/>
      <c r="P37" s="22"/>
    </row>
    <row r="38" spans="1:16" ht="39" customHeight="1" x14ac:dyDescent="0.2">
      <c r="A38" s="22"/>
      <c r="B38" s="35"/>
      <c r="C38" s="1138" t="s">
        <v>586</v>
      </c>
      <c r="D38" s="1138"/>
      <c r="E38" s="1139"/>
      <c r="F38" s="36">
        <v>0.03</v>
      </c>
      <c r="G38" s="37">
        <v>0.01</v>
      </c>
      <c r="H38" s="37">
        <v>0.45</v>
      </c>
      <c r="I38" s="37">
        <v>0.18</v>
      </c>
      <c r="J38" s="38">
        <v>0.37</v>
      </c>
      <c r="K38" s="22"/>
      <c r="L38" s="22"/>
      <c r="M38" s="22"/>
      <c r="N38" s="22"/>
      <c r="O38" s="22"/>
      <c r="P38" s="22"/>
    </row>
    <row r="39" spans="1:16" ht="39" customHeight="1" x14ac:dyDescent="0.2">
      <c r="A39" s="22"/>
      <c r="B39" s="35"/>
      <c r="C39" s="1138" t="s">
        <v>587</v>
      </c>
      <c r="D39" s="1138"/>
      <c r="E39" s="1139"/>
      <c r="F39" s="36">
        <v>0</v>
      </c>
      <c r="G39" s="37">
        <v>0</v>
      </c>
      <c r="H39" s="37">
        <v>0.15</v>
      </c>
      <c r="I39" s="37">
        <v>0</v>
      </c>
      <c r="J39" s="38">
        <v>0.28000000000000003</v>
      </c>
      <c r="K39" s="22"/>
      <c r="L39" s="22"/>
      <c r="M39" s="22"/>
      <c r="N39" s="22"/>
      <c r="O39" s="22"/>
      <c r="P39" s="22"/>
    </row>
    <row r="40" spans="1:16" ht="39" customHeight="1" x14ac:dyDescent="0.2">
      <c r="A40" s="22"/>
      <c r="B40" s="35"/>
      <c r="C40" s="1138" t="s">
        <v>588</v>
      </c>
      <c r="D40" s="1138"/>
      <c r="E40" s="1139"/>
      <c r="F40" s="36">
        <v>0.14000000000000001</v>
      </c>
      <c r="G40" s="37">
        <v>0.2</v>
      </c>
      <c r="H40" s="37">
        <v>0.12</v>
      </c>
      <c r="I40" s="37">
        <v>0.08</v>
      </c>
      <c r="J40" s="38">
        <v>0.15</v>
      </c>
      <c r="K40" s="22"/>
      <c r="L40" s="22"/>
      <c r="M40" s="22"/>
      <c r="N40" s="22"/>
      <c r="O40" s="22"/>
      <c r="P40" s="22"/>
    </row>
    <row r="41" spans="1:16" ht="39" customHeight="1" x14ac:dyDescent="0.2">
      <c r="A41" s="22"/>
      <c r="B41" s="35"/>
      <c r="C41" s="1138" t="s">
        <v>589</v>
      </c>
      <c r="D41" s="1138"/>
      <c r="E41" s="1139"/>
      <c r="F41" s="36">
        <v>0.34</v>
      </c>
      <c r="G41" s="37">
        <v>0.01</v>
      </c>
      <c r="H41" s="37">
        <v>0.06</v>
      </c>
      <c r="I41" s="37">
        <v>0</v>
      </c>
      <c r="J41" s="38">
        <v>0.02</v>
      </c>
      <c r="K41" s="22"/>
      <c r="L41" s="22"/>
      <c r="M41" s="22"/>
      <c r="N41" s="22"/>
      <c r="O41" s="22"/>
      <c r="P41" s="22"/>
    </row>
    <row r="42" spans="1:16" ht="39" customHeight="1" x14ac:dyDescent="0.2">
      <c r="A42" s="22"/>
      <c r="B42" s="39"/>
      <c r="C42" s="1138" t="s">
        <v>590</v>
      </c>
      <c r="D42" s="1138"/>
      <c r="E42" s="1139"/>
      <c r="F42" s="36" t="s">
        <v>533</v>
      </c>
      <c r="G42" s="37" t="s">
        <v>533</v>
      </c>
      <c r="H42" s="37" t="s">
        <v>533</v>
      </c>
      <c r="I42" s="37" t="s">
        <v>533</v>
      </c>
      <c r="J42" s="38" t="s">
        <v>533</v>
      </c>
      <c r="K42" s="22"/>
      <c r="L42" s="22"/>
      <c r="M42" s="22"/>
      <c r="N42" s="22"/>
      <c r="O42" s="22"/>
      <c r="P42" s="22"/>
    </row>
    <row r="43" spans="1:16" ht="39" customHeight="1" thickBot="1" x14ac:dyDescent="0.25">
      <c r="A43" s="22"/>
      <c r="B43" s="40"/>
      <c r="C43" s="1140" t="s">
        <v>591</v>
      </c>
      <c r="D43" s="1140"/>
      <c r="E43" s="1141"/>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ZYjnrnx5YGPZWpUim+KJuiaPbPw45eKAAbxR8Kz8Lvki1QcEDdMotR4qzdqvj40TwrDjgbY0O9HThFRKFB8RA==" saltValue="OEfL5E3b2mtkdbqZQIZd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575</v>
      </c>
      <c r="L44" s="54" t="s">
        <v>576</v>
      </c>
      <c r="M44" s="54" t="s">
        <v>577</v>
      </c>
      <c r="N44" s="54" t="s">
        <v>578</v>
      </c>
      <c r="O44" s="55" t="s">
        <v>579</v>
      </c>
      <c r="P44" s="46"/>
      <c r="Q44" s="46"/>
      <c r="R44" s="46"/>
      <c r="S44" s="46"/>
      <c r="T44" s="46"/>
      <c r="U44" s="46"/>
    </row>
    <row r="45" spans="1:21" ht="30.75" customHeight="1" x14ac:dyDescent="0.2">
      <c r="A45" s="46"/>
      <c r="B45" s="1167" t="s">
        <v>11</v>
      </c>
      <c r="C45" s="1168"/>
      <c r="D45" s="56"/>
      <c r="E45" s="1173" t="s">
        <v>12</v>
      </c>
      <c r="F45" s="1173"/>
      <c r="G45" s="1173"/>
      <c r="H45" s="1173"/>
      <c r="I45" s="1173"/>
      <c r="J45" s="1174"/>
      <c r="K45" s="57">
        <v>311</v>
      </c>
      <c r="L45" s="58">
        <v>354</v>
      </c>
      <c r="M45" s="58">
        <v>439</v>
      </c>
      <c r="N45" s="58">
        <v>457</v>
      </c>
      <c r="O45" s="59">
        <v>445</v>
      </c>
      <c r="P45" s="46"/>
      <c r="Q45" s="46"/>
      <c r="R45" s="46"/>
      <c r="S45" s="46"/>
      <c r="T45" s="46"/>
      <c r="U45" s="46"/>
    </row>
    <row r="46" spans="1:21" ht="30.75" customHeight="1" x14ac:dyDescent="0.2">
      <c r="A46" s="46"/>
      <c r="B46" s="1169"/>
      <c r="C46" s="1170"/>
      <c r="D46" s="60"/>
      <c r="E46" s="1146" t="s">
        <v>13</v>
      </c>
      <c r="F46" s="1146"/>
      <c r="G46" s="1146"/>
      <c r="H46" s="1146"/>
      <c r="I46" s="1146"/>
      <c r="J46" s="1147"/>
      <c r="K46" s="61" t="s">
        <v>533</v>
      </c>
      <c r="L46" s="62" t="s">
        <v>533</v>
      </c>
      <c r="M46" s="62" t="s">
        <v>533</v>
      </c>
      <c r="N46" s="62" t="s">
        <v>533</v>
      </c>
      <c r="O46" s="63" t="s">
        <v>533</v>
      </c>
      <c r="P46" s="46"/>
      <c r="Q46" s="46"/>
      <c r="R46" s="46"/>
      <c r="S46" s="46"/>
      <c r="T46" s="46"/>
      <c r="U46" s="46"/>
    </row>
    <row r="47" spans="1:21" ht="30.75" customHeight="1" x14ac:dyDescent="0.2">
      <c r="A47" s="46"/>
      <c r="B47" s="1169"/>
      <c r="C47" s="1170"/>
      <c r="D47" s="60"/>
      <c r="E47" s="1146" t="s">
        <v>14</v>
      </c>
      <c r="F47" s="1146"/>
      <c r="G47" s="1146"/>
      <c r="H47" s="1146"/>
      <c r="I47" s="1146"/>
      <c r="J47" s="1147"/>
      <c r="K47" s="61" t="s">
        <v>533</v>
      </c>
      <c r="L47" s="62" t="s">
        <v>533</v>
      </c>
      <c r="M47" s="62" t="s">
        <v>533</v>
      </c>
      <c r="N47" s="62" t="s">
        <v>533</v>
      </c>
      <c r="O47" s="63" t="s">
        <v>533</v>
      </c>
      <c r="P47" s="46"/>
      <c r="Q47" s="46"/>
      <c r="R47" s="46"/>
      <c r="S47" s="46"/>
      <c r="T47" s="46"/>
      <c r="U47" s="46"/>
    </row>
    <row r="48" spans="1:21" ht="30.75" customHeight="1" x14ac:dyDescent="0.2">
      <c r="A48" s="46"/>
      <c r="B48" s="1169"/>
      <c r="C48" s="1170"/>
      <c r="D48" s="60"/>
      <c r="E48" s="1146" t="s">
        <v>15</v>
      </c>
      <c r="F48" s="1146"/>
      <c r="G48" s="1146"/>
      <c r="H48" s="1146"/>
      <c r="I48" s="1146"/>
      <c r="J48" s="1147"/>
      <c r="K48" s="61">
        <v>74</v>
      </c>
      <c r="L48" s="62">
        <v>80</v>
      </c>
      <c r="M48" s="62">
        <v>83</v>
      </c>
      <c r="N48" s="62">
        <v>86</v>
      </c>
      <c r="O48" s="63">
        <v>91</v>
      </c>
      <c r="P48" s="46"/>
      <c r="Q48" s="46"/>
      <c r="R48" s="46"/>
      <c r="S48" s="46"/>
      <c r="T48" s="46"/>
      <c r="U48" s="46"/>
    </row>
    <row r="49" spans="1:21" ht="30.75" customHeight="1" x14ac:dyDescent="0.2">
      <c r="A49" s="46"/>
      <c r="B49" s="1169"/>
      <c r="C49" s="1170"/>
      <c r="D49" s="60"/>
      <c r="E49" s="1146" t="s">
        <v>16</v>
      </c>
      <c r="F49" s="1146"/>
      <c r="G49" s="1146"/>
      <c r="H49" s="1146"/>
      <c r="I49" s="1146"/>
      <c r="J49" s="1147"/>
      <c r="K49" s="61">
        <v>4</v>
      </c>
      <c r="L49" s="62">
        <v>2</v>
      </c>
      <c r="M49" s="62">
        <v>3</v>
      </c>
      <c r="N49" s="62">
        <v>4</v>
      </c>
      <c r="O49" s="63">
        <v>4</v>
      </c>
      <c r="P49" s="46"/>
      <c r="Q49" s="46"/>
      <c r="R49" s="46"/>
      <c r="S49" s="46"/>
      <c r="T49" s="46"/>
      <c r="U49" s="46"/>
    </row>
    <row r="50" spans="1:21" ht="30.75" customHeight="1" x14ac:dyDescent="0.2">
      <c r="A50" s="46"/>
      <c r="B50" s="1169"/>
      <c r="C50" s="1170"/>
      <c r="D50" s="60"/>
      <c r="E50" s="1146" t="s">
        <v>17</v>
      </c>
      <c r="F50" s="1146"/>
      <c r="G50" s="1146"/>
      <c r="H50" s="1146"/>
      <c r="I50" s="1146"/>
      <c r="J50" s="1147"/>
      <c r="K50" s="61" t="s">
        <v>533</v>
      </c>
      <c r="L50" s="62" t="s">
        <v>533</v>
      </c>
      <c r="M50" s="62" t="s">
        <v>533</v>
      </c>
      <c r="N50" s="62" t="s">
        <v>533</v>
      </c>
      <c r="O50" s="63" t="s">
        <v>533</v>
      </c>
      <c r="P50" s="46"/>
      <c r="Q50" s="46"/>
      <c r="R50" s="46"/>
      <c r="S50" s="46"/>
      <c r="T50" s="46"/>
      <c r="U50" s="46"/>
    </row>
    <row r="51" spans="1:21" ht="30.75" customHeight="1" x14ac:dyDescent="0.2">
      <c r="A51" s="46"/>
      <c r="B51" s="1171"/>
      <c r="C51" s="1172"/>
      <c r="D51" s="64"/>
      <c r="E51" s="1146" t="s">
        <v>18</v>
      </c>
      <c r="F51" s="1146"/>
      <c r="G51" s="1146"/>
      <c r="H51" s="1146"/>
      <c r="I51" s="1146"/>
      <c r="J51" s="1147"/>
      <c r="K51" s="61">
        <v>0</v>
      </c>
      <c r="L51" s="62">
        <v>0</v>
      </c>
      <c r="M51" s="62" t="s">
        <v>533</v>
      </c>
      <c r="N51" s="62" t="s">
        <v>533</v>
      </c>
      <c r="O51" s="63" t="s">
        <v>533</v>
      </c>
      <c r="P51" s="46"/>
      <c r="Q51" s="46"/>
      <c r="R51" s="46"/>
      <c r="S51" s="46"/>
      <c r="T51" s="46"/>
      <c r="U51" s="46"/>
    </row>
    <row r="52" spans="1:21" ht="30.75" customHeight="1" x14ac:dyDescent="0.2">
      <c r="A52" s="46"/>
      <c r="B52" s="1144" t="s">
        <v>19</v>
      </c>
      <c r="C52" s="1145"/>
      <c r="D52" s="64"/>
      <c r="E52" s="1146" t="s">
        <v>20</v>
      </c>
      <c r="F52" s="1146"/>
      <c r="G52" s="1146"/>
      <c r="H52" s="1146"/>
      <c r="I52" s="1146"/>
      <c r="J52" s="1147"/>
      <c r="K52" s="61">
        <v>312</v>
      </c>
      <c r="L52" s="62">
        <v>344</v>
      </c>
      <c r="M52" s="62">
        <v>413</v>
      </c>
      <c r="N52" s="62">
        <v>416</v>
      </c>
      <c r="O52" s="63">
        <v>418</v>
      </c>
      <c r="P52" s="46"/>
      <c r="Q52" s="46"/>
      <c r="R52" s="46"/>
      <c r="S52" s="46"/>
      <c r="T52" s="46"/>
      <c r="U52" s="46"/>
    </row>
    <row r="53" spans="1:21" ht="30.75" customHeight="1" thickBot="1" x14ac:dyDescent="0.25">
      <c r="A53" s="46"/>
      <c r="B53" s="1148" t="s">
        <v>21</v>
      </c>
      <c r="C53" s="1149"/>
      <c r="D53" s="65"/>
      <c r="E53" s="1150" t="s">
        <v>22</v>
      </c>
      <c r="F53" s="1150"/>
      <c r="G53" s="1150"/>
      <c r="H53" s="1150"/>
      <c r="I53" s="1150"/>
      <c r="J53" s="1151"/>
      <c r="K53" s="66">
        <v>77</v>
      </c>
      <c r="L53" s="67">
        <v>92</v>
      </c>
      <c r="M53" s="67">
        <v>112</v>
      </c>
      <c r="N53" s="67">
        <v>131</v>
      </c>
      <c r="O53" s="68">
        <v>122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592</v>
      </c>
      <c r="P56" s="46"/>
      <c r="Q56" s="46"/>
      <c r="R56" s="46"/>
      <c r="S56" s="46"/>
      <c r="T56" s="46"/>
      <c r="U56" s="46"/>
    </row>
    <row r="57" spans="1:21" ht="31.5" customHeight="1" thickBot="1" x14ac:dyDescent="0.25">
      <c r="A57" s="46"/>
      <c r="B57" s="74"/>
      <c r="C57" s="75"/>
      <c r="D57" s="75"/>
      <c r="E57" s="76"/>
      <c r="F57" s="76"/>
      <c r="G57" s="76"/>
      <c r="H57" s="76"/>
      <c r="I57" s="76"/>
      <c r="J57" s="77" t="s">
        <v>2</v>
      </c>
      <c r="K57" s="78" t="s">
        <v>593</v>
      </c>
      <c r="L57" s="79" t="s">
        <v>594</v>
      </c>
      <c r="M57" s="79" t="s">
        <v>595</v>
      </c>
      <c r="N57" s="79" t="s">
        <v>596</v>
      </c>
      <c r="O57" s="80" t="s">
        <v>597</v>
      </c>
      <c r="P57" s="46"/>
      <c r="Q57" s="46"/>
      <c r="R57" s="46"/>
      <c r="S57" s="46"/>
      <c r="T57" s="46"/>
      <c r="U57" s="46"/>
    </row>
    <row r="58" spans="1:21" ht="31.5" customHeight="1" x14ac:dyDescent="0.2">
      <c r="B58" s="1152" t="s">
        <v>26</v>
      </c>
      <c r="C58" s="1153"/>
      <c r="D58" s="1158" t="s">
        <v>27</v>
      </c>
      <c r="E58" s="1159"/>
      <c r="F58" s="1159"/>
      <c r="G58" s="1159"/>
      <c r="H58" s="1159"/>
      <c r="I58" s="1159"/>
      <c r="J58" s="1160"/>
      <c r="K58" s="81"/>
      <c r="L58" s="82"/>
      <c r="M58" s="82"/>
      <c r="N58" s="82"/>
      <c r="O58" s="83"/>
    </row>
    <row r="59" spans="1:21" ht="31.5" customHeight="1" x14ac:dyDescent="0.2">
      <c r="B59" s="1154"/>
      <c r="C59" s="1155"/>
      <c r="D59" s="1161" t="s">
        <v>28</v>
      </c>
      <c r="E59" s="1162"/>
      <c r="F59" s="1162"/>
      <c r="G59" s="1162"/>
      <c r="H59" s="1162"/>
      <c r="I59" s="1162"/>
      <c r="J59" s="1163"/>
      <c r="K59" s="84"/>
      <c r="L59" s="85"/>
      <c r="M59" s="85"/>
      <c r="N59" s="85"/>
      <c r="O59" s="86"/>
    </row>
    <row r="60" spans="1:21" ht="31.5" customHeight="1" thickBot="1" x14ac:dyDescent="0.25">
      <c r="B60" s="1156"/>
      <c r="C60" s="1157"/>
      <c r="D60" s="1164" t="s">
        <v>29</v>
      </c>
      <c r="E60" s="1165"/>
      <c r="F60" s="1165"/>
      <c r="G60" s="1165"/>
      <c r="H60" s="1165"/>
      <c r="I60" s="1165"/>
      <c r="J60" s="1166"/>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6xWcj2BD2W2dt19i3l3le0eK8evyXkvhp5Bv0oRaUE/FaxkC6gpbC+fHRp1Ysu3X2VsypGswhEuameTVo/O/g==" saltValue="dClyamB6Vt8QZd+zk9x2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575</v>
      </c>
      <c r="J40" s="101" t="s">
        <v>576</v>
      </c>
      <c r="K40" s="101" t="s">
        <v>577</v>
      </c>
      <c r="L40" s="101" t="s">
        <v>578</v>
      </c>
      <c r="M40" s="102" t="s">
        <v>579</v>
      </c>
    </row>
    <row r="41" spans="2:13" ht="27.75" customHeight="1" x14ac:dyDescent="0.2">
      <c r="B41" s="1187" t="s">
        <v>32</v>
      </c>
      <c r="C41" s="1188"/>
      <c r="D41" s="103"/>
      <c r="E41" s="1189" t="s">
        <v>33</v>
      </c>
      <c r="F41" s="1189"/>
      <c r="G41" s="1189"/>
      <c r="H41" s="1190"/>
      <c r="I41" s="342">
        <v>4436</v>
      </c>
      <c r="J41" s="343">
        <v>4438</v>
      </c>
      <c r="K41" s="343">
        <v>4392</v>
      </c>
      <c r="L41" s="343">
        <v>4095</v>
      </c>
      <c r="M41" s="344">
        <v>4000</v>
      </c>
    </row>
    <row r="42" spans="2:13" ht="27.75" customHeight="1" x14ac:dyDescent="0.2">
      <c r="B42" s="1177"/>
      <c r="C42" s="1178"/>
      <c r="D42" s="104"/>
      <c r="E42" s="1181" t="s">
        <v>34</v>
      </c>
      <c r="F42" s="1181"/>
      <c r="G42" s="1181"/>
      <c r="H42" s="1182"/>
      <c r="I42" s="345" t="s">
        <v>533</v>
      </c>
      <c r="J42" s="346" t="s">
        <v>533</v>
      </c>
      <c r="K42" s="346" t="s">
        <v>533</v>
      </c>
      <c r="L42" s="346" t="s">
        <v>533</v>
      </c>
      <c r="M42" s="347" t="s">
        <v>533</v>
      </c>
    </row>
    <row r="43" spans="2:13" ht="27.75" customHeight="1" x14ac:dyDescent="0.2">
      <c r="B43" s="1177"/>
      <c r="C43" s="1178"/>
      <c r="D43" s="104"/>
      <c r="E43" s="1181" t="s">
        <v>35</v>
      </c>
      <c r="F43" s="1181"/>
      <c r="G43" s="1181"/>
      <c r="H43" s="1182"/>
      <c r="I43" s="345">
        <v>907</v>
      </c>
      <c r="J43" s="346">
        <v>854</v>
      </c>
      <c r="K43" s="346">
        <v>783</v>
      </c>
      <c r="L43" s="346">
        <v>746</v>
      </c>
      <c r="M43" s="347">
        <v>728</v>
      </c>
    </row>
    <row r="44" spans="2:13" ht="27.75" customHeight="1" x14ac:dyDescent="0.2">
      <c r="B44" s="1177"/>
      <c r="C44" s="1178"/>
      <c r="D44" s="104"/>
      <c r="E44" s="1181" t="s">
        <v>36</v>
      </c>
      <c r="F44" s="1181"/>
      <c r="G44" s="1181"/>
      <c r="H44" s="1182"/>
      <c r="I44" s="345">
        <v>37</v>
      </c>
      <c r="J44" s="346">
        <v>37</v>
      </c>
      <c r="K44" s="346">
        <v>34</v>
      </c>
      <c r="L44" s="346">
        <v>30</v>
      </c>
      <c r="M44" s="347">
        <v>36</v>
      </c>
    </row>
    <row r="45" spans="2:13" ht="27.75" customHeight="1" x14ac:dyDescent="0.2">
      <c r="B45" s="1177"/>
      <c r="C45" s="1178"/>
      <c r="D45" s="104"/>
      <c r="E45" s="1181" t="s">
        <v>37</v>
      </c>
      <c r="F45" s="1181"/>
      <c r="G45" s="1181"/>
      <c r="H45" s="1182"/>
      <c r="I45" s="345">
        <v>421</v>
      </c>
      <c r="J45" s="346">
        <v>324</v>
      </c>
      <c r="K45" s="346">
        <v>309</v>
      </c>
      <c r="L45" s="346">
        <v>331</v>
      </c>
      <c r="M45" s="347">
        <v>372</v>
      </c>
    </row>
    <row r="46" spans="2:13" ht="27.75" customHeight="1" x14ac:dyDescent="0.2">
      <c r="B46" s="1177"/>
      <c r="C46" s="1178"/>
      <c r="D46" s="105"/>
      <c r="E46" s="1181" t="s">
        <v>38</v>
      </c>
      <c r="F46" s="1181"/>
      <c r="G46" s="1181"/>
      <c r="H46" s="1182"/>
      <c r="I46" s="345" t="s">
        <v>533</v>
      </c>
      <c r="J46" s="346" t="s">
        <v>533</v>
      </c>
      <c r="K46" s="346" t="s">
        <v>533</v>
      </c>
      <c r="L46" s="346" t="s">
        <v>533</v>
      </c>
      <c r="M46" s="347" t="s">
        <v>533</v>
      </c>
    </row>
    <row r="47" spans="2:13" ht="27.75" customHeight="1" x14ac:dyDescent="0.2">
      <c r="B47" s="1177"/>
      <c r="C47" s="1178"/>
      <c r="D47" s="106"/>
      <c r="E47" s="1191" t="s">
        <v>39</v>
      </c>
      <c r="F47" s="1192"/>
      <c r="G47" s="1192"/>
      <c r="H47" s="1193"/>
      <c r="I47" s="345" t="s">
        <v>533</v>
      </c>
      <c r="J47" s="346" t="s">
        <v>533</v>
      </c>
      <c r="K47" s="346" t="s">
        <v>533</v>
      </c>
      <c r="L47" s="346" t="s">
        <v>533</v>
      </c>
      <c r="M47" s="347" t="s">
        <v>533</v>
      </c>
    </row>
    <row r="48" spans="2:13" ht="27.75" customHeight="1" x14ac:dyDescent="0.2">
      <c r="B48" s="1177"/>
      <c r="C48" s="1178"/>
      <c r="D48" s="104"/>
      <c r="E48" s="1181" t="s">
        <v>40</v>
      </c>
      <c r="F48" s="1181"/>
      <c r="G48" s="1181"/>
      <c r="H48" s="1182"/>
      <c r="I48" s="345" t="s">
        <v>533</v>
      </c>
      <c r="J48" s="346" t="s">
        <v>533</v>
      </c>
      <c r="K48" s="346" t="s">
        <v>533</v>
      </c>
      <c r="L48" s="346" t="s">
        <v>533</v>
      </c>
      <c r="M48" s="347" t="s">
        <v>533</v>
      </c>
    </row>
    <row r="49" spans="2:13" ht="27.75" customHeight="1" x14ac:dyDescent="0.2">
      <c r="B49" s="1179"/>
      <c r="C49" s="1180"/>
      <c r="D49" s="104"/>
      <c r="E49" s="1181" t="s">
        <v>41</v>
      </c>
      <c r="F49" s="1181"/>
      <c r="G49" s="1181"/>
      <c r="H49" s="1182"/>
      <c r="I49" s="345" t="s">
        <v>533</v>
      </c>
      <c r="J49" s="346" t="s">
        <v>533</v>
      </c>
      <c r="K49" s="346" t="s">
        <v>533</v>
      </c>
      <c r="L49" s="346" t="s">
        <v>533</v>
      </c>
      <c r="M49" s="347" t="s">
        <v>533</v>
      </c>
    </row>
    <row r="50" spans="2:13" ht="27.75" customHeight="1" x14ac:dyDescent="0.2">
      <c r="B50" s="1175" t="s">
        <v>42</v>
      </c>
      <c r="C50" s="1176"/>
      <c r="D50" s="107"/>
      <c r="E50" s="1181" t="s">
        <v>43</v>
      </c>
      <c r="F50" s="1181"/>
      <c r="G50" s="1181"/>
      <c r="H50" s="1182"/>
      <c r="I50" s="345">
        <v>2174</v>
      </c>
      <c r="J50" s="346">
        <v>1996</v>
      </c>
      <c r="K50" s="346">
        <v>2164</v>
      </c>
      <c r="L50" s="346">
        <v>2407</v>
      </c>
      <c r="M50" s="347">
        <v>2606</v>
      </c>
    </row>
    <row r="51" spans="2:13" ht="27.75" customHeight="1" x14ac:dyDescent="0.2">
      <c r="B51" s="1177"/>
      <c r="C51" s="1178"/>
      <c r="D51" s="104"/>
      <c r="E51" s="1181" t="s">
        <v>44</v>
      </c>
      <c r="F51" s="1181"/>
      <c r="G51" s="1181"/>
      <c r="H51" s="1182"/>
      <c r="I51" s="345" t="s">
        <v>533</v>
      </c>
      <c r="J51" s="346" t="s">
        <v>533</v>
      </c>
      <c r="K51" s="346" t="s">
        <v>533</v>
      </c>
      <c r="L51" s="346" t="s">
        <v>533</v>
      </c>
      <c r="M51" s="347" t="s">
        <v>533</v>
      </c>
    </row>
    <row r="52" spans="2:13" ht="27.75" customHeight="1" x14ac:dyDescent="0.2">
      <c r="B52" s="1179"/>
      <c r="C52" s="1180"/>
      <c r="D52" s="104"/>
      <c r="E52" s="1181" t="s">
        <v>45</v>
      </c>
      <c r="F52" s="1181"/>
      <c r="G52" s="1181"/>
      <c r="H52" s="1182"/>
      <c r="I52" s="345">
        <v>3731</v>
      </c>
      <c r="J52" s="346">
        <v>3893</v>
      </c>
      <c r="K52" s="346">
        <v>3832</v>
      </c>
      <c r="L52" s="346">
        <v>3664</v>
      </c>
      <c r="M52" s="347">
        <v>3596</v>
      </c>
    </row>
    <row r="53" spans="2:13" ht="27.75" customHeight="1" thickBot="1" x14ac:dyDescent="0.25">
      <c r="B53" s="1183" t="s">
        <v>21</v>
      </c>
      <c r="C53" s="1184"/>
      <c r="D53" s="108"/>
      <c r="E53" s="1185" t="s">
        <v>46</v>
      </c>
      <c r="F53" s="1185"/>
      <c r="G53" s="1185"/>
      <c r="H53" s="1186"/>
      <c r="I53" s="348">
        <v>-104</v>
      </c>
      <c r="J53" s="349">
        <v>-236</v>
      </c>
      <c r="K53" s="349">
        <v>-479</v>
      </c>
      <c r="L53" s="349">
        <v>-868</v>
      </c>
      <c r="M53" s="350">
        <v>-1067</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F81DAbYkRG9AYePaBImoQEPoryqXnb8xhUfiPUJD5RXJ3BcKPuH/IbLmyMnZtRQTaGRUc07Wii2GKX/dQn8fMw==" saltValue="I4DVFBU0CiRnkuClT4l0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577</v>
      </c>
      <c r="G54" s="117" t="s">
        <v>578</v>
      </c>
      <c r="H54" s="118" t="s">
        <v>579</v>
      </c>
    </row>
    <row r="55" spans="2:8" ht="52.5" customHeight="1" x14ac:dyDescent="0.2">
      <c r="B55" s="119"/>
      <c r="C55" s="1202" t="s">
        <v>49</v>
      </c>
      <c r="D55" s="1202"/>
      <c r="E55" s="1203"/>
      <c r="F55" s="120">
        <v>629</v>
      </c>
      <c r="G55" s="120">
        <v>686</v>
      </c>
      <c r="H55" s="121">
        <v>784</v>
      </c>
    </row>
    <row r="56" spans="2:8" ht="52.5" customHeight="1" x14ac:dyDescent="0.2">
      <c r="B56" s="122"/>
      <c r="C56" s="1204" t="s">
        <v>50</v>
      </c>
      <c r="D56" s="1204"/>
      <c r="E56" s="1205"/>
      <c r="F56" s="123">
        <v>803</v>
      </c>
      <c r="G56" s="123">
        <v>996</v>
      </c>
      <c r="H56" s="124">
        <v>1091</v>
      </c>
    </row>
    <row r="57" spans="2:8" ht="53.25" customHeight="1" x14ac:dyDescent="0.2">
      <c r="B57" s="122"/>
      <c r="C57" s="1206" t="s">
        <v>51</v>
      </c>
      <c r="D57" s="1206"/>
      <c r="E57" s="1207"/>
      <c r="F57" s="125">
        <v>591</v>
      </c>
      <c r="G57" s="125">
        <v>582</v>
      </c>
      <c r="H57" s="126">
        <v>587</v>
      </c>
    </row>
    <row r="58" spans="2:8" ht="45.75" customHeight="1" x14ac:dyDescent="0.2">
      <c r="B58" s="127"/>
      <c r="C58" s="1194" t="s">
        <v>612</v>
      </c>
      <c r="D58" s="1195"/>
      <c r="E58" s="1196"/>
      <c r="F58" s="128">
        <v>201</v>
      </c>
      <c r="G58" s="128">
        <v>201</v>
      </c>
      <c r="H58" s="129">
        <v>202</v>
      </c>
    </row>
    <row r="59" spans="2:8" ht="45.75" customHeight="1" x14ac:dyDescent="0.2">
      <c r="B59" s="127"/>
      <c r="C59" s="1194" t="s">
        <v>613</v>
      </c>
      <c r="D59" s="1195"/>
      <c r="E59" s="1196"/>
      <c r="F59" s="128">
        <v>171</v>
      </c>
      <c r="G59" s="128">
        <v>134</v>
      </c>
      <c r="H59" s="129">
        <v>108</v>
      </c>
    </row>
    <row r="60" spans="2:8" ht="45.75" customHeight="1" x14ac:dyDescent="0.2">
      <c r="B60" s="127"/>
      <c r="C60" s="1194" t="s">
        <v>614</v>
      </c>
      <c r="D60" s="1195"/>
      <c r="E60" s="1196"/>
      <c r="F60" s="128">
        <v>65</v>
      </c>
      <c r="G60" s="128">
        <v>80</v>
      </c>
      <c r="H60" s="129">
        <v>95</v>
      </c>
    </row>
    <row r="61" spans="2:8" ht="45.75" customHeight="1" x14ac:dyDescent="0.2">
      <c r="B61" s="127"/>
      <c r="C61" s="1194" t="s">
        <v>615</v>
      </c>
      <c r="D61" s="1195"/>
      <c r="E61" s="1196"/>
      <c r="F61" s="128">
        <v>62</v>
      </c>
      <c r="G61" s="128">
        <v>69</v>
      </c>
      <c r="H61" s="129">
        <v>79</v>
      </c>
    </row>
    <row r="62" spans="2:8" ht="45.75" customHeight="1" thickBot="1" x14ac:dyDescent="0.25">
      <c r="B62" s="130"/>
      <c r="C62" s="1197" t="s">
        <v>616</v>
      </c>
      <c r="D62" s="1198"/>
      <c r="E62" s="1199"/>
      <c r="F62" s="131">
        <v>28</v>
      </c>
      <c r="G62" s="131">
        <v>29</v>
      </c>
      <c r="H62" s="132">
        <v>32</v>
      </c>
    </row>
    <row r="63" spans="2:8" ht="52.5" customHeight="1" thickBot="1" x14ac:dyDescent="0.25">
      <c r="B63" s="133"/>
      <c r="C63" s="1200" t="s">
        <v>52</v>
      </c>
      <c r="D63" s="1200"/>
      <c r="E63" s="1201"/>
      <c r="F63" s="134">
        <v>2023</v>
      </c>
      <c r="G63" s="134">
        <v>2264</v>
      </c>
      <c r="H63" s="135">
        <v>2462</v>
      </c>
    </row>
    <row r="64" spans="2:8" ht="13.2" x14ac:dyDescent="0.2"/>
  </sheetData>
  <sheetProtection algorithmName="SHA-512" hashValue="5WL2+qh+2ugBPdOOYLPPVRVrMHhFqawvjyp+0z76JAq777+QFVhhb9obHwXN/oeSdjwuPieEmqgpc5KnFfX1Yg==" saltValue="hynFPf8pHvTV7zaHXvXv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572</v>
      </c>
      <c r="G2" s="149"/>
      <c r="H2" s="150"/>
    </row>
    <row r="3" spans="1:8" x14ac:dyDescent="0.2">
      <c r="A3" s="146" t="s">
        <v>565</v>
      </c>
      <c r="B3" s="151"/>
      <c r="C3" s="152"/>
      <c r="D3" s="153">
        <v>320018</v>
      </c>
      <c r="E3" s="154"/>
      <c r="F3" s="155">
        <v>271581</v>
      </c>
      <c r="G3" s="156"/>
      <c r="H3" s="157"/>
    </row>
    <row r="4" spans="1:8" x14ac:dyDescent="0.2">
      <c r="A4" s="158"/>
      <c r="B4" s="159"/>
      <c r="C4" s="160"/>
      <c r="D4" s="161">
        <v>139770</v>
      </c>
      <c r="E4" s="162"/>
      <c r="F4" s="163">
        <v>117844</v>
      </c>
      <c r="G4" s="164"/>
      <c r="H4" s="165"/>
    </row>
    <row r="5" spans="1:8" x14ac:dyDescent="0.2">
      <c r="A5" s="146" t="s">
        <v>567</v>
      </c>
      <c r="B5" s="151"/>
      <c r="C5" s="152"/>
      <c r="D5" s="153">
        <v>392913</v>
      </c>
      <c r="E5" s="154"/>
      <c r="F5" s="155">
        <v>268375</v>
      </c>
      <c r="G5" s="156"/>
      <c r="H5" s="157"/>
    </row>
    <row r="6" spans="1:8" x14ac:dyDescent="0.2">
      <c r="A6" s="158"/>
      <c r="B6" s="159"/>
      <c r="C6" s="160"/>
      <c r="D6" s="161">
        <v>249431</v>
      </c>
      <c r="E6" s="162"/>
      <c r="F6" s="163">
        <v>119602</v>
      </c>
      <c r="G6" s="164"/>
      <c r="H6" s="165"/>
    </row>
    <row r="7" spans="1:8" x14ac:dyDescent="0.2">
      <c r="A7" s="146" t="s">
        <v>568</v>
      </c>
      <c r="B7" s="151"/>
      <c r="C7" s="152"/>
      <c r="D7" s="153">
        <v>355046</v>
      </c>
      <c r="E7" s="154"/>
      <c r="F7" s="155">
        <v>301035</v>
      </c>
      <c r="G7" s="156"/>
      <c r="H7" s="157"/>
    </row>
    <row r="8" spans="1:8" x14ac:dyDescent="0.2">
      <c r="A8" s="158"/>
      <c r="B8" s="159"/>
      <c r="C8" s="160"/>
      <c r="D8" s="161">
        <v>171050</v>
      </c>
      <c r="E8" s="162"/>
      <c r="F8" s="163">
        <v>154376</v>
      </c>
      <c r="G8" s="164"/>
      <c r="H8" s="165"/>
    </row>
    <row r="9" spans="1:8" x14ac:dyDescent="0.2">
      <c r="A9" s="146" t="s">
        <v>569</v>
      </c>
      <c r="B9" s="151"/>
      <c r="C9" s="152"/>
      <c r="D9" s="153">
        <v>251641</v>
      </c>
      <c r="E9" s="154"/>
      <c r="F9" s="155">
        <v>277467</v>
      </c>
      <c r="G9" s="156"/>
      <c r="H9" s="157"/>
    </row>
    <row r="10" spans="1:8" x14ac:dyDescent="0.2">
      <c r="A10" s="158"/>
      <c r="B10" s="159"/>
      <c r="C10" s="160"/>
      <c r="D10" s="161">
        <v>86951</v>
      </c>
      <c r="E10" s="162"/>
      <c r="F10" s="163">
        <v>128378</v>
      </c>
      <c r="G10" s="164"/>
      <c r="H10" s="165"/>
    </row>
    <row r="11" spans="1:8" x14ac:dyDescent="0.2">
      <c r="A11" s="146" t="s">
        <v>570</v>
      </c>
      <c r="B11" s="151"/>
      <c r="C11" s="152"/>
      <c r="D11" s="153">
        <v>498572</v>
      </c>
      <c r="E11" s="154"/>
      <c r="F11" s="155">
        <v>282256</v>
      </c>
      <c r="G11" s="156"/>
      <c r="H11" s="157"/>
    </row>
    <row r="12" spans="1:8" x14ac:dyDescent="0.2">
      <c r="A12" s="158"/>
      <c r="B12" s="159"/>
      <c r="C12" s="166"/>
      <c r="D12" s="161">
        <v>154626</v>
      </c>
      <c r="E12" s="162"/>
      <c r="F12" s="163">
        <v>145453</v>
      </c>
      <c r="G12" s="164"/>
      <c r="H12" s="165"/>
    </row>
    <row r="13" spans="1:8" x14ac:dyDescent="0.2">
      <c r="A13" s="146"/>
      <c r="B13" s="151"/>
      <c r="C13" s="152"/>
      <c r="D13" s="153">
        <v>363638</v>
      </c>
      <c r="E13" s="154"/>
      <c r="F13" s="155">
        <v>280143</v>
      </c>
      <c r="G13" s="167"/>
      <c r="H13" s="157"/>
    </row>
    <row r="14" spans="1:8" x14ac:dyDescent="0.2">
      <c r="A14" s="158"/>
      <c r="B14" s="159"/>
      <c r="C14" s="160"/>
      <c r="D14" s="161">
        <v>160366</v>
      </c>
      <c r="E14" s="162"/>
      <c r="F14" s="163">
        <v>133131</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7.81</v>
      </c>
      <c r="C19" s="168">
        <f>ROUND(VALUE(SUBSTITUTE(実質収支比率等に係る経年分析!G$48,"▲","-")),2)</f>
        <v>18.36</v>
      </c>
      <c r="D19" s="168">
        <f>ROUND(VALUE(SUBSTITUTE(実質収支比率等に係る経年分析!H$48,"▲","-")),2)</f>
        <v>11.88</v>
      </c>
      <c r="E19" s="168">
        <f>ROUND(VALUE(SUBSTITUTE(実質収支比率等に係る経年分析!I$48,"▲","-")),2)</f>
        <v>10.44</v>
      </c>
      <c r="F19" s="168">
        <f>ROUND(VALUE(SUBSTITUTE(実質収支比率等に係る経年分析!J$48,"▲","-")),2)</f>
        <v>13.79</v>
      </c>
    </row>
    <row r="20" spans="1:11" x14ac:dyDescent="0.2">
      <c r="A20" s="168" t="s">
        <v>56</v>
      </c>
      <c r="B20" s="168">
        <f>ROUND(VALUE(SUBSTITUTE(実質収支比率等に係る経年分析!F$47,"▲","-")),2)</f>
        <v>25.91</v>
      </c>
      <c r="C20" s="168">
        <f>ROUND(VALUE(SUBSTITUTE(実質収支比率等に係る経年分析!G$47,"▲","-")),2)</f>
        <v>34.31</v>
      </c>
      <c r="D20" s="168">
        <f>ROUND(VALUE(SUBSTITUTE(実質収支比率等に係る経年分析!H$47,"▲","-")),2)</f>
        <v>36.21</v>
      </c>
      <c r="E20" s="168">
        <f>ROUND(VALUE(SUBSTITUTE(実質収支比率等に係る経年分析!I$47,"▲","-")),2)</f>
        <v>35.28</v>
      </c>
      <c r="F20" s="168">
        <f>ROUND(VALUE(SUBSTITUTE(実質収支比率等に係る経年分析!J$47,"▲","-")),2)</f>
        <v>40.630000000000003</v>
      </c>
    </row>
    <row r="21" spans="1:11" x14ac:dyDescent="0.2">
      <c r="A21" s="168" t="s">
        <v>57</v>
      </c>
      <c r="B21" s="168">
        <f>IF(ISNUMBER(VALUE(SUBSTITUTE(実質収支比率等に係る経年分析!F$49,"▲","-"))),ROUND(VALUE(SUBSTITUTE(実質収支比率等に係る経年分析!F$49,"▲","-")),2),NA())</f>
        <v>-7.89</v>
      </c>
      <c r="C21" s="168">
        <f>IF(ISNUMBER(VALUE(SUBSTITUTE(実質収支比率等に係る経年分析!G$49,"▲","-"))),ROUND(VALUE(SUBSTITUTE(実質収支比率等に係る経年分析!G$49,"▲","-")),2),NA())</f>
        <v>33.56</v>
      </c>
      <c r="D21" s="168">
        <f>IF(ISNUMBER(VALUE(SUBSTITUTE(実質収支比率等に係る経年分析!H$49,"▲","-"))),ROUND(VALUE(SUBSTITUTE(実質収支比率等に係る経年分析!H$49,"▲","-")),2),NA())</f>
        <v>2.12</v>
      </c>
      <c r="E21" s="168">
        <f>IF(ISNUMBER(VALUE(SUBSTITUTE(実質収支比率等に係る経年分析!I$49,"▲","-"))),ROUND(VALUE(SUBSTITUTE(実質収支比率等に係る経年分析!I$49,"▲","-")),2),NA())</f>
        <v>7.86</v>
      </c>
      <c r="F21" s="168">
        <f>IF(ISNUMBER(VALUE(SUBSTITUTE(実質収支比率等に係る経年分析!J$49,"▲","-"))),ROUND(VALUE(SUBSTITUTE(実質収支比率等に係る経年分析!J$49,"▲","-")),2),NA())</f>
        <v>8.33</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訪問看護事業特別会計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0.34</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0.06</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2">
      <c r="A30" s="169" t="str">
        <f>IF(連結実質赤字比率に係る赤字・黒字の構成分析!C$40="",NA(),連結実質赤字比率に係る赤字・黒字の構成分析!C$40)</f>
        <v>介護保険特別会計（介護サービス事業勘定）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0.14000000000000001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0.08</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0.15</v>
      </c>
    </row>
    <row r="31" spans="1:11" x14ac:dyDescent="0.2">
      <c r="A31" s="169" t="str">
        <f>IF(連結実質赤字比率に係る赤字・黒字の構成分析!C$39="",NA(),連結実質赤字比率に係る赤字・黒字の構成分析!C$39)</f>
        <v>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0.28000000000000003</v>
      </c>
    </row>
    <row r="32" spans="1:11" x14ac:dyDescent="0.2">
      <c r="A32" s="169" t="str">
        <f>IF(連結実質赤字比率に係る赤字・黒字の構成分析!C$38="",NA(),連結実質赤字比率に係る赤字・黒字の構成分析!C$38)</f>
        <v>簡易水道特別会計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0.37</v>
      </c>
    </row>
    <row r="33" spans="1:16" x14ac:dyDescent="0.2">
      <c r="A33" s="169" t="str">
        <f>IF(連結実質赤字比率に係る赤字・黒字の構成分析!C$37="",NA(),連結実質赤字比率に係る赤字・黒字の構成分析!C$37)</f>
        <v>国民健康保険特別会計（事業勘定）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0.89</v>
      </c>
    </row>
    <row r="34" spans="1:16" x14ac:dyDescent="0.2">
      <c r="A34" s="169" t="str">
        <f>IF(連結実質赤字比率に係る赤字・黒字の構成分析!C$36="",NA(),連結実質赤字比率に係る赤字・黒字の構成分析!C$36)</f>
        <v>介護保険特別会計（保険事業勘定）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1.21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1.78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1.47</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7.81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18.36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11.88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10.43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13.79</v>
      </c>
    </row>
    <row r="36" spans="1:16" x14ac:dyDescent="0.2">
      <c r="A36" s="169" t="str">
        <f>IF(連結実質赤字比率に係る赤字・黒字の構成分析!C$34="",NA(),連結実質赤字比率に係る赤字・黒字の構成分析!C$34)</f>
        <v>国民健康保険特別会計（直診勘定）</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0.28000000000000003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0.22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0</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0.21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0</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312</v>
      </c>
      <c r="E42" s="170"/>
      <c r="F42" s="170"/>
      <c r="G42" s="170">
        <f>'実質公債費比率（分子）の構造'!L$52</f>
        <v>344</v>
      </c>
      <c r="H42" s="170"/>
      <c r="I42" s="170"/>
      <c r="J42" s="170">
        <f>'実質公債費比率（分子）の構造'!M$52</f>
        <v>413</v>
      </c>
      <c r="K42" s="170"/>
      <c r="L42" s="170"/>
      <c r="M42" s="170">
        <f>'実質公債費比率（分子）の構造'!N$52</f>
        <v>416</v>
      </c>
      <c r="N42" s="170"/>
      <c r="O42" s="170"/>
      <c r="P42" s="170">
        <f>'実質公債費比率（分子）の構造'!O$52</f>
        <v>418</v>
      </c>
    </row>
    <row r="43" spans="1:16" x14ac:dyDescent="0.2">
      <c r="A43" s="170" t="s">
        <v>65</v>
      </c>
      <c r="B43" s="170">
        <f>'実質公債費比率（分子）の構造'!K$51</f>
        <v>0</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67</v>
      </c>
      <c r="B45" s="170">
        <f>'実質公債費比率（分子）の構造'!K$49</f>
        <v>4</v>
      </c>
      <c r="C45" s="170"/>
      <c r="D45" s="170"/>
      <c r="E45" s="170">
        <f>'実質公債費比率（分子）の構造'!L$49</f>
        <v>2</v>
      </c>
      <c r="F45" s="170"/>
      <c r="G45" s="170"/>
      <c r="H45" s="170">
        <f>'実質公債費比率（分子）の構造'!M$49</f>
        <v>3</v>
      </c>
      <c r="I45" s="170"/>
      <c r="J45" s="170"/>
      <c r="K45" s="170">
        <f>'実質公債費比率（分子）の構造'!N$49</f>
        <v>4</v>
      </c>
      <c r="L45" s="170"/>
      <c r="M45" s="170"/>
      <c r="N45" s="170">
        <f>'実質公債費比率（分子）の構造'!O$49</f>
        <v>4</v>
      </c>
      <c r="O45" s="170"/>
      <c r="P45" s="170"/>
    </row>
    <row r="46" spans="1:16" x14ac:dyDescent="0.2">
      <c r="A46" s="170" t="s">
        <v>68</v>
      </c>
      <c r="B46" s="170">
        <f>'実質公債費比率（分子）の構造'!K$48</f>
        <v>74</v>
      </c>
      <c r="C46" s="170"/>
      <c r="D46" s="170"/>
      <c r="E46" s="170">
        <f>'実質公債費比率（分子）の構造'!L$48</f>
        <v>80</v>
      </c>
      <c r="F46" s="170"/>
      <c r="G46" s="170"/>
      <c r="H46" s="170">
        <f>'実質公債費比率（分子）の構造'!M$48</f>
        <v>83</v>
      </c>
      <c r="I46" s="170"/>
      <c r="J46" s="170"/>
      <c r="K46" s="170">
        <f>'実質公債費比率（分子）の構造'!N$48</f>
        <v>86</v>
      </c>
      <c r="L46" s="170"/>
      <c r="M46" s="170"/>
      <c r="N46" s="170">
        <f>'実質公債費比率（分子）の構造'!O$48</f>
        <v>91</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311</v>
      </c>
      <c r="C49" s="170"/>
      <c r="D49" s="170"/>
      <c r="E49" s="170">
        <f>'実質公債費比率（分子）の構造'!L$45</f>
        <v>354</v>
      </c>
      <c r="F49" s="170"/>
      <c r="G49" s="170"/>
      <c r="H49" s="170">
        <f>'実質公債費比率（分子）の構造'!M$45</f>
        <v>439</v>
      </c>
      <c r="I49" s="170"/>
      <c r="J49" s="170"/>
      <c r="K49" s="170">
        <f>'実質公債費比率（分子）の構造'!N$45</f>
        <v>457</v>
      </c>
      <c r="L49" s="170"/>
      <c r="M49" s="170"/>
      <c r="N49" s="170">
        <f>'実質公債費比率（分子）の構造'!O$45</f>
        <v>445</v>
      </c>
      <c r="O49" s="170"/>
      <c r="P49" s="170"/>
    </row>
    <row r="50" spans="1:16" x14ac:dyDescent="0.2">
      <c r="A50" s="170" t="s">
        <v>72</v>
      </c>
      <c r="B50" s="170" t="e">
        <f>NA()</f>
        <v>#N/A</v>
      </c>
      <c r="C50" s="170">
        <f>IF(ISNUMBER('実質公債費比率（分子）の構造'!K$53),'実質公債費比率（分子）の構造'!K$53,NA())</f>
        <v>77</v>
      </c>
      <c r="D50" s="170" t="e">
        <f>NA()</f>
        <v>#N/A</v>
      </c>
      <c r="E50" s="170" t="e">
        <f>NA()</f>
        <v>#N/A</v>
      </c>
      <c r="F50" s="170">
        <f>IF(ISNUMBER('実質公債費比率（分子）の構造'!L$53),'実質公債費比率（分子）の構造'!L$53,NA())</f>
        <v>92</v>
      </c>
      <c r="G50" s="170" t="e">
        <f>NA()</f>
        <v>#N/A</v>
      </c>
      <c r="H50" s="170" t="e">
        <f>NA()</f>
        <v>#N/A</v>
      </c>
      <c r="I50" s="170">
        <f>IF(ISNUMBER('実質公債費比率（分子）の構造'!M$53),'実質公債費比率（分子）の構造'!M$53,NA())</f>
        <v>112</v>
      </c>
      <c r="J50" s="170" t="e">
        <f>NA()</f>
        <v>#N/A</v>
      </c>
      <c r="K50" s="170" t="e">
        <f>NA()</f>
        <v>#N/A</v>
      </c>
      <c r="L50" s="170">
        <f>IF(ISNUMBER('実質公債費比率（分子）の構造'!N$53),'実質公債費比率（分子）の構造'!N$53,NA())</f>
        <v>131</v>
      </c>
      <c r="M50" s="170" t="e">
        <f>NA()</f>
        <v>#N/A</v>
      </c>
      <c r="N50" s="170" t="e">
        <f>NA()</f>
        <v>#N/A</v>
      </c>
      <c r="O50" s="170">
        <f>IF(ISNUMBER('実質公債費比率（分子）の構造'!O$53),'実質公債費比率（分子）の構造'!O$53,NA())</f>
        <v>122</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45</v>
      </c>
      <c r="B56" s="169"/>
      <c r="C56" s="169"/>
      <c r="D56" s="169">
        <f>'将来負担比率（分子）の構造'!I$52</f>
        <v>3731</v>
      </c>
      <c r="E56" s="169"/>
      <c r="F56" s="169"/>
      <c r="G56" s="169">
        <f>'将来負担比率（分子）の構造'!J$52</f>
        <v>3893</v>
      </c>
      <c r="H56" s="169"/>
      <c r="I56" s="169"/>
      <c r="J56" s="169">
        <f>'将来負担比率（分子）の構造'!K$52</f>
        <v>3832</v>
      </c>
      <c r="K56" s="169"/>
      <c r="L56" s="169"/>
      <c r="M56" s="169">
        <f>'将来負担比率（分子）の構造'!L$52</f>
        <v>3664</v>
      </c>
      <c r="N56" s="169"/>
      <c r="O56" s="169"/>
      <c r="P56" s="169">
        <f>'将来負担比率（分子）の構造'!M$52</f>
        <v>3596</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2174</v>
      </c>
      <c r="E58" s="169"/>
      <c r="F58" s="169"/>
      <c r="G58" s="169">
        <f>'将来負担比率（分子）の構造'!J$50</f>
        <v>1996</v>
      </c>
      <c r="H58" s="169"/>
      <c r="I58" s="169"/>
      <c r="J58" s="169">
        <f>'将来負担比率（分子）の構造'!K$50</f>
        <v>2164</v>
      </c>
      <c r="K58" s="169"/>
      <c r="L58" s="169"/>
      <c r="M58" s="169">
        <f>'将来負担比率（分子）の構造'!L$50</f>
        <v>2407</v>
      </c>
      <c r="N58" s="169"/>
      <c r="O58" s="169"/>
      <c r="P58" s="169">
        <f>'将来負担比率（分子）の構造'!M$50</f>
        <v>2606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421</v>
      </c>
      <c r="C62" s="169"/>
      <c r="D62" s="169"/>
      <c r="E62" s="169">
        <f>'将来負担比率（分子）の構造'!J$45</f>
        <v>324</v>
      </c>
      <c r="F62" s="169"/>
      <c r="G62" s="169"/>
      <c r="H62" s="169">
        <f>'将来負担比率（分子）の構造'!K$45</f>
        <v>309</v>
      </c>
      <c r="I62" s="169"/>
      <c r="J62" s="169"/>
      <c r="K62" s="169">
        <f>'将来負担比率（分子）の構造'!L$45</f>
        <v>331</v>
      </c>
      <c r="L62" s="169"/>
      <c r="M62" s="169"/>
      <c r="N62" s="169">
        <f>'将来負担比率（分子）の構造'!M$45</f>
        <v>372</v>
      </c>
      <c r="O62" s="169"/>
      <c r="P62" s="169"/>
    </row>
    <row r="63" spans="1:16" x14ac:dyDescent="0.2">
      <c r="A63" s="169" t="s">
        <v>36</v>
      </c>
      <c r="B63" s="169">
        <f>'将来負担比率（分子）の構造'!I$44</f>
        <v>37</v>
      </c>
      <c r="C63" s="169"/>
      <c r="D63" s="169"/>
      <c r="E63" s="169">
        <f>'将来負担比率（分子）の構造'!J$44</f>
        <v>37</v>
      </c>
      <c r="F63" s="169"/>
      <c r="G63" s="169"/>
      <c r="H63" s="169">
        <f>'将来負担比率（分子）の構造'!K$44</f>
        <v>34</v>
      </c>
      <c r="I63" s="169"/>
      <c r="J63" s="169"/>
      <c r="K63" s="169">
        <f>'将来負担比率（分子）の構造'!L$44</f>
        <v>30</v>
      </c>
      <c r="L63" s="169"/>
      <c r="M63" s="169"/>
      <c r="N63" s="169">
        <f>'将来負担比率（分子）の構造'!M$44</f>
        <v>36</v>
      </c>
      <c r="O63" s="169"/>
      <c r="P63" s="169"/>
    </row>
    <row r="64" spans="1:16" x14ac:dyDescent="0.2">
      <c r="A64" s="169" t="s">
        <v>35</v>
      </c>
      <c r="B64" s="169">
        <f>'将来負担比率（分子）の構造'!I$43</f>
        <v>907</v>
      </c>
      <c r="C64" s="169"/>
      <c r="D64" s="169"/>
      <c r="E64" s="169">
        <f>'将来負担比率（分子）の構造'!J$43</f>
        <v>854</v>
      </c>
      <c r="F64" s="169"/>
      <c r="G64" s="169"/>
      <c r="H64" s="169">
        <f>'将来負担比率（分子）の構造'!K$43</f>
        <v>783</v>
      </c>
      <c r="I64" s="169"/>
      <c r="J64" s="169"/>
      <c r="K64" s="169">
        <f>'将来負担比率（分子）の構造'!L$43</f>
        <v>746</v>
      </c>
      <c r="L64" s="169"/>
      <c r="M64" s="169"/>
      <c r="N64" s="169">
        <f>'将来負担比率（分子）の構造'!M$43</f>
        <v>728</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4436</v>
      </c>
      <c r="C66" s="169"/>
      <c r="D66" s="169"/>
      <c r="E66" s="169">
        <f>'将来負担比率（分子）の構造'!J$41</f>
        <v>4438</v>
      </c>
      <c r="F66" s="169"/>
      <c r="G66" s="169"/>
      <c r="H66" s="169">
        <f>'将来負担比率（分子）の構造'!K$41</f>
        <v>4392</v>
      </c>
      <c r="I66" s="169"/>
      <c r="J66" s="169"/>
      <c r="K66" s="169">
        <f>'将来負担比率（分子）の構造'!L$41</f>
        <v>4095</v>
      </c>
      <c r="L66" s="169"/>
      <c r="M66" s="169"/>
      <c r="N66" s="169">
        <f>'将来負担比率（分子）の構造'!M$41</f>
        <v>4000</v>
      </c>
      <c r="O66" s="169"/>
      <c r="P66" s="169"/>
    </row>
    <row r="67" spans="1:16" x14ac:dyDescent="0.2">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629</v>
      </c>
      <c r="C72" s="173">
        <f>基金残高に係る経年分析!G55</f>
        <v>686</v>
      </c>
      <c r="D72" s="173">
        <f>基金残高に係る経年分析!H55</f>
        <v>784</v>
      </c>
    </row>
    <row r="73" spans="1:16" x14ac:dyDescent="0.2">
      <c r="A73" s="172" t="s">
        <v>79</v>
      </c>
      <c r="B73" s="173">
        <f>基金残高に係る経年分析!F56</f>
        <v>803</v>
      </c>
      <c r="C73" s="173">
        <f>基金残高に係る経年分析!G56</f>
        <v>996</v>
      </c>
      <c r="D73" s="173">
        <f>基金残高に係る経年分析!H56</f>
        <v>1091</v>
      </c>
    </row>
    <row r="74" spans="1:16" x14ac:dyDescent="0.2">
      <c r="A74" s="172" t="s">
        <v>80</v>
      </c>
      <c r="B74" s="173">
        <f>基金残高に係る経年分析!F57</f>
        <v>591</v>
      </c>
      <c r="C74" s="173">
        <f>基金残高に係る経年分析!G57</f>
        <v>582</v>
      </c>
      <c r="D74" s="173">
        <f>基金残高に係る経年分析!H57</f>
        <v>587</v>
      </c>
    </row>
  </sheetData>
  <sheetProtection algorithmName="SHA-512" hashValue="wA6E7TMHqaMhn6Od83WH1IELzHMVpALlXxN53qrAjcB2NI6Cy5gcpNYFz554aeUSrUoJmcxrUos7Q90aloC74A==" saltValue="M7YgAtzAHHcLnwuuvHqZh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230</v>
      </c>
      <c r="C5" s="667"/>
      <c r="D5" s="667"/>
      <c r="E5" s="667"/>
      <c r="F5" s="667"/>
      <c r="G5" s="667"/>
      <c r="H5" s="667"/>
      <c r="I5" s="667"/>
      <c r="J5" s="667"/>
      <c r="K5" s="667"/>
      <c r="L5" s="667"/>
      <c r="M5" s="667"/>
      <c r="N5" s="667"/>
      <c r="O5" s="667"/>
      <c r="P5" s="667"/>
      <c r="Q5" s="668"/>
      <c r="R5" s="663">
        <v>165740</v>
      </c>
      <c r="S5" s="664"/>
      <c r="T5" s="664"/>
      <c r="U5" s="664"/>
      <c r="V5" s="664"/>
      <c r="W5" s="664"/>
      <c r="X5" s="664"/>
      <c r="Y5" s="689"/>
      <c r="Z5" s="702">
        <v>4</v>
      </c>
      <c r="AA5" s="702"/>
      <c r="AB5" s="702"/>
      <c r="AC5" s="702"/>
      <c r="AD5" s="703">
        <v>161641</v>
      </c>
      <c r="AE5" s="703"/>
      <c r="AF5" s="703"/>
      <c r="AG5" s="703"/>
      <c r="AH5" s="703"/>
      <c r="AI5" s="703"/>
      <c r="AJ5" s="703"/>
      <c r="AK5" s="703"/>
      <c r="AL5" s="690">
        <v>8.4</v>
      </c>
      <c r="AM5" s="672"/>
      <c r="AN5" s="672"/>
      <c r="AO5" s="691"/>
      <c r="AP5" s="666" t="s">
        <v>231</v>
      </c>
      <c r="AQ5" s="667"/>
      <c r="AR5" s="667"/>
      <c r="AS5" s="667"/>
      <c r="AT5" s="667"/>
      <c r="AU5" s="667"/>
      <c r="AV5" s="667"/>
      <c r="AW5" s="667"/>
      <c r="AX5" s="667"/>
      <c r="AY5" s="667"/>
      <c r="AZ5" s="667"/>
      <c r="BA5" s="667"/>
      <c r="BB5" s="667"/>
      <c r="BC5" s="667"/>
      <c r="BD5" s="667"/>
      <c r="BE5" s="667"/>
      <c r="BF5" s="668"/>
      <c r="BG5" s="608">
        <v>163022</v>
      </c>
      <c r="BH5" s="609"/>
      <c r="BI5" s="609"/>
      <c r="BJ5" s="609"/>
      <c r="BK5" s="609"/>
      <c r="BL5" s="609"/>
      <c r="BM5" s="609"/>
      <c r="BN5" s="610"/>
      <c r="BO5" s="646">
        <v>98.4</v>
      </c>
      <c r="BP5" s="646"/>
      <c r="BQ5" s="646"/>
      <c r="BR5" s="646"/>
      <c r="BS5" s="647">
        <v>2419</v>
      </c>
      <c r="BT5" s="647"/>
      <c r="BU5" s="647"/>
      <c r="BV5" s="647"/>
      <c r="BW5" s="647"/>
      <c r="BX5" s="647"/>
      <c r="BY5" s="647"/>
      <c r="BZ5" s="647"/>
      <c r="CA5" s="647"/>
      <c r="CB5" s="687"/>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2">
      <c r="B6" s="605" t="s">
        <v>235</v>
      </c>
      <c r="C6" s="606"/>
      <c r="D6" s="606"/>
      <c r="E6" s="606"/>
      <c r="F6" s="606"/>
      <c r="G6" s="606"/>
      <c r="H6" s="606"/>
      <c r="I6" s="606"/>
      <c r="J6" s="606"/>
      <c r="K6" s="606"/>
      <c r="L6" s="606"/>
      <c r="M6" s="606"/>
      <c r="N6" s="606"/>
      <c r="O6" s="606"/>
      <c r="P6" s="606"/>
      <c r="Q6" s="607"/>
      <c r="R6" s="608">
        <v>18632</v>
      </c>
      <c r="S6" s="609"/>
      <c r="T6" s="609"/>
      <c r="U6" s="609"/>
      <c r="V6" s="609"/>
      <c r="W6" s="609"/>
      <c r="X6" s="609"/>
      <c r="Y6" s="610"/>
      <c r="Z6" s="646">
        <v>0.5</v>
      </c>
      <c r="AA6" s="646"/>
      <c r="AB6" s="646"/>
      <c r="AC6" s="646"/>
      <c r="AD6" s="647">
        <v>18632</v>
      </c>
      <c r="AE6" s="647"/>
      <c r="AF6" s="647"/>
      <c r="AG6" s="647"/>
      <c r="AH6" s="647"/>
      <c r="AI6" s="647"/>
      <c r="AJ6" s="647"/>
      <c r="AK6" s="647"/>
      <c r="AL6" s="611">
        <v>1</v>
      </c>
      <c r="AM6" s="612"/>
      <c r="AN6" s="612"/>
      <c r="AO6" s="648"/>
      <c r="AP6" s="605" t="s">
        <v>236</v>
      </c>
      <c r="AQ6" s="606"/>
      <c r="AR6" s="606"/>
      <c r="AS6" s="606"/>
      <c r="AT6" s="606"/>
      <c r="AU6" s="606"/>
      <c r="AV6" s="606"/>
      <c r="AW6" s="606"/>
      <c r="AX6" s="606"/>
      <c r="AY6" s="606"/>
      <c r="AZ6" s="606"/>
      <c r="BA6" s="606"/>
      <c r="BB6" s="606"/>
      <c r="BC6" s="606"/>
      <c r="BD6" s="606"/>
      <c r="BE6" s="606"/>
      <c r="BF6" s="607"/>
      <c r="BG6" s="608">
        <v>163022</v>
      </c>
      <c r="BH6" s="609"/>
      <c r="BI6" s="609"/>
      <c r="BJ6" s="609"/>
      <c r="BK6" s="609"/>
      <c r="BL6" s="609"/>
      <c r="BM6" s="609"/>
      <c r="BN6" s="610"/>
      <c r="BO6" s="646">
        <v>98.4</v>
      </c>
      <c r="BP6" s="646"/>
      <c r="BQ6" s="646"/>
      <c r="BR6" s="646"/>
      <c r="BS6" s="647">
        <v>2419</v>
      </c>
      <c r="BT6" s="647"/>
      <c r="BU6" s="647"/>
      <c r="BV6" s="647"/>
      <c r="BW6" s="647"/>
      <c r="BX6" s="647"/>
      <c r="BY6" s="647"/>
      <c r="BZ6" s="647"/>
      <c r="CA6" s="647"/>
      <c r="CB6" s="687"/>
      <c r="CD6" s="666" t="s">
        <v>237</v>
      </c>
      <c r="CE6" s="667"/>
      <c r="CF6" s="667"/>
      <c r="CG6" s="667"/>
      <c r="CH6" s="667"/>
      <c r="CI6" s="667"/>
      <c r="CJ6" s="667"/>
      <c r="CK6" s="667"/>
      <c r="CL6" s="667"/>
      <c r="CM6" s="667"/>
      <c r="CN6" s="667"/>
      <c r="CO6" s="667"/>
      <c r="CP6" s="667"/>
      <c r="CQ6" s="668"/>
      <c r="CR6" s="608">
        <v>43896</v>
      </c>
      <c r="CS6" s="609"/>
      <c r="CT6" s="609"/>
      <c r="CU6" s="609"/>
      <c r="CV6" s="609"/>
      <c r="CW6" s="609"/>
      <c r="CX6" s="609"/>
      <c r="CY6" s="610"/>
      <c r="CZ6" s="690">
        <v>1.2</v>
      </c>
      <c r="DA6" s="672"/>
      <c r="DB6" s="672"/>
      <c r="DC6" s="692"/>
      <c r="DD6" s="614" t="s">
        <v>238</v>
      </c>
      <c r="DE6" s="609"/>
      <c r="DF6" s="609"/>
      <c r="DG6" s="609"/>
      <c r="DH6" s="609"/>
      <c r="DI6" s="609"/>
      <c r="DJ6" s="609"/>
      <c r="DK6" s="609"/>
      <c r="DL6" s="609"/>
      <c r="DM6" s="609"/>
      <c r="DN6" s="609"/>
      <c r="DO6" s="609"/>
      <c r="DP6" s="610"/>
      <c r="DQ6" s="614">
        <v>43896</v>
      </c>
      <c r="DR6" s="609"/>
      <c r="DS6" s="609"/>
      <c r="DT6" s="609"/>
      <c r="DU6" s="609"/>
      <c r="DV6" s="609"/>
      <c r="DW6" s="609"/>
      <c r="DX6" s="609"/>
      <c r="DY6" s="609"/>
      <c r="DZ6" s="609"/>
      <c r="EA6" s="609"/>
      <c r="EB6" s="609"/>
      <c r="EC6" s="645"/>
    </row>
    <row r="7" spans="2:143" ht="11.25" customHeight="1" x14ac:dyDescent="0.2">
      <c r="B7" s="605" t="s">
        <v>239</v>
      </c>
      <c r="C7" s="606"/>
      <c r="D7" s="606"/>
      <c r="E7" s="606"/>
      <c r="F7" s="606"/>
      <c r="G7" s="606"/>
      <c r="H7" s="606"/>
      <c r="I7" s="606"/>
      <c r="J7" s="606"/>
      <c r="K7" s="606"/>
      <c r="L7" s="606"/>
      <c r="M7" s="606"/>
      <c r="N7" s="606"/>
      <c r="O7" s="606"/>
      <c r="P7" s="606"/>
      <c r="Q7" s="607"/>
      <c r="R7" s="608">
        <v>65</v>
      </c>
      <c r="S7" s="609"/>
      <c r="T7" s="609"/>
      <c r="U7" s="609"/>
      <c r="V7" s="609"/>
      <c r="W7" s="609"/>
      <c r="X7" s="609"/>
      <c r="Y7" s="610"/>
      <c r="Z7" s="646">
        <v>0</v>
      </c>
      <c r="AA7" s="646"/>
      <c r="AB7" s="646"/>
      <c r="AC7" s="646"/>
      <c r="AD7" s="647">
        <v>65</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72883</v>
      </c>
      <c r="BH7" s="609"/>
      <c r="BI7" s="609"/>
      <c r="BJ7" s="609"/>
      <c r="BK7" s="609"/>
      <c r="BL7" s="609"/>
      <c r="BM7" s="609"/>
      <c r="BN7" s="610"/>
      <c r="BO7" s="646">
        <v>44</v>
      </c>
      <c r="BP7" s="646"/>
      <c r="BQ7" s="646"/>
      <c r="BR7" s="646"/>
      <c r="BS7" s="647">
        <v>2419</v>
      </c>
      <c r="BT7" s="647"/>
      <c r="BU7" s="647"/>
      <c r="BV7" s="647"/>
      <c r="BW7" s="647"/>
      <c r="BX7" s="647"/>
      <c r="BY7" s="647"/>
      <c r="BZ7" s="647"/>
      <c r="CA7" s="647"/>
      <c r="CB7" s="687"/>
      <c r="CD7" s="605" t="s">
        <v>241</v>
      </c>
      <c r="CE7" s="606"/>
      <c r="CF7" s="606"/>
      <c r="CG7" s="606"/>
      <c r="CH7" s="606"/>
      <c r="CI7" s="606"/>
      <c r="CJ7" s="606"/>
      <c r="CK7" s="606"/>
      <c r="CL7" s="606"/>
      <c r="CM7" s="606"/>
      <c r="CN7" s="606"/>
      <c r="CO7" s="606"/>
      <c r="CP7" s="606"/>
      <c r="CQ7" s="607"/>
      <c r="CR7" s="608">
        <v>1201787</v>
      </c>
      <c r="CS7" s="609"/>
      <c r="CT7" s="609"/>
      <c r="CU7" s="609"/>
      <c r="CV7" s="609"/>
      <c r="CW7" s="609"/>
      <c r="CX7" s="609"/>
      <c r="CY7" s="610"/>
      <c r="CZ7" s="646">
        <v>32.200000000000003</v>
      </c>
      <c r="DA7" s="646"/>
      <c r="DB7" s="646"/>
      <c r="DC7" s="646"/>
      <c r="DD7" s="614">
        <v>283256</v>
      </c>
      <c r="DE7" s="609"/>
      <c r="DF7" s="609"/>
      <c r="DG7" s="609"/>
      <c r="DH7" s="609"/>
      <c r="DI7" s="609"/>
      <c r="DJ7" s="609"/>
      <c r="DK7" s="609"/>
      <c r="DL7" s="609"/>
      <c r="DM7" s="609"/>
      <c r="DN7" s="609"/>
      <c r="DO7" s="609"/>
      <c r="DP7" s="610"/>
      <c r="DQ7" s="614">
        <v>862976</v>
      </c>
      <c r="DR7" s="609"/>
      <c r="DS7" s="609"/>
      <c r="DT7" s="609"/>
      <c r="DU7" s="609"/>
      <c r="DV7" s="609"/>
      <c r="DW7" s="609"/>
      <c r="DX7" s="609"/>
      <c r="DY7" s="609"/>
      <c r="DZ7" s="609"/>
      <c r="EA7" s="609"/>
      <c r="EB7" s="609"/>
      <c r="EC7" s="645"/>
    </row>
    <row r="8" spans="2:143" ht="11.25" customHeight="1" x14ac:dyDescent="0.2">
      <c r="B8" s="605" t="s">
        <v>242</v>
      </c>
      <c r="C8" s="606"/>
      <c r="D8" s="606"/>
      <c r="E8" s="606"/>
      <c r="F8" s="606"/>
      <c r="G8" s="606"/>
      <c r="H8" s="606"/>
      <c r="I8" s="606"/>
      <c r="J8" s="606"/>
      <c r="K8" s="606"/>
      <c r="L8" s="606"/>
      <c r="M8" s="606"/>
      <c r="N8" s="606"/>
      <c r="O8" s="606"/>
      <c r="P8" s="606"/>
      <c r="Q8" s="607"/>
      <c r="R8" s="608">
        <v>1313</v>
      </c>
      <c r="S8" s="609"/>
      <c r="T8" s="609"/>
      <c r="U8" s="609"/>
      <c r="V8" s="609"/>
      <c r="W8" s="609"/>
      <c r="X8" s="609"/>
      <c r="Y8" s="610"/>
      <c r="Z8" s="646">
        <v>0</v>
      </c>
      <c r="AA8" s="646"/>
      <c r="AB8" s="646"/>
      <c r="AC8" s="646"/>
      <c r="AD8" s="647">
        <v>1313</v>
      </c>
      <c r="AE8" s="647"/>
      <c r="AF8" s="647"/>
      <c r="AG8" s="647"/>
      <c r="AH8" s="647"/>
      <c r="AI8" s="647"/>
      <c r="AJ8" s="647"/>
      <c r="AK8" s="647"/>
      <c r="AL8" s="611">
        <v>0.1</v>
      </c>
      <c r="AM8" s="612"/>
      <c r="AN8" s="612"/>
      <c r="AO8" s="648"/>
      <c r="AP8" s="605" t="s">
        <v>243</v>
      </c>
      <c r="AQ8" s="606"/>
      <c r="AR8" s="606"/>
      <c r="AS8" s="606"/>
      <c r="AT8" s="606"/>
      <c r="AU8" s="606"/>
      <c r="AV8" s="606"/>
      <c r="AW8" s="606"/>
      <c r="AX8" s="606"/>
      <c r="AY8" s="606"/>
      <c r="AZ8" s="606"/>
      <c r="BA8" s="606"/>
      <c r="BB8" s="606"/>
      <c r="BC8" s="606"/>
      <c r="BD8" s="606"/>
      <c r="BE8" s="606"/>
      <c r="BF8" s="607"/>
      <c r="BG8" s="608">
        <v>4213</v>
      </c>
      <c r="BH8" s="609"/>
      <c r="BI8" s="609"/>
      <c r="BJ8" s="609"/>
      <c r="BK8" s="609"/>
      <c r="BL8" s="609"/>
      <c r="BM8" s="609"/>
      <c r="BN8" s="610"/>
      <c r="BO8" s="646">
        <v>2.5</v>
      </c>
      <c r="BP8" s="646"/>
      <c r="BQ8" s="646"/>
      <c r="BR8" s="646"/>
      <c r="BS8" s="647" t="s">
        <v>131</v>
      </c>
      <c r="BT8" s="647"/>
      <c r="BU8" s="647"/>
      <c r="BV8" s="647"/>
      <c r="BW8" s="647"/>
      <c r="BX8" s="647"/>
      <c r="BY8" s="647"/>
      <c r="BZ8" s="647"/>
      <c r="CA8" s="647"/>
      <c r="CB8" s="687"/>
      <c r="CD8" s="605" t="s">
        <v>244</v>
      </c>
      <c r="CE8" s="606"/>
      <c r="CF8" s="606"/>
      <c r="CG8" s="606"/>
      <c r="CH8" s="606"/>
      <c r="CI8" s="606"/>
      <c r="CJ8" s="606"/>
      <c r="CK8" s="606"/>
      <c r="CL8" s="606"/>
      <c r="CM8" s="606"/>
      <c r="CN8" s="606"/>
      <c r="CO8" s="606"/>
      <c r="CP8" s="606"/>
      <c r="CQ8" s="607"/>
      <c r="CR8" s="608">
        <v>551855</v>
      </c>
      <c r="CS8" s="609"/>
      <c r="CT8" s="609"/>
      <c r="CU8" s="609"/>
      <c r="CV8" s="609"/>
      <c r="CW8" s="609"/>
      <c r="CX8" s="609"/>
      <c r="CY8" s="610"/>
      <c r="CZ8" s="646">
        <v>14.8</v>
      </c>
      <c r="DA8" s="646"/>
      <c r="DB8" s="646"/>
      <c r="DC8" s="646"/>
      <c r="DD8" s="614">
        <v>3212</v>
      </c>
      <c r="DE8" s="609"/>
      <c r="DF8" s="609"/>
      <c r="DG8" s="609"/>
      <c r="DH8" s="609"/>
      <c r="DI8" s="609"/>
      <c r="DJ8" s="609"/>
      <c r="DK8" s="609"/>
      <c r="DL8" s="609"/>
      <c r="DM8" s="609"/>
      <c r="DN8" s="609"/>
      <c r="DO8" s="609"/>
      <c r="DP8" s="610"/>
      <c r="DQ8" s="614">
        <v>394128</v>
      </c>
      <c r="DR8" s="609"/>
      <c r="DS8" s="609"/>
      <c r="DT8" s="609"/>
      <c r="DU8" s="609"/>
      <c r="DV8" s="609"/>
      <c r="DW8" s="609"/>
      <c r="DX8" s="609"/>
      <c r="DY8" s="609"/>
      <c r="DZ8" s="609"/>
      <c r="EA8" s="609"/>
      <c r="EB8" s="609"/>
      <c r="EC8" s="645"/>
    </row>
    <row r="9" spans="2:143" ht="11.25" customHeight="1" x14ac:dyDescent="0.2">
      <c r="B9" s="605" t="s">
        <v>245</v>
      </c>
      <c r="C9" s="606"/>
      <c r="D9" s="606"/>
      <c r="E9" s="606"/>
      <c r="F9" s="606"/>
      <c r="G9" s="606"/>
      <c r="H9" s="606"/>
      <c r="I9" s="606"/>
      <c r="J9" s="606"/>
      <c r="K9" s="606"/>
      <c r="L9" s="606"/>
      <c r="M9" s="606"/>
      <c r="N9" s="606"/>
      <c r="O9" s="606"/>
      <c r="P9" s="606"/>
      <c r="Q9" s="607"/>
      <c r="R9" s="608">
        <v>907</v>
      </c>
      <c r="S9" s="609"/>
      <c r="T9" s="609"/>
      <c r="U9" s="609"/>
      <c r="V9" s="609"/>
      <c r="W9" s="609"/>
      <c r="X9" s="609"/>
      <c r="Y9" s="610"/>
      <c r="Z9" s="646">
        <v>0</v>
      </c>
      <c r="AA9" s="646"/>
      <c r="AB9" s="646"/>
      <c r="AC9" s="646"/>
      <c r="AD9" s="647">
        <v>907</v>
      </c>
      <c r="AE9" s="647"/>
      <c r="AF9" s="647"/>
      <c r="AG9" s="647"/>
      <c r="AH9" s="647"/>
      <c r="AI9" s="647"/>
      <c r="AJ9" s="647"/>
      <c r="AK9" s="647"/>
      <c r="AL9" s="611">
        <v>0</v>
      </c>
      <c r="AM9" s="612"/>
      <c r="AN9" s="612"/>
      <c r="AO9" s="648"/>
      <c r="AP9" s="605" t="s">
        <v>246</v>
      </c>
      <c r="AQ9" s="606"/>
      <c r="AR9" s="606"/>
      <c r="AS9" s="606"/>
      <c r="AT9" s="606"/>
      <c r="AU9" s="606"/>
      <c r="AV9" s="606"/>
      <c r="AW9" s="606"/>
      <c r="AX9" s="606"/>
      <c r="AY9" s="606"/>
      <c r="AZ9" s="606"/>
      <c r="BA9" s="606"/>
      <c r="BB9" s="606"/>
      <c r="BC9" s="606"/>
      <c r="BD9" s="606"/>
      <c r="BE9" s="606"/>
      <c r="BF9" s="607"/>
      <c r="BG9" s="608">
        <v>56512</v>
      </c>
      <c r="BH9" s="609"/>
      <c r="BI9" s="609"/>
      <c r="BJ9" s="609"/>
      <c r="BK9" s="609"/>
      <c r="BL9" s="609"/>
      <c r="BM9" s="609"/>
      <c r="BN9" s="610"/>
      <c r="BO9" s="646">
        <v>34.1</v>
      </c>
      <c r="BP9" s="646"/>
      <c r="BQ9" s="646"/>
      <c r="BR9" s="646"/>
      <c r="BS9" s="647" t="s">
        <v>131</v>
      </c>
      <c r="BT9" s="647"/>
      <c r="BU9" s="647"/>
      <c r="BV9" s="647"/>
      <c r="BW9" s="647"/>
      <c r="BX9" s="647"/>
      <c r="BY9" s="647"/>
      <c r="BZ9" s="647"/>
      <c r="CA9" s="647"/>
      <c r="CB9" s="687"/>
      <c r="CD9" s="605" t="s">
        <v>247</v>
      </c>
      <c r="CE9" s="606"/>
      <c r="CF9" s="606"/>
      <c r="CG9" s="606"/>
      <c r="CH9" s="606"/>
      <c r="CI9" s="606"/>
      <c r="CJ9" s="606"/>
      <c r="CK9" s="606"/>
      <c r="CL9" s="606"/>
      <c r="CM9" s="606"/>
      <c r="CN9" s="606"/>
      <c r="CO9" s="606"/>
      <c r="CP9" s="606"/>
      <c r="CQ9" s="607"/>
      <c r="CR9" s="608">
        <v>231703</v>
      </c>
      <c r="CS9" s="609"/>
      <c r="CT9" s="609"/>
      <c r="CU9" s="609"/>
      <c r="CV9" s="609"/>
      <c r="CW9" s="609"/>
      <c r="CX9" s="609"/>
      <c r="CY9" s="610"/>
      <c r="CZ9" s="646">
        <v>6.2</v>
      </c>
      <c r="DA9" s="646"/>
      <c r="DB9" s="646"/>
      <c r="DC9" s="646"/>
      <c r="DD9" s="614">
        <v>37305</v>
      </c>
      <c r="DE9" s="609"/>
      <c r="DF9" s="609"/>
      <c r="DG9" s="609"/>
      <c r="DH9" s="609"/>
      <c r="DI9" s="609"/>
      <c r="DJ9" s="609"/>
      <c r="DK9" s="609"/>
      <c r="DL9" s="609"/>
      <c r="DM9" s="609"/>
      <c r="DN9" s="609"/>
      <c r="DO9" s="609"/>
      <c r="DP9" s="610"/>
      <c r="DQ9" s="614">
        <v>122399</v>
      </c>
      <c r="DR9" s="609"/>
      <c r="DS9" s="609"/>
      <c r="DT9" s="609"/>
      <c r="DU9" s="609"/>
      <c r="DV9" s="609"/>
      <c r="DW9" s="609"/>
      <c r="DX9" s="609"/>
      <c r="DY9" s="609"/>
      <c r="DZ9" s="609"/>
      <c r="EA9" s="609"/>
      <c r="EB9" s="609"/>
      <c r="EC9" s="645"/>
    </row>
    <row r="10" spans="2:143" ht="11.25" customHeight="1" x14ac:dyDescent="0.2">
      <c r="B10" s="605" t="s">
        <v>248</v>
      </c>
      <c r="C10" s="606"/>
      <c r="D10" s="606"/>
      <c r="E10" s="606"/>
      <c r="F10" s="606"/>
      <c r="G10" s="606"/>
      <c r="H10" s="606"/>
      <c r="I10" s="606"/>
      <c r="J10" s="606"/>
      <c r="K10" s="606"/>
      <c r="L10" s="606"/>
      <c r="M10" s="606"/>
      <c r="N10" s="606"/>
      <c r="O10" s="606"/>
      <c r="P10" s="606"/>
      <c r="Q10" s="607"/>
      <c r="R10" s="608" t="s">
        <v>131</v>
      </c>
      <c r="S10" s="609"/>
      <c r="T10" s="609"/>
      <c r="U10" s="609"/>
      <c r="V10" s="609"/>
      <c r="W10" s="609"/>
      <c r="X10" s="609"/>
      <c r="Y10" s="610"/>
      <c r="Z10" s="646" t="s">
        <v>131</v>
      </c>
      <c r="AA10" s="646"/>
      <c r="AB10" s="646"/>
      <c r="AC10" s="646"/>
      <c r="AD10" s="647" t="s">
        <v>238</v>
      </c>
      <c r="AE10" s="647"/>
      <c r="AF10" s="647"/>
      <c r="AG10" s="647"/>
      <c r="AH10" s="647"/>
      <c r="AI10" s="647"/>
      <c r="AJ10" s="647"/>
      <c r="AK10" s="647"/>
      <c r="AL10" s="611" t="s">
        <v>131</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8853</v>
      </c>
      <c r="BH10" s="609"/>
      <c r="BI10" s="609"/>
      <c r="BJ10" s="609"/>
      <c r="BK10" s="609"/>
      <c r="BL10" s="609"/>
      <c r="BM10" s="609"/>
      <c r="BN10" s="610"/>
      <c r="BO10" s="646">
        <v>5.3</v>
      </c>
      <c r="BP10" s="646"/>
      <c r="BQ10" s="646"/>
      <c r="BR10" s="646"/>
      <c r="BS10" s="647">
        <v>1475</v>
      </c>
      <c r="BT10" s="647"/>
      <c r="BU10" s="647"/>
      <c r="BV10" s="647"/>
      <c r="BW10" s="647"/>
      <c r="BX10" s="647"/>
      <c r="BY10" s="647"/>
      <c r="BZ10" s="647"/>
      <c r="CA10" s="647"/>
      <c r="CB10" s="687"/>
      <c r="CD10" s="605" t="s">
        <v>250</v>
      </c>
      <c r="CE10" s="606"/>
      <c r="CF10" s="606"/>
      <c r="CG10" s="606"/>
      <c r="CH10" s="606"/>
      <c r="CI10" s="606"/>
      <c r="CJ10" s="606"/>
      <c r="CK10" s="606"/>
      <c r="CL10" s="606"/>
      <c r="CM10" s="606"/>
      <c r="CN10" s="606"/>
      <c r="CO10" s="606"/>
      <c r="CP10" s="606"/>
      <c r="CQ10" s="607"/>
      <c r="CR10" s="608" t="s">
        <v>238</v>
      </c>
      <c r="CS10" s="609"/>
      <c r="CT10" s="609"/>
      <c r="CU10" s="609"/>
      <c r="CV10" s="609"/>
      <c r="CW10" s="609"/>
      <c r="CX10" s="609"/>
      <c r="CY10" s="610"/>
      <c r="CZ10" s="646" t="s">
        <v>238</v>
      </c>
      <c r="DA10" s="646"/>
      <c r="DB10" s="646"/>
      <c r="DC10" s="646"/>
      <c r="DD10" s="614" t="s">
        <v>238</v>
      </c>
      <c r="DE10" s="609"/>
      <c r="DF10" s="609"/>
      <c r="DG10" s="609"/>
      <c r="DH10" s="609"/>
      <c r="DI10" s="609"/>
      <c r="DJ10" s="609"/>
      <c r="DK10" s="609"/>
      <c r="DL10" s="609"/>
      <c r="DM10" s="609"/>
      <c r="DN10" s="609"/>
      <c r="DO10" s="609"/>
      <c r="DP10" s="610"/>
      <c r="DQ10" s="614" t="s">
        <v>238</v>
      </c>
      <c r="DR10" s="609"/>
      <c r="DS10" s="609"/>
      <c r="DT10" s="609"/>
      <c r="DU10" s="609"/>
      <c r="DV10" s="609"/>
      <c r="DW10" s="609"/>
      <c r="DX10" s="609"/>
      <c r="DY10" s="609"/>
      <c r="DZ10" s="609"/>
      <c r="EA10" s="609"/>
      <c r="EB10" s="609"/>
      <c r="EC10" s="645"/>
    </row>
    <row r="11" spans="2:143" ht="11.25" customHeight="1" x14ac:dyDescent="0.2">
      <c r="B11" s="605" t="s">
        <v>251</v>
      </c>
      <c r="C11" s="606"/>
      <c r="D11" s="606"/>
      <c r="E11" s="606"/>
      <c r="F11" s="606"/>
      <c r="G11" s="606"/>
      <c r="H11" s="606"/>
      <c r="I11" s="606"/>
      <c r="J11" s="606"/>
      <c r="K11" s="606"/>
      <c r="L11" s="606"/>
      <c r="M11" s="606"/>
      <c r="N11" s="606"/>
      <c r="O11" s="606"/>
      <c r="P11" s="606"/>
      <c r="Q11" s="607"/>
      <c r="R11" s="608">
        <v>44841</v>
      </c>
      <c r="S11" s="609"/>
      <c r="T11" s="609"/>
      <c r="U11" s="609"/>
      <c r="V11" s="609"/>
      <c r="W11" s="609"/>
      <c r="X11" s="609"/>
      <c r="Y11" s="610"/>
      <c r="Z11" s="611">
        <v>1.1000000000000001</v>
      </c>
      <c r="AA11" s="612"/>
      <c r="AB11" s="612"/>
      <c r="AC11" s="613"/>
      <c r="AD11" s="614">
        <v>44841</v>
      </c>
      <c r="AE11" s="609"/>
      <c r="AF11" s="609"/>
      <c r="AG11" s="609"/>
      <c r="AH11" s="609"/>
      <c r="AI11" s="609"/>
      <c r="AJ11" s="609"/>
      <c r="AK11" s="610"/>
      <c r="AL11" s="611">
        <v>2.2999999999999998</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3305</v>
      </c>
      <c r="BH11" s="609"/>
      <c r="BI11" s="609"/>
      <c r="BJ11" s="609"/>
      <c r="BK11" s="609"/>
      <c r="BL11" s="609"/>
      <c r="BM11" s="609"/>
      <c r="BN11" s="610"/>
      <c r="BO11" s="646">
        <v>2</v>
      </c>
      <c r="BP11" s="646"/>
      <c r="BQ11" s="646"/>
      <c r="BR11" s="646"/>
      <c r="BS11" s="647">
        <v>944</v>
      </c>
      <c r="BT11" s="647"/>
      <c r="BU11" s="647"/>
      <c r="BV11" s="647"/>
      <c r="BW11" s="647"/>
      <c r="BX11" s="647"/>
      <c r="BY11" s="647"/>
      <c r="BZ11" s="647"/>
      <c r="CA11" s="647"/>
      <c r="CB11" s="687"/>
      <c r="CD11" s="605" t="s">
        <v>253</v>
      </c>
      <c r="CE11" s="606"/>
      <c r="CF11" s="606"/>
      <c r="CG11" s="606"/>
      <c r="CH11" s="606"/>
      <c r="CI11" s="606"/>
      <c r="CJ11" s="606"/>
      <c r="CK11" s="606"/>
      <c r="CL11" s="606"/>
      <c r="CM11" s="606"/>
      <c r="CN11" s="606"/>
      <c r="CO11" s="606"/>
      <c r="CP11" s="606"/>
      <c r="CQ11" s="607"/>
      <c r="CR11" s="608">
        <v>372032</v>
      </c>
      <c r="CS11" s="609"/>
      <c r="CT11" s="609"/>
      <c r="CU11" s="609"/>
      <c r="CV11" s="609"/>
      <c r="CW11" s="609"/>
      <c r="CX11" s="609"/>
      <c r="CY11" s="610"/>
      <c r="CZ11" s="646">
        <v>10</v>
      </c>
      <c r="DA11" s="646"/>
      <c r="DB11" s="646"/>
      <c r="DC11" s="646"/>
      <c r="DD11" s="614">
        <v>226202</v>
      </c>
      <c r="DE11" s="609"/>
      <c r="DF11" s="609"/>
      <c r="DG11" s="609"/>
      <c r="DH11" s="609"/>
      <c r="DI11" s="609"/>
      <c r="DJ11" s="609"/>
      <c r="DK11" s="609"/>
      <c r="DL11" s="609"/>
      <c r="DM11" s="609"/>
      <c r="DN11" s="609"/>
      <c r="DO11" s="609"/>
      <c r="DP11" s="610"/>
      <c r="DQ11" s="614">
        <v>144614</v>
      </c>
      <c r="DR11" s="609"/>
      <c r="DS11" s="609"/>
      <c r="DT11" s="609"/>
      <c r="DU11" s="609"/>
      <c r="DV11" s="609"/>
      <c r="DW11" s="609"/>
      <c r="DX11" s="609"/>
      <c r="DY11" s="609"/>
      <c r="DZ11" s="609"/>
      <c r="EA11" s="609"/>
      <c r="EB11" s="609"/>
      <c r="EC11" s="645"/>
    </row>
    <row r="12" spans="2:143" ht="11.25" customHeight="1" x14ac:dyDescent="0.2">
      <c r="B12" s="605" t="s">
        <v>254</v>
      </c>
      <c r="C12" s="606"/>
      <c r="D12" s="606"/>
      <c r="E12" s="606"/>
      <c r="F12" s="606"/>
      <c r="G12" s="606"/>
      <c r="H12" s="606"/>
      <c r="I12" s="606"/>
      <c r="J12" s="606"/>
      <c r="K12" s="606"/>
      <c r="L12" s="606"/>
      <c r="M12" s="606"/>
      <c r="N12" s="606"/>
      <c r="O12" s="606"/>
      <c r="P12" s="606"/>
      <c r="Q12" s="607"/>
      <c r="R12" s="608" t="s">
        <v>131</v>
      </c>
      <c r="S12" s="609"/>
      <c r="T12" s="609"/>
      <c r="U12" s="609"/>
      <c r="V12" s="609"/>
      <c r="W12" s="609"/>
      <c r="X12" s="609"/>
      <c r="Y12" s="610"/>
      <c r="Z12" s="646" t="s">
        <v>238</v>
      </c>
      <c r="AA12" s="646"/>
      <c r="AB12" s="646"/>
      <c r="AC12" s="646"/>
      <c r="AD12" s="647" t="s">
        <v>238</v>
      </c>
      <c r="AE12" s="647"/>
      <c r="AF12" s="647"/>
      <c r="AG12" s="647"/>
      <c r="AH12" s="647"/>
      <c r="AI12" s="647"/>
      <c r="AJ12" s="647"/>
      <c r="AK12" s="647"/>
      <c r="AL12" s="611" t="s">
        <v>131</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78517</v>
      </c>
      <c r="BH12" s="609"/>
      <c r="BI12" s="609"/>
      <c r="BJ12" s="609"/>
      <c r="BK12" s="609"/>
      <c r="BL12" s="609"/>
      <c r="BM12" s="609"/>
      <c r="BN12" s="610"/>
      <c r="BO12" s="646">
        <v>47.4</v>
      </c>
      <c r="BP12" s="646"/>
      <c r="BQ12" s="646"/>
      <c r="BR12" s="646"/>
      <c r="BS12" s="647" t="s">
        <v>238</v>
      </c>
      <c r="BT12" s="647"/>
      <c r="BU12" s="647"/>
      <c r="BV12" s="647"/>
      <c r="BW12" s="647"/>
      <c r="BX12" s="647"/>
      <c r="BY12" s="647"/>
      <c r="BZ12" s="647"/>
      <c r="CA12" s="647"/>
      <c r="CB12" s="687"/>
      <c r="CD12" s="605" t="s">
        <v>256</v>
      </c>
      <c r="CE12" s="606"/>
      <c r="CF12" s="606"/>
      <c r="CG12" s="606"/>
      <c r="CH12" s="606"/>
      <c r="CI12" s="606"/>
      <c r="CJ12" s="606"/>
      <c r="CK12" s="606"/>
      <c r="CL12" s="606"/>
      <c r="CM12" s="606"/>
      <c r="CN12" s="606"/>
      <c r="CO12" s="606"/>
      <c r="CP12" s="606"/>
      <c r="CQ12" s="607"/>
      <c r="CR12" s="608">
        <v>76575</v>
      </c>
      <c r="CS12" s="609"/>
      <c r="CT12" s="609"/>
      <c r="CU12" s="609"/>
      <c r="CV12" s="609"/>
      <c r="CW12" s="609"/>
      <c r="CX12" s="609"/>
      <c r="CY12" s="610"/>
      <c r="CZ12" s="646">
        <v>2.1</v>
      </c>
      <c r="DA12" s="646"/>
      <c r="DB12" s="646"/>
      <c r="DC12" s="646"/>
      <c r="DD12" s="614">
        <v>4009</v>
      </c>
      <c r="DE12" s="609"/>
      <c r="DF12" s="609"/>
      <c r="DG12" s="609"/>
      <c r="DH12" s="609"/>
      <c r="DI12" s="609"/>
      <c r="DJ12" s="609"/>
      <c r="DK12" s="609"/>
      <c r="DL12" s="609"/>
      <c r="DM12" s="609"/>
      <c r="DN12" s="609"/>
      <c r="DO12" s="609"/>
      <c r="DP12" s="610"/>
      <c r="DQ12" s="614">
        <v>47296</v>
      </c>
      <c r="DR12" s="609"/>
      <c r="DS12" s="609"/>
      <c r="DT12" s="609"/>
      <c r="DU12" s="609"/>
      <c r="DV12" s="609"/>
      <c r="DW12" s="609"/>
      <c r="DX12" s="609"/>
      <c r="DY12" s="609"/>
      <c r="DZ12" s="609"/>
      <c r="EA12" s="609"/>
      <c r="EB12" s="609"/>
      <c r="EC12" s="645"/>
    </row>
    <row r="13" spans="2:143" ht="11.25" customHeight="1" x14ac:dyDescent="0.2">
      <c r="B13" s="605" t="s">
        <v>257</v>
      </c>
      <c r="C13" s="606"/>
      <c r="D13" s="606"/>
      <c r="E13" s="606"/>
      <c r="F13" s="606"/>
      <c r="G13" s="606"/>
      <c r="H13" s="606"/>
      <c r="I13" s="606"/>
      <c r="J13" s="606"/>
      <c r="K13" s="606"/>
      <c r="L13" s="606"/>
      <c r="M13" s="606"/>
      <c r="N13" s="606"/>
      <c r="O13" s="606"/>
      <c r="P13" s="606"/>
      <c r="Q13" s="607"/>
      <c r="R13" s="608" t="s">
        <v>131</v>
      </c>
      <c r="S13" s="609"/>
      <c r="T13" s="609"/>
      <c r="U13" s="609"/>
      <c r="V13" s="609"/>
      <c r="W13" s="609"/>
      <c r="X13" s="609"/>
      <c r="Y13" s="610"/>
      <c r="Z13" s="646" t="s">
        <v>131</v>
      </c>
      <c r="AA13" s="646"/>
      <c r="AB13" s="646"/>
      <c r="AC13" s="646"/>
      <c r="AD13" s="647" t="s">
        <v>238</v>
      </c>
      <c r="AE13" s="647"/>
      <c r="AF13" s="647"/>
      <c r="AG13" s="647"/>
      <c r="AH13" s="647"/>
      <c r="AI13" s="647"/>
      <c r="AJ13" s="647"/>
      <c r="AK13" s="647"/>
      <c r="AL13" s="611" t="s">
        <v>238</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78070</v>
      </c>
      <c r="BH13" s="609"/>
      <c r="BI13" s="609"/>
      <c r="BJ13" s="609"/>
      <c r="BK13" s="609"/>
      <c r="BL13" s="609"/>
      <c r="BM13" s="609"/>
      <c r="BN13" s="610"/>
      <c r="BO13" s="646">
        <v>47.1</v>
      </c>
      <c r="BP13" s="646"/>
      <c r="BQ13" s="646"/>
      <c r="BR13" s="646"/>
      <c r="BS13" s="647" t="s">
        <v>238</v>
      </c>
      <c r="BT13" s="647"/>
      <c r="BU13" s="647"/>
      <c r="BV13" s="647"/>
      <c r="BW13" s="647"/>
      <c r="BX13" s="647"/>
      <c r="BY13" s="647"/>
      <c r="BZ13" s="647"/>
      <c r="CA13" s="647"/>
      <c r="CB13" s="687"/>
      <c r="CD13" s="605" t="s">
        <v>259</v>
      </c>
      <c r="CE13" s="606"/>
      <c r="CF13" s="606"/>
      <c r="CG13" s="606"/>
      <c r="CH13" s="606"/>
      <c r="CI13" s="606"/>
      <c r="CJ13" s="606"/>
      <c r="CK13" s="606"/>
      <c r="CL13" s="606"/>
      <c r="CM13" s="606"/>
      <c r="CN13" s="606"/>
      <c r="CO13" s="606"/>
      <c r="CP13" s="606"/>
      <c r="CQ13" s="607"/>
      <c r="CR13" s="608">
        <v>432865</v>
      </c>
      <c r="CS13" s="609"/>
      <c r="CT13" s="609"/>
      <c r="CU13" s="609"/>
      <c r="CV13" s="609"/>
      <c r="CW13" s="609"/>
      <c r="CX13" s="609"/>
      <c r="CY13" s="610"/>
      <c r="CZ13" s="646">
        <v>11.6</v>
      </c>
      <c r="DA13" s="646"/>
      <c r="DB13" s="646"/>
      <c r="DC13" s="646"/>
      <c r="DD13" s="614">
        <v>305136</v>
      </c>
      <c r="DE13" s="609"/>
      <c r="DF13" s="609"/>
      <c r="DG13" s="609"/>
      <c r="DH13" s="609"/>
      <c r="DI13" s="609"/>
      <c r="DJ13" s="609"/>
      <c r="DK13" s="609"/>
      <c r="DL13" s="609"/>
      <c r="DM13" s="609"/>
      <c r="DN13" s="609"/>
      <c r="DO13" s="609"/>
      <c r="DP13" s="610"/>
      <c r="DQ13" s="614">
        <v>112590</v>
      </c>
      <c r="DR13" s="609"/>
      <c r="DS13" s="609"/>
      <c r="DT13" s="609"/>
      <c r="DU13" s="609"/>
      <c r="DV13" s="609"/>
      <c r="DW13" s="609"/>
      <c r="DX13" s="609"/>
      <c r="DY13" s="609"/>
      <c r="DZ13" s="609"/>
      <c r="EA13" s="609"/>
      <c r="EB13" s="609"/>
      <c r="EC13" s="645"/>
    </row>
    <row r="14" spans="2:143" ht="11.25" customHeight="1" x14ac:dyDescent="0.2">
      <c r="B14" s="605" t="s">
        <v>260</v>
      </c>
      <c r="C14" s="606"/>
      <c r="D14" s="606"/>
      <c r="E14" s="606"/>
      <c r="F14" s="606"/>
      <c r="G14" s="606"/>
      <c r="H14" s="606"/>
      <c r="I14" s="606"/>
      <c r="J14" s="606"/>
      <c r="K14" s="606"/>
      <c r="L14" s="606"/>
      <c r="M14" s="606"/>
      <c r="N14" s="606"/>
      <c r="O14" s="606"/>
      <c r="P14" s="606"/>
      <c r="Q14" s="607"/>
      <c r="R14" s="608">
        <v>58</v>
      </c>
      <c r="S14" s="609"/>
      <c r="T14" s="609"/>
      <c r="U14" s="609"/>
      <c r="V14" s="609"/>
      <c r="W14" s="609"/>
      <c r="X14" s="609"/>
      <c r="Y14" s="610"/>
      <c r="Z14" s="646">
        <v>0</v>
      </c>
      <c r="AA14" s="646"/>
      <c r="AB14" s="646"/>
      <c r="AC14" s="646"/>
      <c r="AD14" s="647">
        <v>58</v>
      </c>
      <c r="AE14" s="647"/>
      <c r="AF14" s="647"/>
      <c r="AG14" s="647"/>
      <c r="AH14" s="647"/>
      <c r="AI14" s="647"/>
      <c r="AJ14" s="647"/>
      <c r="AK14" s="647"/>
      <c r="AL14" s="611">
        <v>0</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8568</v>
      </c>
      <c r="BH14" s="609"/>
      <c r="BI14" s="609"/>
      <c r="BJ14" s="609"/>
      <c r="BK14" s="609"/>
      <c r="BL14" s="609"/>
      <c r="BM14" s="609"/>
      <c r="BN14" s="610"/>
      <c r="BO14" s="646">
        <v>5.2</v>
      </c>
      <c r="BP14" s="646"/>
      <c r="BQ14" s="646"/>
      <c r="BR14" s="646"/>
      <c r="BS14" s="647" t="s">
        <v>131</v>
      </c>
      <c r="BT14" s="647"/>
      <c r="BU14" s="647"/>
      <c r="BV14" s="647"/>
      <c r="BW14" s="647"/>
      <c r="BX14" s="647"/>
      <c r="BY14" s="647"/>
      <c r="BZ14" s="647"/>
      <c r="CA14" s="647"/>
      <c r="CB14" s="687"/>
      <c r="CD14" s="605" t="s">
        <v>262</v>
      </c>
      <c r="CE14" s="606"/>
      <c r="CF14" s="606"/>
      <c r="CG14" s="606"/>
      <c r="CH14" s="606"/>
      <c r="CI14" s="606"/>
      <c r="CJ14" s="606"/>
      <c r="CK14" s="606"/>
      <c r="CL14" s="606"/>
      <c r="CM14" s="606"/>
      <c r="CN14" s="606"/>
      <c r="CO14" s="606"/>
      <c r="CP14" s="606"/>
      <c r="CQ14" s="607"/>
      <c r="CR14" s="608">
        <v>102241</v>
      </c>
      <c r="CS14" s="609"/>
      <c r="CT14" s="609"/>
      <c r="CU14" s="609"/>
      <c r="CV14" s="609"/>
      <c r="CW14" s="609"/>
      <c r="CX14" s="609"/>
      <c r="CY14" s="610"/>
      <c r="CZ14" s="646">
        <v>2.7</v>
      </c>
      <c r="DA14" s="646"/>
      <c r="DB14" s="646"/>
      <c r="DC14" s="646"/>
      <c r="DD14" s="614">
        <v>14571</v>
      </c>
      <c r="DE14" s="609"/>
      <c r="DF14" s="609"/>
      <c r="DG14" s="609"/>
      <c r="DH14" s="609"/>
      <c r="DI14" s="609"/>
      <c r="DJ14" s="609"/>
      <c r="DK14" s="609"/>
      <c r="DL14" s="609"/>
      <c r="DM14" s="609"/>
      <c r="DN14" s="609"/>
      <c r="DO14" s="609"/>
      <c r="DP14" s="610"/>
      <c r="DQ14" s="614">
        <v>98695</v>
      </c>
      <c r="DR14" s="609"/>
      <c r="DS14" s="609"/>
      <c r="DT14" s="609"/>
      <c r="DU14" s="609"/>
      <c r="DV14" s="609"/>
      <c r="DW14" s="609"/>
      <c r="DX14" s="609"/>
      <c r="DY14" s="609"/>
      <c r="DZ14" s="609"/>
      <c r="EA14" s="609"/>
      <c r="EB14" s="609"/>
      <c r="EC14" s="645"/>
    </row>
    <row r="15" spans="2:143" ht="11.25" customHeight="1" x14ac:dyDescent="0.2">
      <c r="B15" s="605" t="s">
        <v>263</v>
      </c>
      <c r="C15" s="606"/>
      <c r="D15" s="606"/>
      <c r="E15" s="606"/>
      <c r="F15" s="606"/>
      <c r="G15" s="606"/>
      <c r="H15" s="606"/>
      <c r="I15" s="606"/>
      <c r="J15" s="606"/>
      <c r="K15" s="606"/>
      <c r="L15" s="606"/>
      <c r="M15" s="606"/>
      <c r="N15" s="606"/>
      <c r="O15" s="606"/>
      <c r="P15" s="606"/>
      <c r="Q15" s="607"/>
      <c r="R15" s="608" t="s">
        <v>131</v>
      </c>
      <c r="S15" s="609"/>
      <c r="T15" s="609"/>
      <c r="U15" s="609"/>
      <c r="V15" s="609"/>
      <c r="W15" s="609"/>
      <c r="X15" s="609"/>
      <c r="Y15" s="610"/>
      <c r="Z15" s="646" t="s">
        <v>131</v>
      </c>
      <c r="AA15" s="646"/>
      <c r="AB15" s="646"/>
      <c r="AC15" s="646"/>
      <c r="AD15" s="647" t="s">
        <v>238</v>
      </c>
      <c r="AE15" s="647"/>
      <c r="AF15" s="647"/>
      <c r="AG15" s="647"/>
      <c r="AH15" s="647"/>
      <c r="AI15" s="647"/>
      <c r="AJ15" s="647"/>
      <c r="AK15" s="647"/>
      <c r="AL15" s="611" t="s">
        <v>238</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3054</v>
      </c>
      <c r="BH15" s="609"/>
      <c r="BI15" s="609"/>
      <c r="BJ15" s="609"/>
      <c r="BK15" s="609"/>
      <c r="BL15" s="609"/>
      <c r="BM15" s="609"/>
      <c r="BN15" s="610"/>
      <c r="BO15" s="646">
        <v>1.8</v>
      </c>
      <c r="BP15" s="646"/>
      <c r="BQ15" s="646"/>
      <c r="BR15" s="646"/>
      <c r="BS15" s="647" t="s">
        <v>238</v>
      </c>
      <c r="BT15" s="647"/>
      <c r="BU15" s="647"/>
      <c r="BV15" s="647"/>
      <c r="BW15" s="647"/>
      <c r="BX15" s="647"/>
      <c r="BY15" s="647"/>
      <c r="BZ15" s="647"/>
      <c r="CA15" s="647"/>
      <c r="CB15" s="687"/>
      <c r="CD15" s="605" t="s">
        <v>265</v>
      </c>
      <c r="CE15" s="606"/>
      <c r="CF15" s="606"/>
      <c r="CG15" s="606"/>
      <c r="CH15" s="606"/>
      <c r="CI15" s="606"/>
      <c r="CJ15" s="606"/>
      <c r="CK15" s="606"/>
      <c r="CL15" s="606"/>
      <c r="CM15" s="606"/>
      <c r="CN15" s="606"/>
      <c r="CO15" s="606"/>
      <c r="CP15" s="606"/>
      <c r="CQ15" s="607"/>
      <c r="CR15" s="608">
        <v>268630</v>
      </c>
      <c r="CS15" s="609"/>
      <c r="CT15" s="609"/>
      <c r="CU15" s="609"/>
      <c r="CV15" s="609"/>
      <c r="CW15" s="609"/>
      <c r="CX15" s="609"/>
      <c r="CY15" s="610"/>
      <c r="CZ15" s="646">
        <v>7.2</v>
      </c>
      <c r="DA15" s="646"/>
      <c r="DB15" s="646"/>
      <c r="DC15" s="646"/>
      <c r="DD15" s="614">
        <v>99023</v>
      </c>
      <c r="DE15" s="609"/>
      <c r="DF15" s="609"/>
      <c r="DG15" s="609"/>
      <c r="DH15" s="609"/>
      <c r="DI15" s="609"/>
      <c r="DJ15" s="609"/>
      <c r="DK15" s="609"/>
      <c r="DL15" s="609"/>
      <c r="DM15" s="609"/>
      <c r="DN15" s="609"/>
      <c r="DO15" s="609"/>
      <c r="DP15" s="610"/>
      <c r="DQ15" s="614">
        <v>183740</v>
      </c>
      <c r="DR15" s="609"/>
      <c r="DS15" s="609"/>
      <c r="DT15" s="609"/>
      <c r="DU15" s="609"/>
      <c r="DV15" s="609"/>
      <c r="DW15" s="609"/>
      <c r="DX15" s="609"/>
      <c r="DY15" s="609"/>
      <c r="DZ15" s="609"/>
      <c r="EA15" s="609"/>
      <c r="EB15" s="609"/>
      <c r="EC15" s="645"/>
    </row>
    <row r="16" spans="2:143" ht="11.25" customHeight="1" x14ac:dyDescent="0.2">
      <c r="B16" s="605" t="s">
        <v>266</v>
      </c>
      <c r="C16" s="606"/>
      <c r="D16" s="606"/>
      <c r="E16" s="606"/>
      <c r="F16" s="606"/>
      <c r="G16" s="606"/>
      <c r="H16" s="606"/>
      <c r="I16" s="606"/>
      <c r="J16" s="606"/>
      <c r="K16" s="606"/>
      <c r="L16" s="606"/>
      <c r="M16" s="606"/>
      <c r="N16" s="606"/>
      <c r="O16" s="606"/>
      <c r="P16" s="606"/>
      <c r="Q16" s="607"/>
      <c r="R16" s="608">
        <v>2777</v>
      </c>
      <c r="S16" s="609"/>
      <c r="T16" s="609"/>
      <c r="U16" s="609"/>
      <c r="V16" s="609"/>
      <c r="W16" s="609"/>
      <c r="X16" s="609"/>
      <c r="Y16" s="610"/>
      <c r="Z16" s="646">
        <v>0.1</v>
      </c>
      <c r="AA16" s="646"/>
      <c r="AB16" s="646"/>
      <c r="AC16" s="646"/>
      <c r="AD16" s="647">
        <v>2777</v>
      </c>
      <c r="AE16" s="647"/>
      <c r="AF16" s="647"/>
      <c r="AG16" s="647"/>
      <c r="AH16" s="647"/>
      <c r="AI16" s="647"/>
      <c r="AJ16" s="647"/>
      <c r="AK16" s="647"/>
      <c r="AL16" s="611">
        <v>0.1</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t="s">
        <v>238</v>
      </c>
      <c r="BH16" s="609"/>
      <c r="BI16" s="609"/>
      <c r="BJ16" s="609"/>
      <c r="BK16" s="609"/>
      <c r="BL16" s="609"/>
      <c r="BM16" s="609"/>
      <c r="BN16" s="610"/>
      <c r="BO16" s="646" t="s">
        <v>131</v>
      </c>
      <c r="BP16" s="646"/>
      <c r="BQ16" s="646"/>
      <c r="BR16" s="646"/>
      <c r="BS16" s="647" t="s">
        <v>131</v>
      </c>
      <c r="BT16" s="647"/>
      <c r="BU16" s="647"/>
      <c r="BV16" s="647"/>
      <c r="BW16" s="647"/>
      <c r="BX16" s="647"/>
      <c r="BY16" s="647"/>
      <c r="BZ16" s="647"/>
      <c r="CA16" s="647"/>
      <c r="CB16" s="687"/>
      <c r="CD16" s="605" t="s">
        <v>268</v>
      </c>
      <c r="CE16" s="606"/>
      <c r="CF16" s="606"/>
      <c r="CG16" s="606"/>
      <c r="CH16" s="606"/>
      <c r="CI16" s="606"/>
      <c r="CJ16" s="606"/>
      <c r="CK16" s="606"/>
      <c r="CL16" s="606"/>
      <c r="CM16" s="606"/>
      <c r="CN16" s="606"/>
      <c r="CO16" s="606"/>
      <c r="CP16" s="606"/>
      <c r="CQ16" s="607"/>
      <c r="CR16" s="608">
        <v>3454</v>
      </c>
      <c r="CS16" s="609"/>
      <c r="CT16" s="609"/>
      <c r="CU16" s="609"/>
      <c r="CV16" s="609"/>
      <c r="CW16" s="609"/>
      <c r="CX16" s="609"/>
      <c r="CY16" s="610"/>
      <c r="CZ16" s="646">
        <v>0.1</v>
      </c>
      <c r="DA16" s="646"/>
      <c r="DB16" s="646"/>
      <c r="DC16" s="646"/>
      <c r="DD16" s="614" t="s">
        <v>131</v>
      </c>
      <c r="DE16" s="609"/>
      <c r="DF16" s="609"/>
      <c r="DG16" s="609"/>
      <c r="DH16" s="609"/>
      <c r="DI16" s="609"/>
      <c r="DJ16" s="609"/>
      <c r="DK16" s="609"/>
      <c r="DL16" s="609"/>
      <c r="DM16" s="609"/>
      <c r="DN16" s="609"/>
      <c r="DO16" s="609"/>
      <c r="DP16" s="610"/>
      <c r="DQ16" s="614">
        <v>59</v>
      </c>
      <c r="DR16" s="609"/>
      <c r="DS16" s="609"/>
      <c r="DT16" s="609"/>
      <c r="DU16" s="609"/>
      <c r="DV16" s="609"/>
      <c r="DW16" s="609"/>
      <c r="DX16" s="609"/>
      <c r="DY16" s="609"/>
      <c r="DZ16" s="609"/>
      <c r="EA16" s="609"/>
      <c r="EB16" s="609"/>
      <c r="EC16" s="645"/>
    </row>
    <row r="17" spans="2:133" ht="11.25" customHeight="1" x14ac:dyDescent="0.2">
      <c r="B17" s="605" t="s">
        <v>269</v>
      </c>
      <c r="C17" s="606"/>
      <c r="D17" s="606"/>
      <c r="E17" s="606"/>
      <c r="F17" s="606"/>
      <c r="G17" s="606"/>
      <c r="H17" s="606"/>
      <c r="I17" s="606"/>
      <c r="J17" s="606"/>
      <c r="K17" s="606"/>
      <c r="L17" s="606"/>
      <c r="M17" s="606"/>
      <c r="N17" s="606"/>
      <c r="O17" s="606"/>
      <c r="P17" s="606"/>
      <c r="Q17" s="607"/>
      <c r="R17" s="608">
        <v>3297</v>
      </c>
      <c r="S17" s="609"/>
      <c r="T17" s="609"/>
      <c r="U17" s="609"/>
      <c r="V17" s="609"/>
      <c r="W17" s="609"/>
      <c r="X17" s="609"/>
      <c r="Y17" s="610"/>
      <c r="Z17" s="646">
        <v>0.1</v>
      </c>
      <c r="AA17" s="646"/>
      <c r="AB17" s="646"/>
      <c r="AC17" s="646"/>
      <c r="AD17" s="647">
        <v>3297</v>
      </c>
      <c r="AE17" s="647"/>
      <c r="AF17" s="647"/>
      <c r="AG17" s="647"/>
      <c r="AH17" s="647"/>
      <c r="AI17" s="647"/>
      <c r="AJ17" s="647"/>
      <c r="AK17" s="647"/>
      <c r="AL17" s="611">
        <v>0.2</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238</v>
      </c>
      <c r="BP17" s="646"/>
      <c r="BQ17" s="646"/>
      <c r="BR17" s="646"/>
      <c r="BS17" s="647" t="s">
        <v>238</v>
      </c>
      <c r="BT17" s="647"/>
      <c r="BU17" s="647"/>
      <c r="BV17" s="647"/>
      <c r="BW17" s="647"/>
      <c r="BX17" s="647"/>
      <c r="BY17" s="647"/>
      <c r="BZ17" s="647"/>
      <c r="CA17" s="647"/>
      <c r="CB17" s="687"/>
      <c r="CD17" s="605" t="s">
        <v>271</v>
      </c>
      <c r="CE17" s="606"/>
      <c r="CF17" s="606"/>
      <c r="CG17" s="606"/>
      <c r="CH17" s="606"/>
      <c r="CI17" s="606"/>
      <c r="CJ17" s="606"/>
      <c r="CK17" s="606"/>
      <c r="CL17" s="606"/>
      <c r="CM17" s="606"/>
      <c r="CN17" s="606"/>
      <c r="CO17" s="606"/>
      <c r="CP17" s="606"/>
      <c r="CQ17" s="607"/>
      <c r="CR17" s="608">
        <v>445270</v>
      </c>
      <c r="CS17" s="609"/>
      <c r="CT17" s="609"/>
      <c r="CU17" s="609"/>
      <c r="CV17" s="609"/>
      <c r="CW17" s="609"/>
      <c r="CX17" s="609"/>
      <c r="CY17" s="610"/>
      <c r="CZ17" s="646">
        <v>11.9</v>
      </c>
      <c r="DA17" s="646"/>
      <c r="DB17" s="646"/>
      <c r="DC17" s="646"/>
      <c r="DD17" s="614" t="s">
        <v>131</v>
      </c>
      <c r="DE17" s="609"/>
      <c r="DF17" s="609"/>
      <c r="DG17" s="609"/>
      <c r="DH17" s="609"/>
      <c r="DI17" s="609"/>
      <c r="DJ17" s="609"/>
      <c r="DK17" s="609"/>
      <c r="DL17" s="609"/>
      <c r="DM17" s="609"/>
      <c r="DN17" s="609"/>
      <c r="DO17" s="609"/>
      <c r="DP17" s="610"/>
      <c r="DQ17" s="614">
        <v>445270</v>
      </c>
      <c r="DR17" s="609"/>
      <c r="DS17" s="609"/>
      <c r="DT17" s="609"/>
      <c r="DU17" s="609"/>
      <c r="DV17" s="609"/>
      <c r="DW17" s="609"/>
      <c r="DX17" s="609"/>
      <c r="DY17" s="609"/>
      <c r="DZ17" s="609"/>
      <c r="EA17" s="609"/>
      <c r="EB17" s="609"/>
      <c r="EC17" s="645"/>
    </row>
    <row r="18" spans="2:133" ht="11.25" customHeight="1" x14ac:dyDescent="0.2">
      <c r="B18" s="605" t="s">
        <v>272</v>
      </c>
      <c r="C18" s="606"/>
      <c r="D18" s="606"/>
      <c r="E18" s="606"/>
      <c r="F18" s="606"/>
      <c r="G18" s="606"/>
      <c r="H18" s="606"/>
      <c r="I18" s="606"/>
      <c r="J18" s="606"/>
      <c r="K18" s="606"/>
      <c r="L18" s="606"/>
      <c r="M18" s="606"/>
      <c r="N18" s="606"/>
      <c r="O18" s="606"/>
      <c r="P18" s="606"/>
      <c r="Q18" s="607"/>
      <c r="R18" s="608">
        <v>172</v>
      </c>
      <c r="S18" s="609"/>
      <c r="T18" s="609"/>
      <c r="U18" s="609"/>
      <c r="V18" s="609"/>
      <c r="W18" s="609"/>
      <c r="X18" s="609"/>
      <c r="Y18" s="610"/>
      <c r="Z18" s="646">
        <v>0</v>
      </c>
      <c r="AA18" s="646"/>
      <c r="AB18" s="646"/>
      <c r="AC18" s="646"/>
      <c r="AD18" s="647">
        <v>172</v>
      </c>
      <c r="AE18" s="647"/>
      <c r="AF18" s="647"/>
      <c r="AG18" s="647"/>
      <c r="AH18" s="647"/>
      <c r="AI18" s="647"/>
      <c r="AJ18" s="647"/>
      <c r="AK18" s="647"/>
      <c r="AL18" s="611">
        <v>0</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238</v>
      </c>
      <c r="BH18" s="609"/>
      <c r="BI18" s="609"/>
      <c r="BJ18" s="609"/>
      <c r="BK18" s="609"/>
      <c r="BL18" s="609"/>
      <c r="BM18" s="609"/>
      <c r="BN18" s="610"/>
      <c r="BO18" s="646" t="s">
        <v>238</v>
      </c>
      <c r="BP18" s="646"/>
      <c r="BQ18" s="646"/>
      <c r="BR18" s="646"/>
      <c r="BS18" s="647" t="s">
        <v>131</v>
      </c>
      <c r="BT18" s="647"/>
      <c r="BU18" s="647"/>
      <c r="BV18" s="647"/>
      <c r="BW18" s="647"/>
      <c r="BX18" s="647"/>
      <c r="BY18" s="647"/>
      <c r="BZ18" s="647"/>
      <c r="CA18" s="647"/>
      <c r="CB18" s="687"/>
      <c r="CD18" s="605" t="s">
        <v>274</v>
      </c>
      <c r="CE18" s="606"/>
      <c r="CF18" s="606"/>
      <c r="CG18" s="606"/>
      <c r="CH18" s="606"/>
      <c r="CI18" s="606"/>
      <c r="CJ18" s="606"/>
      <c r="CK18" s="606"/>
      <c r="CL18" s="606"/>
      <c r="CM18" s="606"/>
      <c r="CN18" s="606"/>
      <c r="CO18" s="606"/>
      <c r="CP18" s="606"/>
      <c r="CQ18" s="607"/>
      <c r="CR18" s="608" t="s">
        <v>238</v>
      </c>
      <c r="CS18" s="609"/>
      <c r="CT18" s="609"/>
      <c r="CU18" s="609"/>
      <c r="CV18" s="609"/>
      <c r="CW18" s="609"/>
      <c r="CX18" s="609"/>
      <c r="CY18" s="610"/>
      <c r="CZ18" s="646" t="s">
        <v>131</v>
      </c>
      <c r="DA18" s="646"/>
      <c r="DB18" s="646"/>
      <c r="DC18" s="646"/>
      <c r="DD18" s="614" t="s">
        <v>131</v>
      </c>
      <c r="DE18" s="609"/>
      <c r="DF18" s="609"/>
      <c r="DG18" s="609"/>
      <c r="DH18" s="609"/>
      <c r="DI18" s="609"/>
      <c r="DJ18" s="609"/>
      <c r="DK18" s="609"/>
      <c r="DL18" s="609"/>
      <c r="DM18" s="609"/>
      <c r="DN18" s="609"/>
      <c r="DO18" s="609"/>
      <c r="DP18" s="610"/>
      <c r="DQ18" s="614" t="s">
        <v>238</v>
      </c>
      <c r="DR18" s="609"/>
      <c r="DS18" s="609"/>
      <c r="DT18" s="609"/>
      <c r="DU18" s="609"/>
      <c r="DV18" s="609"/>
      <c r="DW18" s="609"/>
      <c r="DX18" s="609"/>
      <c r="DY18" s="609"/>
      <c r="DZ18" s="609"/>
      <c r="EA18" s="609"/>
      <c r="EB18" s="609"/>
      <c r="EC18" s="645"/>
    </row>
    <row r="19" spans="2:133" ht="11.25" customHeight="1" x14ac:dyDescent="0.2">
      <c r="B19" s="605" t="s">
        <v>275</v>
      </c>
      <c r="C19" s="606"/>
      <c r="D19" s="606"/>
      <c r="E19" s="606"/>
      <c r="F19" s="606"/>
      <c r="G19" s="606"/>
      <c r="H19" s="606"/>
      <c r="I19" s="606"/>
      <c r="J19" s="606"/>
      <c r="K19" s="606"/>
      <c r="L19" s="606"/>
      <c r="M19" s="606"/>
      <c r="N19" s="606"/>
      <c r="O19" s="606"/>
      <c r="P19" s="606"/>
      <c r="Q19" s="607"/>
      <c r="R19" s="608">
        <v>172</v>
      </c>
      <c r="S19" s="609"/>
      <c r="T19" s="609"/>
      <c r="U19" s="609"/>
      <c r="V19" s="609"/>
      <c r="W19" s="609"/>
      <c r="X19" s="609"/>
      <c r="Y19" s="610"/>
      <c r="Z19" s="646">
        <v>0</v>
      </c>
      <c r="AA19" s="646"/>
      <c r="AB19" s="646"/>
      <c r="AC19" s="646"/>
      <c r="AD19" s="647">
        <v>172</v>
      </c>
      <c r="AE19" s="647"/>
      <c r="AF19" s="647"/>
      <c r="AG19" s="647"/>
      <c r="AH19" s="647"/>
      <c r="AI19" s="647"/>
      <c r="AJ19" s="647"/>
      <c r="AK19" s="647"/>
      <c r="AL19" s="611">
        <v>0</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v>2718</v>
      </c>
      <c r="BH19" s="609"/>
      <c r="BI19" s="609"/>
      <c r="BJ19" s="609"/>
      <c r="BK19" s="609"/>
      <c r="BL19" s="609"/>
      <c r="BM19" s="609"/>
      <c r="BN19" s="610"/>
      <c r="BO19" s="646">
        <v>1.6</v>
      </c>
      <c r="BP19" s="646"/>
      <c r="BQ19" s="646"/>
      <c r="BR19" s="646"/>
      <c r="BS19" s="647" t="s">
        <v>131</v>
      </c>
      <c r="BT19" s="647"/>
      <c r="BU19" s="647"/>
      <c r="BV19" s="647"/>
      <c r="BW19" s="647"/>
      <c r="BX19" s="647"/>
      <c r="BY19" s="647"/>
      <c r="BZ19" s="647"/>
      <c r="CA19" s="647"/>
      <c r="CB19" s="687"/>
      <c r="CD19" s="605" t="s">
        <v>277</v>
      </c>
      <c r="CE19" s="606"/>
      <c r="CF19" s="606"/>
      <c r="CG19" s="606"/>
      <c r="CH19" s="606"/>
      <c r="CI19" s="606"/>
      <c r="CJ19" s="606"/>
      <c r="CK19" s="606"/>
      <c r="CL19" s="606"/>
      <c r="CM19" s="606"/>
      <c r="CN19" s="606"/>
      <c r="CO19" s="606"/>
      <c r="CP19" s="606"/>
      <c r="CQ19" s="607"/>
      <c r="CR19" s="608" t="s">
        <v>238</v>
      </c>
      <c r="CS19" s="609"/>
      <c r="CT19" s="609"/>
      <c r="CU19" s="609"/>
      <c r="CV19" s="609"/>
      <c r="CW19" s="609"/>
      <c r="CX19" s="609"/>
      <c r="CY19" s="610"/>
      <c r="CZ19" s="646" t="s">
        <v>238</v>
      </c>
      <c r="DA19" s="646"/>
      <c r="DB19" s="646"/>
      <c r="DC19" s="646"/>
      <c r="DD19" s="614" t="s">
        <v>131</v>
      </c>
      <c r="DE19" s="609"/>
      <c r="DF19" s="609"/>
      <c r="DG19" s="609"/>
      <c r="DH19" s="609"/>
      <c r="DI19" s="609"/>
      <c r="DJ19" s="609"/>
      <c r="DK19" s="609"/>
      <c r="DL19" s="609"/>
      <c r="DM19" s="609"/>
      <c r="DN19" s="609"/>
      <c r="DO19" s="609"/>
      <c r="DP19" s="610"/>
      <c r="DQ19" s="614" t="s">
        <v>131</v>
      </c>
      <c r="DR19" s="609"/>
      <c r="DS19" s="609"/>
      <c r="DT19" s="609"/>
      <c r="DU19" s="609"/>
      <c r="DV19" s="609"/>
      <c r="DW19" s="609"/>
      <c r="DX19" s="609"/>
      <c r="DY19" s="609"/>
      <c r="DZ19" s="609"/>
      <c r="EA19" s="609"/>
      <c r="EB19" s="609"/>
      <c r="EC19" s="645"/>
    </row>
    <row r="20" spans="2:133" ht="11.25" customHeight="1" x14ac:dyDescent="0.2">
      <c r="B20" s="675" t="s">
        <v>278</v>
      </c>
      <c r="C20" s="676"/>
      <c r="D20" s="676"/>
      <c r="E20" s="676"/>
      <c r="F20" s="676"/>
      <c r="G20" s="676"/>
      <c r="H20" s="676"/>
      <c r="I20" s="676"/>
      <c r="J20" s="676"/>
      <c r="K20" s="676"/>
      <c r="L20" s="676"/>
      <c r="M20" s="676"/>
      <c r="N20" s="676"/>
      <c r="O20" s="676"/>
      <c r="P20" s="676"/>
      <c r="Q20" s="677"/>
      <c r="R20" s="608" t="s">
        <v>131</v>
      </c>
      <c r="S20" s="609"/>
      <c r="T20" s="609"/>
      <c r="U20" s="609"/>
      <c r="V20" s="609"/>
      <c r="W20" s="609"/>
      <c r="X20" s="609"/>
      <c r="Y20" s="610"/>
      <c r="Z20" s="646" t="s">
        <v>131</v>
      </c>
      <c r="AA20" s="646"/>
      <c r="AB20" s="646"/>
      <c r="AC20" s="646"/>
      <c r="AD20" s="647" t="s">
        <v>238</v>
      </c>
      <c r="AE20" s="647"/>
      <c r="AF20" s="647"/>
      <c r="AG20" s="647"/>
      <c r="AH20" s="647"/>
      <c r="AI20" s="647"/>
      <c r="AJ20" s="647"/>
      <c r="AK20" s="647"/>
      <c r="AL20" s="611" t="s">
        <v>131</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v>2718</v>
      </c>
      <c r="BH20" s="609"/>
      <c r="BI20" s="609"/>
      <c r="BJ20" s="609"/>
      <c r="BK20" s="609"/>
      <c r="BL20" s="609"/>
      <c r="BM20" s="609"/>
      <c r="BN20" s="610"/>
      <c r="BO20" s="646">
        <v>1.6</v>
      </c>
      <c r="BP20" s="646"/>
      <c r="BQ20" s="646"/>
      <c r="BR20" s="646"/>
      <c r="BS20" s="647" t="s">
        <v>238</v>
      </c>
      <c r="BT20" s="647"/>
      <c r="BU20" s="647"/>
      <c r="BV20" s="647"/>
      <c r="BW20" s="647"/>
      <c r="BX20" s="647"/>
      <c r="BY20" s="647"/>
      <c r="BZ20" s="647"/>
      <c r="CA20" s="647"/>
      <c r="CB20" s="687"/>
      <c r="CD20" s="605" t="s">
        <v>280</v>
      </c>
      <c r="CE20" s="606"/>
      <c r="CF20" s="606"/>
      <c r="CG20" s="606"/>
      <c r="CH20" s="606"/>
      <c r="CI20" s="606"/>
      <c r="CJ20" s="606"/>
      <c r="CK20" s="606"/>
      <c r="CL20" s="606"/>
      <c r="CM20" s="606"/>
      <c r="CN20" s="606"/>
      <c r="CO20" s="606"/>
      <c r="CP20" s="606"/>
      <c r="CQ20" s="607"/>
      <c r="CR20" s="608">
        <v>3730308</v>
      </c>
      <c r="CS20" s="609"/>
      <c r="CT20" s="609"/>
      <c r="CU20" s="609"/>
      <c r="CV20" s="609"/>
      <c r="CW20" s="609"/>
      <c r="CX20" s="609"/>
      <c r="CY20" s="610"/>
      <c r="CZ20" s="646">
        <v>100</v>
      </c>
      <c r="DA20" s="646"/>
      <c r="DB20" s="646"/>
      <c r="DC20" s="646"/>
      <c r="DD20" s="614">
        <v>972714</v>
      </c>
      <c r="DE20" s="609"/>
      <c r="DF20" s="609"/>
      <c r="DG20" s="609"/>
      <c r="DH20" s="609"/>
      <c r="DI20" s="609"/>
      <c r="DJ20" s="609"/>
      <c r="DK20" s="609"/>
      <c r="DL20" s="609"/>
      <c r="DM20" s="609"/>
      <c r="DN20" s="609"/>
      <c r="DO20" s="609"/>
      <c r="DP20" s="610"/>
      <c r="DQ20" s="614">
        <v>2455663</v>
      </c>
      <c r="DR20" s="609"/>
      <c r="DS20" s="609"/>
      <c r="DT20" s="609"/>
      <c r="DU20" s="609"/>
      <c r="DV20" s="609"/>
      <c r="DW20" s="609"/>
      <c r="DX20" s="609"/>
      <c r="DY20" s="609"/>
      <c r="DZ20" s="609"/>
      <c r="EA20" s="609"/>
      <c r="EB20" s="609"/>
      <c r="EC20" s="645"/>
    </row>
    <row r="21" spans="2:133" ht="11.25" customHeight="1" x14ac:dyDescent="0.2">
      <c r="B21" s="605" t="s">
        <v>281</v>
      </c>
      <c r="C21" s="606"/>
      <c r="D21" s="606"/>
      <c r="E21" s="606"/>
      <c r="F21" s="606"/>
      <c r="G21" s="606"/>
      <c r="H21" s="606"/>
      <c r="I21" s="606"/>
      <c r="J21" s="606"/>
      <c r="K21" s="606"/>
      <c r="L21" s="606"/>
      <c r="M21" s="606"/>
      <c r="N21" s="606"/>
      <c r="O21" s="606"/>
      <c r="P21" s="606"/>
      <c r="Q21" s="607"/>
      <c r="R21" s="608">
        <v>1927961</v>
      </c>
      <c r="S21" s="609"/>
      <c r="T21" s="609"/>
      <c r="U21" s="609"/>
      <c r="V21" s="609"/>
      <c r="W21" s="609"/>
      <c r="X21" s="609"/>
      <c r="Y21" s="610"/>
      <c r="Z21" s="646">
        <v>47</v>
      </c>
      <c r="AA21" s="646"/>
      <c r="AB21" s="646"/>
      <c r="AC21" s="646"/>
      <c r="AD21" s="647">
        <v>1688870</v>
      </c>
      <c r="AE21" s="647"/>
      <c r="AF21" s="647"/>
      <c r="AG21" s="647"/>
      <c r="AH21" s="647"/>
      <c r="AI21" s="647"/>
      <c r="AJ21" s="647"/>
      <c r="AK21" s="647"/>
      <c r="AL21" s="611">
        <v>87.8</v>
      </c>
      <c r="AM21" s="612"/>
      <c r="AN21" s="612"/>
      <c r="AO21" s="648"/>
      <c r="AP21" s="605" t="s">
        <v>282</v>
      </c>
      <c r="AQ21" s="685"/>
      <c r="AR21" s="685"/>
      <c r="AS21" s="685"/>
      <c r="AT21" s="685"/>
      <c r="AU21" s="685"/>
      <c r="AV21" s="685"/>
      <c r="AW21" s="685"/>
      <c r="AX21" s="685"/>
      <c r="AY21" s="685"/>
      <c r="AZ21" s="685"/>
      <c r="BA21" s="685"/>
      <c r="BB21" s="685"/>
      <c r="BC21" s="685"/>
      <c r="BD21" s="685"/>
      <c r="BE21" s="685"/>
      <c r="BF21" s="686"/>
      <c r="BG21" s="608">
        <v>2718</v>
      </c>
      <c r="BH21" s="609"/>
      <c r="BI21" s="609"/>
      <c r="BJ21" s="609"/>
      <c r="BK21" s="609"/>
      <c r="BL21" s="609"/>
      <c r="BM21" s="609"/>
      <c r="BN21" s="610"/>
      <c r="BO21" s="646">
        <v>1.6</v>
      </c>
      <c r="BP21" s="646"/>
      <c r="BQ21" s="646"/>
      <c r="BR21" s="646"/>
      <c r="BS21" s="647" t="s">
        <v>131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283</v>
      </c>
      <c r="C22" s="606"/>
      <c r="D22" s="606"/>
      <c r="E22" s="606"/>
      <c r="F22" s="606"/>
      <c r="G22" s="606"/>
      <c r="H22" s="606"/>
      <c r="I22" s="606"/>
      <c r="J22" s="606"/>
      <c r="K22" s="606"/>
      <c r="L22" s="606"/>
      <c r="M22" s="606"/>
      <c r="N22" s="606"/>
      <c r="O22" s="606"/>
      <c r="P22" s="606"/>
      <c r="Q22" s="607"/>
      <c r="R22" s="608">
        <v>1688870</v>
      </c>
      <c r="S22" s="609"/>
      <c r="T22" s="609"/>
      <c r="U22" s="609"/>
      <c r="V22" s="609"/>
      <c r="W22" s="609"/>
      <c r="X22" s="609"/>
      <c r="Y22" s="610"/>
      <c r="Z22" s="646">
        <v>41.1</v>
      </c>
      <c r="AA22" s="646"/>
      <c r="AB22" s="646"/>
      <c r="AC22" s="646"/>
      <c r="AD22" s="647">
        <v>1688870</v>
      </c>
      <c r="AE22" s="647"/>
      <c r="AF22" s="647"/>
      <c r="AG22" s="647"/>
      <c r="AH22" s="647"/>
      <c r="AI22" s="647"/>
      <c r="AJ22" s="647"/>
      <c r="AK22" s="647"/>
      <c r="AL22" s="611">
        <v>87.8</v>
      </c>
      <c r="AM22" s="612"/>
      <c r="AN22" s="612"/>
      <c r="AO22" s="648"/>
      <c r="AP22" s="605" t="s">
        <v>284</v>
      </c>
      <c r="AQ22" s="685"/>
      <c r="AR22" s="685"/>
      <c r="AS22" s="685"/>
      <c r="AT22" s="685"/>
      <c r="AU22" s="685"/>
      <c r="AV22" s="685"/>
      <c r="AW22" s="685"/>
      <c r="AX22" s="685"/>
      <c r="AY22" s="685"/>
      <c r="AZ22" s="685"/>
      <c r="BA22" s="685"/>
      <c r="BB22" s="685"/>
      <c r="BC22" s="685"/>
      <c r="BD22" s="685"/>
      <c r="BE22" s="685"/>
      <c r="BF22" s="686"/>
      <c r="BG22" s="608" t="s">
        <v>131</v>
      </c>
      <c r="BH22" s="609"/>
      <c r="BI22" s="609"/>
      <c r="BJ22" s="609"/>
      <c r="BK22" s="609"/>
      <c r="BL22" s="609"/>
      <c r="BM22" s="609"/>
      <c r="BN22" s="610"/>
      <c r="BO22" s="646" t="s">
        <v>131</v>
      </c>
      <c r="BP22" s="646"/>
      <c r="BQ22" s="646"/>
      <c r="BR22" s="646"/>
      <c r="BS22" s="647" t="s">
        <v>238</v>
      </c>
      <c r="BT22" s="647"/>
      <c r="BU22" s="647"/>
      <c r="BV22" s="647"/>
      <c r="BW22" s="647"/>
      <c r="BX22" s="647"/>
      <c r="BY22" s="647"/>
      <c r="BZ22" s="647"/>
      <c r="CA22" s="647"/>
      <c r="CB22" s="687"/>
      <c r="CD22" s="660" t="s">
        <v>285</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286</v>
      </c>
      <c r="C23" s="606"/>
      <c r="D23" s="606"/>
      <c r="E23" s="606"/>
      <c r="F23" s="606"/>
      <c r="G23" s="606"/>
      <c r="H23" s="606"/>
      <c r="I23" s="606"/>
      <c r="J23" s="606"/>
      <c r="K23" s="606"/>
      <c r="L23" s="606"/>
      <c r="M23" s="606"/>
      <c r="N23" s="606"/>
      <c r="O23" s="606"/>
      <c r="P23" s="606"/>
      <c r="Q23" s="607"/>
      <c r="R23" s="608">
        <v>239091</v>
      </c>
      <c r="S23" s="609"/>
      <c r="T23" s="609"/>
      <c r="U23" s="609"/>
      <c r="V23" s="609"/>
      <c r="W23" s="609"/>
      <c r="X23" s="609"/>
      <c r="Y23" s="610"/>
      <c r="Z23" s="646">
        <v>5.8</v>
      </c>
      <c r="AA23" s="646"/>
      <c r="AB23" s="646"/>
      <c r="AC23" s="646"/>
      <c r="AD23" s="647" t="s">
        <v>238</v>
      </c>
      <c r="AE23" s="647"/>
      <c r="AF23" s="647"/>
      <c r="AG23" s="647"/>
      <c r="AH23" s="647"/>
      <c r="AI23" s="647"/>
      <c r="AJ23" s="647"/>
      <c r="AK23" s="647"/>
      <c r="AL23" s="611" t="s">
        <v>238</v>
      </c>
      <c r="AM23" s="612"/>
      <c r="AN23" s="612"/>
      <c r="AO23" s="648"/>
      <c r="AP23" s="605" t="s">
        <v>287</v>
      </c>
      <c r="AQ23" s="685"/>
      <c r="AR23" s="685"/>
      <c r="AS23" s="685"/>
      <c r="AT23" s="685"/>
      <c r="AU23" s="685"/>
      <c r="AV23" s="685"/>
      <c r="AW23" s="685"/>
      <c r="AX23" s="685"/>
      <c r="AY23" s="685"/>
      <c r="AZ23" s="685"/>
      <c r="BA23" s="685"/>
      <c r="BB23" s="685"/>
      <c r="BC23" s="685"/>
      <c r="BD23" s="685"/>
      <c r="BE23" s="685"/>
      <c r="BF23" s="686"/>
      <c r="BG23" s="608" t="s">
        <v>131</v>
      </c>
      <c r="BH23" s="609"/>
      <c r="BI23" s="609"/>
      <c r="BJ23" s="609"/>
      <c r="BK23" s="609"/>
      <c r="BL23" s="609"/>
      <c r="BM23" s="609"/>
      <c r="BN23" s="610"/>
      <c r="BO23" s="646" t="s">
        <v>238</v>
      </c>
      <c r="BP23" s="646"/>
      <c r="BQ23" s="646"/>
      <c r="BR23" s="646"/>
      <c r="BS23" s="647" t="s">
        <v>238</v>
      </c>
      <c r="BT23" s="647"/>
      <c r="BU23" s="647"/>
      <c r="BV23" s="647"/>
      <c r="BW23" s="647"/>
      <c r="BX23" s="647"/>
      <c r="BY23" s="647"/>
      <c r="BZ23" s="647"/>
      <c r="CA23" s="647"/>
      <c r="CB23" s="687"/>
      <c r="CD23" s="660" t="s">
        <v>226</v>
      </c>
      <c r="CE23" s="661"/>
      <c r="CF23" s="661"/>
      <c r="CG23" s="661"/>
      <c r="CH23" s="661"/>
      <c r="CI23" s="661"/>
      <c r="CJ23" s="661"/>
      <c r="CK23" s="661"/>
      <c r="CL23" s="661"/>
      <c r="CM23" s="661"/>
      <c r="CN23" s="661"/>
      <c r="CO23" s="661"/>
      <c r="CP23" s="661"/>
      <c r="CQ23" s="662"/>
      <c r="CR23" s="660" t="s">
        <v>288</v>
      </c>
      <c r="CS23" s="661"/>
      <c r="CT23" s="661"/>
      <c r="CU23" s="661"/>
      <c r="CV23" s="661"/>
      <c r="CW23" s="661"/>
      <c r="CX23" s="661"/>
      <c r="CY23" s="662"/>
      <c r="CZ23" s="660" t="s">
        <v>289</v>
      </c>
      <c r="DA23" s="661"/>
      <c r="DB23" s="661"/>
      <c r="DC23" s="662"/>
      <c r="DD23" s="660" t="s">
        <v>290</v>
      </c>
      <c r="DE23" s="661"/>
      <c r="DF23" s="661"/>
      <c r="DG23" s="661"/>
      <c r="DH23" s="661"/>
      <c r="DI23" s="661"/>
      <c r="DJ23" s="661"/>
      <c r="DK23" s="662"/>
      <c r="DL23" s="698" t="s">
        <v>291</v>
      </c>
      <c r="DM23" s="699"/>
      <c r="DN23" s="699"/>
      <c r="DO23" s="699"/>
      <c r="DP23" s="699"/>
      <c r="DQ23" s="699"/>
      <c r="DR23" s="699"/>
      <c r="DS23" s="699"/>
      <c r="DT23" s="699"/>
      <c r="DU23" s="699"/>
      <c r="DV23" s="700"/>
      <c r="DW23" s="660" t="s">
        <v>292</v>
      </c>
      <c r="DX23" s="661"/>
      <c r="DY23" s="661"/>
      <c r="DZ23" s="661"/>
      <c r="EA23" s="661"/>
      <c r="EB23" s="661"/>
      <c r="EC23" s="662"/>
    </row>
    <row r="24" spans="2:133" ht="11.25" customHeight="1" x14ac:dyDescent="0.2">
      <c r="B24" s="605" t="s">
        <v>293</v>
      </c>
      <c r="C24" s="606"/>
      <c r="D24" s="606"/>
      <c r="E24" s="606"/>
      <c r="F24" s="606"/>
      <c r="G24" s="606"/>
      <c r="H24" s="606"/>
      <c r="I24" s="606"/>
      <c r="J24" s="606"/>
      <c r="K24" s="606"/>
      <c r="L24" s="606"/>
      <c r="M24" s="606"/>
      <c r="N24" s="606"/>
      <c r="O24" s="606"/>
      <c r="P24" s="606"/>
      <c r="Q24" s="607"/>
      <c r="R24" s="608" t="s">
        <v>131</v>
      </c>
      <c r="S24" s="609"/>
      <c r="T24" s="609"/>
      <c r="U24" s="609"/>
      <c r="V24" s="609"/>
      <c r="W24" s="609"/>
      <c r="X24" s="609"/>
      <c r="Y24" s="610"/>
      <c r="Z24" s="646" t="s">
        <v>238</v>
      </c>
      <c r="AA24" s="646"/>
      <c r="AB24" s="646"/>
      <c r="AC24" s="646"/>
      <c r="AD24" s="647" t="s">
        <v>238</v>
      </c>
      <c r="AE24" s="647"/>
      <c r="AF24" s="647"/>
      <c r="AG24" s="647"/>
      <c r="AH24" s="647"/>
      <c r="AI24" s="647"/>
      <c r="AJ24" s="647"/>
      <c r="AK24" s="647"/>
      <c r="AL24" s="611" t="s">
        <v>131</v>
      </c>
      <c r="AM24" s="612"/>
      <c r="AN24" s="612"/>
      <c r="AO24" s="648"/>
      <c r="AP24" s="605" t="s">
        <v>294</v>
      </c>
      <c r="AQ24" s="685"/>
      <c r="AR24" s="685"/>
      <c r="AS24" s="685"/>
      <c r="AT24" s="685"/>
      <c r="AU24" s="685"/>
      <c r="AV24" s="685"/>
      <c r="AW24" s="685"/>
      <c r="AX24" s="685"/>
      <c r="AY24" s="685"/>
      <c r="AZ24" s="685"/>
      <c r="BA24" s="685"/>
      <c r="BB24" s="685"/>
      <c r="BC24" s="685"/>
      <c r="BD24" s="685"/>
      <c r="BE24" s="685"/>
      <c r="BF24" s="686"/>
      <c r="BG24" s="608" t="s">
        <v>238</v>
      </c>
      <c r="BH24" s="609"/>
      <c r="BI24" s="609"/>
      <c r="BJ24" s="609"/>
      <c r="BK24" s="609"/>
      <c r="BL24" s="609"/>
      <c r="BM24" s="609"/>
      <c r="BN24" s="610"/>
      <c r="BO24" s="646" t="s">
        <v>131</v>
      </c>
      <c r="BP24" s="646"/>
      <c r="BQ24" s="646"/>
      <c r="BR24" s="646"/>
      <c r="BS24" s="647" t="s">
        <v>238</v>
      </c>
      <c r="BT24" s="647"/>
      <c r="BU24" s="647"/>
      <c r="BV24" s="647"/>
      <c r="BW24" s="647"/>
      <c r="BX24" s="647"/>
      <c r="BY24" s="647"/>
      <c r="BZ24" s="647"/>
      <c r="CA24" s="647"/>
      <c r="CB24" s="687"/>
      <c r="CD24" s="666" t="s">
        <v>295</v>
      </c>
      <c r="CE24" s="667"/>
      <c r="CF24" s="667"/>
      <c r="CG24" s="667"/>
      <c r="CH24" s="667"/>
      <c r="CI24" s="667"/>
      <c r="CJ24" s="667"/>
      <c r="CK24" s="667"/>
      <c r="CL24" s="667"/>
      <c r="CM24" s="667"/>
      <c r="CN24" s="667"/>
      <c r="CO24" s="667"/>
      <c r="CP24" s="667"/>
      <c r="CQ24" s="668"/>
      <c r="CR24" s="663">
        <v>1227760</v>
      </c>
      <c r="CS24" s="664"/>
      <c r="CT24" s="664"/>
      <c r="CU24" s="664"/>
      <c r="CV24" s="664"/>
      <c r="CW24" s="664"/>
      <c r="CX24" s="664"/>
      <c r="CY24" s="689"/>
      <c r="CZ24" s="690">
        <v>32.9</v>
      </c>
      <c r="DA24" s="672"/>
      <c r="DB24" s="672"/>
      <c r="DC24" s="692"/>
      <c r="DD24" s="688">
        <v>1071042</v>
      </c>
      <c r="DE24" s="664"/>
      <c r="DF24" s="664"/>
      <c r="DG24" s="664"/>
      <c r="DH24" s="664"/>
      <c r="DI24" s="664"/>
      <c r="DJ24" s="664"/>
      <c r="DK24" s="689"/>
      <c r="DL24" s="688">
        <v>1062001</v>
      </c>
      <c r="DM24" s="664"/>
      <c r="DN24" s="664"/>
      <c r="DO24" s="664"/>
      <c r="DP24" s="664"/>
      <c r="DQ24" s="664"/>
      <c r="DR24" s="664"/>
      <c r="DS24" s="664"/>
      <c r="DT24" s="664"/>
      <c r="DU24" s="664"/>
      <c r="DV24" s="689"/>
      <c r="DW24" s="690">
        <v>54.8</v>
      </c>
      <c r="DX24" s="672"/>
      <c r="DY24" s="672"/>
      <c r="DZ24" s="672"/>
      <c r="EA24" s="672"/>
      <c r="EB24" s="672"/>
      <c r="EC24" s="691"/>
    </row>
    <row r="25" spans="2:133" ht="11.25" customHeight="1" x14ac:dyDescent="0.2">
      <c r="B25" s="605" t="s">
        <v>296</v>
      </c>
      <c r="C25" s="606"/>
      <c r="D25" s="606"/>
      <c r="E25" s="606"/>
      <c r="F25" s="606"/>
      <c r="G25" s="606"/>
      <c r="H25" s="606"/>
      <c r="I25" s="606"/>
      <c r="J25" s="606"/>
      <c r="K25" s="606"/>
      <c r="L25" s="606"/>
      <c r="M25" s="606"/>
      <c r="N25" s="606"/>
      <c r="O25" s="606"/>
      <c r="P25" s="606"/>
      <c r="Q25" s="607"/>
      <c r="R25" s="608">
        <v>2165763</v>
      </c>
      <c r="S25" s="609"/>
      <c r="T25" s="609"/>
      <c r="U25" s="609"/>
      <c r="V25" s="609"/>
      <c r="W25" s="609"/>
      <c r="X25" s="609"/>
      <c r="Y25" s="610"/>
      <c r="Z25" s="646">
        <v>52.8</v>
      </c>
      <c r="AA25" s="646"/>
      <c r="AB25" s="646"/>
      <c r="AC25" s="646"/>
      <c r="AD25" s="647">
        <v>1922573</v>
      </c>
      <c r="AE25" s="647"/>
      <c r="AF25" s="647"/>
      <c r="AG25" s="647"/>
      <c r="AH25" s="647"/>
      <c r="AI25" s="647"/>
      <c r="AJ25" s="647"/>
      <c r="AK25" s="647"/>
      <c r="AL25" s="611">
        <v>100</v>
      </c>
      <c r="AM25" s="612"/>
      <c r="AN25" s="612"/>
      <c r="AO25" s="648"/>
      <c r="AP25" s="605" t="s">
        <v>297</v>
      </c>
      <c r="AQ25" s="685"/>
      <c r="AR25" s="685"/>
      <c r="AS25" s="685"/>
      <c r="AT25" s="685"/>
      <c r="AU25" s="685"/>
      <c r="AV25" s="685"/>
      <c r="AW25" s="685"/>
      <c r="AX25" s="685"/>
      <c r="AY25" s="685"/>
      <c r="AZ25" s="685"/>
      <c r="BA25" s="685"/>
      <c r="BB25" s="685"/>
      <c r="BC25" s="685"/>
      <c r="BD25" s="685"/>
      <c r="BE25" s="685"/>
      <c r="BF25" s="686"/>
      <c r="BG25" s="608" t="s">
        <v>238</v>
      </c>
      <c r="BH25" s="609"/>
      <c r="BI25" s="609"/>
      <c r="BJ25" s="609"/>
      <c r="BK25" s="609"/>
      <c r="BL25" s="609"/>
      <c r="BM25" s="609"/>
      <c r="BN25" s="610"/>
      <c r="BO25" s="646" t="s">
        <v>131</v>
      </c>
      <c r="BP25" s="646"/>
      <c r="BQ25" s="646"/>
      <c r="BR25" s="646"/>
      <c r="BS25" s="647" t="s">
        <v>238</v>
      </c>
      <c r="BT25" s="647"/>
      <c r="BU25" s="647"/>
      <c r="BV25" s="647"/>
      <c r="BW25" s="647"/>
      <c r="BX25" s="647"/>
      <c r="BY25" s="647"/>
      <c r="BZ25" s="647"/>
      <c r="CA25" s="647"/>
      <c r="CB25" s="687"/>
      <c r="CD25" s="605" t="s">
        <v>298</v>
      </c>
      <c r="CE25" s="606"/>
      <c r="CF25" s="606"/>
      <c r="CG25" s="606"/>
      <c r="CH25" s="606"/>
      <c r="CI25" s="606"/>
      <c r="CJ25" s="606"/>
      <c r="CK25" s="606"/>
      <c r="CL25" s="606"/>
      <c r="CM25" s="606"/>
      <c r="CN25" s="606"/>
      <c r="CO25" s="606"/>
      <c r="CP25" s="606"/>
      <c r="CQ25" s="607"/>
      <c r="CR25" s="608">
        <v>626302</v>
      </c>
      <c r="CS25" s="621"/>
      <c r="CT25" s="621"/>
      <c r="CU25" s="621"/>
      <c r="CV25" s="621"/>
      <c r="CW25" s="621"/>
      <c r="CX25" s="621"/>
      <c r="CY25" s="622"/>
      <c r="CZ25" s="611">
        <v>16.8</v>
      </c>
      <c r="DA25" s="623"/>
      <c r="DB25" s="623"/>
      <c r="DC25" s="624"/>
      <c r="DD25" s="614">
        <v>581722</v>
      </c>
      <c r="DE25" s="621"/>
      <c r="DF25" s="621"/>
      <c r="DG25" s="621"/>
      <c r="DH25" s="621"/>
      <c r="DI25" s="621"/>
      <c r="DJ25" s="621"/>
      <c r="DK25" s="622"/>
      <c r="DL25" s="614">
        <v>572970</v>
      </c>
      <c r="DM25" s="621"/>
      <c r="DN25" s="621"/>
      <c r="DO25" s="621"/>
      <c r="DP25" s="621"/>
      <c r="DQ25" s="621"/>
      <c r="DR25" s="621"/>
      <c r="DS25" s="621"/>
      <c r="DT25" s="621"/>
      <c r="DU25" s="621"/>
      <c r="DV25" s="622"/>
      <c r="DW25" s="611">
        <v>29.6</v>
      </c>
      <c r="DX25" s="623"/>
      <c r="DY25" s="623"/>
      <c r="DZ25" s="623"/>
      <c r="EA25" s="623"/>
      <c r="EB25" s="623"/>
      <c r="EC25" s="635"/>
    </row>
    <row r="26" spans="2:133" ht="11.25" customHeight="1" x14ac:dyDescent="0.2">
      <c r="B26" s="605" t="s">
        <v>299</v>
      </c>
      <c r="C26" s="606"/>
      <c r="D26" s="606"/>
      <c r="E26" s="606"/>
      <c r="F26" s="606"/>
      <c r="G26" s="606"/>
      <c r="H26" s="606"/>
      <c r="I26" s="606"/>
      <c r="J26" s="606"/>
      <c r="K26" s="606"/>
      <c r="L26" s="606"/>
      <c r="M26" s="606"/>
      <c r="N26" s="606"/>
      <c r="O26" s="606"/>
      <c r="P26" s="606"/>
      <c r="Q26" s="607"/>
      <c r="R26" s="608" t="s">
        <v>238</v>
      </c>
      <c r="S26" s="609"/>
      <c r="T26" s="609"/>
      <c r="U26" s="609"/>
      <c r="V26" s="609"/>
      <c r="W26" s="609"/>
      <c r="X26" s="609"/>
      <c r="Y26" s="610"/>
      <c r="Z26" s="646" t="s">
        <v>131</v>
      </c>
      <c r="AA26" s="646"/>
      <c r="AB26" s="646"/>
      <c r="AC26" s="646"/>
      <c r="AD26" s="647" t="s">
        <v>131</v>
      </c>
      <c r="AE26" s="647"/>
      <c r="AF26" s="647"/>
      <c r="AG26" s="647"/>
      <c r="AH26" s="647"/>
      <c r="AI26" s="647"/>
      <c r="AJ26" s="647"/>
      <c r="AK26" s="647"/>
      <c r="AL26" s="611" t="s">
        <v>131</v>
      </c>
      <c r="AM26" s="612"/>
      <c r="AN26" s="612"/>
      <c r="AO26" s="648"/>
      <c r="AP26" s="605" t="s">
        <v>300</v>
      </c>
      <c r="AQ26" s="685"/>
      <c r="AR26" s="685"/>
      <c r="AS26" s="685"/>
      <c r="AT26" s="685"/>
      <c r="AU26" s="685"/>
      <c r="AV26" s="685"/>
      <c r="AW26" s="685"/>
      <c r="AX26" s="685"/>
      <c r="AY26" s="685"/>
      <c r="AZ26" s="685"/>
      <c r="BA26" s="685"/>
      <c r="BB26" s="685"/>
      <c r="BC26" s="685"/>
      <c r="BD26" s="685"/>
      <c r="BE26" s="685"/>
      <c r="BF26" s="686"/>
      <c r="BG26" s="608" t="s">
        <v>131</v>
      </c>
      <c r="BH26" s="609"/>
      <c r="BI26" s="609"/>
      <c r="BJ26" s="609"/>
      <c r="BK26" s="609"/>
      <c r="BL26" s="609"/>
      <c r="BM26" s="609"/>
      <c r="BN26" s="610"/>
      <c r="BO26" s="646" t="s">
        <v>131</v>
      </c>
      <c r="BP26" s="646"/>
      <c r="BQ26" s="646"/>
      <c r="BR26" s="646"/>
      <c r="BS26" s="647" t="s">
        <v>131</v>
      </c>
      <c r="BT26" s="647"/>
      <c r="BU26" s="647"/>
      <c r="BV26" s="647"/>
      <c r="BW26" s="647"/>
      <c r="BX26" s="647"/>
      <c r="BY26" s="647"/>
      <c r="BZ26" s="647"/>
      <c r="CA26" s="647"/>
      <c r="CB26" s="687"/>
      <c r="CD26" s="605" t="s">
        <v>301</v>
      </c>
      <c r="CE26" s="606"/>
      <c r="CF26" s="606"/>
      <c r="CG26" s="606"/>
      <c r="CH26" s="606"/>
      <c r="CI26" s="606"/>
      <c r="CJ26" s="606"/>
      <c r="CK26" s="606"/>
      <c r="CL26" s="606"/>
      <c r="CM26" s="606"/>
      <c r="CN26" s="606"/>
      <c r="CO26" s="606"/>
      <c r="CP26" s="606"/>
      <c r="CQ26" s="607"/>
      <c r="CR26" s="608">
        <v>360303</v>
      </c>
      <c r="CS26" s="609"/>
      <c r="CT26" s="609"/>
      <c r="CU26" s="609"/>
      <c r="CV26" s="609"/>
      <c r="CW26" s="609"/>
      <c r="CX26" s="609"/>
      <c r="CY26" s="610"/>
      <c r="CZ26" s="611">
        <v>9.6999999999999993</v>
      </c>
      <c r="DA26" s="623"/>
      <c r="DB26" s="623"/>
      <c r="DC26" s="624"/>
      <c r="DD26" s="614">
        <v>326383</v>
      </c>
      <c r="DE26" s="609"/>
      <c r="DF26" s="609"/>
      <c r="DG26" s="609"/>
      <c r="DH26" s="609"/>
      <c r="DI26" s="609"/>
      <c r="DJ26" s="609"/>
      <c r="DK26" s="610"/>
      <c r="DL26" s="614" t="s">
        <v>131</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2">
      <c r="B27" s="605" t="s">
        <v>302</v>
      </c>
      <c r="C27" s="606"/>
      <c r="D27" s="606"/>
      <c r="E27" s="606"/>
      <c r="F27" s="606"/>
      <c r="G27" s="606"/>
      <c r="H27" s="606"/>
      <c r="I27" s="606"/>
      <c r="J27" s="606"/>
      <c r="K27" s="606"/>
      <c r="L27" s="606"/>
      <c r="M27" s="606"/>
      <c r="N27" s="606"/>
      <c r="O27" s="606"/>
      <c r="P27" s="606"/>
      <c r="Q27" s="607"/>
      <c r="R27" s="608">
        <v>10062</v>
      </c>
      <c r="S27" s="609"/>
      <c r="T27" s="609"/>
      <c r="U27" s="609"/>
      <c r="V27" s="609"/>
      <c r="W27" s="609"/>
      <c r="X27" s="609"/>
      <c r="Y27" s="610"/>
      <c r="Z27" s="646">
        <v>0.2</v>
      </c>
      <c r="AA27" s="646"/>
      <c r="AB27" s="646"/>
      <c r="AC27" s="646"/>
      <c r="AD27" s="647" t="s">
        <v>238</v>
      </c>
      <c r="AE27" s="647"/>
      <c r="AF27" s="647"/>
      <c r="AG27" s="647"/>
      <c r="AH27" s="647"/>
      <c r="AI27" s="647"/>
      <c r="AJ27" s="647"/>
      <c r="AK27" s="647"/>
      <c r="AL27" s="611" t="s">
        <v>238</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165740</v>
      </c>
      <c r="BH27" s="609"/>
      <c r="BI27" s="609"/>
      <c r="BJ27" s="609"/>
      <c r="BK27" s="609"/>
      <c r="BL27" s="609"/>
      <c r="BM27" s="609"/>
      <c r="BN27" s="610"/>
      <c r="BO27" s="646">
        <v>100</v>
      </c>
      <c r="BP27" s="646"/>
      <c r="BQ27" s="646"/>
      <c r="BR27" s="646"/>
      <c r="BS27" s="647">
        <v>2419</v>
      </c>
      <c r="BT27" s="647"/>
      <c r="BU27" s="647"/>
      <c r="BV27" s="647"/>
      <c r="BW27" s="647"/>
      <c r="BX27" s="647"/>
      <c r="BY27" s="647"/>
      <c r="BZ27" s="647"/>
      <c r="CA27" s="647"/>
      <c r="CB27" s="687"/>
      <c r="CD27" s="605" t="s">
        <v>304</v>
      </c>
      <c r="CE27" s="606"/>
      <c r="CF27" s="606"/>
      <c r="CG27" s="606"/>
      <c r="CH27" s="606"/>
      <c r="CI27" s="606"/>
      <c r="CJ27" s="606"/>
      <c r="CK27" s="606"/>
      <c r="CL27" s="606"/>
      <c r="CM27" s="606"/>
      <c r="CN27" s="606"/>
      <c r="CO27" s="606"/>
      <c r="CP27" s="606"/>
      <c r="CQ27" s="607"/>
      <c r="CR27" s="608">
        <v>156188</v>
      </c>
      <c r="CS27" s="621"/>
      <c r="CT27" s="621"/>
      <c r="CU27" s="621"/>
      <c r="CV27" s="621"/>
      <c r="CW27" s="621"/>
      <c r="CX27" s="621"/>
      <c r="CY27" s="622"/>
      <c r="CZ27" s="611">
        <v>4.2</v>
      </c>
      <c r="DA27" s="623"/>
      <c r="DB27" s="623"/>
      <c r="DC27" s="624"/>
      <c r="DD27" s="614">
        <v>44050</v>
      </c>
      <c r="DE27" s="621"/>
      <c r="DF27" s="621"/>
      <c r="DG27" s="621"/>
      <c r="DH27" s="621"/>
      <c r="DI27" s="621"/>
      <c r="DJ27" s="621"/>
      <c r="DK27" s="622"/>
      <c r="DL27" s="614">
        <v>43761</v>
      </c>
      <c r="DM27" s="621"/>
      <c r="DN27" s="621"/>
      <c r="DO27" s="621"/>
      <c r="DP27" s="621"/>
      <c r="DQ27" s="621"/>
      <c r="DR27" s="621"/>
      <c r="DS27" s="621"/>
      <c r="DT27" s="621"/>
      <c r="DU27" s="621"/>
      <c r="DV27" s="622"/>
      <c r="DW27" s="611">
        <v>2.2999999999999998</v>
      </c>
      <c r="DX27" s="623"/>
      <c r="DY27" s="623"/>
      <c r="DZ27" s="623"/>
      <c r="EA27" s="623"/>
      <c r="EB27" s="623"/>
      <c r="EC27" s="635"/>
    </row>
    <row r="28" spans="2:133" ht="11.25" customHeight="1" x14ac:dyDescent="0.2">
      <c r="B28" s="605" t="s">
        <v>305</v>
      </c>
      <c r="C28" s="606"/>
      <c r="D28" s="606"/>
      <c r="E28" s="606"/>
      <c r="F28" s="606"/>
      <c r="G28" s="606"/>
      <c r="H28" s="606"/>
      <c r="I28" s="606"/>
      <c r="J28" s="606"/>
      <c r="K28" s="606"/>
      <c r="L28" s="606"/>
      <c r="M28" s="606"/>
      <c r="N28" s="606"/>
      <c r="O28" s="606"/>
      <c r="P28" s="606"/>
      <c r="Q28" s="607"/>
      <c r="R28" s="608">
        <v>123494</v>
      </c>
      <c r="S28" s="609"/>
      <c r="T28" s="609"/>
      <c r="U28" s="609"/>
      <c r="V28" s="609"/>
      <c r="W28" s="609"/>
      <c r="X28" s="609"/>
      <c r="Y28" s="610"/>
      <c r="Z28" s="646">
        <v>3</v>
      </c>
      <c r="AA28" s="646"/>
      <c r="AB28" s="646"/>
      <c r="AC28" s="646"/>
      <c r="AD28" s="647" t="s">
        <v>131</v>
      </c>
      <c r="AE28" s="647"/>
      <c r="AF28" s="647"/>
      <c r="AG28" s="647"/>
      <c r="AH28" s="647"/>
      <c r="AI28" s="647"/>
      <c r="AJ28" s="647"/>
      <c r="AK28" s="647"/>
      <c r="AL28" s="611" t="s">
        <v>131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445270</v>
      </c>
      <c r="CS28" s="609"/>
      <c r="CT28" s="609"/>
      <c r="CU28" s="609"/>
      <c r="CV28" s="609"/>
      <c r="CW28" s="609"/>
      <c r="CX28" s="609"/>
      <c r="CY28" s="610"/>
      <c r="CZ28" s="611">
        <v>11.9</v>
      </c>
      <c r="DA28" s="623"/>
      <c r="DB28" s="623"/>
      <c r="DC28" s="624"/>
      <c r="DD28" s="614">
        <v>445270</v>
      </c>
      <c r="DE28" s="609"/>
      <c r="DF28" s="609"/>
      <c r="DG28" s="609"/>
      <c r="DH28" s="609"/>
      <c r="DI28" s="609"/>
      <c r="DJ28" s="609"/>
      <c r="DK28" s="610"/>
      <c r="DL28" s="614">
        <v>445270</v>
      </c>
      <c r="DM28" s="609"/>
      <c r="DN28" s="609"/>
      <c r="DO28" s="609"/>
      <c r="DP28" s="609"/>
      <c r="DQ28" s="609"/>
      <c r="DR28" s="609"/>
      <c r="DS28" s="609"/>
      <c r="DT28" s="609"/>
      <c r="DU28" s="609"/>
      <c r="DV28" s="610"/>
      <c r="DW28" s="611">
        <v>23</v>
      </c>
      <c r="DX28" s="623"/>
      <c r="DY28" s="623"/>
      <c r="DZ28" s="623"/>
      <c r="EA28" s="623"/>
      <c r="EB28" s="623"/>
      <c r="EC28" s="635"/>
    </row>
    <row r="29" spans="2:133" ht="11.25" customHeight="1" x14ac:dyDescent="0.2">
      <c r="B29" s="605" t="s">
        <v>307</v>
      </c>
      <c r="C29" s="606"/>
      <c r="D29" s="606"/>
      <c r="E29" s="606"/>
      <c r="F29" s="606"/>
      <c r="G29" s="606"/>
      <c r="H29" s="606"/>
      <c r="I29" s="606"/>
      <c r="J29" s="606"/>
      <c r="K29" s="606"/>
      <c r="L29" s="606"/>
      <c r="M29" s="606"/>
      <c r="N29" s="606"/>
      <c r="O29" s="606"/>
      <c r="P29" s="606"/>
      <c r="Q29" s="607"/>
      <c r="R29" s="608">
        <v>10467</v>
      </c>
      <c r="S29" s="609"/>
      <c r="T29" s="609"/>
      <c r="U29" s="609"/>
      <c r="V29" s="609"/>
      <c r="W29" s="609"/>
      <c r="X29" s="609"/>
      <c r="Y29" s="610"/>
      <c r="Z29" s="646">
        <v>0.3</v>
      </c>
      <c r="AA29" s="646"/>
      <c r="AB29" s="646"/>
      <c r="AC29" s="646"/>
      <c r="AD29" s="647" t="s">
        <v>131</v>
      </c>
      <c r="AE29" s="647"/>
      <c r="AF29" s="647"/>
      <c r="AG29" s="647"/>
      <c r="AH29" s="647"/>
      <c r="AI29" s="647"/>
      <c r="AJ29" s="647"/>
      <c r="AK29" s="647"/>
      <c r="AL29" s="611" t="s">
        <v>238</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308</v>
      </c>
      <c r="CE29" s="628"/>
      <c r="CF29" s="605" t="s">
        <v>309</v>
      </c>
      <c r="CG29" s="606"/>
      <c r="CH29" s="606"/>
      <c r="CI29" s="606"/>
      <c r="CJ29" s="606"/>
      <c r="CK29" s="606"/>
      <c r="CL29" s="606"/>
      <c r="CM29" s="606"/>
      <c r="CN29" s="606"/>
      <c r="CO29" s="606"/>
      <c r="CP29" s="606"/>
      <c r="CQ29" s="607"/>
      <c r="CR29" s="608">
        <v>445270</v>
      </c>
      <c r="CS29" s="621"/>
      <c r="CT29" s="621"/>
      <c r="CU29" s="621"/>
      <c r="CV29" s="621"/>
      <c r="CW29" s="621"/>
      <c r="CX29" s="621"/>
      <c r="CY29" s="622"/>
      <c r="CZ29" s="611">
        <v>11.9</v>
      </c>
      <c r="DA29" s="623"/>
      <c r="DB29" s="623"/>
      <c r="DC29" s="624"/>
      <c r="DD29" s="614">
        <v>445270</v>
      </c>
      <c r="DE29" s="621"/>
      <c r="DF29" s="621"/>
      <c r="DG29" s="621"/>
      <c r="DH29" s="621"/>
      <c r="DI29" s="621"/>
      <c r="DJ29" s="621"/>
      <c r="DK29" s="622"/>
      <c r="DL29" s="614">
        <v>445270</v>
      </c>
      <c r="DM29" s="621"/>
      <c r="DN29" s="621"/>
      <c r="DO29" s="621"/>
      <c r="DP29" s="621"/>
      <c r="DQ29" s="621"/>
      <c r="DR29" s="621"/>
      <c r="DS29" s="621"/>
      <c r="DT29" s="621"/>
      <c r="DU29" s="621"/>
      <c r="DV29" s="622"/>
      <c r="DW29" s="611">
        <v>23</v>
      </c>
      <c r="DX29" s="623"/>
      <c r="DY29" s="623"/>
      <c r="DZ29" s="623"/>
      <c r="EA29" s="623"/>
      <c r="EB29" s="623"/>
      <c r="EC29" s="635"/>
    </row>
    <row r="30" spans="2:133" ht="11.25" customHeight="1" x14ac:dyDescent="0.2">
      <c r="B30" s="605" t="s">
        <v>310</v>
      </c>
      <c r="C30" s="606"/>
      <c r="D30" s="606"/>
      <c r="E30" s="606"/>
      <c r="F30" s="606"/>
      <c r="G30" s="606"/>
      <c r="H30" s="606"/>
      <c r="I30" s="606"/>
      <c r="J30" s="606"/>
      <c r="K30" s="606"/>
      <c r="L30" s="606"/>
      <c r="M30" s="606"/>
      <c r="N30" s="606"/>
      <c r="O30" s="606"/>
      <c r="P30" s="606"/>
      <c r="Q30" s="607"/>
      <c r="R30" s="608">
        <v>581556</v>
      </c>
      <c r="S30" s="609"/>
      <c r="T30" s="609"/>
      <c r="U30" s="609"/>
      <c r="V30" s="609"/>
      <c r="W30" s="609"/>
      <c r="X30" s="609"/>
      <c r="Y30" s="610"/>
      <c r="Z30" s="646">
        <v>14.2</v>
      </c>
      <c r="AA30" s="646"/>
      <c r="AB30" s="646"/>
      <c r="AC30" s="646"/>
      <c r="AD30" s="647" t="s">
        <v>238</v>
      </c>
      <c r="AE30" s="647"/>
      <c r="AF30" s="647"/>
      <c r="AG30" s="647"/>
      <c r="AH30" s="647"/>
      <c r="AI30" s="647"/>
      <c r="AJ30" s="647"/>
      <c r="AK30" s="647"/>
      <c r="AL30" s="611" t="s">
        <v>131</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311</v>
      </c>
      <c r="BH30" s="678"/>
      <c r="BI30" s="678"/>
      <c r="BJ30" s="678"/>
      <c r="BK30" s="678"/>
      <c r="BL30" s="678"/>
      <c r="BM30" s="678"/>
      <c r="BN30" s="678"/>
      <c r="BO30" s="678"/>
      <c r="BP30" s="678"/>
      <c r="BQ30" s="679"/>
      <c r="BR30" s="660" t="s">
        <v>312</v>
      </c>
      <c r="BS30" s="678"/>
      <c r="BT30" s="678"/>
      <c r="BU30" s="678"/>
      <c r="BV30" s="678"/>
      <c r="BW30" s="678"/>
      <c r="BX30" s="678"/>
      <c r="BY30" s="678"/>
      <c r="BZ30" s="678"/>
      <c r="CA30" s="678"/>
      <c r="CB30" s="679"/>
      <c r="CD30" s="629"/>
      <c r="CE30" s="630"/>
      <c r="CF30" s="605" t="s">
        <v>313</v>
      </c>
      <c r="CG30" s="606"/>
      <c r="CH30" s="606"/>
      <c r="CI30" s="606"/>
      <c r="CJ30" s="606"/>
      <c r="CK30" s="606"/>
      <c r="CL30" s="606"/>
      <c r="CM30" s="606"/>
      <c r="CN30" s="606"/>
      <c r="CO30" s="606"/>
      <c r="CP30" s="606"/>
      <c r="CQ30" s="607"/>
      <c r="CR30" s="608">
        <v>439733</v>
      </c>
      <c r="CS30" s="609"/>
      <c r="CT30" s="609"/>
      <c r="CU30" s="609"/>
      <c r="CV30" s="609"/>
      <c r="CW30" s="609"/>
      <c r="CX30" s="609"/>
      <c r="CY30" s="610"/>
      <c r="CZ30" s="611">
        <v>11.8</v>
      </c>
      <c r="DA30" s="623"/>
      <c r="DB30" s="623"/>
      <c r="DC30" s="624"/>
      <c r="DD30" s="614">
        <v>439733</v>
      </c>
      <c r="DE30" s="609"/>
      <c r="DF30" s="609"/>
      <c r="DG30" s="609"/>
      <c r="DH30" s="609"/>
      <c r="DI30" s="609"/>
      <c r="DJ30" s="609"/>
      <c r="DK30" s="610"/>
      <c r="DL30" s="614">
        <v>439733</v>
      </c>
      <c r="DM30" s="609"/>
      <c r="DN30" s="609"/>
      <c r="DO30" s="609"/>
      <c r="DP30" s="609"/>
      <c r="DQ30" s="609"/>
      <c r="DR30" s="609"/>
      <c r="DS30" s="609"/>
      <c r="DT30" s="609"/>
      <c r="DU30" s="609"/>
      <c r="DV30" s="610"/>
      <c r="DW30" s="611">
        <v>22.7</v>
      </c>
      <c r="DX30" s="623"/>
      <c r="DY30" s="623"/>
      <c r="DZ30" s="623"/>
      <c r="EA30" s="623"/>
      <c r="EB30" s="623"/>
      <c r="EC30" s="635"/>
    </row>
    <row r="31" spans="2:133" ht="11.25" customHeight="1" x14ac:dyDescent="0.2">
      <c r="B31" s="675" t="s">
        <v>314</v>
      </c>
      <c r="C31" s="676"/>
      <c r="D31" s="676"/>
      <c r="E31" s="676"/>
      <c r="F31" s="676"/>
      <c r="G31" s="676"/>
      <c r="H31" s="676"/>
      <c r="I31" s="676"/>
      <c r="J31" s="676"/>
      <c r="K31" s="676"/>
      <c r="L31" s="676"/>
      <c r="M31" s="676"/>
      <c r="N31" s="676"/>
      <c r="O31" s="676"/>
      <c r="P31" s="676"/>
      <c r="Q31" s="677"/>
      <c r="R31" s="608" t="s">
        <v>238</v>
      </c>
      <c r="S31" s="609"/>
      <c r="T31" s="609"/>
      <c r="U31" s="609"/>
      <c r="V31" s="609"/>
      <c r="W31" s="609"/>
      <c r="X31" s="609"/>
      <c r="Y31" s="610"/>
      <c r="Z31" s="646" t="s">
        <v>131</v>
      </c>
      <c r="AA31" s="646"/>
      <c r="AB31" s="646"/>
      <c r="AC31" s="646"/>
      <c r="AD31" s="647" t="s">
        <v>131</v>
      </c>
      <c r="AE31" s="647"/>
      <c r="AF31" s="647"/>
      <c r="AG31" s="647"/>
      <c r="AH31" s="647"/>
      <c r="AI31" s="647"/>
      <c r="AJ31" s="647"/>
      <c r="AK31" s="647"/>
      <c r="AL31" s="611" t="s">
        <v>238</v>
      </c>
      <c r="AM31" s="612"/>
      <c r="AN31" s="612"/>
      <c r="AO31" s="648"/>
      <c r="AP31" s="680" t="s">
        <v>315</v>
      </c>
      <c r="AQ31" s="681"/>
      <c r="AR31" s="681"/>
      <c r="AS31" s="681"/>
      <c r="AT31" s="682" t="s">
        <v>316</v>
      </c>
      <c r="AU31" s="212"/>
      <c r="AV31" s="212"/>
      <c r="AW31" s="212"/>
      <c r="AX31" s="666" t="s">
        <v>192</v>
      </c>
      <c r="AY31" s="667"/>
      <c r="AZ31" s="667"/>
      <c r="BA31" s="667"/>
      <c r="BB31" s="667"/>
      <c r="BC31" s="667"/>
      <c r="BD31" s="667"/>
      <c r="BE31" s="667"/>
      <c r="BF31" s="668"/>
      <c r="BG31" s="670">
        <v>99.2</v>
      </c>
      <c r="BH31" s="671"/>
      <c r="BI31" s="671"/>
      <c r="BJ31" s="671"/>
      <c r="BK31" s="671"/>
      <c r="BL31" s="671"/>
      <c r="BM31" s="672">
        <v>97.6</v>
      </c>
      <c r="BN31" s="671"/>
      <c r="BO31" s="671"/>
      <c r="BP31" s="671"/>
      <c r="BQ31" s="673"/>
      <c r="BR31" s="670">
        <v>98.6</v>
      </c>
      <c r="BS31" s="671"/>
      <c r="BT31" s="671"/>
      <c r="BU31" s="671"/>
      <c r="BV31" s="671"/>
      <c r="BW31" s="671"/>
      <c r="BX31" s="672">
        <v>97.2</v>
      </c>
      <c r="BY31" s="671"/>
      <c r="BZ31" s="671"/>
      <c r="CA31" s="671"/>
      <c r="CB31" s="673"/>
      <c r="CD31" s="629"/>
      <c r="CE31" s="630"/>
      <c r="CF31" s="605" t="s">
        <v>317</v>
      </c>
      <c r="CG31" s="606"/>
      <c r="CH31" s="606"/>
      <c r="CI31" s="606"/>
      <c r="CJ31" s="606"/>
      <c r="CK31" s="606"/>
      <c r="CL31" s="606"/>
      <c r="CM31" s="606"/>
      <c r="CN31" s="606"/>
      <c r="CO31" s="606"/>
      <c r="CP31" s="606"/>
      <c r="CQ31" s="607"/>
      <c r="CR31" s="608">
        <v>5537</v>
      </c>
      <c r="CS31" s="621"/>
      <c r="CT31" s="621"/>
      <c r="CU31" s="621"/>
      <c r="CV31" s="621"/>
      <c r="CW31" s="621"/>
      <c r="CX31" s="621"/>
      <c r="CY31" s="622"/>
      <c r="CZ31" s="611">
        <v>0.1</v>
      </c>
      <c r="DA31" s="623"/>
      <c r="DB31" s="623"/>
      <c r="DC31" s="624"/>
      <c r="DD31" s="614">
        <v>5537</v>
      </c>
      <c r="DE31" s="621"/>
      <c r="DF31" s="621"/>
      <c r="DG31" s="621"/>
      <c r="DH31" s="621"/>
      <c r="DI31" s="621"/>
      <c r="DJ31" s="621"/>
      <c r="DK31" s="622"/>
      <c r="DL31" s="614">
        <v>5537</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2">
      <c r="B32" s="605" t="s">
        <v>318</v>
      </c>
      <c r="C32" s="606"/>
      <c r="D32" s="606"/>
      <c r="E32" s="606"/>
      <c r="F32" s="606"/>
      <c r="G32" s="606"/>
      <c r="H32" s="606"/>
      <c r="I32" s="606"/>
      <c r="J32" s="606"/>
      <c r="K32" s="606"/>
      <c r="L32" s="606"/>
      <c r="M32" s="606"/>
      <c r="N32" s="606"/>
      <c r="O32" s="606"/>
      <c r="P32" s="606"/>
      <c r="Q32" s="607"/>
      <c r="R32" s="608">
        <v>243435</v>
      </c>
      <c r="S32" s="609"/>
      <c r="T32" s="609"/>
      <c r="U32" s="609"/>
      <c r="V32" s="609"/>
      <c r="W32" s="609"/>
      <c r="X32" s="609"/>
      <c r="Y32" s="610"/>
      <c r="Z32" s="646">
        <v>5.9</v>
      </c>
      <c r="AA32" s="646"/>
      <c r="AB32" s="646"/>
      <c r="AC32" s="646"/>
      <c r="AD32" s="647" t="s">
        <v>238</v>
      </c>
      <c r="AE32" s="647"/>
      <c r="AF32" s="647"/>
      <c r="AG32" s="647"/>
      <c r="AH32" s="647"/>
      <c r="AI32" s="647"/>
      <c r="AJ32" s="647"/>
      <c r="AK32" s="647"/>
      <c r="AL32" s="611" t="s">
        <v>238</v>
      </c>
      <c r="AM32" s="612"/>
      <c r="AN32" s="612"/>
      <c r="AO32" s="648"/>
      <c r="AP32" s="649"/>
      <c r="AQ32" s="650"/>
      <c r="AR32" s="650"/>
      <c r="AS32" s="650"/>
      <c r="AT32" s="683"/>
      <c r="AU32" s="208" t="s">
        <v>319</v>
      </c>
      <c r="AX32" s="605" t="s">
        <v>320</v>
      </c>
      <c r="AY32" s="606"/>
      <c r="AZ32" s="606"/>
      <c r="BA32" s="606"/>
      <c r="BB32" s="606"/>
      <c r="BC32" s="606"/>
      <c r="BD32" s="606"/>
      <c r="BE32" s="606"/>
      <c r="BF32" s="607"/>
      <c r="BG32" s="674">
        <v>99.2</v>
      </c>
      <c r="BH32" s="621"/>
      <c r="BI32" s="621"/>
      <c r="BJ32" s="621"/>
      <c r="BK32" s="621"/>
      <c r="BL32" s="621"/>
      <c r="BM32" s="612">
        <v>98.9</v>
      </c>
      <c r="BN32" s="621"/>
      <c r="BO32" s="621"/>
      <c r="BP32" s="621"/>
      <c r="BQ32" s="644"/>
      <c r="BR32" s="674">
        <v>99.7</v>
      </c>
      <c r="BS32" s="621"/>
      <c r="BT32" s="621"/>
      <c r="BU32" s="621"/>
      <c r="BV32" s="621"/>
      <c r="BW32" s="621"/>
      <c r="BX32" s="612">
        <v>99.2</v>
      </c>
      <c r="BY32" s="621"/>
      <c r="BZ32" s="621"/>
      <c r="CA32" s="621"/>
      <c r="CB32" s="644"/>
      <c r="CD32" s="631"/>
      <c r="CE32" s="632"/>
      <c r="CF32" s="605" t="s">
        <v>321</v>
      </c>
      <c r="CG32" s="606"/>
      <c r="CH32" s="606"/>
      <c r="CI32" s="606"/>
      <c r="CJ32" s="606"/>
      <c r="CK32" s="606"/>
      <c r="CL32" s="606"/>
      <c r="CM32" s="606"/>
      <c r="CN32" s="606"/>
      <c r="CO32" s="606"/>
      <c r="CP32" s="606"/>
      <c r="CQ32" s="607"/>
      <c r="CR32" s="608" t="s">
        <v>131</v>
      </c>
      <c r="CS32" s="609"/>
      <c r="CT32" s="609"/>
      <c r="CU32" s="609"/>
      <c r="CV32" s="609"/>
      <c r="CW32" s="609"/>
      <c r="CX32" s="609"/>
      <c r="CY32" s="610"/>
      <c r="CZ32" s="611" t="s">
        <v>238</v>
      </c>
      <c r="DA32" s="623"/>
      <c r="DB32" s="623"/>
      <c r="DC32" s="624"/>
      <c r="DD32" s="614" t="s">
        <v>131</v>
      </c>
      <c r="DE32" s="609"/>
      <c r="DF32" s="609"/>
      <c r="DG32" s="609"/>
      <c r="DH32" s="609"/>
      <c r="DI32" s="609"/>
      <c r="DJ32" s="609"/>
      <c r="DK32" s="610"/>
      <c r="DL32" s="614" t="s">
        <v>238</v>
      </c>
      <c r="DM32" s="609"/>
      <c r="DN32" s="609"/>
      <c r="DO32" s="609"/>
      <c r="DP32" s="609"/>
      <c r="DQ32" s="609"/>
      <c r="DR32" s="609"/>
      <c r="DS32" s="609"/>
      <c r="DT32" s="609"/>
      <c r="DU32" s="609"/>
      <c r="DV32" s="610"/>
      <c r="DW32" s="611" t="s">
        <v>131</v>
      </c>
      <c r="DX32" s="623"/>
      <c r="DY32" s="623"/>
      <c r="DZ32" s="623"/>
      <c r="EA32" s="623"/>
      <c r="EB32" s="623"/>
      <c r="EC32" s="635"/>
    </row>
    <row r="33" spans="2:133" ht="11.25" customHeight="1" x14ac:dyDescent="0.2">
      <c r="B33" s="605" t="s">
        <v>322</v>
      </c>
      <c r="C33" s="606"/>
      <c r="D33" s="606"/>
      <c r="E33" s="606"/>
      <c r="F33" s="606"/>
      <c r="G33" s="606"/>
      <c r="H33" s="606"/>
      <c r="I33" s="606"/>
      <c r="J33" s="606"/>
      <c r="K33" s="606"/>
      <c r="L33" s="606"/>
      <c r="M33" s="606"/>
      <c r="N33" s="606"/>
      <c r="O33" s="606"/>
      <c r="P33" s="606"/>
      <c r="Q33" s="607"/>
      <c r="R33" s="608">
        <v>13153</v>
      </c>
      <c r="S33" s="609"/>
      <c r="T33" s="609"/>
      <c r="U33" s="609"/>
      <c r="V33" s="609"/>
      <c r="W33" s="609"/>
      <c r="X33" s="609"/>
      <c r="Y33" s="610"/>
      <c r="Z33" s="646">
        <v>0.3</v>
      </c>
      <c r="AA33" s="646"/>
      <c r="AB33" s="646"/>
      <c r="AC33" s="646"/>
      <c r="AD33" s="647" t="s">
        <v>238</v>
      </c>
      <c r="AE33" s="647"/>
      <c r="AF33" s="647"/>
      <c r="AG33" s="647"/>
      <c r="AH33" s="647"/>
      <c r="AI33" s="647"/>
      <c r="AJ33" s="647"/>
      <c r="AK33" s="647"/>
      <c r="AL33" s="611" t="s">
        <v>131</v>
      </c>
      <c r="AM33" s="612"/>
      <c r="AN33" s="612"/>
      <c r="AO33" s="648"/>
      <c r="AP33" s="651"/>
      <c r="AQ33" s="652"/>
      <c r="AR33" s="652"/>
      <c r="AS33" s="652"/>
      <c r="AT33" s="684"/>
      <c r="AU33" s="213"/>
      <c r="AV33" s="213"/>
      <c r="AW33" s="213"/>
      <c r="AX33" s="589" t="s">
        <v>323</v>
      </c>
      <c r="AY33" s="590"/>
      <c r="AZ33" s="590"/>
      <c r="BA33" s="590"/>
      <c r="BB33" s="590"/>
      <c r="BC33" s="590"/>
      <c r="BD33" s="590"/>
      <c r="BE33" s="590"/>
      <c r="BF33" s="591"/>
      <c r="BG33" s="669">
        <v>99.1</v>
      </c>
      <c r="BH33" s="593"/>
      <c r="BI33" s="593"/>
      <c r="BJ33" s="593"/>
      <c r="BK33" s="593"/>
      <c r="BL33" s="593"/>
      <c r="BM33" s="639">
        <v>96.1</v>
      </c>
      <c r="BN33" s="593"/>
      <c r="BO33" s="593"/>
      <c r="BP33" s="593"/>
      <c r="BQ33" s="656"/>
      <c r="BR33" s="669">
        <v>97.1</v>
      </c>
      <c r="BS33" s="593"/>
      <c r="BT33" s="593"/>
      <c r="BU33" s="593"/>
      <c r="BV33" s="593"/>
      <c r="BW33" s="593"/>
      <c r="BX33" s="639">
        <v>94.5</v>
      </c>
      <c r="BY33" s="593"/>
      <c r="BZ33" s="593"/>
      <c r="CA33" s="593"/>
      <c r="CB33" s="656"/>
      <c r="CD33" s="605" t="s">
        <v>324</v>
      </c>
      <c r="CE33" s="606"/>
      <c r="CF33" s="606"/>
      <c r="CG33" s="606"/>
      <c r="CH33" s="606"/>
      <c r="CI33" s="606"/>
      <c r="CJ33" s="606"/>
      <c r="CK33" s="606"/>
      <c r="CL33" s="606"/>
      <c r="CM33" s="606"/>
      <c r="CN33" s="606"/>
      <c r="CO33" s="606"/>
      <c r="CP33" s="606"/>
      <c r="CQ33" s="607"/>
      <c r="CR33" s="608">
        <v>1526380</v>
      </c>
      <c r="CS33" s="621"/>
      <c r="CT33" s="621"/>
      <c r="CU33" s="621"/>
      <c r="CV33" s="621"/>
      <c r="CW33" s="621"/>
      <c r="CX33" s="621"/>
      <c r="CY33" s="622"/>
      <c r="CZ33" s="611">
        <v>40.9</v>
      </c>
      <c r="DA33" s="623"/>
      <c r="DB33" s="623"/>
      <c r="DC33" s="624"/>
      <c r="DD33" s="614">
        <v>1170747</v>
      </c>
      <c r="DE33" s="621"/>
      <c r="DF33" s="621"/>
      <c r="DG33" s="621"/>
      <c r="DH33" s="621"/>
      <c r="DI33" s="621"/>
      <c r="DJ33" s="621"/>
      <c r="DK33" s="622"/>
      <c r="DL33" s="614">
        <v>519359</v>
      </c>
      <c r="DM33" s="621"/>
      <c r="DN33" s="621"/>
      <c r="DO33" s="621"/>
      <c r="DP33" s="621"/>
      <c r="DQ33" s="621"/>
      <c r="DR33" s="621"/>
      <c r="DS33" s="621"/>
      <c r="DT33" s="621"/>
      <c r="DU33" s="621"/>
      <c r="DV33" s="622"/>
      <c r="DW33" s="611">
        <v>26.8</v>
      </c>
      <c r="DX33" s="623"/>
      <c r="DY33" s="623"/>
      <c r="DZ33" s="623"/>
      <c r="EA33" s="623"/>
      <c r="EB33" s="623"/>
      <c r="EC33" s="635"/>
    </row>
    <row r="34" spans="2:133" ht="11.25" customHeight="1" x14ac:dyDescent="0.2">
      <c r="B34" s="605" t="s">
        <v>325</v>
      </c>
      <c r="C34" s="606"/>
      <c r="D34" s="606"/>
      <c r="E34" s="606"/>
      <c r="F34" s="606"/>
      <c r="G34" s="606"/>
      <c r="H34" s="606"/>
      <c r="I34" s="606"/>
      <c r="J34" s="606"/>
      <c r="K34" s="606"/>
      <c r="L34" s="606"/>
      <c r="M34" s="606"/>
      <c r="N34" s="606"/>
      <c r="O34" s="606"/>
      <c r="P34" s="606"/>
      <c r="Q34" s="607"/>
      <c r="R34" s="608">
        <v>17159</v>
      </c>
      <c r="S34" s="609"/>
      <c r="T34" s="609"/>
      <c r="U34" s="609"/>
      <c r="V34" s="609"/>
      <c r="W34" s="609"/>
      <c r="X34" s="609"/>
      <c r="Y34" s="610"/>
      <c r="Z34" s="646">
        <v>0.4</v>
      </c>
      <c r="AA34" s="646"/>
      <c r="AB34" s="646"/>
      <c r="AC34" s="646"/>
      <c r="AD34" s="647" t="s">
        <v>238</v>
      </c>
      <c r="AE34" s="647"/>
      <c r="AF34" s="647"/>
      <c r="AG34" s="647"/>
      <c r="AH34" s="647"/>
      <c r="AI34" s="647"/>
      <c r="AJ34" s="647"/>
      <c r="AK34" s="647"/>
      <c r="AL34" s="611" t="s">
        <v>131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326</v>
      </c>
      <c r="CE34" s="606"/>
      <c r="CF34" s="606"/>
      <c r="CG34" s="606"/>
      <c r="CH34" s="606"/>
      <c r="CI34" s="606"/>
      <c r="CJ34" s="606"/>
      <c r="CK34" s="606"/>
      <c r="CL34" s="606"/>
      <c r="CM34" s="606"/>
      <c r="CN34" s="606"/>
      <c r="CO34" s="606"/>
      <c r="CP34" s="606"/>
      <c r="CQ34" s="607"/>
      <c r="CR34" s="608">
        <v>446636</v>
      </c>
      <c r="CS34" s="609"/>
      <c r="CT34" s="609"/>
      <c r="CU34" s="609"/>
      <c r="CV34" s="609"/>
      <c r="CW34" s="609"/>
      <c r="CX34" s="609"/>
      <c r="CY34" s="610"/>
      <c r="CZ34" s="611">
        <v>12</v>
      </c>
      <c r="DA34" s="623"/>
      <c r="DB34" s="623"/>
      <c r="DC34" s="624"/>
      <c r="DD34" s="614">
        <v>237652</v>
      </c>
      <c r="DE34" s="609"/>
      <c r="DF34" s="609"/>
      <c r="DG34" s="609"/>
      <c r="DH34" s="609"/>
      <c r="DI34" s="609"/>
      <c r="DJ34" s="609"/>
      <c r="DK34" s="610"/>
      <c r="DL34" s="614">
        <v>185171</v>
      </c>
      <c r="DM34" s="609"/>
      <c r="DN34" s="609"/>
      <c r="DO34" s="609"/>
      <c r="DP34" s="609"/>
      <c r="DQ34" s="609"/>
      <c r="DR34" s="609"/>
      <c r="DS34" s="609"/>
      <c r="DT34" s="609"/>
      <c r="DU34" s="609"/>
      <c r="DV34" s="610"/>
      <c r="DW34" s="611">
        <v>9.6</v>
      </c>
      <c r="DX34" s="623"/>
      <c r="DY34" s="623"/>
      <c r="DZ34" s="623"/>
      <c r="EA34" s="623"/>
      <c r="EB34" s="623"/>
      <c r="EC34" s="635"/>
    </row>
    <row r="35" spans="2:133" ht="11.25" customHeight="1" x14ac:dyDescent="0.2">
      <c r="B35" s="605" t="s">
        <v>327</v>
      </c>
      <c r="C35" s="606"/>
      <c r="D35" s="606"/>
      <c r="E35" s="606"/>
      <c r="F35" s="606"/>
      <c r="G35" s="606"/>
      <c r="H35" s="606"/>
      <c r="I35" s="606"/>
      <c r="J35" s="606"/>
      <c r="K35" s="606"/>
      <c r="L35" s="606"/>
      <c r="M35" s="606"/>
      <c r="N35" s="606"/>
      <c r="O35" s="606"/>
      <c r="P35" s="606"/>
      <c r="Q35" s="607"/>
      <c r="R35" s="608">
        <v>237039</v>
      </c>
      <c r="S35" s="609"/>
      <c r="T35" s="609"/>
      <c r="U35" s="609"/>
      <c r="V35" s="609"/>
      <c r="W35" s="609"/>
      <c r="X35" s="609"/>
      <c r="Y35" s="610"/>
      <c r="Z35" s="646">
        <v>5.8</v>
      </c>
      <c r="AA35" s="646"/>
      <c r="AB35" s="646"/>
      <c r="AC35" s="646"/>
      <c r="AD35" s="647" t="s">
        <v>131</v>
      </c>
      <c r="AE35" s="647"/>
      <c r="AF35" s="647"/>
      <c r="AG35" s="647"/>
      <c r="AH35" s="647"/>
      <c r="AI35" s="647"/>
      <c r="AJ35" s="647"/>
      <c r="AK35" s="647"/>
      <c r="AL35" s="611" t="s">
        <v>238</v>
      </c>
      <c r="AM35" s="612"/>
      <c r="AN35" s="612"/>
      <c r="AO35" s="648"/>
      <c r="AP35" s="216"/>
      <c r="AQ35" s="660" t="s">
        <v>328</v>
      </c>
      <c r="AR35" s="661"/>
      <c r="AS35" s="661"/>
      <c r="AT35" s="661"/>
      <c r="AU35" s="661"/>
      <c r="AV35" s="661"/>
      <c r="AW35" s="661"/>
      <c r="AX35" s="661"/>
      <c r="AY35" s="661"/>
      <c r="AZ35" s="661"/>
      <c r="BA35" s="661"/>
      <c r="BB35" s="661"/>
      <c r="BC35" s="661"/>
      <c r="BD35" s="661"/>
      <c r="BE35" s="661"/>
      <c r="BF35" s="662"/>
      <c r="BG35" s="660" t="s">
        <v>329</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330</v>
      </c>
      <c r="CE35" s="606"/>
      <c r="CF35" s="606"/>
      <c r="CG35" s="606"/>
      <c r="CH35" s="606"/>
      <c r="CI35" s="606"/>
      <c r="CJ35" s="606"/>
      <c r="CK35" s="606"/>
      <c r="CL35" s="606"/>
      <c r="CM35" s="606"/>
      <c r="CN35" s="606"/>
      <c r="CO35" s="606"/>
      <c r="CP35" s="606"/>
      <c r="CQ35" s="607"/>
      <c r="CR35" s="608">
        <v>8032</v>
      </c>
      <c r="CS35" s="621"/>
      <c r="CT35" s="621"/>
      <c r="CU35" s="621"/>
      <c r="CV35" s="621"/>
      <c r="CW35" s="621"/>
      <c r="CX35" s="621"/>
      <c r="CY35" s="622"/>
      <c r="CZ35" s="611">
        <v>0.2</v>
      </c>
      <c r="DA35" s="623"/>
      <c r="DB35" s="623"/>
      <c r="DC35" s="624"/>
      <c r="DD35" s="614">
        <v>4012</v>
      </c>
      <c r="DE35" s="621"/>
      <c r="DF35" s="621"/>
      <c r="DG35" s="621"/>
      <c r="DH35" s="621"/>
      <c r="DI35" s="621"/>
      <c r="DJ35" s="621"/>
      <c r="DK35" s="622"/>
      <c r="DL35" s="614">
        <v>3734</v>
      </c>
      <c r="DM35" s="621"/>
      <c r="DN35" s="621"/>
      <c r="DO35" s="621"/>
      <c r="DP35" s="621"/>
      <c r="DQ35" s="621"/>
      <c r="DR35" s="621"/>
      <c r="DS35" s="621"/>
      <c r="DT35" s="621"/>
      <c r="DU35" s="621"/>
      <c r="DV35" s="622"/>
      <c r="DW35" s="611">
        <v>0.2</v>
      </c>
      <c r="DX35" s="623"/>
      <c r="DY35" s="623"/>
      <c r="DZ35" s="623"/>
      <c r="EA35" s="623"/>
      <c r="EB35" s="623"/>
      <c r="EC35" s="635"/>
    </row>
    <row r="36" spans="2:133" ht="11.25" customHeight="1" x14ac:dyDescent="0.2">
      <c r="B36" s="605" t="s">
        <v>331</v>
      </c>
      <c r="C36" s="606"/>
      <c r="D36" s="606"/>
      <c r="E36" s="606"/>
      <c r="F36" s="606"/>
      <c r="G36" s="606"/>
      <c r="H36" s="606"/>
      <c r="I36" s="606"/>
      <c r="J36" s="606"/>
      <c r="K36" s="606"/>
      <c r="L36" s="606"/>
      <c r="M36" s="606"/>
      <c r="N36" s="606"/>
      <c r="O36" s="606"/>
      <c r="P36" s="606"/>
      <c r="Q36" s="607"/>
      <c r="R36" s="608">
        <v>317119</v>
      </c>
      <c r="S36" s="609"/>
      <c r="T36" s="609"/>
      <c r="U36" s="609"/>
      <c r="V36" s="609"/>
      <c r="W36" s="609"/>
      <c r="X36" s="609"/>
      <c r="Y36" s="610"/>
      <c r="Z36" s="646">
        <v>7.7</v>
      </c>
      <c r="AA36" s="646"/>
      <c r="AB36" s="646"/>
      <c r="AC36" s="646"/>
      <c r="AD36" s="647" t="s">
        <v>131</v>
      </c>
      <c r="AE36" s="647"/>
      <c r="AF36" s="647"/>
      <c r="AG36" s="647"/>
      <c r="AH36" s="647"/>
      <c r="AI36" s="647"/>
      <c r="AJ36" s="647"/>
      <c r="AK36" s="647"/>
      <c r="AL36" s="611" t="s">
        <v>238</v>
      </c>
      <c r="AM36" s="612"/>
      <c r="AN36" s="612"/>
      <c r="AO36" s="648"/>
      <c r="AP36" s="216"/>
      <c r="AQ36" s="657" t="s">
        <v>332</v>
      </c>
      <c r="AR36" s="658"/>
      <c r="AS36" s="658"/>
      <c r="AT36" s="658"/>
      <c r="AU36" s="658"/>
      <c r="AV36" s="658"/>
      <c r="AW36" s="658"/>
      <c r="AX36" s="658"/>
      <c r="AY36" s="659"/>
      <c r="AZ36" s="663">
        <v>237342</v>
      </c>
      <c r="BA36" s="664"/>
      <c r="BB36" s="664"/>
      <c r="BC36" s="664"/>
      <c r="BD36" s="664"/>
      <c r="BE36" s="664"/>
      <c r="BF36" s="665"/>
      <c r="BG36" s="666" t="s">
        <v>333</v>
      </c>
      <c r="BH36" s="667"/>
      <c r="BI36" s="667"/>
      <c r="BJ36" s="667"/>
      <c r="BK36" s="667"/>
      <c r="BL36" s="667"/>
      <c r="BM36" s="667"/>
      <c r="BN36" s="667"/>
      <c r="BO36" s="667"/>
      <c r="BP36" s="667"/>
      <c r="BQ36" s="667"/>
      <c r="BR36" s="667"/>
      <c r="BS36" s="667"/>
      <c r="BT36" s="667"/>
      <c r="BU36" s="668"/>
      <c r="BV36" s="663">
        <v>17227</v>
      </c>
      <c r="BW36" s="664"/>
      <c r="BX36" s="664"/>
      <c r="BY36" s="664"/>
      <c r="BZ36" s="664"/>
      <c r="CA36" s="664"/>
      <c r="CB36" s="665"/>
      <c r="CD36" s="605" t="s">
        <v>334</v>
      </c>
      <c r="CE36" s="606"/>
      <c r="CF36" s="606"/>
      <c r="CG36" s="606"/>
      <c r="CH36" s="606"/>
      <c r="CI36" s="606"/>
      <c r="CJ36" s="606"/>
      <c r="CK36" s="606"/>
      <c r="CL36" s="606"/>
      <c r="CM36" s="606"/>
      <c r="CN36" s="606"/>
      <c r="CO36" s="606"/>
      <c r="CP36" s="606"/>
      <c r="CQ36" s="607"/>
      <c r="CR36" s="608">
        <v>399899</v>
      </c>
      <c r="CS36" s="609"/>
      <c r="CT36" s="609"/>
      <c r="CU36" s="609"/>
      <c r="CV36" s="609"/>
      <c r="CW36" s="609"/>
      <c r="CX36" s="609"/>
      <c r="CY36" s="610"/>
      <c r="CZ36" s="611">
        <v>10.7</v>
      </c>
      <c r="DA36" s="623"/>
      <c r="DB36" s="623"/>
      <c r="DC36" s="624"/>
      <c r="DD36" s="614">
        <v>322966</v>
      </c>
      <c r="DE36" s="609"/>
      <c r="DF36" s="609"/>
      <c r="DG36" s="609"/>
      <c r="DH36" s="609"/>
      <c r="DI36" s="609"/>
      <c r="DJ36" s="609"/>
      <c r="DK36" s="610"/>
      <c r="DL36" s="614">
        <v>195494</v>
      </c>
      <c r="DM36" s="609"/>
      <c r="DN36" s="609"/>
      <c r="DO36" s="609"/>
      <c r="DP36" s="609"/>
      <c r="DQ36" s="609"/>
      <c r="DR36" s="609"/>
      <c r="DS36" s="609"/>
      <c r="DT36" s="609"/>
      <c r="DU36" s="609"/>
      <c r="DV36" s="610"/>
      <c r="DW36" s="611">
        <v>10.1</v>
      </c>
      <c r="DX36" s="623"/>
      <c r="DY36" s="623"/>
      <c r="DZ36" s="623"/>
      <c r="EA36" s="623"/>
      <c r="EB36" s="623"/>
      <c r="EC36" s="635"/>
    </row>
    <row r="37" spans="2:133" ht="11.25" customHeight="1" x14ac:dyDescent="0.2">
      <c r="B37" s="605" t="s">
        <v>335</v>
      </c>
      <c r="C37" s="606"/>
      <c r="D37" s="606"/>
      <c r="E37" s="606"/>
      <c r="F37" s="606"/>
      <c r="G37" s="606"/>
      <c r="H37" s="606"/>
      <c r="I37" s="606"/>
      <c r="J37" s="606"/>
      <c r="K37" s="606"/>
      <c r="L37" s="606"/>
      <c r="M37" s="606"/>
      <c r="N37" s="606"/>
      <c r="O37" s="606"/>
      <c r="P37" s="606"/>
      <c r="Q37" s="607"/>
      <c r="R37" s="608">
        <v>41304</v>
      </c>
      <c r="S37" s="609"/>
      <c r="T37" s="609"/>
      <c r="U37" s="609"/>
      <c r="V37" s="609"/>
      <c r="W37" s="609"/>
      <c r="X37" s="609"/>
      <c r="Y37" s="610"/>
      <c r="Z37" s="646">
        <v>1</v>
      </c>
      <c r="AA37" s="646"/>
      <c r="AB37" s="646"/>
      <c r="AC37" s="646"/>
      <c r="AD37" s="647">
        <v>7</v>
      </c>
      <c r="AE37" s="647"/>
      <c r="AF37" s="647"/>
      <c r="AG37" s="647"/>
      <c r="AH37" s="647"/>
      <c r="AI37" s="647"/>
      <c r="AJ37" s="647"/>
      <c r="AK37" s="647"/>
      <c r="AL37" s="611">
        <v>0</v>
      </c>
      <c r="AM37" s="612"/>
      <c r="AN37" s="612"/>
      <c r="AO37" s="648"/>
      <c r="AQ37" s="641" t="s">
        <v>336</v>
      </c>
      <c r="AR37" s="642"/>
      <c r="AS37" s="642"/>
      <c r="AT37" s="642"/>
      <c r="AU37" s="642"/>
      <c r="AV37" s="642"/>
      <c r="AW37" s="642"/>
      <c r="AX37" s="642"/>
      <c r="AY37" s="643"/>
      <c r="AZ37" s="608">
        <v>69315</v>
      </c>
      <c r="BA37" s="609"/>
      <c r="BB37" s="609"/>
      <c r="BC37" s="609"/>
      <c r="BD37" s="621"/>
      <c r="BE37" s="621"/>
      <c r="BF37" s="644"/>
      <c r="BG37" s="605" t="s">
        <v>337</v>
      </c>
      <c r="BH37" s="606"/>
      <c r="BI37" s="606"/>
      <c r="BJ37" s="606"/>
      <c r="BK37" s="606"/>
      <c r="BL37" s="606"/>
      <c r="BM37" s="606"/>
      <c r="BN37" s="606"/>
      <c r="BO37" s="606"/>
      <c r="BP37" s="606"/>
      <c r="BQ37" s="606"/>
      <c r="BR37" s="606"/>
      <c r="BS37" s="606"/>
      <c r="BT37" s="606"/>
      <c r="BU37" s="607"/>
      <c r="BV37" s="608">
        <v>17227</v>
      </c>
      <c r="BW37" s="609"/>
      <c r="BX37" s="609"/>
      <c r="BY37" s="609"/>
      <c r="BZ37" s="609"/>
      <c r="CA37" s="609"/>
      <c r="CB37" s="645"/>
      <c r="CD37" s="605" t="s">
        <v>338</v>
      </c>
      <c r="CE37" s="606"/>
      <c r="CF37" s="606"/>
      <c r="CG37" s="606"/>
      <c r="CH37" s="606"/>
      <c r="CI37" s="606"/>
      <c r="CJ37" s="606"/>
      <c r="CK37" s="606"/>
      <c r="CL37" s="606"/>
      <c r="CM37" s="606"/>
      <c r="CN37" s="606"/>
      <c r="CO37" s="606"/>
      <c r="CP37" s="606"/>
      <c r="CQ37" s="607"/>
      <c r="CR37" s="608">
        <v>124693</v>
      </c>
      <c r="CS37" s="621"/>
      <c r="CT37" s="621"/>
      <c r="CU37" s="621"/>
      <c r="CV37" s="621"/>
      <c r="CW37" s="621"/>
      <c r="CX37" s="621"/>
      <c r="CY37" s="622"/>
      <c r="CZ37" s="611">
        <v>3.3</v>
      </c>
      <c r="DA37" s="623"/>
      <c r="DB37" s="623"/>
      <c r="DC37" s="624"/>
      <c r="DD37" s="614">
        <v>111993</v>
      </c>
      <c r="DE37" s="621"/>
      <c r="DF37" s="621"/>
      <c r="DG37" s="621"/>
      <c r="DH37" s="621"/>
      <c r="DI37" s="621"/>
      <c r="DJ37" s="621"/>
      <c r="DK37" s="622"/>
      <c r="DL37" s="614">
        <v>111993</v>
      </c>
      <c r="DM37" s="621"/>
      <c r="DN37" s="621"/>
      <c r="DO37" s="621"/>
      <c r="DP37" s="621"/>
      <c r="DQ37" s="621"/>
      <c r="DR37" s="621"/>
      <c r="DS37" s="621"/>
      <c r="DT37" s="621"/>
      <c r="DU37" s="621"/>
      <c r="DV37" s="622"/>
      <c r="DW37" s="611">
        <v>5.8</v>
      </c>
      <c r="DX37" s="623"/>
      <c r="DY37" s="623"/>
      <c r="DZ37" s="623"/>
      <c r="EA37" s="623"/>
      <c r="EB37" s="623"/>
      <c r="EC37" s="635"/>
    </row>
    <row r="38" spans="2:133" ht="11.25" customHeight="1" x14ac:dyDescent="0.2">
      <c r="B38" s="605" t="s">
        <v>339</v>
      </c>
      <c r="C38" s="606"/>
      <c r="D38" s="606"/>
      <c r="E38" s="606"/>
      <c r="F38" s="606"/>
      <c r="G38" s="606"/>
      <c r="H38" s="606"/>
      <c r="I38" s="606"/>
      <c r="J38" s="606"/>
      <c r="K38" s="606"/>
      <c r="L38" s="606"/>
      <c r="M38" s="606"/>
      <c r="N38" s="606"/>
      <c r="O38" s="606"/>
      <c r="P38" s="606"/>
      <c r="Q38" s="607"/>
      <c r="R38" s="608">
        <v>343796</v>
      </c>
      <c r="S38" s="609"/>
      <c r="T38" s="609"/>
      <c r="U38" s="609"/>
      <c r="V38" s="609"/>
      <c r="W38" s="609"/>
      <c r="X38" s="609"/>
      <c r="Y38" s="610"/>
      <c r="Z38" s="646">
        <v>8.4</v>
      </c>
      <c r="AA38" s="646"/>
      <c r="AB38" s="646"/>
      <c r="AC38" s="646"/>
      <c r="AD38" s="647" t="s">
        <v>131</v>
      </c>
      <c r="AE38" s="647"/>
      <c r="AF38" s="647"/>
      <c r="AG38" s="647"/>
      <c r="AH38" s="647"/>
      <c r="AI38" s="647"/>
      <c r="AJ38" s="647"/>
      <c r="AK38" s="647"/>
      <c r="AL38" s="611" t="s">
        <v>131</v>
      </c>
      <c r="AM38" s="612"/>
      <c r="AN38" s="612"/>
      <c r="AO38" s="648"/>
      <c r="AQ38" s="641" t="s">
        <v>340</v>
      </c>
      <c r="AR38" s="642"/>
      <c r="AS38" s="642"/>
      <c r="AT38" s="642"/>
      <c r="AU38" s="642"/>
      <c r="AV38" s="642"/>
      <c r="AW38" s="642"/>
      <c r="AX38" s="642"/>
      <c r="AY38" s="643"/>
      <c r="AZ38" s="608">
        <v>37326</v>
      </c>
      <c r="BA38" s="609"/>
      <c r="BB38" s="609"/>
      <c r="BC38" s="609"/>
      <c r="BD38" s="621"/>
      <c r="BE38" s="621"/>
      <c r="BF38" s="644"/>
      <c r="BG38" s="605" t="s">
        <v>341</v>
      </c>
      <c r="BH38" s="606"/>
      <c r="BI38" s="606"/>
      <c r="BJ38" s="606"/>
      <c r="BK38" s="606"/>
      <c r="BL38" s="606"/>
      <c r="BM38" s="606"/>
      <c r="BN38" s="606"/>
      <c r="BO38" s="606"/>
      <c r="BP38" s="606"/>
      <c r="BQ38" s="606"/>
      <c r="BR38" s="606"/>
      <c r="BS38" s="606"/>
      <c r="BT38" s="606"/>
      <c r="BU38" s="607"/>
      <c r="BV38" s="608">
        <v>376</v>
      </c>
      <c r="BW38" s="609"/>
      <c r="BX38" s="609"/>
      <c r="BY38" s="609"/>
      <c r="BZ38" s="609"/>
      <c r="CA38" s="609"/>
      <c r="CB38" s="645"/>
      <c r="CD38" s="605" t="s">
        <v>342</v>
      </c>
      <c r="CE38" s="606"/>
      <c r="CF38" s="606"/>
      <c r="CG38" s="606"/>
      <c r="CH38" s="606"/>
      <c r="CI38" s="606"/>
      <c r="CJ38" s="606"/>
      <c r="CK38" s="606"/>
      <c r="CL38" s="606"/>
      <c r="CM38" s="606"/>
      <c r="CN38" s="606"/>
      <c r="CO38" s="606"/>
      <c r="CP38" s="606"/>
      <c r="CQ38" s="607"/>
      <c r="CR38" s="608">
        <v>237342</v>
      </c>
      <c r="CS38" s="609"/>
      <c r="CT38" s="609"/>
      <c r="CU38" s="609"/>
      <c r="CV38" s="609"/>
      <c r="CW38" s="609"/>
      <c r="CX38" s="609"/>
      <c r="CY38" s="610"/>
      <c r="CZ38" s="611">
        <v>6.4</v>
      </c>
      <c r="DA38" s="623"/>
      <c r="DB38" s="623"/>
      <c r="DC38" s="624"/>
      <c r="DD38" s="614">
        <v>209959</v>
      </c>
      <c r="DE38" s="609"/>
      <c r="DF38" s="609"/>
      <c r="DG38" s="609"/>
      <c r="DH38" s="609"/>
      <c r="DI38" s="609"/>
      <c r="DJ38" s="609"/>
      <c r="DK38" s="610"/>
      <c r="DL38" s="614">
        <v>134660</v>
      </c>
      <c r="DM38" s="609"/>
      <c r="DN38" s="609"/>
      <c r="DO38" s="609"/>
      <c r="DP38" s="609"/>
      <c r="DQ38" s="609"/>
      <c r="DR38" s="609"/>
      <c r="DS38" s="609"/>
      <c r="DT38" s="609"/>
      <c r="DU38" s="609"/>
      <c r="DV38" s="610"/>
      <c r="DW38" s="611">
        <v>7</v>
      </c>
      <c r="DX38" s="623"/>
      <c r="DY38" s="623"/>
      <c r="DZ38" s="623"/>
      <c r="EA38" s="623"/>
      <c r="EB38" s="623"/>
      <c r="EC38" s="635"/>
    </row>
    <row r="39" spans="2:133" ht="11.25" customHeight="1" x14ac:dyDescent="0.2">
      <c r="B39" s="605" t="s">
        <v>343</v>
      </c>
      <c r="C39" s="606"/>
      <c r="D39" s="606"/>
      <c r="E39" s="606"/>
      <c r="F39" s="606"/>
      <c r="G39" s="606"/>
      <c r="H39" s="606"/>
      <c r="I39" s="606"/>
      <c r="J39" s="606"/>
      <c r="K39" s="606"/>
      <c r="L39" s="606"/>
      <c r="M39" s="606"/>
      <c r="N39" s="606"/>
      <c r="O39" s="606"/>
      <c r="P39" s="606"/>
      <c r="Q39" s="607"/>
      <c r="R39" s="608" t="s">
        <v>131</v>
      </c>
      <c r="S39" s="609"/>
      <c r="T39" s="609"/>
      <c r="U39" s="609"/>
      <c r="V39" s="609"/>
      <c r="W39" s="609"/>
      <c r="X39" s="609"/>
      <c r="Y39" s="610"/>
      <c r="Z39" s="646" t="s">
        <v>131</v>
      </c>
      <c r="AA39" s="646"/>
      <c r="AB39" s="646"/>
      <c r="AC39" s="646"/>
      <c r="AD39" s="647" t="s">
        <v>238</v>
      </c>
      <c r="AE39" s="647"/>
      <c r="AF39" s="647"/>
      <c r="AG39" s="647"/>
      <c r="AH39" s="647"/>
      <c r="AI39" s="647"/>
      <c r="AJ39" s="647"/>
      <c r="AK39" s="647"/>
      <c r="AL39" s="611" t="s">
        <v>131</v>
      </c>
      <c r="AM39" s="612"/>
      <c r="AN39" s="612"/>
      <c r="AO39" s="648"/>
      <c r="AQ39" s="641" t="s">
        <v>344</v>
      </c>
      <c r="AR39" s="642"/>
      <c r="AS39" s="642"/>
      <c r="AT39" s="642"/>
      <c r="AU39" s="642"/>
      <c r="AV39" s="642"/>
      <c r="AW39" s="642"/>
      <c r="AX39" s="642"/>
      <c r="AY39" s="643"/>
      <c r="AZ39" s="608" t="s">
        <v>131</v>
      </c>
      <c r="BA39" s="609"/>
      <c r="BB39" s="609"/>
      <c r="BC39" s="609"/>
      <c r="BD39" s="621"/>
      <c r="BE39" s="621"/>
      <c r="BF39" s="644"/>
      <c r="BG39" s="605" t="s">
        <v>345</v>
      </c>
      <c r="BH39" s="606"/>
      <c r="BI39" s="606"/>
      <c r="BJ39" s="606"/>
      <c r="BK39" s="606"/>
      <c r="BL39" s="606"/>
      <c r="BM39" s="606"/>
      <c r="BN39" s="606"/>
      <c r="BO39" s="606"/>
      <c r="BP39" s="606"/>
      <c r="BQ39" s="606"/>
      <c r="BR39" s="606"/>
      <c r="BS39" s="606"/>
      <c r="BT39" s="606"/>
      <c r="BU39" s="607"/>
      <c r="BV39" s="608">
        <v>605</v>
      </c>
      <c r="BW39" s="609"/>
      <c r="BX39" s="609"/>
      <c r="BY39" s="609"/>
      <c r="BZ39" s="609"/>
      <c r="CA39" s="609"/>
      <c r="CB39" s="645"/>
      <c r="CD39" s="605" t="s">
        <v>346</v>
      </c>
      <c r="CE39" s="606"/>
      <c r="CF39" s="606"/>
      <c r="CG39" s="606"/>
      <c r="CH39" s="606"/>
      <c r="CI39" s="606"/>
      <c r="CJ39" s="606"/>
      <c r="CK39" s="606"/>
      <c r="CL39" s="606"/>
      <c r="CM39" s="606"/>
      <c r="CN39" s="606"/>
      <c r="CO39" s="606"/>
      <c r="CP39" s="606"/>
      <c r="CQ39" s="607"/>
      <c r="CR39" s="608">
        <v>434171</v>
      </c>
      <c r="CS39" s="621"/>
      <c r="CT39" s="621"/>
      <c r="CU39" s="621"/>
      <c r="CV39" s="621"/>
      <c r="CW39" s="621"/>
      <c r="CX39" s="621"/>
      <c r="CY39" s="622"/>
      <c r="CZ39" s="611">
        <v>11.6</v>
      </c>
      <c r="DA39" s="623"/>
      <c r="DB39" s="623"/>
      <c r="DC39" s="624"/>
      <c r="DD39" s="614">
        <v>395858</v>
      </c>
      <c r="DE39" s="621"/>
      <c r="DF39" s="621"/>
      <c r="DG39" s="621"/>
      <c r="DH39" s="621"/>
      <c r="DI39" s="621"/>
      <c r="DJ39" s="621"/>
      <c r="DK39" s="622"/>
      <c r="DL39" s="614" t="s">
        <v>238</v>
      </c>
      <c r="DM39" s="621"/>
      <c r="DN39" s="621"/>
      <c r="DO39" s="621"/>
      <c r="DP39" s="621"/>
      <c r="DQ39" s="621"/>
      <c r="DR39" s="621"/>
      <c r="DS39" s="621"/>
      <c r="DT39" s="621"/>
      <c r="DU39" s="621"/>
      <c r="DV39" s="622"/>
      <c r="DW39" s="611" t="s">
        <v>238</v>
      </c>
      <c r="DX39" s="623"/>
      <c r="DY39" s="623"/>
      <c r="DZ39" s="623"/>
      <c r="EA39" s="623"/>
      <c r="EB39" s="623"/>
      <c r="EC39" s="635"/>
    </row>
    <row r="40" spans="2:133" ht="11.25" customHeight="1" x14ac:dyDescent="0.2">
      <c r="B40" s="605" t="s">
        <v>347</v>
      </c>
      <c r="C40" s="606"/>
      <c r="D40" s="606"/>
      <c r="E40" s="606"/>
      <c r="F40" s="606"/>
      <c r="G40" s="606"/>
      <c r="H40" s="606"/>
      <c r="I40" s="606"/>
      <c r="J40" s="606"/>
      <c r="K40" s="606"/>
      <c r="L40" s="606"/>
      <c r="M40" s="606"/>
      <c r="N40" s="606"/>
      <c r="O40" s="606"/>
      <c r="P40" s="606"/>
      <c r="Q40" s="607"/>
      <c r="R40" s="608">
        <v>14096</v>
      </c>
      <c r="S40" s="609"/>
      <c r="T40" s="609"/>
      <c r="U40" s="609"/>
      <c r="V40" s="609"/>
      <c r="W40" s="609"/>
      <c r="X40" s="609"/>
      <c r="Y40" s="610"/>
      <c r="Z40" s="646">
        <v>0.3</v>
      </c>
      <c r="AA40" s="646"/>
      <c r="AB40" s="646"/>
      <c r="AC40" s="646"/>
      <c r="AD40" s="647" t="s">
        <v>238</v>
      </c>
      <c r="AE40" s="647"/>
      <c r="AF40" s="647"/>
      <c r="AG40" s="647"/>
      <c r="AH40" s="647"/>
      <c r="AI40" s="647"/>
      <c r="AJ40" s="647"/>
      <c r="AK40" s="647"/>
      <c r="AL40" s="611" t="s">
        <v>238</v>
      </c>
      <c r="AM40" s="612"/>
      <c r="AN40" s="612"/>
      <c r="AO40" s="648"/>
      <c r="AQ40" s="641" t="s">
        <v>348</v>
      </c>
      <c r="AR40" s="642"/>
      <c r="AS40" s="642"/>
      <c r="AT40" s="642"/>
      <c r="AU40" s="642"/>
      <c r="AV40" s="642"/>
      <c r="AW40" s="642"/>
      <c r="AX40" s="642"/>
      <c r="AY40" s="643"/>
      <c r="AZ40" s="608" t="s">
        <v>131</v>
      </c>
      <c r="BA40" s="609"/>
      <c r="BB40" s="609"/>
      <c r="BC40" s="609"/>
      <c r="BD40" s="621"/>
      <c r="BE40" s="621"/>
      <c r="BF40" s="644"/>
      <c r="BG40" s="649" t="s">
        <v>349</v>
      </c>
      <c r="BH40" s="650"/>
      <c r="BI40" s="650"/>
      <c r="BJ40" s="650"/>
      <c r="BK40" s="650"/>
      <c r="BL40" s="217"/>
      <c r="BM40" s="606" t="s">
        <v>350</v>
      </c>
      <c r="BN40" s="606"/>
      <c r="BO40" s="606"/>
      <c r="BP40" s="606"/>
      <c r="BQ40" s="606"/>
      <c r="BR40" s="606"/>
      <c r="BS40" s="606"/>
      <c r="BT40" s="606"/>
      <c r="BU40" s="607"/>
      <c r="BV40" s="608">
        <v>68</v>
      </c>
      <c r="BW40" s="609"/>
      <c r="BX40" s="609"/>
      <c r="BY40" s="609"/>
      <c r="BZ40" s="609"/>
      <c r="CA40" s="609"/>
      <c r="CB40" s="645"/>
      <c r="CD40" s="605" t="s">
        <v>351</v>
      </c>
      <c r="CE40" s="606"/>
      <c r="CF40" s="606"/>
      <c r="CG40" s="606"/>
      <c r="CH40" s="606"/>
      <c r="CI40" s="606"/>
      <c r="CJ40" s="606"/>
      <c r="CK40" s="606"/>
      <c r="CL40" s="606"/>
      <c r="CM40" s="606"/>
      <c r="CN40" s="606"/>
      <c r="CO40" s="606"/>
      <c r="CP40" s="606"/>
      <c r="CQ40" s="607"/>
      <c r="CR40" s="608">
        <v>300</v>
      </c>
      <c r="CS40" s="609"/>
      <c r="CT40" s="609"/>
      <c r="CU40" s="609"/>
      <c r="CV40" s="609"/>
      <c r="CW40" s="609"/>
      <c r="CX40" s="609"/>
      <c r="CY40" s="610"/>
      <c r="CZ40" s="611">
        <v>0</v>
      </c>
      <c r="DA40" s="623"/>
      <c r="DB40" s="623"/>
      <c r="DC40" s="624"/>
      <c r="DD40" s="614">
        <v>300</v>
      </c>
      <c r="DE40" s="609"/>
      <c r="DF40" s="609"/>
      <c r="DG40" s="609"/>
      <c r="DH40" s="609"/>
      <c r="DI40" s="609"/>
      <c r="DJ40" s="609"/>
      <c r="DK40" s="610"/>
      <c r="DL40" s="614">
        <v>300</v>
      </c>
      <c r="DM40" s="609"/>
      <c r="DN40" s="609"/>
      <c r="DO40" s="609"/>
      <c r="DP40" s="609"/>
      <c r="DQ40" s="609"/>
      <c r="DR40" s="609"/>
      <c r="DS40" s="609"/>
      <c r="DT40" s="609"/>
      <c r="DU40" s="609"/>
      <c r="DV40" s="610"/>
      <c r="DW40" s="611">
        <v>0</v>
      </c>
      <c r="DX40" s="623"/>
      <c r="DY40" s="623"/>
      <c r="DZ40" s="623"/>
      <c r="EA40" s="623"/>
      <c r="EB40" s="623"/>
      <c r="EC40" s="635"/>
    </row>
    <row r="41" spans="2:133" ht="11.25" customHeight="1" x14ac:dyDescent="0.2">
      <c r="B41" s="589" t="s">
        <v>352</v>
      </c>
      <c r="C41" s="590"/>
      <c r="D41" s="590"/>
      <c r="E41" s="590"/>
      <c r="F41" s="590"/>
      <c r="G41" s="590"/>
      <c r="H41" s="590"/>
      <c r="I41" s="590"/>
      <c r="J41" s="590"/>
      <c r="K41" s="590"/>
      <c r="L41" s="590"/>
      <c r="M41" s="590"/>
      <c r="N41" s="590"/>
      <c r="O41" s="590"/>
      <c r="P41" s="590"/>
      <c r="Q41" s="591"/>
      <c r="R41" s="592">
        <v>4104347</v>
      </c>
      <c r="S41" s="633"/>
      <c r="T41" s="633"/>
      <c r="U41" s="633"/>
      <c r="V41" s="633"/>
      <c r="W41" s="633"/>
      <c r="X41" s="633"/>
      <c r="Y41" s="636"/>
      <c r="Z41" s="637">
        <v>100</v>
      </c>
      <c r="AA41" s="637"/>
      <c r="AB41" s="637"/>
      <c r="AC41" s="637"/>
      <c r="AD41" s="638">
        <v>1922580</v>
      </c>
      <c r="AE41" s="638"/>
      <c r="AF41" s="638"/>
      <c r="AG41" s="638"/>
      <c r="AH41" s="638"/>
      <c r="AI41" s="638"/>
      <c r="AJ41" s="638"/>
      <c r="AK41" s="638"/>
      <c r="AL41" s="595">
        <v>100</v>
      </c>
      <c r="AM41" s="639"/>
      <c r="AN41" s="639"/>
      <c r="AO41" s="640"/>
      <c r="AQ41" s="641" t="s">
        <v>353</v>
      </c>
      <c r="AR41" s="642"/>
      <c r="AS41" s="642"/>
      <c r="AT41" s="642"/>
      <c r="AU41" s="642"/>
      <c r="AV41" s="642"/>
      <c r="AW41" s="642"/>
      <c r="AX41" s="642"/>
      <c r="AY41" s="643"/>
      <c r="AZ41" s="608">
        <v>49223</v>
      </c>
      <c r="BA41" s="609"/>
      <c r="BB41" s="609"/>
      <c r="BC41" s="609"/>
      <c r="BD41" s="621"/>
      <c r="BE41" s="621"/>
      <c r="BF41" s="644"/>
      <c r="BG41" s="649"/>
      <c r="BH41" s="650"/>
      <c r="BI41" s="650"/>
      <c r="BJ41" s="650"/>
      <c r="BK41" s="650"/>
      <c r="BL41" s="217"/>
      <c r="BM41" s="606" t="s">
        <v>354</v>
      </c>
      <c r="BN41" s="606"/>
      <c r="BO41" s="606"/>
      <c r="BP41" s="606"/>
      <c r="BQ41" s="606"/>
      <c r="BR41" s="606"/>
      <c r="BS41" s="606"/>
      <c r="BT41" s="606"/>
      <c r="BU41" s="607"/>
      <c r="BV41" s="608" t="s">
        <v>238</v>
      </c>
      <c r="BW41" s="609"/>
      <c r="BX41" s="609"/>
      <c r="BY41" s="609"/>
      <c r="BZ41" s="609"/>
      <c r="CA41" s="609"/>
      <c r="CB41" s="645"/>
      <c r="CD41" s="605" t="s">
        <v>355</v>
      </c>
      <c r="CE41" s="606"/>
      <c r="CF41" s="606"/>
      <c r="CG41" s="606"/>
      <c r="CH41" s="606"/>
      <c r="CI41" s="606"/>
      <c r="CJ41" s="606"/>
      <c r="CK41" s="606"/>
      <c r="CL41" s="606"/>
      <c r="CM41" s="606"/>
      <c r="CN41" s="606"/>
      <c r="CO41" s="606"/>
      <c r="CP41" s="606"/>
      <c r="CQ41" s="607"/>
      <c r="CR41" s="608" t="s">
        <v>131</v>
      </c>
      <c r="CS41" s="621"/>
      <c r="CT41" s="621"/>
      <c r="CU41" s="621"/>
      <c r="CV41" s="621"/>
      <c r="CW41" s="621"/>
      <c r="CX41" s="621"/>
      <c r="CY41" s="622"/>
      <c r="CZ41" s="611" t="s">
        <v>238</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356</v>
      </c>
      <c r="AR42" s="654"/>
      <c r="AS42" s="654"/>
      <c r="AT42" s="654"/>
      <c r="AU42" s="654"/>
      <c r="AV42" s="654"/>
      <c r="AW42" s="654"/>
      <c r="AX42" s="654"/>
      <c r="AY42" s="655"/>
      <c r="AZ42" s="592">
        <v>81478</v>
      </c>
      <c r="BA42" s="633"/>
      <c r="BB42" s="633"/>
      <c r="BC42" s="633"/>
      <c r="BD42" s="593"/>
      <c r="BE42" s="593"/>
      <c r="BF42" s="656"/>
      <c r="BG42" s="651"/>
      <c r="BH42" s="652"/>
      <c r="BI42" s="652"/>
      <c r="BJ42" s="652"/>
      <c r="BK42" s="652"/>
      <c r="BL42" s="218"/>
      <c r="BM42" s="590" t="s">
        <v>357</v>
      </c>
      <c r="BN42" s="590"/>
      <c r="BO42" s="590"/>
      <c r="BP42" s="590"/>
      <c r="BQ42" s="590"/>
      <c r="BR42" s="590"/>
      <c r="BS42" s="590"/>
      <c r="BT42" s="590"/>
      <c r="BU42" s="591"/>
      <c r="BV42" s="592">
        <v>412</v>
      </c>
      <c r="BW42" s="633"/>
      <c r="BX42" s="633"/>
      <c r="BY42" s="633"/>
      <c r="BZ42" s="633"/>
      <c r="CA42" s="633"/>
      <c r="CB42" s="634"/>
      <c r="CD42" s="605" t="s">
        <v>358</v>
      </c>
      <c r="CE42" s="606"/>
      <c r="CF42" s="606"/>
      <c r="CG42" s="606"/>
      <c r="CH42" s="606"/>
      <c r="CI42" s="606"/>
      <c r="CJ42" s="606"/>
      <c r="CK42" s="606"/>
      <c r="CL42" s="606"/>
      <c r="CM42" s="606"/>
      <c r="CN42" s="606"/>
      <c r="CO42" s="606"/>
      <c r="CP42" s="606"/>
      <c r="CQ42" s="607"/>
      <c r="CR42" s="608">
        <v>976168</v>
      </c>
      <c r="CS42" s="621"/>
      <c r="CT42" s="621"/>
      <c r="CU42" s="621"/>
      <c r="CV42" s="621"/>
      <c r="CW42" s="621"/>
      <c r="CX42" s="621"/>
      <c r="CY42" s="622"/>
      <c r="CZ42" s="611">
        <v>26.2</v>
      </c>
      <c r="DA42" s="623"/>
      <c r="DB42" s="623"/>
      <c r="DC42" s="624"/>
      <c r="DD42" s="614">
        <v>213874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359</v>
      </c>
      <c r="CD43" s="605" t="s">
        <v>360</v>
      </c>
      <c r="CE43" s="606"/>
      <c r="CF43" s="606"/>
      <c r="CG43" s="606"/>
      <c r="CH43" s="606"/>
      <c r="CI43" s="606"/>
      <c r="CJ43" s="606"/>
      <c r="CK43" s="606"/>
      <c r="CL43" s="606"/>
      <c r="CM43" s="606"/>
      <c r="CN43" s="606"/>
      <c r="CO43" s="606"/>
      <c r="CP43" s="606"/>
      <c r="CQ43" s="607"/>
      <c r="CR43" s="608">
        <v>34555</v>
      </c>
      <c r="CS43" s="621"/>
      <c r="CT43" s="621"/>
      <c r="CU43" s="621"/>
      <c r="CV43" s="621"/>
      <c r="CW43" s="621"/>
      <c r="CX43" s="621"/>
      <c r="CY43" s="622"/>
      <c r="CZ43" s="611">
        <v>0.9</v>
      </c>
      <c r="DA43" s="623"/>
      <c r="DB43" s="623"/>
      <c r="DC43" s="624"/>
      <c r="DD43" s="614">
        <v>21870</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362</v>
      </c>
      <c r="CG44" s="606"/>
      <c r="CH44" s="606"/>
      <c r="CI44" s="606"/>
      <c r="CJ44" s="606"/>
      <c r="CK44" s="606"/>
      <c r="CL44" s="606"/>
      <c r="CM44" s="606"/>
      <c r="CN44" s="606"/>
      <c r="CO44" s="606"/>
      <c r="CP44" s="606"/>
      <c r="CQ44" s="607"/>
      <c r="CR44" s="608">
        <v>972714</v>
      </c>
      <c r="CS44" s="609"/>
      <c r="CT44" s="609"/>
      <c r="CU44" s="609"/>
      <c r="CV44" s="609"/>
      <c r="CW44" s="609"/>
      <c r="CX44" s="609"/>
      <c r="CY44" s="610"/>
      <c r="CZ44" s="611">
        <v>26.1</v>
      </c>
      <c r="DA44" s="612"/>
      <c r="DB44" s="612"/>
      <c r="DC44" s="613"/>
      <c r="DD44" s="614">
        <v>213815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363</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364</v>
      </c>
      <c r="CG45" s="606"/>
      <c r="CH45" s="606"/>
      <c r="CI45" s="606"/>
      <c r="CJ45" s="606"/>
      <c r="CK45" s="606"/>
      <c r="CL45" s="606"/>
      <c r="CM45" s="606"/>
      <c r="CN45" s="606"/>
      <c r="CO45" s="606"/>
      <c r="CP45" s="606"/>
      <c r="CQ45" s="607"/>
      <c r="CR45" s="608">
        <v>671039</v>
      </c>
      <c r="CS45" s="621"/>
      <c r="CT45" s="621"/>
      <c r="CU45" s="621"/>
      <c r="CV45" s="621"/>
      <c r="CW45" s="621"/>
      <c r="CX45" s="621"/>
      <c r="CY45" s="622"/>
      <c r="CZ45" s="611">
        <v>18</v>
      </c>
      <c r="DA45" s="623"/>
      <c r="DB45" s="623"/>
      <c r="DC45" s="624"/>
      <c r="DD45" s="614">
        <v>61087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365</v>
      </c>
      <c r="CG46" s="606"/>
      <c r="CH46" s="606"/>
      <c r="CI46" s="606"/>
      <c r="CJ46" s="606"/>
      <c r="CK46" s="606"/>
      <c r="CL46" s="606"/>
      <c r="CM46" s="606"/>
      <c r="CN46" s="606"/>
      <c r="CO46" s="606"/>
      <c r="CP46" s="606"/>
      <c r="CQ46" s="607"/>
      <c r="CR46" s="608">
        <v>301675</v>
      </c>
      <c r="CS46" s="609"/>
      <c r="CT46" s="609"/>
      <c r="CU46" s="609"/>
      <c r="CV46" s="609"/>
      <c r="CW46" s="609"/>
      <c r="CX46" s="609"/>
      <c r="CY46" s="610"/>
      <c r="CZ46" s="611">
        <v>8.1</v>
      </c>
      <c r="DA46" s="612"/>
      <c r="DB46" s="612"/>
      <c r="DC46" s="613"/>
      <c r="DD46" s="614">
        <v>152728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366</v>
      </c>
      <c r="CG47" s="606"/>
      <c r="CH47" s="606"/>
      <c r="CI47" s="606"/>
      <c r="CJ47" s="606"/>
      <c r="CK47" s="606"/>
      <c r="CL47" s="606"/>
      <c r="CM47" s="606"/>
      <c r="CN47" s="606"/>
      <c r="CO47" s="606"/>
      <c r="CP47" s="606"/>
      <c r="CQ47" s="607"/>
      <c r="CR47" s="608">
        <v>3454</v>
      </c>
      <c r="CS47" s="621"/>
      <c r="CT47" s="621"/>
      <c r="CU47" s="621"/>
      <c r="CV47" s="621"/>
      <c r="CW47" s="621"/>
      <c r="CX47" s="621"/>
      <c r="CY47" s="622"/>
      <c r="CZ47" s="611">
        <v>0.1</v>
      </c>
      <c r="DA47" s="623"/>
      <c r="DB47" s="623"/>
      <c r="DC47" s="624"/>
      <c r="DD47" s="614">
        <v>59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367</v>
      </c>
      <c r="CG48" s="606"/>
      <c r="CH48" s="606"/>
      <c r="CI48" s="606"/>
      <c r="CJ48" s="606"/>
      <c r="CK48" s="606"/>
      <c r="CL48" s="606"/>
      <c r="CM48" s="606"/>
      <c r="CN48" s="606"/>
      <c r="CO48" s="606"/>
      <c r="CP48" s="606"/>
      <c r="CQ48" s="607"/>
      <c r="CR48" s="608" t="s">
        <v>131</v>
      </c>
      <c r="CS48" s="609"/>
      <c r="CT48" s="609"/>
      <c r="CU48" s="609"/>
      <c r="CV48" s="609"/>
      <c r="CW48" s="609"/>
      <c r="CX48" s="609"/>
      <c r="CY48" s="610"/>
      <c r="CZ48" s="611" t="s">
        <v>238</v>
      </c>
      <c r="DA48" s="612"/>
      <c r="DB48" s="612"/>
      <c r="DC48" s="613"/>
      <c r="DD48" s="614" t="s">
        <v>131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368</v>
      </c>
      <c r="CE49" s="590"/>
      <c r="CF49" s="590"/>
      <c r="CG49" s="590"/>
      <c r="CH49" s="590"/>
      <c r="CI49" s="590"/>
      <c r="CJ49" s="590"/>
      <c r="CK49" s="590"/>
      <c r="CL49" s="590"/>
      <c r="CM49" s="590"/>
      <c r="CN49" s="590"/>
      <c r="CO49" s="590"/>
      <c r="CP49" s="590"/>
      <c r="CQ49" s="591"/>
      <c r="CR49" s="592">
        <v>3730308</v>
      </c>
      <c r="CS49" s="593"/>
      <c r="CT49" s="593"/>
      <c r="CU49" s="593"/>
      <c r="CV49" s="593"/>
      <c r="CW49" s="593"/>
      <c r="CX49" s="593"/>
      <c r="CY49" s="594"/>
      <c r="CZ49" s="595">
        <v>100</v>
      </c>
      <c r="DA49" s="596"/>
      <c r="DB49" s="596"/>
      <c r="DC49" s="597"/>
      <c r="DD49" s="598">
        <v>2455663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O0Op04+SjfYPOLyVy6DnCqpgp4Onmq1koZZexH26By3IB/J22p0vengbTEaNJk/PHHnGVDswg8Couv2ml/Opmw==" saltValue="ajtv01R+2h+ogEylCXW6c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83" t="s">
        <v>369</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84" t="s">
        <v>370</v>
      </c>
      <c r="DK2" s="1085"/>
      <c r="DL2" s="1085"/>
      <c r="DM2" s="1085"/>
      <c r="DN2" s="1085"/>
      <c r="DO2" s="1086"/>
      <c r="DP2" s="222"/>
      <c r="DQ2" s="1084" t="s">
        <v>371</v>
      </c>
      <c r="DR2" s="1085"/>
      <c r="DS2" s="1085"/>
      <c r="DT2" s="1085"/>
      <c r="DU2" s="1085"/>
      <c r="DV2" s="1085"/>
      <c r="DW2" s="1085"/>
      <c r="DX2" s="1085"/>
      <c r="DY2" s="1085"/>
      <c r="DZ2" s="1086"/>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52" t="s">
        <v>372</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26"/>
      <c r="BA4" s="226"/>
      <c r="BB4" s="226"/>
      <c r="BC4" s="226"/>
      <c r="BD4" s="226"/>
      <c r="BE4" s="227"/>
      <c r="BF4" s="227"/>
      <c r="BG4" s="227"/>
      <c r="BH4" s="227"/>
      <c r="BI4" s="227"/>
      <c r="BJ4" s="227"/>
      <c r="BK4" s="227"/>
      <c r="BL4" s="227"/>
      <c r="BM4" s="227"/>
      <c r="BN4" s="227"/>
      <c r="BO4" s="227"/>
      <c r="BP4" s="227"/>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5" t="s">
        <v>374</v>
      </c>
      <c r="B5" s="986"/>
      <c r="C5" s="986"/>
      <c r="D5" s="986"/>
      <c r="E5" s="986"/>
      <c r="F5" s="986"/>
      <c r="G5" s="986"/>
      <c r="H5" s="986"/>
      <c r="I5" s="986"/>
      <c r="J5" s="986"/>
      <c r="K5" s="986"/>
      <c r="L5" s="986"/>
      <c r="M5" s="986"/>
      <c r="N5" s="986"/>
      <c r="O5" s="986"/>
      <c r="P5" s="987"/>
      <c r="Q5" s="991" t="s">
        <v>375</v>
      </c>
      <c r="R5" s="992"/>
      <c r="S5" s="992"/>
      <c r="T5" s="992"/>
      <c r="U5" s="993"/>
      <c r="V5" s="991" t="s">
        <v>376</v>
      </c>
      <c r="W5" s="992"/>
      <c r="X5" s="992"/>
      <c r="Y5" s="992"/>
      <c r="Z5" s="993"/>
      <c r="AA5" s="991" t="s">
        <v>377</v>
      </c>
      <c r="AB5" s="992"/>
      <c r="AC5" s="992"/>
      <c r="AD5" s="992"/>
      <c r="AE5" s="992"/>
      <c r="AF5" s="1087" t="s">
        <v>378</v>
      </c>
      <c r="AG5" s="992"/>
      <c r="AH5" s="992"/>
      <c r="AI5" s="992"/>
      <c r="AJ5" s="1005"/>
      <c r="AK5" s="992" t="s">
        <v>379</v>
      </c>
      <c r="AL5" s="992"/>
      <c r="AM5" s="992"/>
      <c r="AN5" s="992"/>
      <c r="AO5" s="993"/>
      <c r="AP5" s="991" t="s">
        <v>380</v>
      </c>
      <c r="AQ5" s="992"/>
      <c r="AR5" s="992"/>
      <c r="AS5" s="992"/>
      <c r="AT5" s="993"/>
      <c r="AU5" s="991" t="s">
        <v>381</v>
      </c>
      <c r="AV5" s="992"/>
      <c r="AW5" s="992"/>
      <c r="AX5" s="992"/>
      <c r="AY5" s="1005"/>
      <c r="AZ5" s="226"/>
      <c r="BA5" s="226"/>
      <c r="BB5" s="226"/>
      <c r="BC5" s="226"/>
      <c r="BD5" s="226"/>
      <c r="BE5" s="227"/>
      <c r="BF5" s="227"/>
      <c r="BG5" s="227"/>
      <c r="BH5" s="227"/>
      <c r="BI5" s="227"/>
      <c r="BJ5" s="227"/>
      <c r="BK5" s="227"/>
      <c r="BL5" s="227"/>
      <c r="BM5" s="227"/>
      <c r="BN5" s="227"/>
      <c r="BO5" s="227"/>
      <c r="BP5" s="227"/>
      <c r="BQ5" s="985" t="s">
        <v>382</v>
      </c>
      <c r="BR5" s="986"/>
      <c r="BS5" s="986"/>
      <c r="BT5" s="986"/>
      <c r="BU5" s="986"/>
      <c r="BV5" s="986"/>
      <c r="BW5" s="986"/>
      <c r="BX5" s="986"/>
      <c r="BY5" s="986"/>
      <c r="BZ5" s="986"/>
      <c r="CA5" s="986"/>
      <c r="CB5" s="986"/>
      <c r="CC5" s="986"/>
      <c r="CD5" s="986"/>
      <c r="CE5" s="986"/>
      <c r="CF5" s="986"/>
      <c r="CG5" s="987"/>
      <c r="CH5" s="991" t="s">
        <v>383</v>
      </c>
      <c r="CI5" s="992"/>
      <c r="CJ5" s="992"/>
      <c r="CK5" s="992"/>
      <c r="CL5" s="993"/>
      <c r="CM5" s="991" t="s">
        <v>384</v>
      </c>
      <c r="CN5" s="992"/>
      <c r="CO5" s="992"/>
      <c r="CP5" s="992"/>
      <c r="CQ5" s="993"/>
      <c r="CR5" s="991" t="s">
        <v>385</v>
      </c>
      <c r="CS5" s="992"/>
      <c r="CT5" s="992"/>
      <c r="CU5" s="992"/>
      <c r="CV5" s="993"/>
      <c r="CW5" s="991" t="s">
        <v>386</v>
      </c>
      <c r="CX5" s="992"/>
      <c r="CY5" s="992"/>
      <c r="CZ5" s="992"/>
      <c r="DA5" s="993"/>
      <c r="DB5" s="991" t="s">
        <v>387</v>
      </c>
      <c r="DC5" s="992"/>
      <c r="DD5" s="992"/>
      <c r="DE5" s="992"/>
      <c r="DF5" s="993"/>
      <c r="DG5" s="1077" t="s">
        <v>388</v>
      </c>
      <c r="DH5" s="1078"/>
      <c r="DI5" s="1078"/>
      <c r="DJ5" s="1078"/>
      <c r="DK5" s="1079"/>
      <c r="DL5" s="1077" t="s">
        <v>389</v>
      </c>
      <c r="DM5" s="1078"/>
      <c r="DN5" s="1078"/>
      <c r="DO5" s="1078"/>
      <c r="DP5" s="1079"/>
      <c r="DQ5" s="991" t="s">
        <v>390</v>
      </c>
      <c r="DR5" s="992"/>
      <c r="DS5" s="992"/>
      <c r="DT5" s="992"/>
      <c r="DU5" s="993"/>
      <c r="DV5" s="991" t="s">
        <v>381</v>
      </c>
      <c r="DW5" s="992"/>
      <c r="DX5" s="992"/>
      <c r="DY5" s="992"/>
      <c r="DZ5" s="1005"/>
      <c r="EA5" s="228"/>
    </row>
    <row r="6" spans="1:131" s="229"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88"/>
      <c r="AG6" s="995"/>
      <c r="AH6" s="995"/>
      <c r="AI6" s="995"/>
      <c r="AJ6" s="1006"/>
      <c r="AK6" s="995"/>
      <c r="AL6" s="995"/>
      <c r="AM6" s="995"/>
      <c r="AN6" s="995"/>
      <c r="AO6" s="996"/>
      <c r="AP6" s="994"/>
      <c r="AQ6" s="995"/>
      <c r="AR6" s="995"/>
      <c r="AS6" s="995"/>
      <c r="AT6" s="996"/>
      <c r="AU6" s="994"/>
      <c r="AV6" s="995"/>
      <c r="AW6" s="995"/>
      <c r="AX6" s="995"/>
      <c r="AY6" s="1006"/>
      <c r="AZ6" s="226"/>
      <c r="BA6" s="226"/>
      <c r="BB6" s="226"/>
      <c r="BC6" s="226"/>
      <c r="BD6" s="226"/>
      <c r="BE6" s="227"/>
      <c r="BF6" s="227"/>
      <c r="BG6" s="227"/>
      <c r="BH6" s="227"/>
      <c r="BI6" s="227"/>
      <c r="BJ6" s="227"/>
      <c r="BK6" s="227"/>
      <c r="BL6" s="227"/>
      <c r="BM6" s="227"/>
      <c r="BN6" s="227"/>
      <c r="BO6" s="227"/>
      <c r="BP6" s="227"/>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80"/>
      <c r="DH6" s="1081"/>
      <c r="DI6" s="1081"/>
      <c r="DJ6" s="1081"/>
      <c r="DK6" s="1082"/>
      <c r="DL6" s="1080"/>
      <c r="DM6" s="1081"/>
      <c r="DN6" s="1081"/>
      <c r="DO6" s="1081"/>
      <c r="DP6" s="1082"/>
      <c r="DQ6" s="994"/>
      <c r="DR6" s="995"/>
      <c r="DS6" s="995"/>
      <c r="DT6" s="995"/>
      <c r="DU6" s="996"/>
      <c r="DV6" s="994"/>
      <c r="DW6" s="995"/>
      <c r="DX6" s="995"/>
      <c r="DY6" s="995"/>
      <c r="DZ6" s="1006"/>
      <c r="EA6" s="228"/>
    </row>
    <row r="7" spans="1:131" s="229" customFormat="1" ht="26.25" customHeight="1" thickTop="1" x14ac:dyDescent="0.2">
      <c r="A7" s="230">
        <v>1</v>
      </c>
      <c r="B7" s="1040" t="s">
        <v>391</v>
      </c>
      <c r="C7" s="1041"/>
      <c r="D7" s="1041"/>
      <c r="E7" s="1041"/>
      <c r="F7" s="1041"/>
      <c r="G7" s="1041"/>
      <c r="H7" s="1041"/>
      <c r="I7" s="1041"/>
      <c r="J7" s="1041"/>
      <c r="K7" s="1041"/>
      <c r="L7" s="1041"/>
      <c r="M7" s="1041"/>
      <c r="N7" s="1041"/>
      <c r="O7" s="1041"/>
      <c r="P7" s="1042"/>
      <c r="Q7" s="1095">
        <v>4104</v>
      </c>
      <c r="R7" s="1096"/>
      <c r="S7" s="1096"/>
      <c r="T7" s="1096"/>
      <c r="U7" s="1096"/>
      <c r="V7" s="1096">
        <v>3730</v>
      </c>
      <c r="W7" s="1096"/>
      <c r="X7" s="1096"/>
      <c r="Y7" s="1096"/>
      <c r="Z7" s="1096"/>
      <c r="AA7" s="1096">
        <v>374</v>
      </c>
      <c r="AB7" s="1096"/>
      <c r="AC7" s="1096"/>
      <c r="AD7" s="1096"/>
      <c r="AE7" s="1097"/>
      <c r="AF7" s="1098">
        <v>266</v>
      </c>
      <c r="AG7" s="1099"/>
      <c r="AH7" s="1099"/>
      <c r="AI7" s="1099"/>
      <c r="AJ7" s="1100"/>
      <c r="AK7" s="1101">
        <v>237</v>
      </c>
      <c r="AL7" s="1102"/>
      <c r="AM7" s="1102"/>
      <c r="AN7" s="1102"/>
      <c r="AO7" s="1102"/>
      <c r="AP7" s="1102">
        <v>4000</v>
      </c>
      <c r="AQ7" s="1102"/>
      <c r="AR7" s="1102"/>
      <c r="AS7" s="1102"/>
      <c r="AT7" s="1102"/>
      <c r="AU7" s="1103"/>
      <c r="AV7" s="1103"/>
      <c r="AW7" s="1103"/>
      <c r="AX7" s="1103"/>
      <c r="AY7" s="1104"/>
      <c r="AZ7" s="226"/>
      <c r="BA7" s="226"/>
      <c r="BB7" s="226"/>
      <c r="BC7" s="226"/>
      <c r="BD7" s="226"/>
      <c r="BE7" s="227"/>
      <c r="BF7" s="227"/>
      <c r="BG7" s="227"/>
      <c r="BH7" s="227"/>
      <c r="BI7" s="227"/>
      <c r="BJ7" s="227"/>
      <c r="BK7" s="227"/>
      <c r="BL7" s="227"/>
      <c r="BM7" s="227"/>
      <c r="BN7" s="227"/>
      <c r="BO7" s="227"/>
      <c r="BP7" s="227"/>
      <c r="BQ7" s="230">
        <v>1</v>
      </c>
      <c r="BR7" s="231"/>
      <c r="BS7" s="1092"/>
      <c r="BT7" s="1093"/>
      <c r="BU7" s="1093"/>
      <c r="BV7" s="1093"/>
      <c r="BW7" s="1093"/>
      <c r="BX7" s="1093"/>
      <c r="BY7" s="1093"/>
      <c r="BZ7" s="1093"/>
      <c r="CA7" s="1093"/>
      <c r="CB7" s="1093"/>
      <c r="CC7" s="1093"/>
      <c r="CD7" s="1093"/>
      <c r="CE7" s="1093"/>
      <c r="CF7" s="1093"/>
      <c r="CG7" s="1105"/>
      <c r="CH7" s="1089"/>
      <c r="CI7" s="1090"/>
      <c r="CJ7" s="1090"/>
      <c r="CK7" s="1090"/>
      <c r="CL7" s="1091"/>
      <c r="CM7" s="1089"/>
      <c r="CN7" s="1090"/>
      <c r="CO7" s="1090"/>
      <c r="CP7" s="1090"/>
      <c r="CQ7" s="1091"/>
      <c r="CR7" s="1089"/>
      <c r="CS7" s="1090"/>
      <c r="CT7" s="1090"/>
      <c r="CU7" s="1090"/>
      <c r="CV7" s="1091"/>
      <c r="CW7" s="1089"/>
      <c r="CX7" s="1090"/>
      <c r="CY7" s="1090"/>
      <c r="CZ7" s="1090"/>
      <c r="DA7" s="1091"/>
      <c r="DB7" s="1089"/>
      <c r="DC7" s="1090"/>
      <c r="DD7" s="1090"/>
      <c r="DE7" s="1090"/>
      <c r="DF7" s="1091"/>
      <c r="DG7" s="1089"/>
      <c r="DH7" s="1090"/>
      <c r="DI7" s="1090"/>
      <c r="DJ7" s="1090"/>
      <c r="DK7" s="1091"/>
      <c r="DL7" s="1089"/>
      <c r="DM7" s="1090"/>
      <c r="DN7" s="1090"/>
      <c r="DO7" s="1090"/>
      <c r="DP7" s="1091"/>
      <c r="DQ7" s="1089"/>
      <c r="DR7" s="1090"/>
      <c r="DS7" s="1090"/>
      <c r="DT7" s="1090"/>
      <c r="DU7" s="1091"/>
      <c r="DV7" s="1092"/>
      <c r="DW7" s="1093"/>
      <c r="DX7" s="1093"/>
      <c r="DY7" s="1093"/>
      <c r="DZ7" s="1094"/>
      <c r="EA7" s="228"/>
    </row>
    <row r="8" spans="1:131" s="229" customFormat="1" ht="26.25" customHeight="1" x14ac:dyDescent="0.2">
      <c r="A8" s="232">
        <v>2</v>
      </c>
      <c r="B8" s="1020" t="s">
        <v>392</v>
      </c>
      <c r="C8" s="1021"/>
      <c r="D8" s="1021"/>
      <c r="E8" s="1021"/>
      <c r="F8" s="1021"/>
      <c r="G8" s="1021"/>
      <c r="H8" s="1021"/>
      <c r="I8" s="1021"/>
      <c r="J8" s="1021"/>
      <c r="K8" s="1021"/>
      <c r="L8" s="1021"/>
      <c r="M8" s="1021"/>
      <c r="N8" s="1021"/>
      <c r="O8" s="1021"/>
      <c r="P8" s="1022"/>
      <c r="Q8" s="1028">
        <v>24</v>
      </c>
      <c r="R8" s="1029"/>
      <c r="S8" s="1029"/>
      <c r="T8" s="1029"/>
      <c r="U8" s="1029"/>
      <c r="V8" s="1029">
        <v>23</v>
      </c>
      <c r="W8" s="1029"/>
      <c r="X8" s="1029"/>
      <c r="Y8" s="1029"/>
      <c r="Z8" s="1029"/>
      <c r="AA8" s="1029">
        <v>0</v>
      </c>
      <c r="AB8" s="1029"/>
      <c r="AC8" s="1029"/>
      <c r="AD8" s="1029"/>
      <c r="AE8" s="1030"/>
      <c r="AF8" s="1025">
        <v>0</v>
      </c>
      <c r="AG8" s="1026"/>
      <c r="AH8" s="1026"/>
      <c r="AI8" s="1026"/>
      <c r="AJ8" s="1027"/>
      <c r="AK8" s="1073" t="s">
        <v>617</v>
      </c>
      <c r="AL8" s="1074"/>
      <c r="AM8" s="1074"/>
      <c r="AN8" s="1074"/>
      <c r="AO8" s="1074"/>
      <c r="AP8" s="1074" t="s">
        <v>598</v>
      </c>
      <c r="AQ8" s="1074"/>
      <c r="AR8" s="1074"/>
      <c r="AS8" s="1074"/>
      <c r="AT8" s="1074"/>
      <c r="AU8" s="1075"/>
      <c r="AV8" s="1075"/>
      <c r="AW8" s="1075"/>
      <c r="AX8" s="1075"/>
      <c r="AY8" s="1076"/>
      <c r="AZ8" s="226"/>
      <c r="BA8" s="226"/>
      <c r="BB8" s="226"/>
      <c r="BC8" s="226"/>
      <c r="BD8" s="226"/>
      <c r="BE8" s="227"/>
      <c r="BF8" s="227"/>
      <c r="BG8" s="227"/>
      <c r="BH8" s="227"/>
      <c r="BI8" s="227"/>
      <c r="BJ8" s="227"/>
      <c r="BK8" s="227"/>
      <c r="BL8" s="227"/>
      <c r="BM8" s="227"/>
      <c r="BN8" s="227"/>
      <c r="BO8" s="227"/>
      <c r="BP8" s="227"/>
      <c r="BQ8" s="232">
        <v>2</v>
      </c>
      <c r="BR8" s="233"/>
      <c r="BS8" s="982"/>
      <c r="BT8" s="983"/>
      <c r="BU8" s="983"/>
      <c r="BV8" s="983"/>
      <c r="BW8" s="983"/>
      <c r="BX8" s="983"/>
      <c r="BY8" s="983"/>
      <c r="BZ8" s="983"/>
      <c r="CA8" s="983"/>
      <c r="CB8" s="983"/>
      <c r="CC8" s="983"/>
      <c r="CD8" s="983"/>
      <c r="CE8" s="983"/>
      <c r="CF8" s="983"/>
      <c r="CG8" s="1004"/>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228"/>
    </row>
    <row r="9" spans="1:131" s="229" customFormat="1" ht="26.25" customHeight="1" x14ac:dyDescent="0.2">
      <c r="A9" s="232">
        <v>3</v>
      </c>
      <c r="B9" s="1020"/>
      <c r="C9" s="1021"/>
      <c r="D9" s="1021"/>
      <c r="E9" s="1021"/>
      <c r="F9" s="1021"/>
      <c r="G9" s="1021"/>
      <c r="H9" s="1021"/>
      <c r="I9" s="1021"/>
      <c r="J9" s="1021"/>
      <c r="K9" s="1021"/>
      <c r="L9" s="1021"/>
      <c r="M9" s="1021"/>
      <c r="N9" s="1021"/>
      <c r="O9" s="1021"/>
      <c r="P9" s="1022"/>
      <c r="Q9" s="1028"/>
      <c r="R9" s="1029"/>
      <c r="S9" s="1029"/>
      <c r="T9" s="1029"/>
      <c r="U9" s="1029"/>
      <c r="V9" s="1029"/>
      <c r="W9" s="1029"/>
      <c r="X9" s="1029"/>
      <c r="Y9" s="1029"/>
      <c r="Z9" s="1029"/>
      <c r="AA9" s="1029"/>
      <c r="AB9" s="1029"/>
      <c r="AC9" s="1029"/>
      <c r="AD9" s="1029"/>
      <c r="AE9" s="1030"/>
      <c r="AF9" s="1025"/>
      <c r="AG9" s="1026"/>
      <c r="AH9" s="1026"/>
      <c r="AI9" s="1026"/>
      <c r="AJ9" s="1027"/>
      <c r="AK9" s="1073"/>
      <c r="AL9" s="1074"/>
      <c r="AM9" s="1074"/>
      <c r="AN9" s="1074"/>
      <c r="AO9" s="1074"/>
      <c r="AP9" s="1074"/>
      <c r="AQ9" s="1074"/>
      <c r="AR9" s="1074"/>
      <c r="AS9" s="1074"/>
      <c r="AT9" s="1074"/>
      <c r="AU9" s="1075"/>
      <c r="AV9" s="1075"/>
      <c r="AW9" s="1075"/>
      <c r="AX9" s="1075"/>
      <c r="AY9" s="1076"/>
      <c r="AZ9" s="226"/>
      <c r="BA9" s="226"/>
      <c r="BB9" s="226"/>
      <c r="BC9" s="226"/>
      <c r="BD9" s="226"/>
      <c r="BE9" s="227"/>
      <c r="BF9" s="227"/>
      <c r="BG9" s="227"/>
      <c r="BH9" s="227"/>
      <c r="BI9" s="227"/>
      <c r="BJ9" s="227"/>
      <c r="BK9" s="227"/>
      <c r="BL9" s="227"/>
      <c r="BM9" s="227"/>
      <c r="BN9" s="227"/>
      <c r="BO9" s="227"/>
      <c r="BP9" s="227"/>
      <c r="BQ9" s="232">
        <v>3</v>
      </c>
      <c r="BR9" s="233"/>
      <c r="BS9" s="982"/>
      <c r="BT9" s="983"/>
      <c r="BU9" s="983"/>
      <c r="BV9" s="983"/>
      <c r="BW9" s="983"/>
      <c r="BX9" s="983"/>
      <c r="BY9" s="983"/>
      <c r="BZ9" s="983"/>
      <c r="CA9" s="983"/>
      <c r="CB9" s="983"/>
      <c r="CC9" s="983"/>
      <c r="CD9" s="983"/>
      <c r="CE9" s="983"/>
      <c r="CF9" s="983"/>
      <c r="CG9" s="1004"/>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228"/>
    </row>
    <row r="10" spans="1:131" s="229" customFormat="1" ht="26.25" customHeight="1" x14ac:dyDescent="0.2">
      <c r="A10" s="232">
        <v>4</v>
      </c>
      <c r="B10" s="1020"/>
      <c r="C10" s="1021"/>
      <c r="D10" s="1021"/>
      <c r="E10" s="1021"/>
      <c r="F10" s="1021"/>
      <c r="G10" s="1021"/>
      <c r="H10" s="1021"/>
      <c r="I10" s="1021"/>
      <c r="J10" s="1021"/>
      <c r="K10" s="1021"/>
      <c r="L10" s="1021"/>
      <c r="M10" s="1021"/>
      <c r="N10" s="1021"/>
      <c r="O10" s="1021"/>
      <c r="P10" s="1022"/>
      <c r="Q10" s="1028"/>
      <c r="R10" s="1029"/>
      <c r="S10" s="1029"/>
      <c r="T10" s="1029"/>
      <c r="U10" s="1029"/>
      <c r="V10" s="1029"/>
      <c r="W10" s="1029"/>
      <c r="X10" s="1029"/>
      <c r="Y10" s="1029"/>
      <c r="Z10" s="1029"/>
      <c r="AA10" s="1029"/>
      <c r="AB10" s="1029"/>
      <c r="AC10" s="1029"/>
      <c r="AD10" s="1029"/>
      <c r="AE10" s="1030"/>
      <c r="AF10" s="1025"/>
      <c r="AG10" s="1026"/>
      <c r="AH10" s="1026"/>
      <c r="AI10" s="1026"/>
      <c r="AJ10" s="1027"/>
      <c r="AK10" s="1073"/>
      <c r="AL10" s="1074"/>
      <c r="AM10" s="1074"/>
      <c r="AN10" s="1074"/>
      <c r="AO10" s="1074"/>
      <c r="AP10" s="1074"/>
      <c r="AQ10" s="1074"/>
      <c r="AR10" s="1074"/>
      <c r="AS10" s="1074"/>
      <c r="AT10" s="1074"/>
      <c r="AU10" s="1075"/>
      <c r="AV10" s="1075"/>
      <c r="AW10" s="1075"/>
      <c r="AX10" s="1075"/>
      <c r="AY10" s="1076"/>
      <c r="AZ10" s="226"/>
      <c r="BA10" s="226"/>
      <c r="BB10" s="226"/>
      <c r="BC10" s="226"/>
      <c r="BD10" s="226"/>
      <c r="BE10" s="227"/>
      <c r="BF10" s="227"/>
      <c r="BG10" s="227"/>
      <c r="BH10" s="227"/>
      <c r="BI10" s="227"/>
      <c r="BJ10" s="227"/>
      <c r="BK10" s="227"/>
      <c r="BL10" s="227"/>
      <c r="BM10" s="227"/>
      <c r="BN10" s="227"/>
      <c r="BO10" s="227"/>
      <c r="BP10" s="227"/>
      <c r="BQ10" s="232">
        <v>4</v>
      </c>
      <c r="BR10" s="233"/>
      <c r="BS10" s="982"/>
      <c r="BT10" s="983"/>
      <c r="BU10" s="983"/>
      <c r="BV10" s="983"/>
      <c r="BW10" s="983"/>
      <c r="BX10" s="983"/>
      <c r="BY10" s="983"/>
      <c r="BZ10" s="983"/>
      <c r="CA10" s="983"/>
      <c r="CB10" s="983"/>
      <c r="CC10" s="983"/>
      <c r="CD10" s="983"/>
      <c r="CE10" s="983"/>
      <c r="CF10" s="983"/>
      <c r="CG10" s="1004"/>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228"/>
    </row>
    <row r="11" spans="1:131" s="229" customFormat="1" ht="26.25" customHeight="1" x14ac:dyDescent="0.2">
      <c r="A11" s="232">
        <v>5</v>
      </c>
      <c r="B11" s="1020"/>
      <c r="C11" s="1021"/>
      <c r="D11" s="1021"/>
      <c r="E11" s="1021"/>
      <c r="F11" s="1021"/>
      <c r="G11" s="1021"/>
      <c r="H11" s="1021"/>
      <c r="I11" s="1021"/>
      <c r="J11" s="1021"/>
      <c r="K11" s="1021"/>
      <c r="L11" s="1021"/>
      <c r="M11" s="1021"/>
      <c r="N11" s="1021"/>
      <c r="O11" s="1021"/>
      <c r="P11" s="1022"/>
      <c r="Q11" s="1028"/>
      <c r="R11" s="1029"/>
      <c r="S11" s="1029"/>
      <c r="T11" s="1029"/>
      <c r="U11" s="1029"/>
      <c r="V11" s="1029"/>
      <c r="W11" s="1029"/>
      <c r="X11" s="1029"/>
      <c r="Y11" s="1029"/>
      <c r="Z11" s="1029"/>
      <c r="AA11" s="1029"/>
      <c r="AB11" s="1029"/>
      <c r="AC11" s="1029"/>
      <c r="AD11" s="1029"/>
      <c r="AE11" s="1030"/>
      <c r="AF11" s="1025"/>
      <c r="AG11" s="1026"/>
      <c r="AH11" s="1026"/>
      <c r="AI11" s="1026"/>
      <c r="AJ11" s="1027"/>
      <c r="AK11" s="1073"/>
      <c r="AL11" s="1074"/>
      <c r="AM11" s="1074"/>
      <c r="AN11" s="1074"/>
      <c r="AO11" s="1074"/>
      <c r="AP11" s="1074"/>
      <c r="AQ11" s="1074"/>
      <c r="AR11" s="1074"/>
      <c r="AS11" s="1074"/>
      <c r="AT11" s="1074"/>
      <c r="AU11" s="1075"/>
      <c r="AV11" s="1075"/>
      <c r="AW11" s="1075"/>
      <c r="AX11" s="1075"/>
      <c r="AY11" s="1076"/>
      <c r="AZ11" s="226"/>
      <c r="BA11" s="226"/>
      <c r="BB11" s="226"/>
      <c r="BC11" s="226"/>
      <c r="BD11" s="226"/>
      <c r="BE11" s="227"/>
      <c r="BF11" s="227"/>
      <c r="BG11" s="227"/>
      <c r="BH11" s="227"/>
      <c r="BI11" s="227"/>
      <c r="BJ11" s="227"/>
      <c r="BK11" s="227"/>
      <c r="BL11" s="227"/>
      <c r="BM11" s="227"/>
      <c r="BN11" s="227"/>
      <c r="BO11" s="227"/>
      <c r="BP11" s="227"/>
      <c r="BQ11" s="232">
        <v>5</v>
      </c>
      <c r="BR11" s="233"/>
      <c r="BS11" s="982"/>
      <c r="BT11" s="983"/>
      <c r="BU11" s="983"/>
      <c r="BV11" s="983"/>
      <c r="BW11" s="983"/>
      <c r="BX11" s="983"/>
      <c r="BY11" s="983"/>
      <c r="BZ11" s="983"/>
      <c r="CA11" s="983"/>
      <c r="CB11" s="983"/>
      <c r="CC11" s="983"/>
      <c r="CD11" s="983"/>
      <c r="CE11" s="983"/>
      <c r="CF11" s="983"/>
      <c r="CG11" s="1004"/>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228"/>
    </row>
    <row r="12" spans="1:131" s="229" customFormat="1" ht="26.25" customHeight="1" x14ac:dyDescent="0.2">
      <c r="A12" s="232">
        <v>6</v>
      </c>
      <c r="B12" s="1020"/>
      <c r="C12" s="1021"/>
      <c r="D12" s="1021"/>
      <c r="E12" s="1021"/>
      <c r="F12" s="1021"/>
      <c r="G12" s="1021"/>
      <c r="H12" s="1021"/>
      <c r="I12" s="1021"/>
      <c r="J12" s="1021"/>
      <c r="K12" s="1021"/>
      <c r="L12" s="1021"/>
      <c r="M12" s="1021"/>
      <c r="N12" s="1021"/>
      <c r="O12" s="1021"/>
      <c r="P12" s="1022"/>
      <c r="Q12" s="1028"/>
      <c r="R12" s="1029"/>
      <c r="S12" s="1029"/>
      <c r="T12" s="1029"/>
      <c r="U12" s="1029"/>
      <c r="V12" s="1029"/>
      <c r="W12" s="1029"/>
      <c r="X12" s="1029"/>
      <c r="Y12" s="1029"/>
      <c r="Z12" s="1029"/>
      <c r="AA12" s="1029"/>
      <c r="AB12" s="1029"/>
      <c r="AC12" s="1029"/>
      <c r="AD12" s="1029"/>
      <c r="AE12" s="1030"/>
      <c r="AF12" s="1025"/>
      <c r="AG12" s="1026"/>
      <c r="AH12" s="1026"/>
      <c r="AI12" s="1026"/>
      <c r="AJ12" s="1027"/>
      <c r="AK12" s="1073"/>
      <c r="AL12" s="1074"/>
      <c r="AM12" s="1074"/>
      <c r="AN12" s="1074"/>
      <c r="AO12" s="1074"/>
      <c r="AP12" s="1074"/>
      <c r="AQ12" s="1074"/>
      <c r="AR12" s="1074"/>
      <c r="AS12" s="1074"/>
      <c r="AT12" s="1074"/>
      <c r="AU12" s="1075"/>
      <c r="AV12" s="1075"/>
      <c r="AW12" s="1075"/>
      <c r="AX12" s="1075"/>
      <c r="AY12" s="1076"/>
      <c r="AZ12" s="226"/>
      <c r="BA12" s="226"/>
      <c r="BB12" s="226"/>
      <c r="BC12" s="226"/>
      <c r="BD12" s="226"/>
      <c r="BE12" s="227"/>
      <c r="BF12" s="227"/>
      <c r="BG12" s="227"/>
      <c r="BH12" s="227"/>
      <c r="BI12" s="227"/>
      <c r="BJ12" s="227"/>
      <c r="BK12" s="227"/>
      <c r="BL12" s="227"/>
      <c r="BM12" s="227"/>
      <c r="BN12" s="227"/>
      <c r="BO12" s="227"/>
      <c r="BP12" s="227"/>
      <c r="BQ12" s="232">
        <v>6</v>
      </c>
      <c r="BR12" s="233"/>
      <c r="BS12" s="982"/>
      <c r="BT12" s="983"/>
      <c r="BU12" s="983"/>
      <c r="BV12" s="983"/>
      <c r="BW12" s="983"/>
      <c r="BX12" s="983"/>
      <c r="BY12" s="983"/>
      <c r="BZ12" s="983"/>
      <c r="CA12" s="983"/>
      <c r="CB12" s="983"/>
      <c r="CC12" s="983"/>
      <c r="CD12" s="983"/>
      <c r="CE12" s="983"/>
      <c r="CF12" s="983"/>
      <c r="CG12" s="1004"/>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228"/>
    </row>
    <row r="13" spans="1:131" s="229" customFormat="1" ht="26.25" customHeight="1" x14ac:dyDescent="0.2">
      <c r="A13" s="232">
        <v>7</v>
      </c>
      <c r="B13" s="1020"/>
      <c r="C13" s="1021"/>
      <c r="D13" s="1021"/>
      <c r="E13" s="1021"/>
      <c r="F13" s="1021"/>
      <c r="G13" s="1021"/>
      <c r="H13" s="1021"/>
      <c r="I13" s="1021"/>
      <c r="J13" s="1021"/>
      <c r="K13" s="1021"/>
      <c r="L13" s="1021"/>
      <c r="M13" s="1021"/>
      <c r="N13" s="1021"/>
      <c r="O13" s="1021"/>
      <c r="P13" s="1022"/>
      <c r="Q13" s="1028"/>
      <c r="R13" s="1029"/>
      <c r="S13" s="1029"/>
      <c r="T13" s="1029"/>
      <c r="U13" s="1029"/>
      <c r="V13" s="1029"/>
      <c r="W13" s="1029"/>
      <c r="X13" s="1029"/>
      <c r="Y13" s="1029"/>
      <c r="Z13" s="1029"/>
      <c r="AA13" s="1029"/>
      <c r="AB13" s="1029"/>
      <c r="AC13" s="1029"/>
      <c r="AD13" s="1029"/>
      <c r="AE13" s="1030"/>
      <c r="AF13" s="1025"/>
      <c r="AG13" s="1026"/>
      <c r="AH13" s="1026"/>
      <c r="AI13" s="1026"/>
      <c r="AJ13" s="1027"/>
      <c r="AK13" s="1073"/>
      <c r="AL13" s="1074"/>
      <c r="AM13" s="1074"/>
      <c r="AN13" s="1074"/>
      <c r="AO13" s="1074"/>
      <c r="AP13" s="1074"/>
      <c r="AQ13" s="1074"/>
      <c r="AR13" s="1074"/>
      <c r="AS13" s="1074"/>
      <c r="AT13" s="1074"/>
      <c r="AU13" s="1075"/>
      <c r="AV13" s="1075"/>
      <c r="AW13" s="1075"/>
      <c r="AX13" s="1075"/>
      <c r="AY13" s="1076"/>
      <c r="AZ13" s="226"/>
      <c r="BA13" s="226"/>
      <c r="BB13" s="226"/>
      <c r="BC13" s="226"/>
      <c r="BD13" s="226"/>
      <c r="BE13" s="227"/>
      <c r="BF13" s="227"/>
      <c r="BG13" s="227"/>
      <c r="BH13" s="227"/>
      <c r="BI13" s="227"/>
      <c r="BJ13" s="227"/>
      <c r="BK13" s="227"/>
      <c r="BL13" s="227"/>
      <c r="BM13" s="227"/>
      <c r="BN13" s="227"/>
      <c r="BO13" s="227"/>
      <c r="BP13" s="227"/>
      <c r="BQ13" s="232">
        <v>7</v>
      </c>
      <c r="BR13" s="233"/>
      <c r="BS13" s="982"/>
      <c r="BT13" s="983"/>
      <c r="BU13" s="983"/>
      <c r="BV13" s="983"/>
      <c r="BW13" s="983"/>
      <c r="BX13" s="983"/>
      <c r="BY13" s="983"/>
      <c r="BZ13" s="983"/>
      <c r="CA13" s="983"/>
      <c r="CB13" s="983"/>
      <c r="CC13" s="983"/>
      <c r="CD13" s="983"/>
      <c r="CE13" s="983"/>
      <c r="CF13" s="983"/>
      <c r="CG13" s="1004"/>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228"/>
    </row>
    <row r="14" spans="1:131" s="229" customFormat="1" ht="26.25" customHeight="1" x14ac:dyDescent="0.2">
      <c r="A14" s="232">
        <v>8</v>
      </c>
      <c r="B14" s="1020"/>
      <c r="C14" s="1021"/>
      <c r="D14" s="1021"/>
      <c r="E14" s="1021"/>
      <c r="F14" s="1021"/>
      <c r="G14" s="1021"/>
      <c r="H14" s="1021"/>
      <c r="I14" s="1021"/>
      <c r="J14" s="1021"/>
      <c r="K14" s="1021"/>
      <c r="L14" s="1021"/>
      <c r="M14" s="1021"/>
      <c r="N14" s="1021"/>
      <c r="O14" s="1021"/>
      <c r="P14" s="1022"/>
      <c r="Q14" s="1028"/>
      <c r="R14" s="1029"/>
      <c r="S14" s="1029"/>
      <c r="T14" s="1029"/>
      <c r="U14" s="1029"/>
      <c r="V14" s="1029"/>
      <c r="W14" s="1029"/>
      <c r="X14" s="1029"/>
      <c r="Y14" s="1029"/>
      <c r="Z14" s="1029"/>
      <c r="AA14" s="1029"/>
      <c r="AB14" s="1029"/>
      <c r="AC14" s="1029"/>
      <c r="AD14" s="1029"/>
      <c r="AE14" s="1030"/>
      <c r="AF14" s="1025"/>
      <c r="AG14" s="1026"/>
      <c r="AH14" s="1026"/>
      <c r="AI14" s="1026"/>
      <c r="AJ14" s="1027"/>
      <c r="AK14" s="1073"/>
      <c r="AL14" s="1074"/>
      <c r="AM14" s="1074"/>
      <c r="AN14" s="1074"/>
      <c r="AO14" s="1074"/>
      <c r="AP14" s="1074"/>
      <c r="AQ14" s="1074"/>
      <c r="AR14" s="1074"/>
      <c r="AS14" s="1074"/>
      <c r="AT14" s="1074"/>
      <c r="AU14" s="1075"/>
      <c r="AV14" s="1075"/>
      <c r="AW14" s="1075"/>
      <c r="AX14" s="1075"/>
      <c r="AY14" s="1076"/>
      <c r="AZ14" s="226"/>
      <c r="BA14" s="226"/>
      <c r="BB14" s="226"/>
      <c r="BC14" s="226"/>
      <c r="BD14" s="226"/>
      <c r="BE14" s="227"/>
      <c r="BF14" s="227"/>
      <c r="BG14" s="227"/>
      <c r="BH14" s="227"/>
      <c r="BI14" s="227"/>
      <c r="BJ14" s="227"/>
      <c r="BK14" s="227"/>
      <c r="BL14" s="227"/>
      <c r="BM14" s="227"/>
      <c r="BN14" s="227"/>
      <c r="BO14" s="227"/>
      <c r="BP14" s="227"/>
      <c r="BQ14" s="232">
        <v>8</v>
      </c>
      <c r="BR14" s="233"/>
      <c r="BS14" s="982"/>
      <c r="BT14" s="983"/>
      <c r="BU14" s="983"/>
      <c r="BV14" s="983"/>
      <c r="BW14" s="983"/>
      <c r="BX14" s="983"/>
      <c r="BY14" s="983"/>
      <c r="BZ14" s="983"/>
      <c r="CA14" s="983"/>
      <c r="CB14" s="983"/>
      <c r="CC14" s="983"/>
      <c r="CD14" s="983"/>
      <c r="CE14" s="983"/>
      <c r="CF14" s="983"/>
      <c r="CG14" s="1004"/>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228"/>
    </row>
    <row r="15" spans="1:131" s="229" customFormat="1" ht="26.25" customHeight="1" x14ac:dyDescent="0.2">
      <c r="A15" s="232">
        <v>9</v>
      </c>
      <c r="B15" s="1020"/>
      <c r="C15" s="1021"/>
      <c r="D15" s="1021"/>
      <c r="E15" s="1021"/>
      <c r="F15" s="1021"/>
      <c r="G15" s="1021"/>
      <c r="H15" s="1021"/>
      <c r="I15" s="1021"/>
      <c r="J15" s="1021"/>
      <c r="K15" s="1021"/>
      <c r="L15" s="1021"/>
      <c r="M15" s="1021"/>
      <c r="N15" s="1021"/>
      <c r="O15" s="1021"/>
      <c r="P15" s="1022"/>
      <c r="Q15" s="1028"/>
      <c r="R15" s="1029"/>
      <c r="S15" s="1029"/>
      <c r="T15" s="1029"/>
      <c r="U15" s="1029"/>
      <c r="V15" s="1029"/>
      <c r="W15" s="1029"/>
      <c r="X15" s="1029"/>
      <c r="Y15" s="1029"/>
      <c r="Z15" s="1029"/>
      <c r="AA15" s="1029"/>
      <c r="AB15" s="1029"/>
      <c r="AC15" s="1029"/>
      <c r="AD15" s="1029"/>
      <c r="AE15" s="1030"/>
      <c r="AF15" s="1025"/>
      <c r="AG15" s="1026"/>
      <c r="AH15" s="1026"/>
      <c r="AI15" s="1026"/>
      <c r="AJ15" s="1027"/>
      <c r="AK15" s="1073"/>
      <c r="AL15" s="1074"/>
      <c r="AM15" s="1074"/>
      <c r="AN15" s="1074"/>
      <c r="AO15" s="1074"/>
      <c r="AP15" s="1074"/>
      <c r="AQ15" s="1074"/>
      <c r="AR15" s="1074"/>
      <c r="AS15" s="1074"/>
      <c r="AT15" s="1074"/>
      <c r="AU15" s="1075"/>
      <c r="AV15" s="1075"/>
      <c r="AW15" s="1075"/>
      <c r="AX15" s="1075"/>
      <c r="AY15" s="1076"/>
      <c r="AZ15" s="226"/>
      <c r="BA15" s="226"/>
      <c r="BB15" s="226"/>
      <c r="BC15" s="226"/>
      <c r="BD15" s="226"/>
      <c r="BE15" s="227"/>
      <c r="BF15" s="227"/>
      <c r="BG15" s="227"/>
      <c r="BH15" s="227"/>
      <c r="BI15" s="227"/>
      <c r="BJ15" s="227"/>
      <c r="BK15" s="227"/>
      <c r="BL15" s="227"/>
      <c r="BM15" s="227"/>
      <c r="BN15" s="227"/>
      <c r="BO15" s="227"/>
      <c r="BP15" s="227"/>
      <c r="BQ15" s="232">
        <v>9</v>
      </c>
      <c r="BR15" s="233"/>
      <c r="BS15" s="982"/>
      <c r="BT15" s="983"/>
      <c r="BU15" s="983"/>
      <c r="BV15" s="983"/>
      <c r="BW15" s="983"/>
      <c r="BX15" s="983"/>
      <c r="BY15" s="983"/>
      <c r="BZ15" s="983"/>
      <c r="CA15" s="983"/>
      <c r="CB15" s="983"/>
      <c r="CC15" s="983"/>
      <c r="CD15" s="983"/>
      <c r="CE15" s="983"/>
      <c r="CF15" s="983"/>
      <c r="CG15" s="1004"/>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228"/>
    </row>
    <row r="16" spans="1:131" s="229" customFormat="1" ht="26.25" customHeight="1" x14ac:dyDescent="0.2">
      <c r="A16" s="232">
        <v>10</v>
      </c>
      <c r="B16" s="1020"/>
      <c r="C16" s="1021"/>
      <c r="D16" s="1021"/>
      <c r="E16" s="1021"/>
      <c r="F16" s="1021"/>
      <c r="G16" s="1021"/>
      <c r="H16" s="1021"/>
      <c r="I16" s="1021"/>
      <c r="J16" s="1021"/>
      <c r="K16" s="1021"/>
      <c r="L16" s="1021"/>
      <c r="M16" s="1021"/>
      <c r="N16" s="1021"/>
      <c r="O16" s="1021"/>
      <c r="P16" s="1022"/>
      <c r="Q16" s="1028"/>
      <c r="R16" s="1029"/>
      <c r="S16" s="1029"/>
      <c r="T16" s="1029"/>
      <c r="U16" s="1029"/>
      <c r="V16" s="1029"/>
      <c r="W16" s="1029"/>
      <c r="X16" s="1029"/>
      <c r="Y16" s="1029"/>
      <c r="Z16" s="1029"/>
      <c r="AA16" s="1029"/>
      <c r="AB16" s="1029"/>
      <c r="AC16" s="1029"/>
      <c r="AD16" s="1029"/>
      <c r="AE16" s="1030"/>
      <c r="AF16" s="1025"/>
      <c r="AG16" s="1026"/>
      <c r="AH16" s="1026"/>
      <c r="AI16" s="1026"/>
      <c r="AJ16" s="1027"/>
      <c r="AK16" s="1073"/>
      <c r="AL16" s="1074"/>
      <c r="AM16" s="1074"/>
      <c r="AN16" s="1074"/>
      <c r="AO16" s="1074"/>
      <c r="AP16" s="1074"/>
      <c r="AQ16" s="1074"/>
      <c r="AR16" s="1074"/>
      <c r="AS16" s="1074"/>
      <c r="AT16" s="1074"/>
      <c r="AU16" s="1075"/>
      <c r="AV16" s="1075"/>
      <c r="AW16" s="1075"/>
      <c r="AX16" s="1075"/>
      <c r="AY16" s="1076"/>
      <c r="AZ16" s="226"/>
      <c r="BA16" s="226"/>
      <c r="BB16" s="226"/>
      <c r="BC16" s="226"/>
      <c r="BD16" s="226"/>
      <c r="BE16" s="227"/>
      <c r="BF16" s="227"/>
      <c r="BG16" s="227"/>
      <c r="BH16" s="227"/>
      <c r="BI16" s="227"/>
      <c r="BJ16" s="227"/>
      <c r="BK16" s="227"/>
      <c r="BL16" s="227"/>
      <c r="BM16" s="227"/>
      <c r="BN16" s="227"/>
      <c r="BO16" s="227"/>
      <c r="BP16" s="227"/>
      <c r="BQ16" s="232">
        <v>10</v>
      </c>
      <c r="BR16" s="233"/>
      <c r="BS16" s="982"/>
      <c r="BT16" s="983"/>
      <c r="BU16" s="983"/>
      <c r="BV16" s="983"/>
      <c r="BW16" s="983"/>
      <c r="BX16" s="983"/>
      <c r="BY16" s="983"/>
      <c r="BZ16" s="983"/>
      <c r="CA16" s="983"/>
      <c r="CB16" s="983"/>
      <c r="CC16" s="983"/>
      <c r="CD16" s="983"/>
      <c r="CE16" s="983"/>
      <c r="CF16" s="983"/>
      <c r="CG16" s="1004"/>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228"/>
    </row>
    <row r="17" spans="1:131" s="229" customFormat="1" ht="26.25" customHeight="1" x14ac:dyDescent="0.2">
      <c r="A17" s="232">
        <v>11</v>
      </c>
      <c r="B17" s="1020"/>
      <c r="C17" s="1021"/>
      <c r="D17" s="1021"/>
      <c r="E17" s="1021"/>
      <c r="F17" s="1021"/>
      <c r="G17" s="1021"/>
      <c r="H17" s="1021"/>
      <c r="I17" s="1021"/>
      <c r="J17" s="1021"/>
      <c r="K17" s="1021"/>
      <c r="L17" s="1021"/>
      <c r="M17" s="1021"/>
      <c r="N17" s="1021"/>
      <c r="O17" s="1021"/>
      <c r="P17" s="1022"/>
      <c r="Q17" s="1028"/>
      <c r="R17" s="1029"/>
      <c r="S17" s="1029"/>
      <c r="T17" s="1029"/>
      <c r="U17" s="1029"/>
      <c r="V17" s="1029"/>
      <c r="W17" s="1029"/>
      <c r="X17" s="1029"/>
      <c r="Y17" s="1029"/>
      <c r="Z17" s="1029"/>
      <c r="AA17" s="1029"/>
      <c r="AB17" s="1029"/>
      <c r="AC17" s="1029"/>
      <c r="AD17" s="1029"/>
      <c r="AE17" s="1030"/>
      <c r="AF17" s="1025"/>
      <c r="AG17" s="1026"/>
      <c r="AH17" s="1026"/>
      <c r="AI17" s="1026"/>
      <c r="AJ17" s="1027"/>
      <c r="AK17" s="1073"/>
      <c r="AL17" s="1074"/>
      <c r="AM17" s="1074"/>
      <c r="AN17" s="1074"/>
      <c r="AO17" s="1074"/>
      <c r="AP17" s="1074"/>
      <c r="AQ17" s="1074"/>
      <c r="AR17" s="1074"/>
      <c r="AS17" s="1074"/>
      <c r="AT17" s="1074"/>
      <c r="AU17" s="1075"/>
      <c r="AV17" s="1075"/>
      <c r="AW17" s="1075"/>
      <c r="AX17" s="1075"/>
      <c r="AY17" s="1076"/>
      <c r="AZ17" s="226"/>
      <c r="BA17" s="226"/>
      <c r="BB17" s="226"/>
      <c r="BC17" s="226"/>
      <c r="BD17" s="226"/>
      <c r="BE17" s="227"/>
      <c r="BF17" s="227"/>
      <c r="BG17" s="227"/>
      <c r="BH17" s="227"/>
      <c r="BI17" s="227"/>
      <c r="BJ17" s="227"/>
      <c r="BK17" s="227"/>
      <c r="BL17" s="227"/>
      <c r="BM17" s="227"/>
      <c r="BN17" s="227"/>
      <c r="BO17" s="227"/>
      <c r="BP17" s="227"/>
      <c r="BQ17" s="232">
        <v>11</v>
      </c>
      <c r="BR17" s="233"/>
      <c r="BS17" s="982"/>
      <c r="BT17" s="983"/>
      <c r="BU17" s="983"/>
      <c r="BV17" s="983"/>
      <c r="BW17" s="983"/>
      <c r="BX17" s="983"/>
      <c r="BY17" s="983"/>
      <c r="BZ17" s="983"/>
      <c r="CA17" s="983"/>
      <c r="CB17" s="983"/>
      <c r="CC17" s="983"/>
      <c r="CD17" s="983"/>
      <c r="CE17" s="983"/>
      <c r="CF17" s="983"/>
      <c r="CG17" s="1004"/>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228"/>
    </row>
    <row r="18" spans="1:131" s="229" customFormat="1" ht="26.25" customHeight="1" x14ac:dyDescent="0.2">
      <c r="A18" s="232">
        <v>12</v>
      </c>
      <c r="B18" s="1020"/>
      <c r="C18" s="1021"/>
      <c r="D18" s="1021"/>
      <c r="E18" s="1021"/>
      <c r="F18" s="1021"/>
      <c r="G18" s="1021"/>
      <c r="H18" s="1021"/>
      <c r="I18" s="1021"/>
      <c r="J18" s="1021"/>
      <c r="K18" s="1021"/>
      <c r="L18" s="1021"/>
      <c r="M18" s="1021"/>
      <c r="N18" s="1021"/>
      <c r="O18" s="1021"/>
      <c r="P18" s="1022"/>
      <c r="Q18" s="1028"/>
      <c r="R18" s="1029"/>
      <c r="S18" s="1029"/>
      <c r="T18" s="1029"/>
      <c r="U18" s="1029"/>
      <c r="V18" s="1029"/>
      <c r="W18" s="1029"/>
      <c r="X18" s="1029"/>
      <c r="Y18" s="1029"/>
      <c r="Z18" s="1029"/>
      <c r="AA18" s="1029"/>
      <c r="AB18" s="1029"/>
      <c r="AC18" s="1029"/>
      <c r="AD18" s="1029"/>
      <c r="AE18" s="1030"/>
      <c r="AF18" s="1025"/>
      <c r="AG18" s="1026"/>
      <c r="AH18" s="1026"/>
      <c r="AI18" s="1026"/>
      <c r="AJ18" s="1027"/>
      <c r="AK18" s="1073"/>
      <c r="AL18" s="1074"/>
      <c r="AM18" s="1074"/>
      <c r="AN18" s="1074"/>
      <c r="AO18" s="1074"/>
      <c r="AP18" s="1074"/>
      <c r="AQ18" s="1074"/>
      <c r="AR18" s="1074"/>
      <c r="AS18" s="1074"/>
      <c r="AT18" s="1074"/>
      <c r="AU18" s="1075"/>
      <c r="AV18" s="1075"/>
      <c r="AW18" s="1075"/>
      <c r="AX18" s="1075"/>
      <c r="AY18" s="1076"/>
      <c r="AZ18" s="226"/>
      <c r="BA18" s="226"/>
      <c r="BB18" s="226"/>
      <c r="BC18" s="226"/>
      <c r="BD18" s="226"/>
      <c r="BE18" s="227"/>
      <c r="BF18" s="227"/>
      <c r="BG18" s="227"/>
      <c r="BH18" s="227"/>
      <c r="BI18" s="227"/>
      <c r="BJ18" s="227"/>
      <c r="BK18" s="227"/>
      <c r="BL18" s="227"/>
      <c r="BM18" s="227"/>
      <c r="BN18" s="227"/>
      <c r="BO18" s="227"/>
      <c r="BP18" s="227"/>
      <c r="BQ18" s="232">
        <v>12</v>
      </c>
      <c r="BR18" s="233"/>
      <c r="BS18" s="982"/>
      <c r="BT18" s="983"/>
      <c r="BU18" s="983"/>
      <c r="BV18" s="983"/>
      <c r="BW18" s="983"/>
      <c r="BX18" s="983"/>
      <c r="BY18" s="983"/>
      <c r="BZ18" s="983"/>
      <c r="CA18" s="983"/>
      <c r="CB18" s="983"/>
      <c r="CC18" s="983"/>
      <c r="CD18" s="983"/>
      <c r="CE18" s="983"/>
      <c r="CF18" s="983"/>
      <c r="CG18" s="1004"/>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228"/>
    </row>
    <row r="19" spans="1:131" s="229" customFormat="1" ht="26.25" customHeight="1" x14ac:dyDescent="0.2">
      <c r="A19" s="232">
        <v>13</v>
      </c>
      <c r="B19" s="1020"/>
      <c r="C19" s="1021"/>
      <c r="D19" s="1021"/>
      <c r="E19" s="1021"/>
      <c r="F19" s="1021"/>
      <c r="G19" s="1021"/>
      <c r="H19" s="1021"/>
      <c r="I19" s="1021"/>
      <c r="J19" s="1021"/>
      <c r="K19" s="1021"/>
      <c r="L19" s="1021"/>
      <c r="M19" s="1021"/>
      <c r="N19" s="1021"/>
      <c r="O19" s="1021"/>
      <c r="P19" s="1022"/>
      <c r="Q19" s="1028"/>
      <c r="R19" s="1029"/>
      <c r="S19" s="1029"/>
      <c r="T19" s="1029"/>
      <c r="U19" s="1029"/>
      <c r="V19" s="1029"/>
      <c r="W19" s="1029"/>
      <c r="X19" s="1029"/>
      <c r="Y19" s="1029"/>
      <c r="Z19" s="1029"/>
      <c r="AA19" s="1029"/>
      <c r="AB19" s="1029"/>
      <c r="AC19" s="1029"/>
      <c r="AD19" s="1029"/>
      <c r="AE19" s="1030"/>
      <c r="AF19" s="1025"/>
      <c r="AG19" s="1026"/>
      <c r="AH19" s="1026"/>
      <c r="AI19" s="1026"/>
      <c r="AJ19" s="1027"/>
      <c r="AK19" s="1073"/>
      <c r="AL19" s="1074"/>
      <c r="AM19" s="1074"/>
      <c r="AN19" s="1074"/>
      <c r="AO19" s="1074"/>
      <c r="AP19" s="1074"/>
      <c r="AQ19" s="1074"/>
      <c r="AR19" s="1074"/>
      <c r="AS19" s="1074"/>
      <c r="AT19" s="1074"/>
      <c r="AU19" s="1075"/>
      <c r="AV19" s="1075"/>
      <c r="AW19" s="1075"/>
      <c r="AX19" s="1075"/>
      <c r="AY19" s="1076"/>
      <c r="AZ19" s="226"/>
      <c r="BA19" s="226"/>
      <c r="BB19" s="226"/>
      <c r="BC19" s="226"/>
      <c r="BD19" s="226"/>
      <c r="BE19" s="227"/>
      <c r="BF19" s="227"/>
      <c r="BG19" s="227"/>
      <c r="BH19" s="227"/>
      <c r="BI19" s="227"/>
      <c r="BJ19" s="227"/>
      <c r="BK19" s="227"/>
      <c r="BL19" s="227"/>
      <c r="BM19" s="227"/>
      <c r="BN19" s="227"/>
      <c r="BO19" s="227"/>
      <c r="BP19" s="227"/>
      <c r="BQ19" s="232">
        <v>13</v>
      </c>
      <c r="BR19" s="233"/>
      <c r="BS19" s="982"/>
      <c r="BT19" s="983"/>
      <c r="BU19" s="983"/>
      <c r="BV19" s="983"/>
      <c r="BW19" s="983"/>
      <c r="BX19" s="983"/>
      <c r="BY19" s="983"/>
      <c r="BZ19" s="983"/>
      <c r="CA19" s="983"/>
      <c r="CB19" s="983"/>
      <c r="CC19" s="983"/>
      <c r="CD19" s="983"/>
      <c r="CE19" s="983"/>
      <c r="CF19" s="983"/>
      <c r="CG19" s="1004"/>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228"/>
    </row>
    <row r="20" spans="1:131" s="229" customFormat="1" ht="26.25" customHeight="1" x14ac:dyDescent="0.2">
      <c r="A20" s="232">
        <v>14</v>
      </c>
      <c r="B20" s="1020"/>
      <c r="C20" s="1021"/>
      <c r="D20" s="1021"/>
      <c r="E20" s="1021"/>
      <c r="F20" s="1021"/>
      <c r="G20" s="1021"/>
      <c r="H20" s="1021"/>
      <c r="I20" s="1021"/>
      <c r="J20" s="1021"/>
      <c r="K20" s="1021"/>
      <c r="L20" s="1021"/>
      <c r="M20" s="1021"/>
      <c r="N20" s="1021"/>
      <c r="O20" s="1021"/>
      <c r="P20" s="1022"/>
      <c r="Q20" s="1028"/>
      <c r="R20" s="1029"/>
      <c r="S20" s="1029"/>
      <c r="T20" s="1029"/>
      <c r="U20" s="1029"/>
      <c r="V20" s="1029"/>
      <c r="W20" s="1029"/>
      <c r="X20" s="1029"/>
      <c r="Y20" s="1029"/>
      <c r="Z20" s="1029"/>
      <c r="AA20" s="1029"/>
      <c r="AB20" s="1029"/>
      <c r="AC20" s="1029"/>
      <c r="AD20" s="1029"/>
      <c r="AE20" s="1030"/>
      <c r="AF20" s="1025"/>
      <c r="AG20" s="1026"/>
      <c r="AH20" s="1026"/>
      <c r="AI20" s="1026"/>
      <c r="AJ20" s="1027"/>
      <c r="AK20" s="1073"/>
      <c r="AL20" s="1074"/>
      <c r="AM20" s="1074"/>
      <c r="AN20" s="1074"/>
      <c r="AO20" s="1074"/>
      <c r="AP20" s="1074"/>
      <c r="AQ20" s="1074"/>
      <c r="AR20" s="1074"/>
      <c r="AS20" s="1074"/>
      <c r="AT20" s="1074"/>
      <c r="AU20" s="1075"/>
      <c r="AV20" s="1075"/>
      <c r="AW20" s="1075"/>
      <c r="AX20" s="1075"/>
      <c r="AY20" s="1076"/>
      <c r="AZ20" s="226"/>
      <c r="BA20" s="226"/>
      <c r="BB20" s="226"/>
      <c r="BC20" s="226"/>
      <c r="BD20" s="226"/>
      <c r="BE20" s="227"/>
      <c r="BF20" s="227"/>
      <c r="BG20" s="227"/>
      <c r="BH20" s="227"/>
      <c r="BI20" s="227"/>
      <c r="BJ20" s="227"/>
      <c r="BK20" s="227"/>
      <c r="BL20" s="227"/>
      <c r="BM20" s="227"/>
      <c r="BN20" s="227"/>
      <c r="BO20" s="227"/>
      <c r="BP20" s="227"/>
      <c r="BQ20" s="232">
        <v>14</v>
      </c>
      <c r="BR20" s="233"/>
      <c r="BS20" s="982"/>
      <c r="BT20" s="983"/>
      <c r="BU20" s="983"/>
      <c r="BV20" s="983"/>
      <c r="BW20" s="983"/>
      <c r="BX20" s="983"/>
      <c r="BY20" s="983"/>
      <c r="BZ20" s="983"/>
      <c r="CA20" s="983"/>
      <c r="CB20" s="983"/>
      <c r="CC20" s="983"/>
      <c r="CD20" s="983"/>
      <c r="CE20" s="983"/>
      <c r="CF20" s="983"/>
      <c r="CG20" s="1004"/>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228"/>
    </row>
    <row r="21" spans="1:131" s="229" customFormat="1" ht="26.25" customHeight="1" thickBot="1" x14ac:dyDescent="0.25">
      <c r="A21" s="232">
        <v>15</v>
      </c>
      <c r="B21" s="1020"/>
      <c r="C21" s="1021"/>
      <c r="D21" s="1021"/>
      <c r="E21" s="1021"/>
      <c r="F21" s="1021"/>
      <c r="G21" s="1021"/>
      <c r="H21" s="1021"/>
      <c r="I21" s="1021"/>
      <c r="J21" s="1021"/>
      <c r="K21" s="1021"/>
      <c r="L21" s="1021"/>
      <c r="M21" s="1021"/>
      <c r="N21" s="1021"/>
      <c r="O21" s="1021"/>
      <c r="P21" s="1022"/>
      <c r="Q21" s="1028"/>
      <c r="R21" s="1029"/>
      <c r="S21" s="1029"/>
      <c r="T21" s="1029"/>
      <c r="U21" s="1029"/>
      <c r="V21" s="1029"/>
      <c r="W21" s="1029"/>
      <c r="X21" s="1029"/>
      <c r="Y21" s="1029"/>
      <c r="Z21" s="1029"/>
      <c r="AA21" s="1029"/>
      <c r="AB21" s="1029"/>
      <c r="AC21" s="1029"/>
      <c r="AD21" s="1029"/>
      <c r="AE21" s="1030"/>
      <c r="AF21" s="1025"/>
      <c r="AG21" s="1026"/>
      <c r="AH21" s="1026"/>
      <c r="AI21" s="1026"/>
      <c r="AJ21" s="1027"/>
      <c r="AK21" s="1073"/>
      <c r="AL21" s="1074"/>
      <c r="AM21" s="1074"/>
      <c r="AN21" s="1074"/>
      <c r="AO21" s="1074"/>
      <c r="AP21" s="1074"/>
      <c r="AQ21" s="1074"/>
      <c r="AR21" s="1074"/>
      <c r="AS21" s="1074"/>
      <c r="AT21" s="1074"/>
      <c r="AU21" s="1075"/>
      <c r="AV21" s="1075"/>
      <c r="AW21" s="1075"/>
      <c r="AX21" s="1075"/>
      <c r="AY21" s="1076"/>
      <c r="AZ21" s="226"/>
      <c r="BA21" s="226"/>
      <c r="BB21" s="226"/>
      <c r="BC21" s="226"/>
      <c r="BD21" s="226"/>
      <c r="BE21" s="227"/>
      <c r="BF21" s="227"/>
      <c r="BG21" s="227"/>
      <c r="BH21" s="227"/>
      <c r="BI21" s="227"/>
      <c r="BJ21" s="227"/>
      <c r="BK21" s="227"/>
      <c r="BL21" s="227"/>
      <c r="BM21" s="227"/>
      <c r="BN21" s="227"/>
      <c r="BO21" s="227"/>
      <c r="BP21" s="227"/>
      <c r="BQ21" s="232">
        <v>15</v>
      </c>
      <c r="BR21" s="233"/>
      <c r="BS21" s="982"/>
      <c r="BT21" s="983"/>
      <c r="BU21" s="983"/>
      <c r="BV21" s="983"/>
      <c r="BW21" s="983"/>
      <c r="BX21" s="983"/>
      <c r="BY21" s="983"/>
      <c r="BZ21" s="983"/>
      <c r="CA21" s="983"/>
      <c r="CB21" s="983"/>
      <c r="CC21" s="983"/>
      <c r="CD21" s="983"/>
      <c r="CE21" s="983"/>
      <c r="CF21" s="983"/>
      <c r="CG21" s="1004"/>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228"/>
    </row>
    <row r="22" spans="1:131" s="229" customFormat="1" ht="26.25" customHeight="1" x14ac:dyDescent="0.2">
      <c r="A22" s="232">
        <v>16</v>
      </c>
      <c r="B22" s="1020"/>
      <c r="C22" s="1021"/>
      <c r="D22" s="1021"/>
      <c r="E22" s="1021"/>
      <c r="F22" s="1021"/>
      <c r="G22" s="1021"/>
      <c r="H22" s="1021"/>
      <c r="I22" s="1021"/>
      <c r="J22" s="1021"/>
      <c r="K22" s="1021"/>
      <c r="L22" s="1021"/>
      <c r="M22" s="1021"/>
      <c r="N22" s="1021"/>
      <c r="O22" s="1021"/>
      <c r="P22" s="1022"/>
      <c r="Q22" s="1066"/>
      <c r="R22" s="1067"/>
      <c r="S22" s="1067"/>
      <c r="T22" s="1067"/>
      <c r="U22" s="1067"/>
      <c r="V22" s="1067"/>
      <c r="W22" s="1067"/>
      <c r="X22" s="1067"/>
      <c r="Y22" s="1067"/>
      <c r="Z22" s="1067"/>
      <c r="AA22" s="1067"/>
      <c r="AB22" s="1067"/>
      <c r="AC22" s="1067"/>
      <c r="AD22" s="1067"/>
      <c r="AE22" s="1068"/>
      <c r="AF22" s="1025"/>
      <c r="AG22" s="1026"/>
      <c r="AH22" s="1026"/>
      <c r="AI22" s="1026"/>
      <c r="AJ22" s="1027"/>
      <c r="AK22" s="1069"/>
      <c r="AL22" s="1070"/>
      <c r="AM22" s="1070"/>
      <c r="AN22" s="1070"/>
      <c r="AO22" s="1070"/>
      <c r="AP22" s="1070"/>
      <c r="AQ22" s="1070"/>
      <c r="AR22" s="1070"/>
      <c r="AS22" s="1070"/>
      <c r="AT22" s="1070"/>
      <c r="AU22" s="1071"/>
      <c r="AV22" s="1071"/>
      <c r="AW22" s="1071"/>
      <c r="AX22" s="1071"/>
      <c r="AY22" s="1072"/>
      <c r="AZ22" s="1018" t="s">
        <v>393</v>
      </c>
      <c r="BA22" s="1018"/>
      <c r="BB22" s="1018"/>
      <c r="BC22" s="1018"/>
      <c r="BD22" s="1019"/>
      <c r="BE22" s="227"/>
      <c r="BF22" s="227"/>
      <c r="BG22" s="227"/>
      <c r="BH22" s="227"/>
      <c r="BI22" s="227"/>
      <c r="BJ22" s="227"/>
      <c r="BK22" s="227"/>
      <c r="BL22" s="227"/>
      <c r="BM22" s="227"/>
      <c r="BN22" s="227"/>
      <c r="BO22" s="227"/>
      <c r="BP22" s="227"/>
      <c r="BQ22" s="232">
        <v>16</v>
      </c>
      <c r="BR22" s="233"/>
      <c r="BS22" s="982"/>
      <c r="BT22" s="983"/>
      <c r="BU22" s="983"/>
      <c r="BV22" s="983"/>
      <c r="BW22" s="983"/>
      <c r="BX22" s="983"/>
      <c r="BY22" s="983"/>
      <c r="BZ22" s="983"/>
      <c r="CA22" s="983"/>
      <c r="CB22" s="983"/>
      <c r="CC22" s="983"/>
      <c r="CD22" s="983"/>
      <c r="CE22" s="983"/>
      <c r="CF22" s="983"/>
      <c r="CG22" s="1004"/>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228"/>
    </row>
    <row r="23" spans="1:131" s="229" customFormat="1" ht="26.25" customHeight="1" thickBot="1" x14ac:dyDescent="0.25">
      <c r="A23" s="234" t="s">
        <v>394</v>
      </c>
      <c r="B23" s="924" t="s">
        <v>395</v>
      </c>
      <c r="C23" s="925"/>
      <c r="D23" s="925"/>
      <c r="E23" s="925"/>
      <c r="F23" s="925"/>
      <c r="G23" s="925"/>
      <c r="H23" s="925"/>
      <c r="I23" s="925"/>
      <c r="J23" s="925"/>
      <c r="K23" s="925"/>
      <c r="L23" s="925"/>
      <c r="M23" s="925"/>
      <c r="N23" s="925"/>
      <c r="O23" s="925"/>
      <c r="P23" s="935"/>
      <c r="Q23" s="1060">
        <v>4128</v>
      </c>
      <c r="R23" s="1054"/>
      <c r="S23" s="1054"/>
      <c r="T23" s="1054"/>
      <c r="U23" s="1054"/>
      <c r="V23" s="1054">
        <v>3754</v>
      </c>
      <c r="W23" s="1054"/>
      <c r="X23" s="1054"/>
      <c r="Y23" s="1054"/>
      <c r="Z23" s="1054"/>
      <c r="AA23" s="1054">
        <v>374</v>
      </c>
      <c r="AB23" s="1054"/>
      <c r="AC23" s="1054"/>
      <c r="AD23" s="1054"/>
      <c r="AE23" s="1061"/>
      <c r="AF23" s="1062">
        <v>267</v>
      </c>
      <c r="AG23" s="1054"/>
      <c r="AH23" s="1054"/>
      <c r="AI23" s="1054"/>
      <c r="AJ23" s="1063"/>
      <c r="AK23" s="1064"/>
      <c r="AL23" s="1065"/>
      <c r="AM23" s="1065"/>
      <c r="AN23" s="1065"/>
      <c r="AO23" s="1065"/>
      <c r="AP23" s="1054">
        <v>4000</v>
      </c>
      <c r="AQ23" s="1054"/>
      <c r="AR23" s="1054"/>
      <c r="AS23" s="1054"/>
      <c r="AT23" s="1054"/>
      <c r="AU23" s="1055"/>
      <c r="AV23" s="1055"/>
      <c r="AW23" s="1055"/>
      <c r="AX23" s="1055"/>
      <c r="AY23" s="1056"/>
      <c r="AZ23" s="1057" t="s">
        <v>396</v>
      </c>
      <c r="BA23" s="1058"/>
      <c r="BB23" s="1058"/>
      <c r="BC23" s="1058"/>
      <c r="BD23" s="1059"/>
      <c r="BE23" s="227"/>
      <c r="BF23" s="227"/>
      <c r="BG23" s="227"/>
      <c r="BH23" s="227"/>
      <c r="BI23" s="227"/>
      <c r="BJ23" s="227"/>
      <c r="BK23" s="227"/>
      <c r="BL23" s="227"/>
      <c r="BM23" s="227"/>
      <c r="BN23" s="227"/>
      <c r="BO23" s="227"/>
      <c r="BP23" s="227"/>
      <c r="BQ23" s="232">
        <v>17</v>
      </c>
      <c r="BR23" s="233"/>
      <c r="BS23" s="982"/>
      <c r="BT23" s="983"/>
      <c r="BU23" s="983"/>
      <c r="BV23" s="983"/>
      <c r="BW23" s="983"/>
      <c r="BX23" s="983"/>
      <c r="BY23" s="983"/>
      <c r="BZ23" s="983"/>
      <c r="CA23" s="983"/>
      <c r="CB23" s="983"/>
      <c r="CC23" s="983"/>
      <c r="CD23" s="983"/>
      <c r="CE23" s="983"/>
      <c r="CF23" s="983"/>
      <c r="CG23" s="1004"/>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228"/>
    </row>
    <row r="24" spans="1:131" s="229" customFormat="1" ht="26.25" customHeight="1" x14ac:dyDescent="0.2">
      <c r="A24" s="1053" t="s">
        <v>397</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26"/>
      <c r="BA24" s="226"/>
      <c r="BB24" s="226"/>
      <c r="BC24" s="226"/>
      <c r="BD24" s="226"/>
      <c r="BE24" s="227"/>
      <c r="BF24" s="227"/>
      <c r="BG24" s="227"/>
      <c r="BH24" s="227"/>
      <c r="BI24" s="227"/>
      <c r="BJ24" s="227"/>
      <c r="BK24" s="227"/>
      <c r="BL24" s="227"/>
      <c r="BM24" s="227"/>
      <c r="BN24" s="227"/>
      <c r="BO24" s="227"/>
      <c r="BP24" s="227"/>
      <c r="BQ24" s="232">
        <v>18</v>
      </c>
      <c r="BR24" s="233"/>
      <c r="BS24" s="982"/>
      <c r="BT24" s="983"/>
      <c r="BU24" s="983"/>
      <c r="BV24" s="983"/>
      <c r="BW24" s="983"/>
      <c r="BX24" s="983"/>
      <c r="BY24" s="983"/>
      <c r="BZ24" s="983"/>
      <c r="CA24" s="983"/>
      <c r="CB24" s="983"/>
      <c r="CC24" s="983"/>
      <c r="CD24" s="983"/>
      <c r="CE24" s="983"/>
      <c r="CF24" s="983"/>
      <c r="CG24" s="1004"/>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228"/>
    </row>
    <row r="25" spans="1:131" ht="26.25" customHeight="1" thickBot="1" x14ac:dyDescent="0.25">
      <c r="A25" s="1052" t="s">
        <v>398</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26"/>
      <c r="BK25" s="226"/>
      <c r="BL25" s="226"/>
      <c r="BM25" s="226"/>
      <c r="BN25" s="226"/>
      <c r="BO25" s="235"/>
      <c r="BP25" s="235"/>
      <c r="BQ25" s="232">
        <v>19</v>
      </c>
      <c r="BR25" s="233"/>
      <c r="BS25" s="982"/>
      <c r="BT25" s="983"/>
      <c r="BU25" s="983"/>
      <c r="BV25" s="983"/>
      <c r="BW25" s="983"/>
      <c r="BX25" s="983"/>
      <c r="BY25" s="983"/>
      <c r="BZ25" s="983"/>
      <c r="CA25" s="983"/>
      <c r="CB25" s="983"/>
      <c r="CC25" s="983"/>
      <c r="CD25" s="983"/>
      <c r="CE25" s="983"/>
      <c r="CF25" s="983"/>
      <c r="CG25" s="1004"/>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224"/>
    </row>
    <row r="26" spans="1:131" ht="26.25" customHeight="1" x14ac:dyDescent="0.2">
      <c r="A26" s="985" t="s">
        <v>374</v>
      </c>
      <c r="B26" s="986"/>
      <c r="C26" s="986"/>
      <c r="D26" s="986"/>
      <c r="E26" s="986"/>
      <c r="F26" s="986"/>
      <c r="G26" s="986"/>
      <c r="H26" s="986"/>
      <c r="I26" s="986"/>
      <c r="J26" s="986"/>
      <c r="K26" s="986"/>
      <c r="L26" s="986"/>
      <c r="M26" s="986"/>
      <c r="N26" s="986"/>
      <c r="O26" s="986"/>
      <c r="P26" s="987"/>
      <c r="Q26" s="991" t="s">
        <v>399</v>
      </c>
      <c r="R26" s="992"/>
      <c r="S26" s="992"/>
      <c r="T26" s="992"/>
      <c r="U26" s="993"/>
      <c r="V26" s="991" t="s">
        <v>400</v>
      </c>
      <c r="W26" s="992"/>
      <c r="X26" s="992"/>
      <c r="Y26" s="992"/>
      <c r="Z26" s="993"/>
      <c r="AA26" s="991" t="s">
        <v>401</v>
      </c>
      <c r="AB26" s="992"/>
      <c r="AC26" s="992"/>
      <c r="AD26" s="992"/>
      <c r="AE26" s="992"/>
      <c r="AF26" s="1048" t="s">
        <v>402</v>
      </c>
      <c r="AG26" s="998"/>
      <c r="AH26" s="998"/>
      <c r="AI26" s="998"/>
      <c r="AJ26" s="1049"/>
      <c r="AK26" s="992" t="s">
        <v>403</v>
      </c>
      <c r="AL26" s="992"/>
      <c r="AM26" s="992"/>
      <c r="AN26" s="992"/>
      <c r="AO26" s="993"/>
      <c r="AP26" s="991" t="s">
        <v>404</v>
      </c>
      <c r="AQ26" s="992"/>
      <c r="AR26" s="992"/>
      <c r="AS26" s="992"/>
      <c r="AT26" s="993"/>
      <c r="AU26" s="991" t="s">
        <v>405</v>
      </c>
      <c r="AV26" s="992"/>
      <c r="AW26" s="992"/>
      <c r="AX26" s="992"/>
      <c r="AY26" s="993"/>
      <c r="AZ26" s="991" t="s">
        <v>406</v>
      </c>
      <c r="BA26" s="992"/>
      <c r="BB26" s="992"/>
      <c r="BC26" s="992"/>
      <c r="BD26" s="993"/>
      <c r="BE26" s="991" t="s">
        <v>381</v>
      </c>
      <c r="BF26" s="992"/>
      <c r="BG26" s="992"/>
      <c r="BH26" s="992"/>
      <c r="BI26" s="1005"/>
      <c r="BJ26" s="226"/>
      <c r="BK26" s="226"/>
      <c r="BL26" s="226"/>
      <c r="BM26" s="226"/>
      <c r="BN26" s="226"/>
      <c r="BO26" s="235"/>
      <c r="BP26" s="235"/>
      <c r="BQ26" s="232">
        <v>20</v>
      </c>
      <c r="BR26" s="233"/>
      <c r="BS26" s="982"/>
      <c r="BT26" s="983"/>
      <c r="BU26" s="983"/>
      <c r="BV26" s="983"/>
      <c r="BW26" s="983"/>
      <c r="BX26" s="983"/>
      <c r="BY26" s="983"/>
      <c r="BZ26" s="983"/>
      <c r="CA26" s="983"/>
      <c r="CB26" s="983"/>
      <c r="CC26" s="983"/>
      <c r="CD26" s="983"/>
      <c r="CE26" s="983"/>
      <c r="CF26" s="983"/>
      <c r="CG26" s="1004"/>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224"/>
    </row>
    <row r="27" spans="1:13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0"/>
      <c r="AG27" s="1001"/>
      <c r="AH27" s="1001"/>
      <c r="AI27" s="1001"/>
      <c r="AJ27" s="1051"/>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6"/>
      <c r="BJ27" s="226"/>
      <c r="BK27" s="226"/>
      <c r="BL27" s="226"/>
      <c r="BM27" s="226"/>
      <c r="BN27" s="226"/>
      <c r="BO27" s="235"/>
      <c r="BP27" s="235"/>
      <c r="BQ27" s="232">
        <v>21</v>
      </c>
      <c r="BR27" s="233"/>
      <c r="BS27" s="982"/>
      <c r="BT27" s="983"/>
      <c r="BU27" s="983"/>
      <c r="BV27" s="983"/>
      <c r="BW27" s="983"/>
      <c r="BX27" s="983"/>
      <c r="BY27" s="983"/>
      <c r="BZ27" s="983"/>
      <c r="CA27" s="983"/>
      <c r="CB27" s="983"/>
      <c r="CC27" s="983"/>
      <c r="CD27" s="983"/>
      <c r="CE27" s="983"/>
      <c r="CF27" s="983"/>
      <c r="CG27" s="1004"/>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224"/>
    </row>
    <row r="28" spans="1:131" ht="26.25" customHeight="1" thickTop="1" x14ac:dyDescent="0.2">
      <c r="A28" s="236">
        <v>1</v>
      </c>
      <c r="B28" s="1040" t="s">
        <v>407</v>
      </c>
      <c r="C28" s="1041"/>
      <c r="D28" s="1041"/>
      <c r="E28" s="1041"/>
      <c r="F28" s="1041"/>
      <c r="G28" s="1041"/>
      <c r="H28" s="1041"/>
      <c r="I28" s="1041"/>
      <c r="J28" s="1041"/>
      <c r="K28" s="1041"/>
      <c r="L28" s="1041"/>
      <c r="M28" s="1041"/>
      <c r="N28" s="1041"/>
      <c r="O28" s="1041"/>
      <c r="P28" s="1042"/>
      <c r="Q28" s="1043">
        <v>379</v>
      </c>
      <c r="R28" s="1044"/>
      <c r="S28" s="1044"/>
      <c r="T28" s="1044"/>
      <c r="U28" s="1044"/>
      <c r="V28" s="1044">
        <v>362</v>
      </c>
      <c r="W28" s="1044"/>
      <c r="X28" s="1044"/>
      <c r="Y28" s="1044"/>
      <c r="Z28" s="1044"/>
      <c r="AA28" s="1044">
        <v>17</v>
      </c>
      <c r="AB28" s="1044"/>
      <c r="AC28" s="1044"/>
      <c r="AD28" s="1044"/>
      <c r="AE28" s="1045"/>
      <c r="AF28" s="1046">
        <v>17</v>
      </c>
      <c r="AG28" s="1044"/>
      <c r="AH28" s="1044"/>
      <c r="AI28" s="1044"/>
      <c r="AJ28" s="1047"/>
      <c r="AK28" s="1035">
        <v>34</v>
      </c>
      <c r="AL28" s="1036"/>
      <c r="AM28" s="1036"/>
      <c r="AN28" s="1036"/>
      <c r="AO28" s="1036"/>
      <c r="AP28" s="1036" t="s">
        <v>609</v>
      </c>
      <c r="AQ28" s="1036"/>
      <c r="AR28" s="1036"/>
      <c r="AS28" s="1036"/>
      <c r="AT28" s="1036"/>
      <c r="AU28" s="1036" t="s">
        <v>609</v>
      </c>
      <c r="AV28" s="1036"/>
      <c r="AW28" s="1036"/>
      <c r="AX28" s="1036"/>
      <c r="AY28" s="1036"/>
      <c r="AZ28" s="1037" t="s">
        <v>609</v>
      </c>
      <c r="BA28" s="1037"/>
      <c r="BB28" s="1037"/>
      <c r="BC28" s="1037"/>
      <c r="BD28" s="1037"/>
      <c r="BE28" s="1038"/>
      <c r="BF28" s="1038"/>
      <c r="BG28" s="1038"/>
      <c r="BH28" s="1038"/>
      <c r="BI28" s="1039"/>
      <c r="BJ28" s="226"/>
      <c r="BK28" s="226"/>
      <c r="BL28" s="226"/>
      <c r="BM28" s="226"/>
      <c r="BN28" s="226"/>
      <c r="BO28" s="235"/>
      <c r="BP28" s="235"/>
      <c r="BQ28" s="232">
        <v>22</v>
      </c>
      <c r="BR28" s="233"/>
      <c r="BS28" s="982"/>
      <c r="BT28" s="983"/>
      <c r="BU28" s="983"/>
      <c r="BV28" s="983"/>
      <c r="BW28" s="983"/>
      <c r="BX28" s="983"/>
      <c r="BY28" s="983"/>
      <c r="BZ28" s="983"/>
      <c r="CA28" s="983"/>
      <c r="CB28" s="983"/>
      <c r="CC28" s="983"/>
      <c r="CD28" s="983"/>
      <c r="CE28" s="983"/>
      <c r="CF28" s="983"/>
      <c r="CG28" s="1004"/>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224"/>
    </row>
    <row r="29" spans="1:131" ht="26.25" customHeight="1" x14ac:dyDescent="0.2">
      <c r="A29" s="236">
        <v>2</v>
      </c>
      <c r="B29" s="1020" t="s">
        <v>408</v>
      </c>
      <c r="C29" s="1021"/>
      <c r="D29" s="1021"/>
      <c r="E29" s="1021"/>
      <c r="F29" s="1021"/>
      <c r="G29" s="1021"/>
      <c r="H29" s="1021"/>
      <c r="I29" s="1021"/>
      <c r="J29" s="1021"/>
      <c r="K29" s="1021"/>
      <c r="L29" s="1021"/>
      <c r="M29" s="1021"/>
      <c r="N29" s="1021"/>
      <c r="O29" s="1021"/>
      <c r="P29" s="1022"/>
      <c r="Q29" s="1028">
        <v>155</v>
      </c>
      <c r="R29" s="1029"/>
      <c r="S29" s="1029"/>
      <c r="T29" s="1029"/>
      <c r="U29" s="1029"/>
      <c r="V29" s="1029">
        <v>154</v>
      </c>
      <c r="W29" s="1029"/>
      <c r="X29" s="1029"/>
      <c r="Y29" s="1029"/>
      <c r="Z29" s="1029"/>
      <c r="AA29" s="1029">
        <v>0</v>
      </c>
      <c r="AB29" s="1029"/>
      <c r="AC29" s="1029"/>
      <c r="AD29" s="1029"/>
      <c r="AE29" s="1030"/>
      <c r="AF29" s="1025">
        <v>0</v>
      </c>
      <c r="AG29" s="1026"/>
      <c r="AH29" s="1026"/>
      <c r="AI29" s="1026"/>
      <c r="AJ29" s="1027"/>
      <c r="AK29" s="970">
        <v>21</v>
      </c>
      <c r="AL29" s="958"/>
      <c r="AM29" s="958"/>
      <c r="AN29" s="958"/>
      <c r="AO29" s="958"/>
      <c r="AP29" s="958">
        <v>36</v>
      </c>
      <c r="AQ29" s="958"/>
      <c r="AR29" s="958"/>
      <c r="AS29" s="958"/>
      <c r="AT29" s="958"/>
      <c r="AU29" s="958">
        <v>5</v>
      </c>
      <c r="AV29" s="958"/>
      <c r="AW29" s="958"/>
      <c r="AX29" s="958"/>
      <c r="AY29" s="958"/>
      <c r="AZ29" s="1031" t="s">
        <v>533</v>
      </c>
      <c r="BA29" s="1031"/>
      <c r="BB29" s="1031"/>
      <c r="BC29" s="1031"/>
      <c r="BD29" s="1031"/>
      <c r="BE29" s="959"/>
      <c r="BF29" s="959"/>
      <c r="BG29" s="959"/>
      <c r="BH29" s="959"/>
      <c r="BI29" s="960"/>
      <c r="BJ29" s="226"/>
      <c r="BK29" s="226"/>
      <c r="BL29" s="226"/>
      <c r="BM29" s="226"/>
      <c r="BN29" s="226"/>
      <c r="BO29" s="235"/>
      <c r="BP29" s="235"/>
      <c r="BQ29" s="232">
        <v>23</v>
      </c>
      <c r="BR29" s="233"/>
      <c r="BS29" s="982"/>
      <c r="BT29" s="983"/>
      <c r="BU29" s="983"/>
      <c r="BV29" s="983"/>
      <c r="BW29" s="983"/>
      <c r="BX29" s="983"/>
      <c r="BY29" s="983"/>
      <c r="BZ29" s="983"/>
      <c r="CA29" s="983"/>
      <c r="CB29" s="983"/>
      <c r="CC29" s="983"/>
      <c r="CD29" s="983"/>
      <c r="CE29" s="983"/>
      <c r="CF29" s="983"/>
      <c r="CG29" s="1004"/>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224"/>
    </row>
    <row r="30" spans="1:131" ht="26.25" customHeight="1" x14ac:dyDescent="0.2">
      <c r="A30" s="236">
        <v>3</v>
      </c>
      <c r="B30" s="1020" t="s">
        <v>409</v>
      </c>
      <c r="C30" s="1021"/>
      <c r="D30" s="1021"/>
      <c r="E30" s="1021"/>
      <c r="F30" s="1021"/>
      <c r="G30" s="1021"/>
      <c r="H30" s="1021"/>
      <c r="I30" s="1021"/>
      <c r="J30" s="1021"/>
      <c r="K30" s="1021"/>
      <c r="L30" s="1021"/>
      <c r="M30" s="1021"/>
      <c r="N30" s="1021"/>
      <c r="O30" s="1021"/>
      <c r="P30" s="1022"/>
      <c r="Q30" s="1028">
        <v>457</v>
      </c>
      <c r="R30" s="1029"/>
      <c r="S30" s="1029"/>
      <c r="T30" s="1029"/>
      <c r="U30" s="1029"/>
      <c r="V30" s="1029">
        <v>428</v>
      </c>
      <c r="W30" s="1029"/>
      <c r="X30" s="1029"/>
      <c r="Y30" s="1029"/>
      <c r="Z30" s="1029"/>
      <c r="AA30" s="1029">
        <v>29</v>
      </c>
      <c r="AB30" s="1029"/>
      <c r="AC30" s="1029"/>
      <c r="AD30" s="1029"/>
      <c r="AE30" s="1030"/>
      <c r="AF30" s="1025">
        <v>29</v>
      </c>
      <c r="AG30" s="1026"/>
      <c r="AH30" s="1026"/>
      <c r="AI30" s="1026"/>
      <c r="AJ30" s="1027"/>
      <c r="AK30" s="970">
        <v>69</v>
      </c>
      <c r="AL30" s="958"/>
      <c r="AM30" s="958"/>
      <c r="AN30" s="958"/>
      <c r="AO30" s="958"/>
      <c r="AP30" s="971" t="s">
        <v>609</v>
      </c>
      <c r="AQ30" s="969"/>
      <c r="AR30" s="969"/>
      <c r="AS30" s="969"/>
      <c r="AT30" s="970"/>
      <c r="AU30" s="971" t="s">
        <v>609</v>
      </c>
      <c r="AV30" s="969"/>
      <c r="AW30" s="969"/>
      <c r="AX30" s="969"/>
      <c r="AY30" s="970"/>
      <c r="AZ30" s="1032" t="s">
        <v>609</v>
      </c>
      <c r="BA30" s="1033"/>
      <c r="BB30" s="1033"/>
      <c r="BC30" s="1033"/>
      <c r="BD30" s="1034"/>
      <c r="BE30" s="959"/>
      <c r="BF30" s="959"/>
      <c r="BG30" s="959"/>
      <c r="BH30" s="959"/>
      <c r="BI30" s="960"/>
      <c r="BJ30" s="226"/>
      <c r="BK30" s="226"/>
      <c r="BL30" s="226"/>
      <c r="BM30" s="226"/>
      <c r="BN30" s="226"/>
      <c r="BO30" s="235"/>
      <c r="BP30" s="235"/>
      <c r="BQ30" s="232">
        <v>24</v>
      </c>
      <c r="BR30" s="233"/>
      <c r="BS30" s="982"/>
      <c r="BT30" s="983"/>
      <c r="BU30" s="983"/>
      <c r="BV30" s="983"/>
      <c r="BW30" s="983"/>
      <c r="BX30" s="983"/>
      <c r="BY30" s="983"/>
      <c r="BZ30" s="983"/>
      <c r="CA30" s="983"/>
      <c r="CB30" s="983"/>
      <c r="CC30" s="983"/>
      <c r="CD30" s="983"/>
      <c r="CE30" s="983"/>
      <c r="CF30" s="983"/>
      <c r="CG30" s="1004"/>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224"/>
    </row>
    <row r="31" spans="1:131" ht="26.25" customHeight="1" x14ac:dyDescent="0.2">
      <c r="A31" s="236">
        <v>4</v>
      </c>
      <c r="B31" s="1020" t="s">
        <v>410</v>
      </c>
      <c r="C31" s="1021"/>
      <c r="D31" s="1021"/>
      <c r="E31" s="1021"/>
      <c r="F31" s="1021"/>
      <c r="G31" s="1021"/>
      <c r="H31" s="1021"/>
      <c r="I31" s="1021"/>
      <c r="J31" s="1021"/>
      <c r="K31" s="1021"/>
      <c r="L31" s="1021"/>
      <c r="M31" s="1021"/>
      <c r="N31" s="1021"/>
      <c r="O31" s="1021"/>
      <c r="P31" s="1022"/>
      <c r="Q31" s="1028">
        <v>40</v>
      </c>
      <c r="R31" s="1029"/>
      <c r="S31" s="1029"/>
      <c r="T31" s="1029"/>
      <c r="U31" s="1029"/>
      <c r="V31" s="1029">
        <v>40</v>
      </c>
      <c r="W31" s="1029"/>
      <c r="X31" s="1029"/>
      <c r="Y31" s="1029"/>
      <c r="Z31" s="1029"/>
      <c r="AA31" s="1029">
        <v>0</v>
      </c>
      <c r="AB31" s="1029"/>
      <c r="AC31" s="1029"/>
      <c r="AD31" s="1029"/>
      <c r="AE31" s="1030"/>
      <c r="AF31" s="1025">
        <v>0</v>
      </c>
      <c r="AG31" s="1026"/>
      <c r="AH31" s="1026"/>
      <c r="AI31" s="1026"/>
      <c r="AJ31" s="1027"/>
      <c r="AK31" s="970">
        <v>12</v>
      </c>
      <c r="AL31" s="958"/>
      <c r="AM31" s="958"/>
      <c r="AN31" s="958"/>
      <c r="AO31" s="958"/>
      <c r="AP31" s="971" t="s">
        <v>609</v>
      </c>
      <c r="AQ31" s="969"/>
      <c r="AR31" s="969"/>
      <c r="AS31" s="969"/>
      <c r="AT31" s="970"/>
      <c r="AU31" s="971" t="s">
        <v>609</v>
      </c>
      <c r="AV31" s="969"/>
      <c r="AW31" s="969"/>
      <c r="AX31" s="969"/>
      <c r="AY31" s="970"/>
      <c r="AZ31" s="1032" t="s">
        <v>609</v>
      </c>
      <c r="BA31" s="1033"/>
      <c r="BB31" s="1033"/>
      <c r="BC31" s="1033"/>
      <c r="BD31" s="1034"/>
      <c r="BE31" s="959"/>
      <c r="BF31" s="959"/>
      <c r="BG31" s="959"/>
      <c r="BH31" s="959"/>
      <c r="BI31" s="960"/>
      <c r="BJ31" s="226"/>
      <c r="BK31" s="226"/>
      <c r="BL31" s="226"/>
      <c r="BM31" s="226"/>
      <c r="BN31" s="226"/>
      <c r="BO31" s="235"/>
      <c r="BP31" s="235"/>
      <c r="BQ31" s="232">
        <v>25</v>
      </c>
      <c r="BR31" s="233"/>
      <c r="BS31" s="982"/>
      <c r="BT31" s="983"/>
      <c r="BU31" s="983"/>
      <c r="BV31" s="983"/>
      <c r="BW31" s="983"/>
      <c r="BX31" s="983"/>
      <c r="BY31" s="983"/>
      <c r="BZ31" s="983"/>
      <c r="CA31" s="983"/>
      <c r="CB31" s="983"/>
      <c r="CC31" s="983"/>
      <c r="CD31" s="983"/>
      <c r="CE31" s="983"/>
      <c r="CF31" s="983"/>
      <c r="CG31" s="1004"/>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224"/>
    </row>
    <row r="32" spans="1:131" ht="26.25" customHeight="1" x14ac:dyDescent="0.2">
      <c r="A32" s="236">
        <v>5</v>
      </c>
      <c r="B32" s="1020" t="s">
        <v>411</v>
      </c>
      <c r="C32" s="1021"/>
      <c r="D32" s="1021"/>
      <c r="E32" s="1021"/>
      <c r="F32" s="1021"/>
      <c r="G32" s="1021"/>
      <c r="H32" s="1021"/>
      <c r="I32" s="1021"/>
      <c r="J32" s="1021"/>
      <c r="K32" s="1021"/>
      <c r="L32" s="1021"/>
      <c r="M32" s="1021"/>
      <c r="N32" s="1021"/>
      <c r="O32" s="1021"/>
      <c r="P32" s="1022"/>
      <c r="Q32" s="1028">
        <v>4</v>
      </c>
      <c r="R32" s="1029"/>
      <c r="S32" s="1029"/>
      <c r="T32" s="1029"/>
      <c r="U32" s="1029"/>
      <c r="V32" s="1029">
        <v>0</v>
      </c>
      <c r="W32" s="1029"/>
      <c r="X32" s="1029"/>
      <c r="Y32" s="1029"/>
      <c r="Z32" s="1029"/>
      <c r="AA32" s="1029">
        <v>3</v>
      </c>
      <c r="AB32" s="1029"/>
      <c r="AC32" s="1029"/>
      <c r="AD32" s="1029"/>
      <c r="AE32" s="1030"/>
      <c r="AF32" s="1025">
        <v>3</v>
      </c>
      <c r="AG32" s="1026"/>
      <c r="AH32" s="1026"/>
      <c r="AI32" s="1026"/>
      <c r="AJ32" s="1027"/>
      <c r="AK32" s="970" t="s">
        <v>610</v>
      </c>
      <c r="AL32" s="958"/>
      <c r="AM32" s="958"/>
      <c r="AN32" s="958"/>
      <c r="AO32" s="958"/>
      <c r="AP32" s="971" t="s">
        <v>609</v>
      </c>
      <c r="AQ32" s="969"/>
      <c r="AR32" s="969"/>
      <c r="AS32" s="969"/>
      <c r="AT32" s="970"/>
      <c r="AU32" s="971" t="s">
        <v>609</v>
      </c>
      <c r="AV32" s="969"/>
      <c r="AW32" s="969"/>
      <c r="AX32" s="969"/>
      <c r="AY32" s="970"/>
      <c r="AZ32" s="1032" t="s">
        <v>609</v>
      </c>
      <c r="BA32" s="1033"/>
      <c r="BB32" s="1033"/>
      <c r="BC32" s="1033"/>
      <c r="BD32" s="1034"/>
      <c r="BE32" s="959"/>
      <c r="BF32" s="959"/>
      <c r="BG32" s="959"/>
      <c r="BH32" s="959"/>
      <c r="BI32" s="960"/>
      <c r="BJ32" s="226"/>
      <c r="BK32" s="226"/>
      <c r="BL32" s="226"/>
      <c r="BM32" s="226"/>
      <c r="BN32" s="226"/>
      <c r="BO32" s="235"/>
      <c r="BP32" s="235"/>
      <c r="BQ32" s="232">
        <v>26</v>
      </c>
      <c r="BR32" s="233"/>
      <c r="BS32" s="982"/>
      <c r="BT32" s="983"/>
      <c r="BU32" s="983"/>
      <c r="BV32" s="983"/>
      <c r="BW32" s="983"/>
      <c r="BX32" s="983"/>
      <c r="BY32" s="983"/>
      <c r="BZ32" s="983"/>
      <c r="CA32" s="983"/>
      <c r="CB32" s="983"/>
      <c r="CC32" s="983"/>
      <c r="CD32" s="983"/>
      <c r="CE32" s="983"/>
      <c r="CF32" s="983"/>
      <c r="CG32" s="1004"/>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224"/>
    </row>
    <row r="33" spans="1:131" ht="26.25" customHeight="1" x14ac:dyDescent="0.2">
      <c r="A33" s="236">
        <v>6</v>
      </c>
      <c r="B33" s="1020" t="s">
        <v>412</v>
      </c>
      <c r="C33" s="1021"/>
      <c r="D33" s="1021"/>
      <c r="E33" s="1021"/>
      <c r="F33" s="1021"/>
      <c r="G33" s="1021"/>
      <c r="H33" s="1021"/>
      <c r="I33" s="1021"/>
      <c r="J33" s="1021"/>
      <c r="K33" s="1021"/>
      <c r="L33" s="1021"/>
      <c r="M33" s="1021"/>
      <c r="N33" s="1021"/>
      <c r="O33" s="1021"/>
      <c r="P33" s="1022"/>
      <c r="Q33" s="1028">
        <v>133</v>
      </c>
      <c r="R33" s="1029"/>
      <c r="S33" s="1029"/>
      <c r="T33" s="1029"/>
      <c r="U33" s="1029"/>
      <c r="V33" s="1029">
        <v>126</v>
      </c>
      <c r="W33" s="1029"/>
      <c r="X33" s="1029"/>
      <c r="Y33" s="1029"/>
      <c r="Z33" s="1029"/>
      <c r="AA33" s="1029">
        <v>7</v>
      </c>
      <c r="AB33" s="1029"/>
      <c r="AC33" s="1029"/>
      <c r="AD33" s="1029"/>
      <c r="AE33" s="1030"/>
      <c r="AF33" s="1025">
        <v>7</v>
      </c>
      <c r="AG33" s="1026"/>
      <c r="AH33" s="1026"/>
      <c r="AI33" s="1026"/>
      <c r="AJ33" s="1027"/>
      <c r="AK33" s="970">
        <v>37</v>
      </c>
      <c r="AL33" s="958"/>
      <c r="AM33" s="958"/>
      <c r="AN33" s="958"/>
      <c r="AO33" s="958"/>
      <c r="AP33" s="958">
        <v>417</v>
      </c>
      <c r="AQ33" s="958"/>
      <c r="AR33" s="958"/>
      <c r="AS33" s="958"/>
      <c r="AT33" s="958"/>
      <c r="AU33" s="958">
        <v>274</v>
      </c>
      <c r="AV33" s="958"/>
      <c r="AW33" s="958"/>
      <c r="AX33" s="958"/>
      <c r="AY33" s="958"/>
      <c r="AZ33" s="1032" t="s">
        <v>598</v>
      </c>
      <c r="BA33" s="1033"/>
      <c r="BB33" s="1033"/>
      <c r="BC33" s="1033"/>
      <c r="BD33" s="1034"/>
      <c r="BE33" s="959" t="s">
        <v>413</v>
      </c>
      <c r="BF33" s="959"/>
      <c r="BG33" s="959"/>
      <c r="BH33" s="959"/>
      <c r="BI33" s="960"/>
      <c r="BJ33" s="226"/>
      <c r="BK33" s="226"/>
      <c r="BL33" s="226"/>
      <c r="BM33" s="226"/>
      <c r="BN33" s="226"/>
      <c r="BO33" s="235"/>
      <c r="BP33" s="235"/>
      <c r="BQ33" s="232">
        <v>27</v>
      </c>
      <c r="BR33" s="233"/>
      <c r="BS33" s="982"/>
      <c r="BT33" s="983"/>
      <c r="BU33" s="983"/>
      <c r="BV33" s="983"/>
      <c r="BW33" s="983"/>
      <c r="BX33" s="983"/>
      <c r="BY33" s="983"/>
      <c r="BZ33" s="983"/>
      <c r="CA33" s="983"/>
      <c r="CB33" s="983"/>
      <c r="CC33" s="983"/>
      <c r="CD33" s="983"/>
      <c r="CE33" s="983"/>
      <c r="CF33" s="983"/>
      <c r="CG33" s="1004"/>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224"/>
    </row>
    <row r="34" spans="1:131" ht="26.25" customHeight="1" x14ac:dyDescent="0.2">
      <c r="A34" s="236">
        <v>7</v>
      </c>
      <c r="B34" s="1020" t="s">
        <v>414</v>
      </c>
      <c r="C34" s="1021"/>
      <c r="D34" s="1021"/>
      <c r="E34" s="1021"/>
      <c r="F34" s="1021"/>
      <c r="G34" s="1021"/>
      <c r="H34" s="1021"/>
      <c r="I34" s="1021"/>
      <c r="J34" s="1021"/>
      <c r="K34" s="1021"/>
      <c r="L34" s="1021"/>
      <c r="M34" s="1021"/>
      <c r="N34" s="1021"/>
      <c r="O34" s="1021"/>
      <c r="P34" s="1022"/>
      <c r="Q34" s="1028">
        <v>153</v>
      </c>
      <c r="R34" s="1029"/>
      <c r="S34" s="1029"/>
      <c r="T34" s="1029"/>
      <c r="U34" s="1029"/>
      <c r="V34" s="1029">
        <v>148</v>
      </c>
      <c r="W34" s="1029"/>
      <c r="X34" s="1029"/>
      <c r="Y34" s="1029"/>
      <c r="Z34" s="1029"/>
      <c r="AA34" s="1029">
        <v>6</v>
      </c>
      <c r="AB34" s="1029"/>
      <c r="AC34" s="1029"/>
      <c r="AD34" s="1029"/>
      <c r="AE34" s="1030"/>
      <c r="AF34" s="1025">
        <v>6</v>
      </c>
      <c r="AG34" s="1026"/>
      <c r="AH34" s="1026"/>
      <c r="AI34" s="1026"/>
      <c r="AJ34" s="1027"/>
      <c r="AK34" s="970">
        <v>69</v>
      </c>
      <c r="AL34" s="958"/>
      <c r="AM34" s="958"/>
      <c r="AN34" s="958"/>
      <c r="AO34" s="958"/>
      <c r="AP34" s="958">
        <v>688</v>
      </c>
      <c r="AQ34" s="958"/>
      <c r="AR34" s="958"/>
      <c r="AS34" s="958"/>
      <c r="AT34" s="958"/>
      <c r="AU34" s="958">
        <v>449</v>
      </c>
      <c r="AV34" s="958"/>
      <c r="AW34" s="958"/>
      <c r="AX34" s="958"/>
      <c r="AY34" s="958"/>
      <c r="AZ34" s="1032" t="s">
        <v>598</v>
      </c>
      <c r="BA34" s="1033"/>
      <c r="BB34" s="1033"/>
      <c r="BC34" s="1033"/>
      <c r="BD34" s="1034"/>
      <c r="BE34" s="959" t="s">
        <v>413</v>
      </c>
      <c r="BF34" s="959"/>
      <c r="BG34" s="959"/>
      <c r="BH34" s="959"/>
      <c r="BI34" s="960"/>
      <c r="BJ34" s="226"/>
      <c r="BK34" s="226"/>
      <c r="BL34" s="226"/>
      <c r="BM34" s="226"/>
      <c r="BN34" s="226"/>
      <c r="BO34" s="235"/>
      <c r="BP34" s="235"/>
      <c r="BQ34" s="232">
        <v>28</v>
      </c>
      <c r="BR34" s="233"/>
      <c r="BS34" s="982"/>
      <c r="BT34" s="983"/>
      <c r="BU34" s="983"/>
      <c r="BV34" s="983"/>
      <c r="BW34" s="983"/>
      <c r="BX34" s="983"/>
      <c r="BY34" s="983"/>
      <c r="BZ34" s="983"/>
      <c r="CA34" s="983"/>
      <c r="CB34" s="983"/>
      <c r="CC34" s="983"/>
      <c r="CD34" s="983"/>
      <c r="CE34" s="983"/>
      <c r="CF34" s="983"/>
      <c r="CG34" s="1004"/>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224"/>
    </row>
    <row r="35" spans="1:131" ht="26.25" customHeight="1" x14ac:dyDescent="0.2">
      <c r="A35" s="236">
        <v>8</v>
      </c>
      <c r="B35" s="1020"/>
      <c r="C35" s="1021"/>
      <c r="D35" s="1021"/>
      <c r="E35" s="1021"/>
      <c r="F35" s="1021"/>
      <c r="G35" s="1021"/>
      <c r="H35" s="1021"/>
      <c r="I35" s="1021"/>
      <c r="J35" s="1021"/>
      <c r="K35" s="1021"/>
      <c r="L35" s="1021"/>
      <c r="M35" s="1021"/>
      <c r="N35" s="1021"/>
      <c r="O35" s="1021"/>
      <c r="P35" s="1022"/>
      <c r="Q35" s="1028"/>
      <c r="R35" s="1029"/>
      <c r="S35" s="1029"/>
      <c r="T35" s="1029"/>
      <c r="U35" s="1029"/>
      <c r="V35" s="1029"/>
      <c r="W35" s="1029"/>
      <c r="X35" s="1029"/>
      <c r="Y35" s="1029"/>
      <c r="Z35" s="1029"/>
      <c r="AA35" s="1029"/>
      <c r="AB35" s="1029"/>
      <c r="AC35" s="1029"/>
      <c r="AD35" s="1029"/>
      <c r="AE35" s="1030"/>
      <c r="AF35" s="1025"/>
      <c r="AG35" s="1026"/>
      <c r="AH35" s="1026"/>
      <c r="AI35" s="1026"/>
      <c r="AJ35" s="1027"/>
      <c r="AK35" s="970"/>
      <c r="AL35" s="958"/>
      <c r="AM35" s="958"/>
      <c r="AN35" s="958"/>
      <c r="AO35" s="958"/>
      <c r="AP35" s="958"/>
      <c r="AQ35" s="958"/>
      <c r="AR35" s="958"/>
      <c r="AS35" s="958"/>
      <c r="AT35" s="958"/>
      <c r="AU35" s="958"/>
      <c r="AV35" s="958"/>
      <c r="AW35" s="958"/>
      <c r="AX35" s="958"/>
      <c r="AY35" s="958"/>
      <c r="AZ35" s="1031"/>
      <c r="BA35" s="1031"/>
      <c r="BB35" s="1031"/>
      <c r="BC35" s="1031"/>
      <c r="BD35" s="1031"/>
      <c r="BE35" s="959"/>
      <c r="BF35" s="959"/>
      <c r="BG35" s="959"/>
      <c r="BH35" s="959"/>
      <c r="BI35" s="960"/>
      <c r="BJ35" s="226"/>
      <c r="BK35" s="226"/>
      <c r="BL35" s="226"/>
      <c r="BM35" s="226"/>
      <c r="BN35" s="226"/>
      <c r="BO35" s="235"/>
      <c r="BP35" s="235"/>
      <c r="BQ35" s="232">
        <v>29</v>
      </c>
      <c r="BR35" s="233"/>
      <c r="BS35" s="982"/>
      <c r="BT35" s="983"/>
      <c r="BU35" s="983"/>
      <c r="BV35" s="983"/>
      <c r="BW35" s="983"/>
      <c r="BX35" s="983"/>
      <c r="BY35" s="983"/>
      <c r="BZ35" s="983"/>
      <c r="CA35" s="983"/>
      <c r="CB35" s="983"/>
      <c r="CC35" s="983"/>
      <c r="CD35" s="983"/>
      <c r="CE35" s="983"/>
      <c r="CF35" s="983"/>
      <c r="CG35" s="1004"/>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224"/>
    </row>
    <row r="36" spans="1:131" ht="26.25" customHeight="1" x14ac:dyDescent="0.2">
      <c r="A36" s="236">
        <v>9</v>
      </c>
      <c r="B36" s="1020"/>
      <c r="C36" s="1021"/>
      <c r="D36" s="1021"/>
      <c r="E36" s="1021"/>
      <c r="F36" s="1021"/>
      <c r="G36" s="1021"/>
      <c r="H36" s="1021"/>
      <c r="I36" s="1021"/>
      <c r="J36" s="1021"/>
      <c r="K36" s="1021"/>
      <c r="L36" s="1021"/>
      <c r="M36" s="1021"/>
      <c r="N36" s="1021"/>
      <c r="O36" s="1021"/>
      <c r="P36" s="1022"/>
      <c r="Q36" s="1028"/>
      <c r="R36" s="1029"/>
      <c r="S36" s="1029"/>
      <c r="T36" s="1029"/>
      <c r="U36" s="1029"/>
      <c r="V36" s="1029"/>
      <c r="W36" s="1029"/>
      <c r="X36" s="1029"/>
      <c r="Y36" s="1029"/>
      <c r="Z36" s="1029"/>
      <c r="AA36" s="1029"/>
      <c r="AB36" s="1029"/>
      <c r="AC36" s="1029"/>
      <c r="AD36" s="1029"/>
      <c r="AE36" s="1030"/>
      <c r="AF36" s="1025"/>
      <c r="AG36" s="1026"/>
      <c r="AH36" s="1026"/>
      <c r="AI36" s="1026"/>
      <c r="AJ36" s="1027"/>
      <c r="AK36" s="970"/>
      <c r="AL36" s="958"/>
      <c r="AM36" s="958"/>
      <c r="AN36" s="958"/>
      <c r="AO36" s="958"/>
      <c r="AP36" s="958"/>
      <c r="AQ36" s="958"/>
      <c r="AR36" s="958"/>
      <c r="AS36" s="958"/>
      <c r="AT36" s="958"/>
      <c r="AU36" s="958"/>
      <c r="AV36" s="958"/>
      <c r="AW36" s="958"/>
      <c r="AX36" s="958"/>
      <c r="AY36" s="958"/>
      <c r="AZ36" s="1031"/>
      <c r="BA36" s="1031"/>
      <c r="BB36" s="1031"/>
      <c r="BC36" s="1031"/>
      <c r="BD36" s="1031"/>
      <c r="BE36" s="959"/>
      <c r="BF36" s="959"/>
      <c r="BG36" s="959"/>
      <c r="BH36" s="959"/>
      <c r="BI36" s="960"/>
      <c r="BJ36" s="226"/>
      <c r="BK36" s="226"/>
      <c r="BL36" s="226"/>
      <c r="BM36" s="226"/>
      <c r="BN36" s="226"/>
      <c r="BO36" s="235"/>
      <c r="BP36" s="235"/>
      <c r="BQ36" s="232">
        <v>30</v>
      </c>
      <c r="BR36" s="233"/>
      <c r="BS36" s="982"/>
      <c r="BT36" s="983"/>
      <c r="BU36" s="983"/>
      <c r="BV36" s="983"/>
      <c r="BW36" s="983"/>
      <c r="BX36" s="983"/>
      <c r="BY36" s="983"/>
      <c r="BZ36" s="983"/>
      <c r="CA36" s="983"/>
      <c r="CB36" s="983"/>
      <c r="CC36" s="983"/>
      <c r="CD36" s="983"/>
      <c r="CE36" s="983"/>
      <c r="CF36" s="983"/>
      <c r="CG36" s="1004"/>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224"/>
    </row>
    <row r="37" spans="1:131" ht="26.25" customHeight="1" x14ac:dyDescent="0.2">
      <c r="A37" s="236">
        <v>10</v>
      </c>
      <c r="B37" s="1020"/>
      <c r="C37" s="1021"/>
      <c r="D37" s="1021"/>
      <c r="E37" s="1021"/>
      <c r="F37" s="1021"/>
      <c r="G37" s="1021"/>
      <c r="H37" s="1021"/>
      <c r="I37" s="1021"/>
      <c r="J37" s="1021"/>
      <c r="K37" s="1021"/>
      <c r="L37" s="1021"/>
      <c r="M37" s="1021"/>
      <c r="N37" s="1021"/>
      <c r="O37" s="1021"/>
      <c r="P37" s="1022"/>
      <c r="Q37" s="1028"/>
      <c r="R37" s="1029"/>
      <c r="S37" s="1029"/>
      <c r="T37" s="1029"/>
      <c r="U37" s="1029"/>
      <c r="V37" s="1029"/>
      <c r="W37" s="1029"/>
      <c r="X37" s="1029"/>
      <c r="Y37" s="1029"/>
      <c r="Z37" s="1029"/>
      <c r="AA37" s="1029"/>
      <c r="AB37" s="1029"/>
      <c r="AC37" s="1029"/>
      <c r="AD37" s="1029"/>
      <c r="AE37" s="1030"/>
      <c r="AF37" s="1025"/>
      <c r="AG37" s="1026"/>
      <c r="AH37" s="1026"/>
      <c r="AI37" s="1026"/>
      <c r="AJ37" s="1027"/>
      <c r="AK37" s="970"/>
      <c r="AL37" s="958"/>
      <c r="AM37" s="958"/>
      <c r="AN37" s="958"/>
      <c r="AO37" s="958"/>
      <c r="AP37" s="958"/>
      <c r="AQ37" s="958"/>
      <c r="AR37" s="958"/>
      <c r="AS37" s="958"/>
      <c r="AT37" s="958"/>
      <c r="AU37" s="958"/>
      <c r="AV37" s="958"/>
      <c r="AW37" s="958"/>
      <c r="AX37" s="958"/>
      <c r="AY37" s="958"/>
      <c r="AZ37" s="1031"/>
      <c r="BA37" s="1031"/>
      <c r="BB37" s="1031"/>
      <c r="BC37" s="1031"/>
      <c r="BD37" s="1031"/>
      <c r="BE37" s="959"/>
      <c r="BF37" s="959"/>
      <c r="BG37" s="959"/>
      <c r="BH37" s="959"/>
      <c r="BI37" s="960"/>
      <c r="BJ37" s="226"/>
      <c r="BK37" s="226"/>
      <c r="BL37" s="226"/>
      <c r="BM37" s="226"/>
      <c r="BN37" s="226"/>
      <c r="BO37" s="235"/>
      <c r="BP37" s="235"/>
      <c r="BQ37" s="232">
        <v>31</v>
      </c>
      <c r="BR37" s="233"/>
      <c r="BS37" s="982"/>
      <c r="BT37" s="983"/>
      <c r="BU37" s="983"/>
      <c r="BV37" s="983"/>
      <c r="BW37" s="983"/>
      <c r="BX37" s="983"/>
      <c r="BY37" s="983"/>
      <c r="BZ37" s="983"/>
      <c r="CA37" s="983"/>
      <c r="CB37" s="983"/>
      <c r="CC37" s="983"/>
      <c r="CD37" s="983"/>
      <c r="CE37" s="983"/>
      <c r="CF37" s="983"/>
      <c r="CG37" s="1004"/>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224"/>
    </row>
    <row r="38" spans="1:131" ht="26.25" customHeight="1" x14ac:dyDescent="0.2">
      <c r="A38" s="236">
        <v>11</v>
      </c>
      <c r="B38" s="1020"/>
      <c r="C38" s="1021"/>
      <c r="D38" s="1021"/>
      <c r="E38" s="1021"/>
      <c r="F38" s="1021"/>
      <c r="G38" s="1021"/>
      <c r="H38" s="1021"/>
      <c r="I38" s="1021"/>
      <c r="J38" s="1021"/>
      <c r="K38" s="1021"/>
      <c r="L38" s="1021"/>
      <c r="M38" s="1021"/>
      <c r="N38" s="1021"/>
      <c r="O38" s="1021"/>
      <c r="P38" s="1022"/>
      <c r="Q38" s="1028"/>
      <c r="R38" s="1029"/>
      <c r="S38" s="1029"/>
      <c r="T38" s="1029"/>
      <c r="U38" s="1029"/>
      <c r="V38" s="1029"/>
      <c r="W38" s="1029"/>
      <c r="X38" s="1029"/>
      <c r="Y38" s="1029"/>
      <c r="Z38" s="1029"/>
      <c r="AA38" s="1029"/>
      <c r="AB38" s="1029"/>
      <c r="AC38" s="1029"/>
      <c r="AD38" s="1029"/>
      <c r="AE38" s="1030"/>
      <c r="AF38" s="1025"/>
      <c r="AG38" s="1026"/>
      <c r="AH38" s="1026"/>
      <c r="AI38" s="1026"/>
      <c r="AJ38" s="1027"/>
      <c r="AK38" s="970"/>
      <c r="AL38" s="958"/>
      <c r="AM38" s="958"/>
      <c r="AN38" s="958"/>
      <c r="AO38" s="958"/>
      <c r="AP38" s="958"/>
      <c r="AQ38" s="958"/>
      <c r="AR38" s="958"/>
      <c r="AS38" s="958"/>
      <c r="AT38" s="958"/>
      <c r="AU38" s="958"/>
      <c r="AV38" s="958"/>
      <c r="AW38" s="958"/>
      <c r="AX38" s="958"/>
      <c r="AY38" s="958"/>
      <c r="AZ38" s="1031"/>
      <c r="BA38" s="1031"/>
      <c r="BB38" s="1031"/>
      <c r="BC38" s="1031"/>
      <c r="BD38" s="1031"/>
      <c r="BE38" s="959"/>
      <c r="BF38" s="959"/>
      <c r="BG38" s="959"/>
      <c r="BH38" s="959"/>
      <c r="BI38" s="960"/>
      <c r="BJ38" s="226"/>
      <c r="BK38" s="226"/>
      <c r="BL38" s="226"/>
      <c r="BM38" s="226"/>
      <c r="BN38" s="226"/>
      <c r="BO38" s="235"/>
      <c r="BP38" s="235"/>
      <c r="BQ38" s="232">
        <v>32</v>
      </c>
      <c r="BR38" s="233"/>
      <c r="BS38" s="982"/>
      <c r="BT38" s="983"/>
      <c r="BU38" s="983"/>
      <c r="BV38" s="983"/>
      <c r="BW38" s="983"/>
      <c r="BX38" s="983"/>
      <c r="BY38" s="983"/>
      <c r="BZ38" s="983"/>
      <c r="CA38" s="983"/>
      <c r="CB38" s="983"/>
      <c r="CC38" s="983"/>
      <c r="CD38" s="983"/>
      <c r="CE38" s="983"/>
      <c r="CF38" s="983"/>
      <c r="CG38" s="1004"/>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224"/>
    </row>
    <row r="39" spans="1:131" ht="26.25" customHeight="1" x14ac:dyDescent="0.2">
      <c r="A39" s="236">
        <v>12</v>
      </c>
      <c r="B39" s="1020"/>
      <c r="C39" s="1021"/>
      <c r="D39" s="1021"/>
      <c r="E39" s="1021"/>
      <c r="F39" s="1021"/>
      <c r="G39" s="1021"/>
      <c r="H39" s="1021"/>
      <c r="I39" s="1021"/>
      <c r="J39" s="1021"/>
      <c r="K39" s="1021"/>
      <c r="L39" s="1021"/>
      <c r="M39" s="1021"/>
      <c r="N39" s="1021"/>
      <c r="O39" s="1021"/>
      <c r="P39" s="1022"/>
      <c r="Q39" s="1028"/>
      <c r="R39" s="1029"/>
      <c r="S39" s="1029"/>
      <c r="T39" s="1029"/>
      <c r="U39" s="1029"/>
      <c r="V39" s="1029"/>
      <c r="W39" s="1029"/>
      <c r="X39" s="1029"/>
      <c r="Y39" s="1029"/>
      <c r="Z39" s="1029"/>
      <c r="AA39" s="1029"/>
      <c r="AB39" s="1029"/>
      <c r="AC39" s="1029"/>
      <c r="AD39" s="1029"/>
      <c r="AE39" s="1030"/>
      <c r="AF39" s="1025"/>
      <c r="AG39" s="1026"/>
      <c r="AH39" s="1026"/>
      <c r="AI39" s="1026"/>
      <c r="AJ39" s="1027"/>
      <c r="AK39" s="970"/>
      <c r="AL39" s="958"/>
      <c r="AM39" s="958"/>
      <c r="AN39" s="958"/>
      <c r="AO39" s="958"/>
      <c r="AP39" s="958"/>
      <c r="AQ39" s="958"/>
      <c r="AR39" s="958"/>
      <c r="AS39" s="958"/>
      <c r="AT39" s="958"/>
      <c r="AU39" s="958"/>
      <c r="AV39" s="958"/>
      <c r="AW39" s="958"/>
      <c r="AX39" s="958"/>
      <c r="AY39" s="958"/>
      <c r="AZ39" s="1031"/>
      <c r="BA39" s="1031"/>
      <c r="BB39" s="1031"/>
      <c r="BC39" s="1031"/>
      <c r="BD39" s="1031"/>
      <c r="BE39" s="959"/>
      <c r="BF39" s="959"/>
      <c r="BG39" s="959"/>
      <c r="BH39" s="959"/>
      <c r="BI39" s="960"/>
      <c r="BJ39" s="226"/>
      <c r="BK39" s="226"/>
      <c r="BL39" s="226"/>
      <c r="BM39" s="226"/>
      <c r="BN39" s="226"/>
      <c r="BO39" s="235"/>
      <c r="BP39" s="235"/>
      <c r="BQ39" s="232">
        <v>33</v>
      </c>
      <c r="BR39" s="233"/>
      <c r="BS39" s="982"/>
      <c r="BT39" s="983"/>
      <c r="BU39" s="983"/>
      <c r="BV39" s="983"/>
      <c r="BW39" s="983"/>
      <c r="BX39" s="983"/>
      <c r="BY39" s="983"/>
      <c r="BZ39" s="983"/>
      <c r="CA39" s="983"/>
      <c r="CB39" s="983"/>
      <c r="CC39" s="983"/>
      <c r="CD39" s="983"/>
      <c r="CE39" s="983"/>
      <c r="CF39" s="983"/>
      <c r="CG39" s="1004"/>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224"/>
    </row>
    <row r="40" spans="1:131" ht="26.25" customHeight="1" x14ac:dyDescent="0.2">
      <c r="A40" s="232">
        <v>13</v>
      </c>
      <c r="B40" s="1020"/>
      <c r="C40" s="1021"/>
      <c r="D40" s="1021"/>
      <c r="E40" s="1021"/>
      <c r="F40" s="1021"/>
      <c r="G40" s="1021"/>
      <c r="H40" s="1021"/>
      <c r="I40" s="1021"/>
      <c r="J40" s="1021"/>
      <c r="K40" s="1021"/>
      <c r="L40" s="1021"/>
      <c r="M40" s="1021"/>
      <c r="N40" s="1021"/>
      <c r="O40" s="1021"/>
      <c r="P40" s="1022"/>
      <c r="Q40" s="1028"/>
      <c r="R40" s="1029"/>
      <c r="S40" s="1029"/>
      <c r="T40" s="1029"/>
      <c r="U40" s="1029"/>
      <c r="V40" s="1029"/>
      <c r="W40" s="1029"/>
      <c r="X40" s="1029"/>
      <c r="Y40" s="1029"/>
      <c r="Z40" s="1029"/>
      <c r="AA40" s="1029"/>
      <c r="AB40" s="1029"/>
      <c r="AC40" s="1029"/>
      <c r="AD40" s="1029"/>
      <c r="AE40" s="1030"/>
      <c r="AF40" s="1025"/>
      <c r="AG40" s="1026"/>
      <c r="AH40" s="1026"/>
      <c r="AI40" s="1026"/>
      <c r="AJ40" s="1027"/>
      <c r="AK40" s="970"/>
      <c r="AL40" s="958"/>
      <c r="AM40" s="958"/>
      <c r="AN40" s="958"/>
      <c r="AO40" s="958"/>
      <c r="AP40" s="958"/>
      <c r="AQ40" s="958"/>
      <c r="AR40" s="958"/>
      <c r="AS40" s="958"/>
      <c r="AT40" s="958"/>
      <c r="AU40" s="958"/>
      <c r="AV40" s="958"/>
      <c r="AW40" s="958"/>
      <c r="AX40" s="958"/>
      <c r="AY40" s="958"/>
      <c r="AZ40" s="1031"/>
      <c r="BA40" s="1031"/>
      <c r="BB40" s="1031"/>
      <c r="BC40" s="1031"/>
      <c r="BD40" s="1031"/>
      <c r="BE40" s="959"/>
      <c r="BF40" s="959"/>
      <c r="BG40" s="959"/>
      <c r="BH40" s="959"/>
      <c r="BI40" s="960"/>
      <c r="BJ40" s="226"/>
      <c r="BK40" s="226"/>
      <c r="BL40" s="226"/>
      <c r="BM40" s="226"/>
      <c r="BN40" s="226"/>
      <c r="BO40" s="235"/>
      <c r="BP40" s="235"/>
      <c r="BQ40" s="232">
        <v>34</v>
      </c>
      <c r="BR40" s="233"/>
      <c r="BS40" s="982"/>
      <c r="BT40" s="983"/>
      <c r="BU40" s="983"/>
      <c r="BV40" s="983"/>
      <c r="BW40" s="983"/>
      <c r="BX40" s="983"/>
      <c r="BY40" s="983"/>
      <c r="BZ40" s="983"/>
      <c r="CA40" s="983"/>
      <c r="CB40" s="983"/>
      <c r="CC40" s="983"/>
      <c r="CD40" s="983"/>
      <c r="CE40" s="983"/>
      <c r="CF40" s="983"/>
      <c r="CG40" s="1004"/>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224"/>
    </row>
    <row r="41" spans="1:131" ht="26.25" customHeight="1" x14ac:dyDescent="0.2">
      <c r="A41" s="232">
        <v>14</v>
      </c>
      <c r="B41" s="1020"/>
      <c r="C41" s="1021"/>
      <c r="D41" s="1021"/>
      <c r="E41" s="1021"/>
      <c r="F41" s="1021"/>
      <c r="G41" s="1021"/>
      <c r="H41" s="1021"/>
      <c r="I41" s="1021"/>
      <c r="J41" s="1021"/>
      <c r="K41" s="1021"/>
      <c r="L41" s="1021"/>
      <c r="M41" s="1021"/>
      <c r="N41" s="1021"/>
      <c r="O41" s="1021"/>
      <c r="P41" s="1022"/>
      <c r="Q41" s="1028"/>
      <c r="R41" s="1029"/>
      <c r="S41" s="1029"/>
      <c r="T41" s="1029"/>
      <c r="U41" s="1029"/>
      <c r="V41" s="1029"/>
      <c r="W41" s="1029"/>
      <c r="X41" s="1029"/>
      <c r="Y41" s="1029"/>
      <c r="Z41" s="1029"/>
      <c r="AA41" s="1029"/>
      <c r="AB41" s="1029"/>
      <c r="AC41" s="1029"/>
      <c r="AD41" s="1029"/>
      <c r="AE41" s="1030"/>
      <c r="AF41" s="1025"/>
      <c r="AG41" s="1026"/>
      <c r="AH41" s="1026"/>
      <c r="AI41" s="1026"/>
      <c r="AJ41" s="1027"/>
      <c r="AK41" s="970"/>
      <c r="AL41" s="958"/>
      <c r="AM41" s="958"/>
      <c r="AN41" s="958"/>
      <c r="AO41" s="958"/>
      <c r="AP41" s="958"/>
      <c r="AQ41" s="958"/>
      <c r="AR41" s="958"/>
      <c r="AS41" s="958"/>
      <c r="AT41" s="958"/>
      <c r="AU41" s="958"/>
      <c r="AV41" s="958"/>
      <c r="AW41" s="958"/>
      <c r="AX41" s="958"/>
      <c r="AY41" s="958"/>
      <c r="AZ41" s="1031"/>
      <c r="BA41" s="1031"/>
      <c r="BB41" s="1031"/>
      <c r="BC41" s="1031"/>
      <c r="BD41" s="1031"/>
      <c r="BE41" s="959"/>
      <c r="BF41" s="959"/>
      <c r="BG41" s="959"/>
      <c r="BH41" s="959"/>
      <c r="BI41" s="960"/>
      <c r="BJ41" s="226"/>
      <c r="BK41" s="226"/>
      <c r="BL41" s="226"/>
      <c r="BM41" s="226"/>
      <c r="BN41" s="226"/>
      <c r="BO41" s="235"/>
      <c r="BP41" s="235"/>
      <c r="BQ41" s="232">
        <v>35</v>
      </c>
      <c r="BR41" s="233"/>
      <c r="BS41" s="982"/>
      <c r="BT41" s="983"/>
      <c r="BU41" s="983"/>
      <c r="BV41" s="983"/>
      <c r="BW41" s="983"/>
      <c r="BX41" s="983"/>
      <c r="BY41" s="983"/>
      <c r="BZ41" s="983"/>
      <c r="CA41" s="983"/>
      <c r="CB41" s="983"/>
      <c r="CC41" s="983"/>
      <c r="CD41" s="983"/>
      <c r="CE41" s="983"/>
      <c r="CF41" s="983"/>
      <c r="CG41" s="1004"/>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224"/>
    </row>
    <row r="42" spans="1:131" ht="26.25" customHeight="1" x14ac:dyDescent="0.2">
      <c r="A42" s="232">
        <v>15</v>
      </c>
      <c r="B42" s="1020"/>
      <c r="C42" s="1021"/>
      <c r="D42" s="1021"/>
      <c r="E42" s="1021"/>
      <c r="F42" s="1021"/>
      <c r="G42" s="1021"/>
      <c r="H42" s="1021"/>
      <c r="I42" s="1021"/>
      <c r="J42" s="1021"/>
      <c r="K42" s="1021"/>
      <c r="L42" s="1021"/>
      <c r="M42" s="1021"/>
      <c r="N42" s="1021"/>
      <c r="O42" s="1021"/>
      <c r="P42" s="1022"/>
      <c r="Q42" s="1028"/>
      <c r="R42" s="1029"/>
      <c r="S42" s="1029"/>
      <c r="T42" s="1029"/>
      <c r="U42" s="1029"/>
      <c r="V42" s="1029"/>
      <c r="W42" s="1029"/>
      <c r="X42" s="1029"/>
      <c r="Y42" s="1029"/>
      <c r="Z42" s="1029"/>
      <c r="AA42" s="1029"/>
      <c r="AB42" s="1029"/>
      <c r="AC42" s="1029"/>
      <c r="AD42" s="1029"/>
      <c r="AE42" s="1030"/>
      <c r="AF42" s="1025"/>
      <c r="AG42" s="1026"/>
      <c r="AH42" s="1026"/>
      <c r="AI42" s="1026"/>
      <c r="AJ42" s="1027"/>
      <c r="AK42" s="970"/>
      <c r="AL42" s="958"/>
      <c r="AM42" s="958"/>
      <c r="AN42" s="958"/>
      <c r="AO42" s="958"/>
      <c r="AP42" s="958"/>
      <c r="AQ42" s="958"/>
      <c r="AR42" s="958"/>
      <c r="AS42" s="958"/>
      <c r="AT42" s="958"/>
      <c r="AU42" s="958"/>
      <c r="AV42" s="958"/>
      <c r="AW42" s="958"/>
      <c r="AX42" s="958"/>
      <c r="AY42" s="958"/>
      <c r="AZ42" s="1031"/>
      <c r="BA42" s="1031"/>
      <c r="BB42" s="1031"/>
      <c r="BC42" s="1031"/>
      <c r="BD42" s="1031"/>
      <c r="BE42" s="959"/>
      <c r="BF42" s="959"/>
      <c r="BG42" s="959"/>
      <c r="BH42" s="959"/>
      <c r="BI42" s="960"/>
      <c r="BJ42" s="226"/>
      <c r="BK42" s="226"/>
      <c r="BL42" s="226"/>
      <c r="BM42" s="226"/>
      <c r="BN42" s="226"/>
      <c r="BO42" s="235"/>
      <c r="BP42" s="235"/>
      <c r="BQ42" s="232">
        <v>36</v>
      </c>
      <c r="BR42" s="233"/>
      <c r="BS42" s="982"/>
      <c r="BT42" s="983"/>
      <c r="BU42" s="983"/>
      <c r="BV42" s="983"/>
      <c r="BW42" s="983"/>
      <c r="BX42" s="983"/>
      <c r="BY42" s="983"/>
      <c r="BZ42" s="983"/>
      <c r="CA42" s="983"/>
      <c r="CB42" s="983"/>
      <c r="CC42" s="983"/>
      <c r="CD42" s="983"/>
      <c r="CE42" s="983"/>
      <c r="CF42" s="983"/>
      <c r="CG42" s="1004"/>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224"/>
    </row>
    <row r="43" spans="1:131" ht="26.25" customHeight="1" x14ac:dyDescent="0.2">
      <c r="A43" s="232">
        <v>16</v>
      </c>
      <c r="B43" s="1020"/>
      <c r="C43" s="1021"/>
      <c r="D43" s="1021"/>
      <c r="E43" s="1021"/>
      <c r="F43" s="1021"/>
      <c r="G43" s="1021"/>
      <c r="H43" s="1021"/>
      <c r="I43" s="1021"/>
      <c r="J43" s="1021"/>
      <c r="K43" s="1021"/>
      <c r="L43" s="1021"/>
      <c r="M43" s="1021"/>
      <c r="N43" s="1021"/>
      <c r="O43" s="1021"/>
      <c r="P43" s="1022"/>
      <c r="Q43" s="1028"/>
      <c r="R43" s="1029"/>
      <c r="S43" s="1029"/>
      <c r="T43" s="1029"/>
      <c r="U43" s="1029"/>
      <c r="V43" s="1029"/>
      <c r="W43" s="1029"/>
      <c r="X43" s="1029"/>
      <c r="Y43" s="1029"/>
      <c r="Z43" s="1029"/>
      <c r="AA43" s="1029"/>
      <c r="AB43" s="1029"/>
      <c r="AC43" s="1029"/>
      <c r="AD43" s="1029"/>
      <c r="AE43" s="1030"/>
      <c r="AF43" s="1025"/>
      <c r="AG43" s="1026"/>
      <c r="AH43" s="1026"/>
      <c r="AI43" s="1026"/>
      <c r="AJ43" s="1027"/>
      <c r="AK43" s="970"/>
      <c r="AL43" s="958"/>
      <c r="AM43" s="958"/>
      <c r="AN43" s="958"/>
      <c r="AO43" s="958"/>
      <c r="AP43" s="958"/>
      <c r="AQ43" s="958"/>
      <c r="AR43" s="958"/>
      <c r="AS43" s="958"/>
      <c r="AT43" s="958"/>
      <c r="AU43" s="958"/>
      <c r="AV43" s="958"/>
      <c r="AW43" s="958"/>
      <c r="AX43" s="958"/>
      <c r="AY43" s="958"/>
      <c r="AZ43" s="1031"/>
      <c r="BA43" s="1031"/>
      <c r="BB43" s="1031"/>
      <c r="BC43" s="1031"/>
      <c r="BD43" s="1031"/>
      <c r="BE43" s="959"/>
      <c r="BF43" s="959"/>
      <c r="BG43" s="959"/>
      <c r="BH43" s="959"/>
      <c r="BI43" s="960"/>
      <c r="BJ43" s="226"/>
      <c r="BK43" s="226"/>
      <c r="BL43" s="226"/>
      <c r="BM43" s="226"/>
      <c r="BN43" s="226"/>
      <c r="BO43" s="235"/>
      <c r="BP43" s="235"/>
      <c r="BQ43" s="232">
        <v>37</v>
      </c>
      <c r="BR43" s="233"/>
      <c r="BS43" s="982"/>
      <c r="BT43" s="983"/>
      <c r="BU43" s="983"/>
      <c r="BV43" s="983"/>
      <c r="BW43" s="983"/>
      <c r="BX43" s="983"/>
      <c r="BY43" s="983"/>
      <c r="BZ43" s="983"/>
      <c r="CA43" s="983"/>
      <c r="CB43" s="983"/>
      <c r="CC43" s="983"/>
      <c r="CD43" s="983"/>
      <c r="CE43" s="983"/>
      <c r="CF43" s="983"/>
      <c r="CG43" s="1004"/>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224"/>
    </row>
    <row r="44" spans="1:131" ht="26.25" customHeight="1" x14ac:dyDescent="0.2">
      <c r="A44" s="232">
        <v>17</v>
      </c>
      <c r="B44" s="1020"/>
      <c r="C44" s="1021"/>
      <c r="D44" s="1021"/>
      <c r="E44" s="1021"/>
      <c r="F44" s="1021"/>
      <c r="G44" s="1021"/>
      <c r="H44" s="1021"/>
      <c r="I44" s="1021"/>
      <c r="J44" s="1021"/>
      <c r="K44" s="1021"/>
      <c r="L44" s="1021"/>
      <c r="M44" s="1021"/>
      <c r="N44" s="1021"/>
      <c r="O44" s="1021"/>
      <c r="P44" s="1022"/>
      <c r="Q44" s="1028"/>
      <c r="R44" s="1029"/>
      <c r="S44" s="1029"/>
      <c r="T44" s="1029"/>
      <c r="U44" s="1029"/>
      <c r="V44" s="1029"/>
      <c r="W44" s="1029"/>
      <c r="X44" s="1029"/>
      <c r="Y44" s="1029"/>
      <c r="Z44" s="1029"/>
      <c r="AA44" s="1029"/>
      <c r="AB44" s="1029"/>
      <c r="AC44" s="1029"/>
      <c r="AD44" s="1029"/>
      <c r="AE44" s="1030"/>
      <c r="AF44" s="1025"/>
      <c r="AG44" s="1026"/>
      <c r="AH44" s="1026"/>
      <c r="AI44" s="1026"/>
      <c r="AJ44" s="1027"/>
      <c r="AK44" s="970"/>
      <c r="AL44" s="958"/>
      <c r="AM44" s="958"/>
      <c r="AN44" s="958"/>
      <c r="AO44" s="958"/>
      <c r="AP44" s="958"/>
      <c r="AQ44" s="958"/>
      <c r="AR44" s="958"/>
      <c r="AS44" s="958"/>
      <c r="AT44" s="958"/>
      <c r="AU44" s="958"/>
      <c r="AV44" s="958"/>
      <c r="AW44" s="958"/>
      <c r="AX44" s="958"/>
      <c r="AY44" s="958"/>
      <c r="AZ44" s="1031"/>
      <c r="BA44" s="1031"/>
      <c r="BB44" s="1031"/>
      <c r="BC44" s="1031"/>
      <c r="BD44" s="1031"/>
      <c r="BE44" s="959"/>
      <c r="BF44" s="959"/>
      <c r="BG44" s="959"/>
      <c r="BH44" s="959"/>
      <c r="BI44" s="960"/>
      <c r="BJ44" s="226"/>
      <c r="BK44" s="226"/>
      <c r="BL44" s="226"/>
      <c r="BM44" s="226"/>
      <c r="BN44" s="226"/>
      <c r="BO44" s="235"/>
      <c r="BP44" s="235"/>
      <c r="BQ44" s="232">
        <v>38</v>
      </c>
      <c r="BR44" s="233"/>
      <c r="BS44" s="982"/>
      <c r="BT44" s="983"/>
      <c r="BU44" s="983"/>
      <c r="BV44" s="983"/>
      <c r="BW44" s="983"/>
      <c r="BX44" s="983"/>
      <c r="BY44" s="983"/>
      <c r="BZ44" s="983"/>
      <c r="CA44" s="983"/>
      <c r="CB44" s="983"/>
      <c r="CC44" s="983"/>
      <c r="CD44" s="983"/>
      <c r="CE44" s="983"/>
      <c r="CF44" s="983"/>
      <c r="CG44" s="1004"/>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224"/>
    </row>
    <row r="45" spans="1:131" ht="26.25" customHeight="1" x14ac:dyDescent="0.2">
      <c r="A45" s="232">
        <v>18</v>
      </c>
      <c r="B45" s="1020"/>
      <c r="C45" s="1021"/>
      <c r="D45" s="1021"/>
      <c r="E45" s="1021"/>
      <c r="F45" s="1021"/>
      <c r="G45" s="1021"/>
      <c r="H45" s="1021"/>
      <c r="I45" s="1021"/>
      <c r="J45" s="1021"/>
      <c r="K45" s="1021"/>
      <c r="L45" s="1021"/>
      <c r="M45" s="1021"/>
      <c r="N45" s="1021"/>
      <c r="O45" s="1021"/>
      <c r="P45" s="1022"/>
      <c r="Q45" s="1028"/>
      <c r="R45" s="1029"/>
      <c r="S45" s="1029"/>
      <c r="T45" s="1029"/>
      <c r="U45" s="1029"/>
      <c r="V45" s="1029"/>
      <c r="W45" s="1029"/>
      <c r="X45" s="1029"/>
      <c r="Y45" s="1029"/>
      <c r="Z45" s="1029"/>
      <c r="AA45" s="1029"/>
      <c r="AB45" s="1029"/>
      <c r="AC45" s="1029"/>
      <c r="AD45" s="1029"/>
      <c r="AE45" s="1030"/>
      <c r="AF45" s="1025"/>
      <c r="AG45" s="1026"/>
      <c r="AH45" s="1026"/>
      <c r="AI45" s="1026"/>
      <c r="AJ45" s="1027"/>
      <c r="AK45" s="970"/>
      <c r="AL45" s="958"/>
      <c r="AM45" s="958"/>
      <c r="AN45" s="958"/>
      <c r="AO45" s="958"/>
      <c r="AP45" s="958"/>
      <c r="AQ45" s="958"/>
      <c r="AR45" s="958"/>
      <c r="AS45" s="958"/>
      <c r="AT45" s="958"/>
      <c r="AU45" s="958"/>
      <c r="AV45" s="958"/>
      <c r="AW45" s="958"/>
      <c r="AX45" s="958"/>
      <c r="AY45" s="958"/>
      <c r="AZ45" s="1031"/>
      <c r="BA45" s="1031"/>
      <c r="BB45" s="1031"/>
      <c r="BC45" s="1031"/>
      <c r="BD45" s="1031"/>
      <c r="BE45" s="959"/>
      <c r="BF45" s="959"/>
      <c r="BG45" s="959"/>
      <c r="BH45" s="959"/>
      <c r="BI45" s="960"/>
      <c r="BJ45" s="226"/>
      <c r="BK45" s="226"/>
      <c r="BL45" s="226"/>
      <c r="BM45" s="226"/>
      <c r="BN45" s="226"/>
      <c r="BO45" s="235"/>
      <c r="BP45" s="235"/>
      <c r="BQ45" s="232">
        <v>39</v>
      </c>
      <c r="BR45" s="233"/>
      <c r="BS45" s="982"/>
      <c r="BT45" s="983"/>
      <c r="BU45" s="983"/>
      <c r="BV45" s="983"/>
      <c r="BW45" s="983"/>
      <c r="BX45" s="983"/>
      <c r="BY45" s="983"/>
      <c r="BZ45" s="983"/>
      <c r="CA45" s="983"/>
      <c r="CB45" s="983"/>
      <c r="CC45" s="983"/>
      <c r="CD45" s="983"/>
      <c r="CE45" s="983"/>
      <c r="CF45" s="983"/>
      <c r="CG45" s="1004"/>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224"/>
    </row>
    <row r="46" spans="1:131" ht="26.25" customHeight="1" x14ac:dyDescent="0.2">
      <c r="A46" s="232">
        <v>19</v>
      </c>
      <c r="B46" s="1020"/>
      <c r="C46" s="1021"/>
      <c r="D46" s="1021"/>
      <c r="E46" s="1021"/>
      <c r="F46" s="1021"/>
      <c r="G46" s="1021"/>
      <c r="H46" s="1021"/>
      <c r="I46" s="1021"/>
      <c r="J46" s="1021"/>
      <c r="K46" s="1021"/>
      <c r="L46" s="1021"/>
      <c r="M46" s="1021"/>
      <c r="N46" s="1021"/>
      <c r="O46" s="1021"/>
      <c r="P46" s="1022"/>
      <c r="Q46" s="1028"/>
      <c r="R46" s="1029"/>
      <c r="S46" s="1029"/>
      <c r="T46" s="1029"/>
      <c r="U46" s="1029"/>
      <c r="V46" s="1029"/>
      <c r="W46" s="1029"/>
      <c r="X46" s="1029"/>
      <c r="Y46" s="1029"/>
      <c r="Z46" s="1029"/>
      <c r="AA46" s="1029"/>
      <c r="AB46" s="1029"/>
      <c r="AC46" s="1029"/>
      <c r="AD46" s="1029"/>
      <c r="AE46" s="1030"/>
      <c r="AF46" s="1025"/>
      <c r="AG46" s="1026"/>
      <c r="AH46" s="1026"/>
      <c r="AI46" s="1026"/>
      <c r="AJ46" s="1027"/>
      <c r="AK46" s="970"/>
      <c r="AL46" s="958"/>
      <c r="AM46" s="958"/>
      <c r="AN46" s="958"/>
      <c r="AO46" s="958"/>
      <c r="AP46" s="958"/>
      <c r="AQ46" s="958"/>
      <c r="AR46" s="958"/>
      <c r="AS46" s="958"/>
      <c r="AT46" s="958"/>
      <c r="AU46" s="958"/>
      <c r="AV46" s="958"/>
      <c r="AW46" s="958"/>
      <c r="AX46" s="958"/>
      <c r="AY46" s="958"/>
      <c r="AZ46" s="1031"/>
      <c r="BA46" s="1031"/>
      <c r="BB46" s="1031"/>
      <c r="BC46" s="1031"/>
      <c r="BD46" s="1031"/>
      <c r="BE46" s="959"/>
      <c r="BF46" s="959"/>
      <c r="BG46" s="959"/>
      <c r="BH46" s="959"/>
      <c r="BI46" s="960"/>
      <c r="BJ46" s="226"/>
      <c r="BK46" s="226"/>
      <c r="BL46" s="226"/>
      <c r="BM46" s="226"/>
      <c r="BN46" s="226"/>
      <c r="BO46" s="235"/>
      <c r="BP46" s="235"/>
      <c r="BQ46" s="232">
        <v>40</v>
      </c>
      <c r="BR46" s="233"/>
      <c r="BS46" s="982"/>
      <c r="BT46" s="983"/>
      <c r="BU46" s="983"/>
      <c r="BV46" s="983"/>
      <c r="BW46" s="983"/>
      <c r="BX46" s="983"/>
      <c r="BY46" s="983"/>
      <c r="BZ46" s="983"/>
      <c r="CA46" s="983"/>
      <c r="CB46" s="983"/>
      <c r="CC46" s="983"/>
      <c r="CD46" s="983"/>
      <c r="CE46" s="983"/>
      <c r="CF46" s="983"/>
      <c r="CG46" s="1004"/>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224"/>
    </row>
    <row r="47" spans="1:131" ht="26.25" customHeight="1" x14ac:dyDescent="0.2">
      <c r="A47" s="232">
        <v>20</v>
      </c>
      <c r="B47" s="1020"/>
      <c r="C47" s="1021"/>
      <c r="D47" s="1021"/>
      <c r="E47" s="1021"/>
      <c r="F47" s="1021"/>
      <c r="G47" s="1021"/>
      <c r="H47" s="1021"/>
      <c r="I47" s="1021"/>
      <c r="J47" s="1021"/>
      <c r="K47" s="1021"/>
      <c r="L47" s="1021"/>
      <c r="M47" s="1021"/>
      <c r="N47" s="1021"/>
      <c r="O47" s="1021"/>
      <c r="P47" s="1022"/>
      <c r="Q47" s="1028"/>
      <c r="R47" s="1029"/>
      <c r="S47" s="1029"/>
      <c r="T47" s="1029"/>
      <c r="U47" s="1029"/>
      <c r="V47" s="1029"/>
      <c r="W47" s="1029"/>
      <c r="X47" s="1029"/>
      <c r="Y47" s="1029"/>
      <c r="Z47" s="1029"/>
      <c r="AA47" s="1029"/>
      <c r="AB47" s="1029"/>
      <c r="AC47" s="1029"/>
      <c r="AD47" s="1029"/>
      <c r="AE47" s="1030"/>
      <c r="AF47" s="1025"/>
      <c r="AG47" s="1026"/>
      <c r="AH47" s="1026"/>
      <c r="AI47" s="1026"/>
      <c r="AJ47" s="1027"/>
      <c r="AK47" s="970"/>
      <c r="AL47" s="958"/>
      <c r="AM47" s="958"/>
      <c r="AN47" s="958"/>
      <c r="AO47" s="958"/>
      <c r="AP47" s="958"/>
      <c r="AQ47" s="958"/>
      <c r="AR47" s="958"/>
      <c r="AS47" s="958"/>
      <c r="AT47" s="958"/>
      <c r="AU47" s="958"/>
      <c r="AV47" s="958"/>
      <c r="AW47" s="958"/>
      <c r="AX47" s="958"/>
      <c r="AY47" s="958"/>
      <c r="AZ47" s="1031"/>
      <c r="BA47" s="1031"/>
      <c r="BB47" s="1031"/>
      <c r="BC47" s="1031"/>
      <c r="BD47" s="1031"/>
      <c r="BE47" s="959"/>
      <c r="BF47" s="959"/>
      <c r="BG47" s="959"/>
      <c r="BH47" s="959"/>
      <c r="BI47" s="960"/>
      <c r="BJ47" s="226"/>
      <c r="BK47" s="226"/>
      <c r="BL47" s="226"/>
      <c r="BM47" s="226"/>
      <c r="BN47" s="226"/>
      <c r="BO47" s="235"/>
      <c r="BP47" s="235"/>
      <c r="BQ47" s="232">
        <v>41</v>
      </c>
      <c r="BR47" s="233"/>
      <c r="BS47" s="982"/>
      <c r="BT47" s="983"/>
      <c r="BU47" s="983"/>
      <c r="BV47" s="983"/>
      <c r="BW47" s="983"/>
      <c r="BX47" s="983"/>
      <c r="BY47" s="983"/>
      <c r="BZ47" s="983"/>
      <c r="CA47" s="983"/>
      <c r="CB47" s="983"/>
      <c r="CC47" s="983"/>
      <c r="CD47" s="983"/>
      <c r="CE47" s="983"/>
      <c r="CF47" s="983"/>
      <c r="CG47" s="1004"/>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224"/>
    </row>
    <row r="48" spans="1:131" ht="26.25" customHeight="1" x14ac:dyDescent="0.2">
      <c r="A48" s="232">
        <v>21</v>
      </c>
      <c r="B48" s="1020"/>
      <c r="C48" s="1021"/>
      <c r="D48" s="1021"/>
      <c r="E48" s="1021"/>
      <c r="F48" s="1021"/>
      <c r="G48" s="1021"/>
      <c r="H48" s="1021"/>
      <c r="I48" s="1021"/>
      <c r="J48" s="1021"/>
      <c r="K48" s="1021"/>
      <c r="L48" s="1021"/>
      <c r="M48" s="1021"/>
      <c r="N48" s="1021"/>
      <c r="O48" s="1021"/>
      <c r="P48" s="1022"/>
      <c r="Q48" s="1028"/>
      <c r="R48" s="1029"/>
      <c r="S48" s="1029"/>
      <c r="T48" s="1029"/>
      <c r="U48" s="1029"/>
      <c r="V48" s="1029"/>
      <c r="W48" s="1029"/>
      <c r="X48" s="1029"/>
      <c r="Y48" s="1029"/>
      <c r="Z48" s="1029"/>
      <c r="AA48" s="1029"/>
      <c r="AB48" s="1029"/>
      <c r="AC48" s="1029"/>
      <c r="AD48" s="1029"/>
      <c r="AE48" s="1030"/>
      <c r="AF48" s="1025"/>
      <c r="AG48" s="1026"/>
      <c r="AH48" s="1026"/>
      <c r="AI48" s="1026"/>
      <c r="AJ48" s="1027"/>
      <c r="AK48" s="970"/>
      <c r="AL48" s="958"/>
      <c r="AM48" s="958"/>
      <c r="AN48" s="958"/>
      <c r="AO48" s="958"/>
      <c r="AP48" s="958"/>
      <c r="AQ48" s="958"/>
      <c r="AR48" s="958"/>
      <c r="AS48" s="958"/>
      <c r="AT48" s="958"/>
      <c r="AU48" s="958"/>
      <c r="AV48" s="958"/>
      <c r="AW48" s="958"/>
      <c r="AX48" s="958"/>
      <c r="AY48" s="958"/>
      <c r="AZ48" s="1031"/>
      <c r="BA48" s="1031"/>
      <c r="BB48" s="1031"/>
      <c r="BC48" s="1031"/>
      <c r="BD48" s="1031"/>
      <c r="BE48" s="959"/>
      <c r="BF48" s="959"/>
      <c r="BG48" s="959"/>
      <c r="BH48" s="959"/>
      <c r="BI48" s="960"/>
      <c r="BJ48" s="226"/>
      <c r="BK48" s="226"/>
      <c r="BL48" s="226"/>
      <c r="BM48" s="226"/>
      <c r="BN48" s="226"/>
      <c r="BO48" s="235"/>
      <c r="BP48" s="235"/>
      <c r="BQ48" s="232">
        <v>42</v>
      </c>
      <c r="BR48" s="233"/>
      <c r="BS48" s="982"/>
      <c r="BT48" s="983"/>
      <c r="BU48" s="983"/>
      <c r="BV48" s="983"/>
      <c r="BW48" s="983"/>
      <c r="BX48" s="983"/>
      <c r="BY48" s="983"/>
      <c r="BZ48" s="983"/>
      <c r="CA48" s="983"/>
      <c r="CB48" s="983"/>
      <c r="CC48" s="983"/>
      <c r="CD48" s="983"/>
      <c r="CE48" s="983"/>
      <c r="CF48" s="983"/>
      <c r="CG48" s="1004"/>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224"/>
    </row>
    <row r="49" spans="1:131" ht="26.25" customHeight="1" x14ac:dyDescent="0.2">
      <c r="A49" s="232">
        <v>22</v>
      </c>
      <c r="B49" s="1020"/>
      <c r="C49" s="1021"/>
      <c r="D49" s="1021"/>
      <c r="E49" s="1021"/>
      <c r="F49" s="1021"/>
      <c r="G49" s="1021"/>
      <c r="H49" s="1021"/>
      <c r="I49" s="1021"/>
      <c r="J49" s="1021"/>
      <c r="K49" s="1021"/>
      <c r="L49" s="1021"/>
      <c r="M49" s="1021"/>
      <c r="N49" s="1021"/>
      <c r="O49" s="1021"/>
      <c r="P49" s="1022"/>
      <c r="Q49" s="1028"/>
      <c r="R49" s="1029"/>
      <c r="S49" s="1029"/>
      <c r="T49" s="1029"/>
      <c r="U49" s="1029"/>
      <c r="V49" s="1029"/>
      <c r="W49" s="1029"/>
      <c r="X49" s="1029"/>
      <c r="Y49" s="1029"/>
      <c r="Z49" s="1029"/>
      <c r="AA49" s="1029"/>
      <c r="AB49" s="1029"/>
      <c r="AC49" s="1029"/>
      <c r="AD49" s="1029"/>
      <c r="AE49" s="1030"/>
      <c r="AF49" s="1025"/>
      <c r="AG49" s="1026"/>
      <c r="AH49" s="1026"/>
      <c r="AI49" s="1026"/>
      <c r="AJ49" s="1027"/>
      <c r="AK49" s="970"/>
      <c r="AL49" s="958"/>
      <c r="AM49" s="958"/>
      <c r="AN49" s="958"/>
      <c r="AO49" s="958"/>
      <c r="AP49" s="958"/>
      <c r="AQ49" s="958"/>
      <c r="AR49" s="958"/>
      <c r="AS49" s="958"/>
      <c r="AT49" s="958"/>
      <c r="AU49" s="958"/>
      <c r="AV49" s="958"/>
      <c r="AW49" s="958"/>
      <c r="AX49" s="958"/>
      <c r="AY49" s="958"/>
      <c r="AZ49" s="1031"/>
      <c r="BA49" s="1031"/>
      <c r="BB49" s="1031"/>
      <c r="BC49" s="1031"/>
      <c r="BD49" s="1031"/>
      <c r="BE49" s="959"/>
      <c r="BF49" s="959"/>
      <c r="BG49" s="959"/>
      <c r="BH49" s="959"/>
      <c r="BI49" s="960"/>
      <c r="BJ49" s="226"/>
      <c r="BK49" s="226"/>
      <c r="BL49" s="226"/>
      <c r="BM49" s="226"/>
      <c r="BN49" s="226"/>
      <c r="BO49" s="235"/>
      <c r="BP49" s="235"/>
      <c r="BQ49" s="232">
        <v>43</v>
      </c>
      <c r="BR49" s="233"/>
      <c r="BS49" s="982"/>
      <c r="BT49" s="983"/>
      <c r="BU49" s="983"/>
      <c r="BV49" s="983"/>
      <c r="BW49" s="983"/>
      <c r="BX49" s="983"/>
      <c r="BY49" s="983"/>
      <c r="BZ49" s="983"/>
      <c r="CA49" s="983"/>
      <c r="CB49" s="983"/>
      <c r="CC49" s="983"/>
      <c r="CD49" s="983"/>
      <c r="CE49" s="983"/>
      <c r="CF49" s="983"/>
      <c r="CG49" s="1004"/>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224"/>
    </row>
    <row r="50" spans="1:131" ht="26.25" customHeight="1" x14ac:dyDescent="0.2">
      <c r="A50" s="232">
        <v>23</v>
      </c>
      <c r="B50" s="1020"/>
      <c r="C50" s="1021"/>
      <c r="D50" s="1021"/>
      <c r="E50" s="1021"/>
      <c r="F50" s="1021"/>
      <c r="G50" s="1021"/>
      <c r="H50" s="1021"/>
      <c r="I50" s="1021"/>
      <c r="J50" s="1021"/>
      <c r="K50" s="1021"/>
      <c r="L50" s="1021"/>
      <c r="M50" s="1021"/>
      <c r="N50" s="1021"/>
      <c r="O50" s="1021"/>
      <c r="P50" s="1022"/>
      <c r="Q50" s="1023"/>
      <c r="R50" s="1015"/>
      <c r="S50" s="1015"/>
      <c r="T50" s="1015"/>
      <c r="U50" s="1015"/>
      <c r="V50" s="1015"/>
      <c r="W50" s="1015"/>
      <c r="X50" s="1015"/>
      <c r="Y50" s="1015"/>
      <c r="Z50" s="1015"/>
      <c r="AA50" s="1015"/>
      <c r="AB50" s="1015"/>
      <c r="AC50" s="1015"/>
      <c r="AD50" s="1015"/>
      <c r="AE50" s="1024"/>
      <c r="AF50" s="1025"/>
      <c r="AG50" s="1026"/>
      <c r="AH50" s="1026"/>
      <c r="AI50" s="1026"/>
      <c r="AJ50" s="1027"/>
      <c r="AK50" s="1014"/>
      <c r="AL50" s="1015"/>
      <c r="AM50" s="1015"/>
      <c r="AN50" s="1015"/>
      <c r="AO50" s="1015"/>
      <c r="AP50" s="1015"/>
      <c r="AQ50" s="1015"/>
      <c r="AR50" s="1015"/>
      <c r="AS50" s="1015"/>
      <c r="AT50" s="1015"/>
      <c r="AU50" s="1015"/>
      <c r="AV50" s="1015"/>
      <c r="AW50" s="1015"/>
      <c r="AX50" s="1015"/>
      <c r="AY50" s="1015"/>
      <c r="AZ50" s="1016"/>
      <c r="BA50" s="1016"/>
      <c r="BB50" s="1016"/>
      <c r="BC50" s="1016"/>
      <c r="BD50" s="1016"/>
      <c r="BE50" s="959"/>
      <c r="BF50" s="959"/>
      <c r="BG50" s="959"/>
      <c r="BH50" s="959"/>
      <c r="BI50" s="960"/>
      <c r="BJ50" s="226"/>
      <c r="BK50" s="226"/>
      <c r="BL50" s="226"/>
      <c r="BM50" s="226"/>
      <c r="BN50" s="226"/>
      <c r="BO50" s="235"/>
      <c r="BP50" s="235"/>
      <c r="BQ50" s="232">
        <v>44</v>
      </c>
      <c r="BR50" s="233"/>
      <c r="BS50" s="982"/>
      <c r="BT50" s="983"/>
      <c r="BU50" s="983"/>
      <c r="BV50" s="983"/>
      <c r="BW50" s="983"/>
      <c r="BX50" s="983"/>
      <c r="BY50" s="983"/>
      <c r="BZ50" s="983"/>
      <c r="CA50" s="983"/>
      <c r="CB50" s="983"/>
      <c r="CC50" s="983"/>
      <c r="CD50" s="983"/>
      <c r="CE50" s="983"/>
      <c r="CF50" s="983"/>
      <c r="CG50" s="1004"/>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224"/>
    </row>
    <row r="51" spans="1:131" ht="26.25" customHeight="1" x14ac:dyDescent="0.2">
      <c r="A51" s="232">
        <v>24</v>
      </c>
      <c r="B51" s="1020"/>
      <c r="C51" s="1021"/>
      <c r="D51" s="1021"/>
      <c r="E51" s="1021"/>
      <c r="F51" s="1021"/>
      <c r="G51" s="1021"/>
      <c r="H51" s="1021"/>
      <c r="I51" s="1021"/>
      <c r="J51" s="1021"/>
      <c r="K51" s="1021"/>
      <c r="L51" s="1021"/>
      <c r="M51" s="1021"/>
      <c r="N51" s="1021"/>
      <c r="O51" s="1021"/>
      <c r="P51" s="1022"/>
      <c r="Q51" s="1023"/>
      <c r="R51" s="1015"/>
      <c r="S51" s="1015"/>
      <c r="T51" s="1015"/>
      <c r="U51" s="1015"/>
      <c r="V51" s="1015"/>
      <c r="W51" s="1015"/>
      <c r="X51" s="1015"/>
      <c r="Y51" s="1015"/>
      <c r="Z51" s="1015"/>
      <c r="AA51" s="1015"/>
      <c r="AB51" s="1015"/>
      <c r="AC51" s="1015"/>
      <c r="AD51" s="1015"/>
      <c r="AE51" s="1024"/>
      <c r="AF51" s="1025"/>
      <c r="AG51" s="1026"/>
      <c r="AH51" s="1026"/>
      <c r="AI51" s="1026"/>
      <c r="AJ51" s="1027"/>
      <c r="AK51" s="1014"/>
      <c r="AL51" s="1015"/>
      <c r="AM51" s="1015"/>
      <c r="AN51" s="1015"/>
      <c r="AO51" s="1015"/>
      <c r="AP51" s="1015"/>
      <c r="AQ51" s="1015"/>
      <c r="AR51" s="1015"/>
      <c r="AS51" s="1015"/>
      <c r="AT51" s="1015"/>
      <c r="AU51" s="1015"/>
      <c r="AV51" s="1015"/>
      <c r="AW51" s="1015"/>
      <c r="AX51" s="1015"/>
      <c r="AY51" s="1015"/>
      <c r="AZ51" s="1016"/>
      <c r="BA51" s="1016"/>
      <c r="BB51" s="1016"/>
      <c r="BC51" s="1016"/>
      <c r="BD51" s="1016"/>
      <c r="BE51" s="959"/>
      <c r="BF51" s="959"/>
      <c r="BG51" s="959"/>
      <c r="BH51" s="959"/>
      <c r="BI51" s="960"/>
      <c r="BJ51" s="226"/>
      <c r="BK51" s="226"/>
      <c r="BL51" s="226"/>
      <c r="BM51" s="226"/>
      <c r="BN51" s="226"/>
      <c r="BO51" s="235"/>
      <c r="BP51" s="235"/>
      <c r="BQ51" s="232">
        <v>45</v>
      </c>
      <c r="BR51" s="233"/>
      <c r="BS51" s="982"/>
      <c r="BT51" s="983"/>
      <c r="BU51" s="983"/>
      <c r="BV51" s="983"/>
      <c r="BW51" s="983"/>
      <c r="BX51" s="983"/>
      <c r="BY51" s="983"/>
      <c r="BZ51" s="983"/>
      <c r="CA51" s="983"/>
      <c r="CB51" s="983"/>
      <c r="CC51" s="983"/>
      <c r="CD51" s="983"/>
      <c r="CE51" s="983"/>
      <c r="CF51" s="983"/>
      <c r="CG51" s="1004"/>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224"/>
    </row>
    <row r="52" spans="1:131" ht="26.25" customHeight="1" x14ac:dyDescent="0.2">
      <c r="A52" s="232">
        <v>25</v>
      </c>
      <c r="B52" s="1020"/>
      <c r="C52" s="1021"/>
      <c r="D52" s="1021"/>
      <c r="E52" s="1021"/>
      <c r="F52" s="1021"/>
      <c r="G52" s="1021"/>
      <c r="H52" s="1021"/>
      <c r="I52" s="1021"/>
      <c r="J52" s="1021"/>
      <c r="K52" s="1021"/>
      <c r="L52" s="1021"/>
      <c r="M52" s="1021"/>
      <c r="N52" s="1021"/>
      <c r="O52" s="1021"/>
      <c r="P52" s="1022"/>
      <c r="Q52" s="1023"/>
      <c r="R52" s="1015"/>
      <c r="S52" s="1015"/>
      <c r="T52" s="1015"/>
      <c r="U52" s="1015"/>
      <c r="V52" s="1015"/>
      <c r="W52" s="1015"/>
      <c r="X52" s="1015"/>
      <c r="Y52" s="1015"/>
      <c r="Z52" s="1015"/>
      <c r="AA52" s="1015"/>
      <c r="AB52" s="1015"/>
      <c r="AC52" s="1015"/>
      <c r="AD52" s="1015"/>
      <c r="AE52" s="1024"/>
      <c r="AF52" s="1025"/>
      <c r="AG52" s="1026"/>
      <c r="AH52" s="1026"/>
      <c r="AI52" s="1026"/>
      <c r="AJ52" s="1027"/>
      <c r="AK52" s="1014"/>
      <c r="AL52" s="1015"/>
      <c r="AM52" s="1015"/>
      <c r="AN52" s="1015"/>
      <c r="AO52" s="1015"/>
      <c r="AP52" s="1015"/>
      <c r="AQ52" s="1015"/>
      <c r="AR52" s="1015"/>
      <c r="AS52" s="1015"/>
      <c r="AT52" s="1015"/>
      <c r="AU52" s="1015"/>
      <c r="AV52" s="1015"/>
      <c r="AW52" s="1015"/>
      <c r="AX52" s="1015"/>
      <c r="AY52" s="1015"/>
      <c r="AZ52" s="1016"/>
      <c r="BA52" s="1016"/>
      <c r="BB52" s="1016"/>
      <c r="BC52" s="1016"/>
      <c r="BD52" s="1016"/>
      <c r="BE52" s="959"/>
      <c r="BF52" s="959"/>
      <c r="BG52" s="959"/>
      <c r="BH52" s="959"/>
      <c r="BI52" s="960"/>
      <c r="BJ52" s="226"/>
      <c r="BK52" s="226"/>
      <c r="BL52" s="226"/>
      <c r="BM52" s="226"/>
      <c r="BN52" s="226"/>
      <c r="BO52" s="235"/>
      <c r="BP52" s="235"/>
      <c r="BQ52" s="232">
        <v>46</v>
      </c>
      <c r="BR52" s="233"/>
      <c r="BS52" s="982"/>
      <c r="BT52" s="983"/>
      <c r="BU52" s="983"/>
      <c r="BV52" s="983"/>
      <c r="BW52" s="983"/>
      <c r="BX52" s="983"/>
      <c r="BY52" s="983"/>
      <c r="BZ52" s="983"/>
      <c r="CA52" s="983"/>
      <c r="CB52" s="983"/>
      <c r="CC52" s="983"/>
      <c r="CD52" s="983"/>
      <c r="CE52" s="983"/>
      <c r="CF52" s="983"/>
      <c r="CG52" s="1004"/>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224"/>
    </row>
    <row r="53" spans="1:131" ht="26.25" customHeight="1" x14ac:dyDescent="0.2">
      <c r="A53" s="232">
        <v>26</v>
      </c>
      <c r="B53" s="1020"/>
      <c r="C53" s="1021"/>
      <c r="D53" s="1021"/>
      <c r="E53" s="1021"/>
      <c r="F53" s="1021"/>
      <c r="G53" s="1021"/>
      <c r="H53" s="1021"/>
      <c r="I53" s="1021"/>
      <c r="J53" s="1021"/>
      <c r="K53" s="1021"/>
      <c r="L53" s="1021"/>
      <c r="M53" s="1021"/>
      <c r="N53" s="1021"/>
      <c r="O53" s="1021"/>
      <c r="P53" s="1022"/>
      <c r="Q53" s="1023"/>
      <c r="R53" s="1015"/>
      <c r="S53" s="1015"/>
      <c r="T53" s="1015"/>
      <c r="U53" s="1015"/>
      <c r="V53" s="1015"/>
      <c r="W53" s="1015"/>
      <c r="X53" s="1015"/>
      <c r="Y53" s="1015"/>
      <c r="Z53" s="1015"/>
      <c r="AA53" s="1015"/>
      <c r="AB53" s="1015"/>
      <c r="AC53" s="1015"/>
      <c r="AD53" s="1015"/>
      <c r="AE53" s="1024"/>
      <c r="AF53" s="1025"/>
      <c r="AG53" s="1026"/>
      <c r="AH53" s="1026"/>
      <c r="AI53" s="1026"/>
      <c r="AJ53" s="1027"/>
      <c r="AK53" s="1014"/>
      <c r="AL53" s="1015"/>
      <c r="AM53" s="1015"/>
      <c r="AN53" s="1015"/>
      <c r="AO53" s="1015"/>
      <c r="AP53" s="1015"/>
      <c r="AQ53" s="1015"/>
      <c r="AR53" s="1015"/>
      <c r="AS53" s="1015"/>
      <c r="AT53" s="1015"/>
      <c r="AU53" s="1015"/>
      <c r="AV53" s="1015"/>
      <c r="AW53" s="1015"/>
      <c r="AX53" s="1015"/>
      <c r="AY53" s="1015"/>
      <c r="AZ53" s="1016"/>
      <c r="BA53" s="1016"/>
      <c r="BB53" s="1016"/>
      <c r="BC53" s="1016"/>
      <c r="BD53" s="1016"/>
      <c r="BE53" s="959"/>
      <c r="BF53" s="959"/>
      <c r="BG53" s="959"/>
      <c r="BH53" s="959"/>
      <c r="BI53" s="960"/>
      <c r="BJ53" s="226"/>
      <c r="BK53" s="226"/>
      <c r="BL53" s="226"/>
      <c r="BM53" s="226"/>
      <c r="BN53" s="226"/>
      <c r="BO53" s="235"/>
      <c r="BP53" s="235"/>
      <c r="BQ53" s="232">
        <v>47</v>
      </c>
      <c r="BR53" s="233"/>
      <c r="BS53" s="982"/>
      <c r="BT53" s="983"/>
      <c r="BU53" s="983"/>
      <c r="BV53" s="983"/>
      <c r="BW53" s="983"/>
      <c r="BX53" s="983"/>
      <c r="BY53" s="983"/>
      <c r="BZ53" s="983"/>
      <c r="CA53" s="983"/>
      <c r="CB53" s="983"/>
      <c r="CC53" s="983"/>
      <c r="CD53" s="983"/>
      <c r="CE53" s="983"/>
      <c r="CF53" s="983"/>
      <c r="CG53" s="1004"/>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224"/>
    </row>
    <row r="54" spans="1:131" ht="26.25" customHeight="1" x14ac:dyDescent="0.2">
      <c r="A54" s="232">
        <v>27</v>
      </c>
      <c r="B54" s="1020"/>
      <c r="C54" s="1021"/>
      <c r="D54" s="1021"/>
      <c r="E54" s="1021"/>
      <c r="F54" s="1021"/>
      <c r="G54" s="1021"/>
      <c r="H54" s="1021"/>
      <c r="I54" s="1021"/>
      <c r="J54" s="1021"/>
      <c r="K54" s="1021"/>
      <c r="L54" s="1021"/>
      <c r="M54" s="1021"/>
      <c r="N54" s="1021"/>
      <c r="O54" s="1021"/>
      <c r="P54" s="1022"/>
      <c r="Q54" s="1023"/>
      <c r="R54" s="1015"/>
      <c r="S54" s="1015"/>
      <c r="T54" s="1015"/>
      <c r="U54" s="1015"/>
      <c r="V54" s="1015"/>
      <c r="W54" s="1015"/>
      <c r="X54" s="1015"/>
      <c r="Y54" s="1015"/>
      <c r="Z54" s="1015"/>
      <c r="AA54" s="1015"/>
      <c r="AB54" s="1015"/>
      <c r="AC54" s="1015"/>
      <c r="AD54" s="1015"/>
      <c r="AE54" s="1024"/>
      <c r="AF54" s="1025"/>
      <c r="AG54" s="1026"/>
      <c r="AH54" s="1026"/>
      <c r="AI54" s="1026"/>
      <c r="AJ54" s="1027"/>
      <c r="AK54" s="1014"/>
      <c r="AL54" s="1015"/>
      <c r="AM54" s="1015"/>
      <c r="AN54" s="1015"/>
      <c r="AO54" s="1015"/>
      <c r="AP54" s="1015"/>
      <c r="AQ54" s="1015"/>
      <c r="AR54" s="1015"/>
      <c r="AS54" s="1015"/>
      <c r="AT54" s="1015"/>
      <c r="AU54" s="1015"/>
      <c r="AV54" s="1015"/>
      <c r="AW54" s="1015"/>
      <c r="AX54" s="1015"/>
      <c r="AY54" s="1015"/>
      <c r="AZ54" s="1016"/>
      <c r="BA54" s="1016"/>
      <c r="BB54" s="1016"/>
      <c r="BC54" s="1016"/>
      <c r="BD54" s="1016"/>
      <c r="BE54" s="959"/>
      <c r="BF54" s="959"/>
      <c r="BG54" s="959"/>
      <c r="BH54" s="959"/>
      <c r="BI54" s="960"/>
      <c r="BJ54" s="226"/>
      <c r="BK54" s="226"/>
      <c r="BL54" s="226"/>
      <c r="BM54" s="226"/>
      <c r="BN54" s="226"/>
      <c r="BO54" s="235"/>
      <c r="BP54" s="235"/>
      <c r="BQ54" s="232">
        <v>48</v>
      </c>
      <c r="BR54" s="233"/>
      <c r="BS54" s="982"/>
      <c r="BT54" s="983"/>
      <c r="BU54" s="983"/>
      <c r="BV54" s="983"/>
      <c r="BW54" s="983"/>
      <c r="BX54" s="983"/>
      <c r="BY54" s="983"/>
      <c r="BZ54" s="983"/>
      <c r="CA54" s="983"/>
      <c r="CB54" s="983"/>
      <c r="CC54" s="983"/>
      <c r="CD54" s="983"/>
      <c r="CE54" s="983"/>
      <c r="CF54" s="983"/>
      <c r="CG54" s="1004"/>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224"/>
    </row>
    <row r="55" spans="1:131" ht="26.25" customHeight="1" x14ac:dyDescent="0.2">
      <c r="A55" s="232">
        <v>28</v>
      </c>
      <c r="B55" s="1020"/>
      <c r="C55" s="1021"/>
      <c r="D55" s="1021"/>
      <c r="E55" s="1021"/>
      <c r="F55" s="1021"/>
      <c r="G55" s="1021"/>
      <c r="H55" s="1021"/>
      <c r="I55" s="1021"/>
      <c r="J55" s="1021"/>
      <c r="K55" s="1021"/>
      <c r="L55" s="1021"/>
      <c r="M55" s="1021"/>
      <c r="N55" s="1021"/>
      <c r="O55" s="1021"/>
      <c r="P55" s="1022"/>
      <c r="Q55" s="1023"/>
      <c r="R55" s="1015"/>
      <c r="S55" s="1015"/>
      <c r="T55" s="1015"/>
      <c r="U55" s="1015"/>
      <c r="V55" s="1015"/>
      <c r="W55" s="1015"/>
      <c r="X55" s="1015"/>
      <c r="Y55" s="1015"/>
      <c r="Z55" s="1015"/>
      <c r="AA55" s="1015"/>
      <c r="AB55" s="1015"/>
      <c r="AC55" s="1015"/>
      <c r="AD55" s="1015"/>
      <c r="AE55" s="1024"/>
      <c r="AF55" s="1025"/>
      <c r="AG55" s="1026"/>
      <c r="AH55" s="1026"/>
      <c r="AI55" s="1026"/>
      <c r="AJ55" s="1027"/>
      <c r="AK55" s="1014"/>
      <c r="AL55" s="1015"/>
      <c r="AM55" s="1015"/>
      <c r="AN55" s="1015"/>
      <c r="AO55" s="1015"/>
      <c r="AP55" s="1015"/>
      <c r="AQ55" s="1015"/>
      <c r="AR55" s="1015"/>
      <c r="AS55" s="1015"/>
      <c r="AT55" s="1015"/>
      <c r="AU55" s="1015"/>
      <c r="AV55" s="1015"/>
      <c r="AW55" s="1015"/>
      <c r="AX55" s="1015"/>
      <c r="AY55" s="1015"/>
      <c r="AZ55" s="1016"/>
      <c r="BA55" s="1016"/>
      <c r="BB55" s="1016"/>
      <c r="BC55" s="1016"/>
      <c r="BD55" s="1016"/>
      <c r="BE55" s="959"/>
      <c r="BF55" s="959"/>
      <c r="BG55" s="959"/>
      <c r="BH55" s="959"/>
      <c r="BI55" s="960"/>
      <c r="BJ55" s="226"/>
      <c r="BK55" s="226"/>
      <c r="BL55" s="226"/>
      <c r="BM55" s="226"/>
      <c r="BN55" s="226"/>
      <c r="BO55" s="235"/>
      <c r="BP55" s="235"/>
      <c r="BQ55" s="232">
        <v>49</v>
      </c>
      <c r="BR55" s="233"/>
      <c r="BS55" s="982"/>
      <c r="BT55" s="983"/>
      <c r="BU55" s="983"/>
      <c r="BV55" s="983"/>
      <c r="BW55" s="983"/>
      <c r="BX55" s="983"/>
      <c r="BY55" s="983"/>
      <c r="BZ55" s="983"/>
      <c r="CA55" s="983"/>
      <c r="CB55" s="983"/>
      <c r="CC55" s="983"/>
      <c r="CD55" s="983"/>
      <c r="CE55" s="983"/>
      <c r="CF55" s="983"/>
      <c r="CG55" s="1004"/>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224"/>
    </row>
    <row r="56" spans="1:131" ht="26.25" customHeight="1" x14ac:dyDescent="0.2">
      <c r="A56" s="232">
        <v>29</v>
      </c>
      <c r="B56" s="1020"/>
      <c r="C56" s="1021"/>
      <c r="D56" s="1021"/>
      <c r="E56" s="1021"/>
      <c r="F56" s="1021"/>
      <c r="G56" s="1021"/>
      <c r="H56" s="1021"/>
      <c r="I56" s="1021"/>
      <c r="J56" s="1021"/>
      <c r="K56" s="1021"/>
      <c r="L56" s="1021"/>
      <c r="M56" s="1021"/>
      <c r="N56" s="1021"/>
      <c r="O56" s="1021"/>
      <c r="P56" s="1022"/>
      <c r="Q56" s="1023"/>
      <c r="R56" s="1015"/>
      <c r="S56" s="1015"/>
      <c r="T56" s="1015"/>
      <c r="U56" s="1015"/>
      <c r="V56" s="1015"/>
      <c r="W56" s="1015"/>
      <c r="X56" s="1015"/>
      <c r="Y56" s="1015"/>
      <c r="Z56" s="1015"/>
      <c r="AA56" s="1015"/>
      <c r="AB56" s="1015"/>
      <c r="AC56" s="1015"/>
      <c r="AD56" s="1015"/>
      <c r="AE56" s="1024"/>
      <c r="AF56" s="1025"/>
      <c r="AG56" s="1026"/>
      <c r="AH56" s="1026"/>
      <c r="AI56" s="1026"/>
      <c r="AJ56" s="1027"/>
      <c r="AK56" s="1014"/>
      <c r="AL56" s="1015"/>
      <c r="AM56" s="1015"/>
      <c r="AN56" s="1015"/>
      <c r="AO56" s="1015"/>
      <c r="AP56" s="1015"/>
      <c r="AQ56" s="1015"/>
      <c r="AR56" s="1015"/>
      <c r="AS56" s="1015"/>
      <c r="AT56" s="1015"/>
      <c r="AU56" s="1015"/>
      <c r="AV56" s="1015"/>
      <c r="AW56" s="1015"/>
      <c r="AX56" s="1015"/>
      <c r="AY56" s="1015"/>
      <c r="AZ56" s="1016"/>
      <c r="BA56" s="1016"/>
      <c r="BB56" s="1016"/>
      <c r="BC56" s="1016"/>
      <c r="BD56" s="1016"/>
      <c r="BE56" s="959"/>
      <c r="BF56" s="959"/>
      <c r="BG56" s="959"/>
      <c r="BH56" s="959"/>
      <c r="BI56" s="960"/>
      <c r="BJ56" s="226"/>
      <c r="BK56" s="226"/>
      <c r="BL56" s="226"/>
      <c r="BM56" s="226"/>
      <c r="BN56" s="226"/>
      <c r="BO56" s="235"/>
      <c r="BP56" s="235"/>
      <c r="BQ56" s="232">
        <v>50</v>
      </c>
      <c r="BR56" s="233"/>
      <c r="BS56" s="982"/>
      <c r="BT56" s="983"/>
      <c r="BU56" s="983"/>
      <c r="BV56" s="983"/>
      <c r="BW56" s="983"/>
      <c r="BX56" s="983"/>
      <c r="BY56" s="983"/>
      <c r="BZ56" s="983"/>
      <c r="CA56" s="983"/>
      <c r="CB56" s="983"/>
      <c r="CC56" s="983"/>
      <c r="CD56" s="983"/>
      <c r="CE56" s="983"/>
      <c r="CF56" s="983"/>
      <c r="CG56" s="1004"/>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224"/>
    </row>
    <row r="57" spans="1:131" ht="26.25" customHeight="1" x14ac:dyDescent="0.2">
      <c r="A57" s="232">
        <v>30</v>
      </c>
      <c r="B57" s="1020"/>
      <c r="C57" s="1021"/>
      <c r="D57" s="1021"/>
      <c r="E57" s="1021"/>
      <c r="F57" s="1021"/>
      <c r="G57" s="1021"/>
      <c r="H57" s="1021"/>
      <c r="I57" s="1021"/>
      <c r="J57" s="1021"/>
      <c r="K57" s="1021"/>
      <c r="L57" s="1021"/>
      <c r="M57" s="1021"/>
      <c r="N57" s="1021"/>
      <c r="O57" s="1021"/>
      <c r="P57" s="1022"/>
      <c r="Q57" s="1023"/>
      <c r="R57" s="1015"/>
      <c r="S57" s="1015"/>
      <c r="T57" s="1015"/>
      <c r="U57" s="1015"/>
      <c r="V57" s="1015"/>
      <c r="W57" s="1015"/>
      <c r="X57" s="1015"/>
      <c r="Y57" s="1015"/>
      <c r="Z57" s="1015"/>
      <c r="AA57" s="1015"/>
      <c r="AB57" s="1015"/>
      <c r="AC57" s="1015"/>
      <c r="AD57" s="1015"/>
      <c r="AE57" s="1024"/>
      <c r="AF57" s="1025"/>
      <c r="AG57" s="1026"/>
      <c r="AH57" s="1026"/>
      <c r="AI57" s="1026"/>
      <c r="AJ57" s="1027"/>
      <c r="AK57" s="1014"/>
      <c r="AL57" s="1015"/>
      <c r="AM57" s="1015"/>
      <c r="AN57" s="1015"/>
      <c r="AO57" s="1015"/>
      <c r="AP57" s="1015"/>
      <c r="AQ57" s="1015"/>
      <c r="AR57" s="1015"/>
      <c r="AS57" s="1015"/>
      <c r="AT57" s="1015"/>
      <c r="AU57" s="1015"/>
      <c r="AV57" s="1015"/>
      <c r="AW57" s="1015"/>
      <c r="AX57" s="1015"/>
      <c r="AY57" s="1015"/>
      <c r="AZ57" s="1016"/>
      <c r="BA57" s="1016"/>
      <c r="BB57" s="1016"/>
      <c r="BC57" s="1016"/>
      <c r="BD57" s="1016"/>
      <c r="BE57" s="959"/>
      <c r="BF57" s="959"/>
      <c r="BG57" s="959"/>
      <c r="BH57" s="959"/>
      <c r="BI57" s="960"/>
      <c r="BJ57" s="226"/>
      <c r="BK57" s="226"/>
      <c r="BL57" s="226"/>
      <c r="BM57" s="226"/>
      <c r="BN57" s="226"/>
      <c r="BO57" s="235"/>
      <c r="BP57" s="235"/>
      <c r="BQ57" s="232">
        <v>51</v>
      </c>
      <c r="BR57" s="233"/>
      <c r="BS57" s="982"/>
      <c r="BT57" s="983"/>
      <c r="BU57" s="983"/>
      <c r="BV57" s="983"/>
      <c r="BW57" s="983"/>
      <c r="BX57" s="983"/>
      <c r="BY57" s="983"/>
      <c r="BZ57" s="983"/>
      <c r="CA57" s="983"/>
      <c r="CB57" s="983"/>
      <c r="CC57" s="983"/>
      <c r="CD57" s="983"/>
      <c r="CE57" s="983"/>
      <c r="CF57" s="983"/>
      <c r="CG57" s="1004"/>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224"/>
    </row>
    <row r="58" spans="1:131" ht="26.25" customHeight="1" x14ac:dyDescent="0.2">
      <c r="A58" s="232">
        <v>31</v>
      </c>
      <c r="B58" s="1020"/>
      <c r="C58" s="1021"/>
      <c r="D58" s="1021"/>
      <c r="E58" s="1021"/>
      <c r="F58" s="1021"/>
      <c r="G58" s="1021"/>
      <c r="H58" s="1021"/>
      <c r="I58" s="1021"/>
      <c r="J58" s="1021"/>
      <c r="K58" s="1021"/>
      <c r="L58" s="1021"/>
      <c r="M58" s="1021"/>
      <c r="N58" s="1021"/>
      <c r="O58" s="1021"/>
      <c r="P58" s="1022"/>
      <c r="Q58" s="1023"/>
      <c r="R58" s="1015"/>
      <c r="S58" s="1015"/>
      <c r="T58" s="1015"/>
      <c r="U58" s="1015"/>
      <c r="V58" s="1015"/>
      <c r="W58" s="1015"/>
      <c r="X58" s="1015"/>
      <c r="Y58" s="1015"/>
      <c r="Z58" s="1015"/>
      <c r="AA58" s="1015"/>
      <c r="AB58" s="1015"/>
      <c r="AC58" s="1015"/>
      <c r="AD58" s="1015"/>
      <c r="AE58" s="1024"/>
      <c r="AF58" s="1025"/>
      <c r="AG58" s="1026"/>
      <c r="AH58" s="1026"/>
      <c r="AI58" s="1026"/>
      <c r="AJ58" s="1027"/>
      <c r="AK58" s="1014"/>
      <c r="AL58" s="1015"/>
      <c r="AM58" s="1015"/>
      <c r="AN58" s="1015"/>
      <c r="AO58" s="1015"/>
      <c r="AP58" s="1015"/>
      <c r="AQ58" s="1015"/>
      <c r="AR58" s="1015"/>
      <c r="AS58" s="1015"/>
      <c r="AT58" s="1015"/>
      <c r="AU58" s="1015"/>
      <c r="AV58" s="1015"/>
      <c r="AW58" s="1015"/>
      <c r="AX58" s="1015"/>
      <c r="AY58" s="1015"/>
      <c r="AZ58" s="1016"/>
      <c r="BA58" s="1016"/>
      <c r="BB58" s="1016"/>
      <c r="BC58" s="1016"/>
      <c r="BD58" s="1016"/>
      <c r="BE58" s="959"/>
      <c r="BF58" s="959"/>
      <c r="BG58" s="959"/>
      <c r="BH58" s="959"/>
      <c r="BI58" s="960"/>
      <c r="BJ58" s="226"/>
      <c r="BK58" s="226"/>
      <c r="BL58" s="226"/>
      <c r="BM58" s="226"/>
      <c r="BN58" s="226"/>
      <c r="BO58" s="235"/>
      <c r="BP58" s="235"/>
      <c r="BQ58" s="232">
        <v>52</v>
      </c>
      <c r="BR58" s="233"/>
      <c r="BS58" s="982"/>
      <c r="BT58" s="983"/>
      <c r="BU58" s="983"/>
      <c r="BV58" s="983"/>
      <c r="BW58" s="983"/>
      <c r="BX58" s="983"/>
      <c r="BY58" s="983"/>
      <c r="BZ58" s="983"/>
      <c r="CA58" s="983"/>
      <c r="CB58" s="983"/>
      <c r="CC58" s="983"/>
      <c r="CD58" s="983"/>
      <c r="CE58" s="983"/>
      <c r="CF58" s="983"/>
      <c r="CG58" s="1004"/>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224"/>
    </row>
    <row r="59" spans="1:131" ht="26.25" customHeight="1" x14ac:dyDescent="0.2">
      <c r="A59" s="232">
        <v>32</v>
      </c>
      <c r="B59" s="1020"/>
      <c r="C59" s="1021"/>
      <c r="D59" s="1021"/>
      <c r="E59" s="1021"/>
      <c r="F59" s="1021"/>
      <c r="G59" s="1021"/>
      <c r="H59" s="1021"/>
      <c r="I59" s="1021"/>
      <c r="J59" s="1021"/>
      <c r="K59" s="1021"/>
      <c r="L59" s="1021"/>
      <c r="M59" s="1021"/>
      <c r="N59" s="1021"/>
      <c r="O59" s="1021"/>
      <c r="P59" s="1022"/>
      <c r="Q59" s="1023"/>
      <c r="R59" s="1015"/>
      <c r="S59" s="1015"/>
      <c r="T59" s="1015"/>
      <c r="U59" s="1015"/>
      <c r="V59" s="1015"/>
      <c r="W59" s="1015"/>
      <c r="X59" s="1015"/>
      <c r="Y59" s="1015"/>
      <c r="Z59" s="1015"/>
      <c r="AA59" s="1015"/>
      <c r="AB59" s="1015"/>
      <c r="AC59" s="1015"/>
      <c r="AD59" s="1015"/>
      <c r="AE59" s="1024"/>
      <c r="AF59" s="1025"/>
      <c r="AG59" s="1026"/>
      <c r="AH59" s="1026"/>
      <c r="AI59" s="1026"/>
      <c r="AJ59" s="1027"/>
      <c r="AK59" s="1014"/>
      <c r="AL59" s="1015"/>
      <c r="AM59" s="1015"/>
      <c r="AN59" s="1015"/>
      <c r="AO59" s="1015"/>
      <c r="AP59" s="1015"/>
      <c r="AQ59" s="1015"/>
      <c r="AR59" s="1015"/>
      <c r="AS59" s="1015"/>
      <c r="AT59" s="1015"/>
      <c r="AU59" s="1015"/>
      <c r="AV59" s="1015"/>
      <c r="AW59" s="1015"/>
      <c r="AX59" s="1015"/>
      <c r="AY59" s="1015"/>
      <c r="AZ59" s="1016"/>
      <c r="BA59" s="1016"/>
      <c r="BB59" s="1016"/>
      <c r="BC59" s="1016"/>
      <c r="BD59" s="1016"/>
      <c r="BE59" s="959"/>
      <c r="BF59" s="959"/>
      <c r="BG59" s="959"/>
      <c r="BH59" s="959"/>
      <c r="BI59" s="960"/>
      <c r="BJ59" s="226"/>
      <c r="BK59" s="226"/>
      <c r="BL59" s="226"/>
      <c r="BM59" s="226"/>
      <c r="BN59" s="226"/>
      <c r="BO59" s="235"/>
      <c r="BP59" s="235"/>
      <c r="BQ59" s="232">
        <v>53</v>
      </c>
      <c r="BR59" s="233"/>
      <c r="BS59" s="982"/>
      <c r="BT59" s="983"/>
      <c r="BU59" s="983"/>
      <c r="BV59" s="983"/>
      <c r="BW59" s="983"/>
      <c r="BX59" s="983"/>
      <c r="BY59" s="983"/>
      <c r="BZ59" s="983"/>
      <c r="CA59" s="983"/>
      <c r="CB59" s="983"/>
      <c r="CC59" s="983"/>
      <c r="CD59" s="983"/>
      <c r="CE59" s="983"/>
      <c r="CF59" s="983"/>
      <c r="CG59" s="1004"/>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224"/>
    </row>
    <row r="60" spans="1:131" ht="26.25" customHeight="1" x14ac:dyDescent="0.2">
      <c r="A60" s="232">
        <v>33</v>
      </c>
      <c r="B60" s="1020"/>
      <c r="C60" s="1021"/>
      <c r="D60" s="1021"/>
      <c r="E60" s="1021"/>
      <c r="F60" s="1021"/>
      <c r="G60" s="1021"/>
      <c r="H60" s="1021"/>
      <c r="I60" s="1021"/>
      <c r="J60" s="1021"/>
      <c r="K60" s="1021"/>
      <c r="L60" s="1021"/>
      <c r="M60" s="1021"/>
      <c r="N60" s="1021"/>
      <c r="O60" s="1021"/>
      <c r="P60" s="1022"/>
      <c r="Q60" s="1023"/>
      <c r="R60" s="1015"/>
      <c r="S60" s="1015"/>
      <c r="T60" s="1015"/>
      <c r="U60" s="1015"/>
      <c r="V60" s="1015"/>
      <c r="W60" s="1015"/>
      <c r="X60" s="1015"/>
      <c r="Y60" s="1015"/>
      <c r="Z60" s="1015"/>
      <c r="AA60" s="1015"/>
      <c r="AB60" s="1015"/>
      <c r="AC60" s="1015"/>
      <c r="AD60" s="1015"/>
      <c r="AE60" s="1024"/>
      <c r="AF60" s="1025"/>
      <c r="AG60" s="1026"/>
      <c r="AH60" s="1026"/>
      <c r="AI60" s="1026"/>
      <c r="AJ60" s="1027"/>
      <c r="AK60" s="1014"/>
      <c r="AL60" s="1015"/>
      <c r="AM60" s="1015"/>
      <c r="AN60" s="1015"/>
      <c r="AO60" s="1015"/>
      <c r="AP60" s="1015"/>
      <c r="AQ60" s="1015"/>
      <c r="AR60" s="1015"/>
      <c r="AS60" s="1015"/>
      <c r="AT60" s="1015"/>
      <c r="AU60" s="1015"/>
      <c r="AV60" s="1015"/>
      <c r="AW60" s="1015"/>
      <c r="AX60" s="1015"/>
      <c r="AY60" s="1015"/>
      <c r="AZ60" s="1016"/>
      <c r="BA60" s="1016"/>
      <c r="BB60" s="1016"/>
      <c r="BC60" s="1016"/>
      <c r="BD60" s="1016"/>
      <c r="BE60" s="959"/>
      <c r="BF60" s="959"/>
      <c r="BG60" s="959"/>
      <c r="BH60" s="959"/>
      <c r="BI60" s="960"/>
      <c r="BJ60" s="226"/>
      <c r="BK60" s="226"/>
      <c r="BL60" s="226"/>
      <c r="BM60" s="226"/>
      <c r="BN60" s="226"/>
      <c r="BO60" s="235"/>
      <c r="BP60" s="235"/>
      <c r="BQ60" s="232">
        <v>54</v>
      </c>
      <c r="BR60" s="233"/>
      <c r="BS60" s="982"/>
      <c r="BT60" s="983"/>
      <c r="BU60" s="983"/>
      <c r="BV60" s="983"/>
      <c r="BW60" s="983"/>
      <c r="BX60" s="983"/>
      <c r="BY60" s="983"/>
      <c r="BZ60" s="983"/>
      <c r="CA60" s="983"/>
      <c r="CB60" s="983"/>
      <c r="CC60" s="983"/>
      <c r="CD60" s="983"/>
      <c r="CE60" s="983"/>
      <c r="CF60" s="983"/>
      <c r="CG60" s="1004"/>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224"/>
    </row>
    <row r="61" spans="1:131" ht="26.25" customHeight="1" thickBot="1" x14ac:dyDescent="0.25">
      <c r="A61" s="232">
        <v>34</v>
      </c>
      <c r="B61" s="1020"/>
      <c r="C61" s="1021"/>
      <c r="D61" s="1021"/>
      <c r="E61" s="1021"/>
      <c r="F61" s="1021"/>
      <c r="G61" s="1021"/>
      <c r="H61" s="1021"/>
      <c r="I61" s="1021"/>
      <c r="J61" s="1021"/>
      <c r="K61" s="1021"/>
      <c r="L61" s="1021"/>
      <c r="M61" s="1021"/>
      <c r="N61" s="1021"/>
      <c r="O61" s="1021"/>
      <c r="P61" s="1022"/>
      <c r="Q61" s="1023"/>
      <c r="R61" s="1015"/>
      <c r="S61" s="1015"/>
      <c r="T61" s="1015"/>
      <c r="U61" s="1015"/>
      <c r="V61" s="1015"/>
      <c r="W61" s="1015"/>
      <c r="X61" s="1015"/>
      <c r="Y61" s="1015"/>
      <c r="Z61" s="1015"/>
      <c r="AA61" s="1015"/>
      <c r="AB61" s="1015"/>
      <c r="AC61" s="1015"/>
      <c r="AD61" s="1015"/>
      <c r="AE61" s="1024"/>
      <c r="AF61" s="1025"/>
      <c r="AG61" s="1026"/>
      <c r="AH61" s="1026"/>
      <c r="AI61" s="1026"/>
      <c r="AJ61" s="1027"/>
      <c r="AK61" s="1014"/>
      <c r="AL61" s="1015"/>
      <c r="AM61" s="1015"/>
      <c r="AN61" s="1015"/>
      <c r="AO61" s="1015"/>
      <c r="AP61" s="1015"/>
      <c r="AQ61" s="1015"/>
      <c r="AR61" s="1015"/>
      <c r="AS61" s="1015"/>
      <c r="AT61" s="1015"/>
      <c r="AU61" s="1015"/>
      <c r="AV61" s="1015"/>
      <c r="AW61" s="1015"/>
      <c r="AX61" s="1015"/>
      <c r="AY61" s="1015"/>
      <c r="AZ61" s="1016"/>
      <c r="BA61" s="1016"/>
      <c r="BB61" s="1016"/>
      <c r="BC61" s="1016"/>
      <c r="BD61" s="1016"/>
      <c r="BE61" s="959"/>
      <c r="BF61" s="959"/>
      <c r="BG61" s="959"/>
      <c r="BH61" s="959"/>
      <c r="BI61" s="960"/>
      <c r="BJ61" s="226"/>
      <c r="BK61" s="226"/>
      <c r="BL61" s="226"/>
      <c r="BM61" s="226"/>
      <c r="BN61" s="226"/>
      <c r="BO61" s="235"/>
      <c r="BP61" s="235"/>
      <c r="BQ61" s="232">
        <v>55</v>
      </c>
      <c r="BR61" s="233"/>
      <c r="BS61" s="982"/>
      <c r="BT61" s="983"/>
      <c r="BU61" s="983"/>
      <c r="BV61" s="983"/>
      <c r="BW61" s="983"/>
      <c r="BX61" s="983"/>
      <c r="BY61" s="983"/>
      <c r="BZ61" s="983"/>
      <c r="CA61" s="983"/>
      <c r="CB61" s="983"/>
      <c r="CC61" s="983"/>
      <c r="CD61" s="983"/>
      <c r="CE61" s="983"/>
      <c r="CF61" s="983"/>
      <c r="CG61" s="1004"/>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224"/>
    </row>
    <row r="62" spans="1:131" ht="26.25" customHeight="1" x14ac:dyDescent="0.2">
      <c r="A62" s="232">
        <v>35</v>
      </c>
      <c r="B62" s="1020"/>
      <c r="C62" s="1021"/>
      <c r="D62" s="1021"/>
      <c r="E62" s="1021"/>
      <c r="F62" s="1021"/>
      <c r="G62" s="1021"/>
      <c r="H62" s="1021"/>
      <c r="I62" s="1021"/>
      <c r="J62" s="1021"/>
      <c r="K62" s="1021"/>
      <c r="L62" s="1021"/>
      <c r="M62" s="1021"/>
      <c r="N62" s="1021"/>
      <c r="O62" s="1021"/>
      <c r="P62" s="1022"/>
      <c r="Q62" s="1023"/>
      <c r="R62" s="1015"/>
      <c r="S62" s="1015"/>
      <c r="T62" s="1015"/>
      <c r="U62" s="1015"/>
      <c r="V62" s="1015"/>
      <c r="W62" s="1015"/>
      <c r="X62" s="1015"/>
      <c r="Y62" s="1015"/>
      <c r="Z62" s="1015"/>
      <c r="AA62" s="1015"/>
      <c r="AB62" s="1015"/>
      <c r="AC62" s="1015"/>
      <c r="AD62" s="1015"/>
      <c r="AE62" s="1024"/>
      <c r="AF62" s="1025"/>
      <c r="AG62" s="1026"/>
      <c r="AH62" s="1026"/>
      <c r="AI62" s="1026"/>
      <c r="AJ62" s="1027"/>
      <c r="AK62" s="1014"/>
      <c r="AL62" s="1015"/>
      <c r="AM62" s="1015"/>
      <c r="AN62" s="1015"/>
      <c r="AO62" s="1015"/>
      <c r="AP62" s="1015"/>
      <c r="AQ62" s="1015"/>
      <c r="AR62" s="1015"/>
      <c r="AS62" s="1015"/>
      <c r="AT62" s="1015"/>
      <c r="AU62" s="1015"/>
      <c r="AV62" s="1015"/>
      <c r="AW62" s="1015"/>
      <c r="AX62" s="1015"/>
      <c r="AY62" s="1015"/>
      <c r="AZ62" s="1016"/>
      <c r="BA62" s="1016"/>
      <c r="BB62" s="1016"/>
      <c r="BC62" s="1016"/>
      <c r="BD62" s="1016"/>
      <c r="BE62" s="959"/>
      <c r="BF62" s="959"/>
      <c r="BG62" s="959"/>
      <c r="BH62" s="959"/>
      <c r="BI62" s="960"/>
      <c r="BJ62" s="1017" t="s">
        <v>415</v>
      </c>
      <c r="BK62" s="1018"/>
      <c r="BL62" s="1018"/>
      <c r="BM62" s="1018"/>
      <c r="BN62" s="1019"/>
      <c r="BO62" s="235"/>
      <c r="BP62" s="235"/>
      <c r="BQ62" s="232">
        <v>56</v>
      </c>
      <c r="BR62" s="233"/>
      <c r="BS62" s="982"/>
      <c r="BT62" s="983"/>
      <c r="BU62" s="983"/>
      <c r="BV62" s="983"/>
      <c r="BW62" s="983"/>
      <c r="BX62" s="983"/>
      <c r="BY62" s="983"/>
      <c r="BZ62" s="983"/>
      <c r="CA62" s="983"/>
      <c r="CB62" s="983"/>
      <c r="CC62" s="983"/>
      <c r="CD62" s="983"/>
      <c r="CE62" s="983"/>
      <c r="CF62" s="983"/>
      <c r="CG62" s="1004"/>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224"/>
    </row>
    <row r="63" spans="1:131" ht="26.25" customHeight="1" thickBot="1" x14ac:dyDescent="0.25">
      <c r="A63" s="234" t="s">
        <v>394</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10"/>
      <c r="AF63" s="1011">
        <v>62</v>
      </c>
      <c r="AG63" s="946"/>
      <c r="AH63" s="946"/>
      <c r="AI63" s="946"/>
      <c r="AJ63" s="1012"/>
      <c r="AK63" s="1013"/>
      <c r="AL63" s="950"/>
      <c r="AM63" s="950"/>
      <c r="AN63" s="950"/>
      <c r="AO63" s="950"/>
      <c r="AP63" s="946">
        <v>1141</v>
      </c>
      <c r="AQ63" s="946"/>
      <c r="AR63" s="946"/>
      <c r="AS63" s="946"/>
      <c r="AT63" s="946"/>
      <c r="AU63" s="946">
        <v>728</v>
      </c>
      <c r="AV63" s="946"/>
      <c r="AW63" s="946"/>
      <c r="AX63" s="946"/>
      <c r="AY63" s="946"/>
      <c r="AZ63" s="1007"/>
      <c r="BA63" s="1007"/>
      <c r="BB63" s="1007"/>
      <c r="BC63" s="1007"/>
      <c r="BD63" s="1007"/>
      <c r="BE63" s="947"/>
      <c r="BF63" s="947"/>
      <c r="BG63" s="947"/>
      <c r="BH63" s="947"/>
      <c r="BI63" s="948"/>
      <c r="BJ63" s="1008" t="s">
        <v>417</v>
      </c>
      <c r="BK63" s="940"/>
      <c r="BL63" s="940"/>
      <c r="BM63" s="940"/>
      <c r="BN63" s="1009"/>
      <c r="BO63" s="235"/>
      <c r="BP63" s="235"/>
      <c r="BQ63" s="232">
        <v>57</v>
      </c>
      <c r="BR63" s="233"/>
      <c r="BS63" s="982"/>
      <c r="BT63" s="983"/>
      <c r="BU63" s="983"/>
      <c r="BV63" s="983"/>
      <c r="BW63" s="983"/>
      <c r="BX63" s="983"/>
      <c r="BY63" s="983"/>
      <c r="BZ63" s="983"/>
      <c r="CA63" s="983"/>
      <c r="CB63" s="983"/>
      <c r="CC63" s="983"/>
      <c r="CD63" s="983"/>
      <c r="CE63" s="983"/>
      <c r="CF63" s="983"/>
      <c r="CG63" s="1004"/>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82"/>
      <c r="BT64" s="983"/>
      <c r="BU64" s="983"/>
      <c r="BV64" s="983"/>
      <c r="BW64" s="983"/>
      <c r="BX64" s="983"/>
      <c r="BY64" s="983"/>
      <c r="BZ64" s="983"/>
      <c r="CA64" s="983"/>
      <c r="CB64" s="983"/>
      <c r="CC64" s="983"/>
      <c r="CD64" s="983"/>
      <c r="CE64" s="983"/>
      <c r="CF64" s="983"/>
      <c r="CG64" s="1004"/>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82"/>
      <c r="BT65" s="983"/>
      <c r="BU65" s="983"/>
      <c r="BV65" s="983"/>
      <c r="BW65" s="983"/>
      <c r="BX65" s="983"/>
      <c r="BY65" s="983"/>
      <c r="BZ65" s="983"/>
      <c r="CA65" s="983"/>
      <c r="CB65" s="983"/>
      <c r="CC65" s="983"/>
      <c r="CD65" s="983"/>
      <c r="CE65" s="983"/>
      <c r="CF65" s="983"/>
      <c r="CG65" s="1004"/>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224"/>
    </row>
    <row r="66" spans="1:131" ht="26.25" customHeight="1" x14ac:dyDescent="0.2">
      <c r="A66" s="985" t="s">
        <v>419</v>
      </c>
      <c r="B66" s="986"/>
      <c r="C66" s="986"/>
      <c r="D66" s="986"/>
      <c r="E66" s="986"/>
      <c r="F66" s="986"/>
      <c r="G66" s="986"/>
      <c r="H66" s="986"/>
      <c r="I66" s="986"/>
      <c r="J66" s="986"/>
      <c r="K66" s="986"/>
      <c r="L66" s="986"/>
      <c r="M66" s="986"/>
      <c r="N66" s="986"/>
      <c r="O66" s="986"/>
      <c r="P66" s="987"/>
      <c r="Q66" s="991" t="s">
        <v>420</v>
      </c>
      <c r="R66" s="992"/>
      <c r="S66" s="992"/>
      <c r="T66" s="992"/>
      <c r="U66" s="993"/>
      <c r="V66" s="991" t="s">
        <v>421</v>
      </c>
      <c r="W66" s="992"/>
      <c r="X66" s="992"/>
      <c r="Y66" s="992"/>
      <c r="Z66" s="993"/>
      <c r="AA66" s="991" t="s">
        <v>422</v>
      </c>
      <c r="AB66" s="992"/>
      <c r="AC66" s="992"/>
      <c r="AD66" s="992"/>
      <c r="AE66" s="993"/>
      <c r="AF66" s="997" t="s">
        <v>423</v>
      </c>
      <c r="AG66" s="998"/>
      <c r="AH66" s="998"/>
      <c r="AI66" s="998"/>
      <c r="AJ66" s="999"/>
      <c r="AK66" s="991" t="s">
        <v>403</v>
      </c>
      <c r="AL66" s="986"/>
      <c r="AM66" s="986"/>
      <c r="AN66" s="986"/>
      <c r="AO66" s="987"/>
      <c r="AP66" s="991" t="s">
        <v>424</v>
      </c>
      <c r="AQ66" s="992"/>
      <c r="AR66" s="992"/>
      <c r="AS66" s="992"/>
      <c r="AT66" s="993"/>
      <c r="AU66" s="991" t="s">
        <v>425</v>
      </c>
      <c r="AV66" s="992"/>
      <c r="AW66" s="992"/>
      <c r="AX66" s="992"/>
      <c r="AY66" s="993"/>
      <c r="AZ66" s="991" t="s">
        <v>381</v>
      </c>
      <c r="BA66" s="992"/>
      <c r="BB66" s="992"/>
      <c r="BC66" s="992"/>
      <c r="BD66" s="1005"/>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6"/>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4" t="s">
        <v>599</v>
      </c>
      <c r="C68" s="975"/>
      <c r="D68" s="975"/>
      <c r="E68" s="975"/>
      <c r="F68" s="975"/>
      <c r="G68" s="975"/>
      <c r="H68" s="975"/>
      <c r="I68" s="975"/>
      <c r="J68" s="975"/>
      <c r="K68" s="975"/>
      <c r="L68" s="975"/>
      <c r="M68" s="975"/>
      <c r="N68" s="975"/>
      <c r="O68" s="975"/>
      <c r="P68" s="976"/>
      <c r="Q68" s="977">
        <v>3</v>
      </c>
      <c r="R68" s="978"/>
      <c r="S68" s="978"/>
      <c r="T68" s="978"/>
      <c r="U68" s="978"/>
      <c r="V68" s="978">
        <v>1</v>
      </c>
      <c r="W68" s="978"/>
      <c r="X68" s="978"/>
      <c r="Y68" s="978"/>
      <c r="Z68" s="978"/>
      <c r="AA68" s="978">
        <v>2</v>
      </c>
      <c r="AB68" s="978"/>
      <c r="AC68" s="978"/>
      <c r="AD68" s="978"/>
      <c r="AE68" s="978"/>
      <c r="AF68" s="978">
        <v>2</v>
      </c>
      <c r="AG68" s="978"/>
      <c r="AH68" s="978"/>
      <c r="AI68" s="978"/>
      <c r="AJ68" s="978"/>
      <c r="AK68" s="978" t="s">
        <v>611</v>
      </c>
      <c r="AL68" s="978"/>
      <c r="AM68" s="978"/>
      <c r="AN68" s="978"/>
      <c r="AO68" s="978"/>
      <c r="AP68" s="958" t="s">
        <v>611</v>
      </c>
      <c r="AQ68" s="958"/>
      <c r="AR68" s="958"/>
      <c r="AS68" s="958"/>
      <c r="AT68" s="958"/>
      <c r="AU68" s="958" t="s">
        <v>611</v>
      </c>
      <c r="AV68" s="958"/>
      <c r="AW68" s="958"/>
      <c r="AX68" s="958"/>
      <c r="AY68" s="958"/>
      <c r="AZ68" s="972"/>
      <c r="BA68" s="972"/>
      <c r="BB68" s="972"/>
      <c r="BC68" s="972"/>
      <c r="BD68" s="973"/>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5" t="s">
        <v>600</v>
      </c>
      <c r="C69" s="966"/>
      <c r="D69" s="966"/>
      <c r="E69" s="966"/>
      <c r="F69" s="966"/>
      <c r="G69" s="966"/>
      <c r="H69" s="966"/>
      <c r="I69" s="966"/>
      <c r="J69" s="966"/>
      <c r="K69" s="966"/>
      <c r="L69" s="966"/>
      <c r="M69" s="966"/>
      <c r="N69" s="966"/>
      <c r="O69" s="966"/>
      <c r="P69" s="967"/>
      <c r="Q69" s="964">
        <v>4075</v>
      </c>
      <c r="R69" s="958"/>
      <c r="S69" s="958"/>
      <c r="T69" s="958"/>
      <c r="U69" s="958"/>
      <c r="V69" s="958">
        <v>4013</v>
      </c>
      <c r="W69" s="958"/>
      <c r="X69" s="958"/>
      <c r="Y69" s="958"/>
      <c r="Z69" s="958"/>
      <c r="AA69" s="958">
        <v>61</v>
      </c>
      <c r="AB69" s="958"/>
      <c r="AC69" s="958"/>
      <c r="AD69" s="958"/>
      <c r="AE69" s="958"/>
      <c r="AF69" s="958">
        <v>61</v>
      </c>
      <c r="AG69" s="958"/>
      <c r="AH69" s="958"/>
      <c r="AI69" s="958"/>
      <c r="AJ69" s="958"/>
      <c r="AK69" s="958">
        <v>100</v>
      </c>
      <c r="AL69" s="958"/>
      <c r="AM69" s="958"/>
      <c r="AN69" s="958"/>
      <c r="AO69" s="958"/>
      <c r="AP69" s="958" t="s">
        <v>611</v>
      </c>
      <c r="AQ69" s="958"/>
      <c r="AR69" s="958"/>
      <c r="AS69" s="958"/>
      <c r="AT69" s="958"/>
      <c r="AU69" s="958" t="s">
        <v>611</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5" t="s">
        <v>601</v>
      </c>
      <c r="C70" s="966"/>
      <c r="D70" s="966"/>
      <c r="E70" s="966"/>
      <c r="F70" s="966"/>
      <c r="G70" s="966"/>
      <c r="H70" s="966"/>
      <c r="I70" s="966"/>
      <c r="J70" s="966"/>
      <c r="K70" s="966"/>
      <c r="L70" s="966"/>
      <c r="M70" s="966"/>
      <c r="N70" s="966"/>
      <c r="O70" s="966"/>
      <c r="P70" s="967"/>
      <c r="Q70" s="964">
        <v>58</v>
      </c>
      <c r="R70" s="958"/>
      <c r="S70" s="958"/>
      <c r="T70" s="958"/>
      <c r="U70" s="958"/>
      <c r="V70" s="958">
        <v>55</v>
      </c>
      <c r="W70" s="958"/>
      <c r="X70" s="958"/>
      <c r="Y70" s="958"/>
      <c r="Z70" s="958"/>
      <c r="AA70" s="958">
        <v>2</v>
      </c>
      <c r="AB70" s="958"/>
      <c r="AC70" s="958"/>
      <c r="AD70" s="958"/>
      <c r="AE70" s="958"/>
      <c r="AF70" s="958">
        <v>2</v>
      </c>
      <c r="AG70" s="958"/>
      <c r="AH70" s="958"/>
      <c r="AI70" s="958"/>
      <c r="AJ70" s="958"/>
      <c r="AK70" s="958">
        <v>50</v>
      </c>
      <c r="AL70" s="958"/>
      <c r="AM70" s="958"/>
      <c r="AN70" s="958"/>
      <c r="AO70" s="958"/>
      <c r="AP70" s="958" t="s">
        <v>611</v>
      </c>
      <c r="AQ70" s="958"/>
      <c r="AR70" s="958"/>
      <c r="AS70" s="958"/>
      <c r="AT70" s="958"/>
      <c r="AU70" s="958" t="s">
        <v>611</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5" t="s">
        <v>602</v>
      </c>
      <c r="C71" s="966"/>
      <c r="D71" s="966"/>
      <c r="E71" s="966"/>
      <c r="F71" s="966"/>
      <c r="G71" s="966"/>
      <c r="H71" s="966"/>
      <c r="I71" s="966"/>
      <c r="J71" s="966"/>
      <c r="K71" s="966"/>
      <c r="L71" s="966"/>
      <c r="M71" s="966"/>
      <c r="N71" s="966"/>
      <c r="O71" s="966"/>
      <c r="P71" s="967"/>
      <c r="Q71" s="964">
        <v>767</v>
      </c>
      <c r="R71" s="958"/>
      <c r="S71" s="958"/>
      <c r="T71" s="958"/>
      <c r="U71" s="958"/>
      <c r="V71" s="958">
        <v>119</v>
      </c>
      <c r="W71" s="958"/>
      <c r="X71" s="958"/>
      <c r="Y71" s="958"/>
      <c r="Z71" s="958"/>
      <c r="AA71" s="958">
        <v>647</v>
      </c>
      <c r="AB71" s="958"/>
      <c r="AC71" s="958"/>
      <c r="AD71" s="958"/>
      <c r="AE71" s="958"/>
      <c r="AF71" s="958">
        <v>647</v>
      </c>
      <c r="AG71" s="958"/>
      <c r="AH71" s="958"/>
      <c r="AI71" s="958"/>
      <c r="AJ71" s="958"/>
      <c r="AK71" s="958">
        <v>49</v>
      </c>
      <c r="AL71" s="958"/>
      <c r="AM71" s="958"/>
      <c r="AN71" s="958"/>
      <c r="AO71" s="958"/>
      <c r="AP71" s="958" t="s">
        <v>611</v>
      </c>
      <c r="AQ71" s="958"/>
      <c r="AR71" s="958"/>
      <c r="AS71" s="958"/>
      <c r="AT71" s="958"/>
      <c r="AU71" s="958" t="s">
        <v>611</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5" t="s">
        <v>603</v>
      </c>
      <c r="C72" s="966"/>
      <c r="D72" s="966"/>
      <c r="E72" s="966"/>
      <c r="F72" s="966"/>
      <c r="G72" s="966"/>
      <c r="H72" s="966"/>
      <c r="I72" s="966"/>
      <c r="J72" s="966"/>
      <c r="K72" s="966"/>
      <c r="L72" s="966"/>
      <c r="M72" s="966"/>
      <c r="N72" s="966"/>
      <c r="O72" s="966"/>
      <c r="P72" s="967"/>
      <c r="Q72" s="964">
        <v>97</v>
      </c>
      <c r="R72" s="958"/>
      <c r="S72" s="958"/>
      <c r="T72" s="958"/>
      <c r="U72" s="958"/>
      <c r="V72" s="958">
        <v>94</v>
      </c>
      <c r="W72" s="958"/>
      <c r="X72" s="958"/>
      <c r="Y72" s="958"/>
      <c r="Z72" s="958"/>
      <c r="AA72" s="958">
        <v>3</v>
      </c>
      <c r="AB72" s="958"/>
      <c r="AC72" s="958"/>
      <c r="AD72" s="958"/>
      <c r="AE72" s="958"/>
      <c r="AF72" s="958">
        <v>3</v>
      </c>
      <c r="AG72" s="958"/>
      <c r="AH72" s="958"/>
      <c r="AI72" s="958"/>
      <c r="AJ72" s="958"/>
      <c r="AK72" s="958" t="s">
        <v>611</v>
      </c>
      <c r="AL72" s="958"/>
      <c r="AM72" s="958"/>
      <c r="AN72" s="958"/>
      <c r="AO72" s="958"/>
      <c r="AP72" s="958" t="s">
        <v>611</v>
      </c>
      <c r="AQ72" s="958"/>
      <c r="AR72" s="958"/>
      <c r="AS72" s="958"/>
      <c r="AT72" s="958"/>
      <c r="AU72" s="958" t="s">
        <v>611</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5" t="s">
        <v>604</v>
      </c>
      <c r="C73" s="966"/>
      <c r="D73" s="966"/>
      <c r="E73" s="966"/>
      <c r="F73" s="966"/>
      <c r="G73" s="966"/>
      <c r="H73" s="966"/>
      <c r="I73" s="966"/>
      <c r="J73" s="966"/>
      <c r="K73" s="966"/>
      <c r="L73" s="966"/>
      <c r="M73" s="966"/>
      <c r="N73" s="966"/>
      <c r="O73" s="966"/>
      <c r="P73" s="967"/>
      <c r="Q73" s="964">
        <v>965</v>
      </c>
      <c r="R73" s="958"/>
      <c r="S73" s="958"/>
      <c r="T73" s="958"/>
      <c r="U73" s="958"/>
      <c r="V73" s="958">
        <v>945</v>
      </c>
      <c r="W73" s="958"/>
      <c r="X73" s="958"/>
      <c r="Y73" s="958"/>
      <c r="Z73" s="958"/>
      <c r="AA73" s="958">
        <v>20</v>
      </c>
      <c r="AB73" s="958"/>
      <c r="AC73" s="958"/>
      <c r="AD73" s="958"/>
      <c r="AE73" s="958"/>
      <c r="AF73" s="958">
        <v>20</v>
      </c>
      <c r="AG73" s="958"/>
      <c r="AH73" s="958"/>
      <c r="AI73" s="958"/>
      <c r="AJ73" s="958"/>
      <c r="AK73" s="958" t="s">
        <v>611</v>
      </c>
      <c r="AL73" s="958"/>
      <c r="AM73" s="958"/>
      <c r="AN73" s="958"/>
      <c r="AO73" s="958"/>
      <c r="AP73" s="958">
        <v>461</v>
      </c>
      <c r="AQ73" s="958"/>
      <c r="AR73" s="958"/>
      <c r="AS73" s="958"/>
      <c r="AT73" s="958"/>
      <c r="AU73" s="958">
        <v>36</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5" t="s">
        <v>605</v>
      </c>
      <c r="C74" s="966"/>
      <c r="D74" s="966"/>
      <c r="E74" s="966"/>
      <c r="F74" s="966"/>
      <c r="G74" s="966"/>
      <c r="H74" s="966"/>
      <c r="I74" s="966"/>
      <c r="J74" s="966"/>
      <c r="K74" s="966"/>
      <c r="L74" s="966"/>
      <c r="M74" s="966"/>
      <c r="N74" s="966"/>
      <c r="O74" s="966"/>
      <c r="P74" s="967"/>
      <c r="Q74" s="964">
        <v>1240</v>
      </c>
      <c r="R74" s="958"/>
      <c r="S74" s="958"/>
      <c r="T74" s="958"/>
      <c r="U74" s="958"/>
      <c r="V74" s="958">
        <v>1117</v>
      </c>
      <c r="W74" s="958"/>
      <c r="X74" s="958"/>
      <c r="Y74" s="958"/>
      <c r="Z74" s="958"/>
      <c r="AA74" s="958">
        <v>123</v>
      </c>
      <c r="AB74" s="958"/>
      <c r="AC74" s="958"/>
      <c r="AD74" s="958"/>
      <c r="AE74" s="958"/>
      <c r="AF74" s="958">
        <v>123</v>
      </c>
      <c r="AG74" s="958"/>
      <c r="AH74" s="958"/>
      <c r="AI74" s="958"/>
      <c r="AJ74" s="958"/>
      <c r="AK74" s="958">
        <v>29</v>
      </c>
      <c r="AL74" s="958"/>
      <c r="AM74" s="958"/>
      <c r="AN74" s="958"/>
      <c r="AO74" s="958"/>
      <c r="AP74" s="958" t="s">
        <v>611</v>
      </c>
      <c r="AQ74" s="958"/>
      <c r="AR74" s="958"/>
      <c r="AS74" s="958"/>
      <c r="AT74" s="958"/>
      <c r="AU74" s="958" t="s">
        <v>611</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5" t="s">
        <v>606</v>
      </c>
      <c r="C75" s="966"/>
      <c r="D75" s="966"/>
      <c r="E75" s="966"/>
      <c r="F75" s="966"/>
      <c r="G75" s="966"/>
      <c r="H75" s="966"/>
      <c r="I75" s="966"/>
      <c r="J75" s="966"/>
      <c r="K75" s="966"/>
      <c r="L75" s="966"/>
      <c r="M75" s="966"/>
      <c r="N75" s="966"/>
      <c r="O75" s="966"/>
      <c r="P75" s="967"/>
      <c r="Q75" s="968">
        <v>398526</v>
      </c>
      <c r="R75" s="969"/>
      <c r="S75" s="969"/>
      <c r="T75" s="969"/>
      <c r="U75" s="970"/>
      <c r="V75" s="971">
        <v>388109</v>
      </c>
      <c r="W75" s="969"/>
      <c r="X75" s="969"/>
      <c r="Y75" s="969"/>
      <c r="Z75" s="970"/>
      <c r="AA75" s="971">
        <v>10417</v>
      </c>
      <c r="AB75" s="969"/>
      <c r="AC75" s="969"/>
      <c r="AD75" s="969"/>
      <c r="AE75" s="970"/>
      <c r="AF75" s="971">
        <v>10417</v>
      </c>
      <c r="AG75" s="969"/>
      <c r="AH75" s="969"/>
      <c r="AI75" s="969"/>
      <c r="AJ75" s="970"/>
      <c r="AK75" s="971">
        <v>77</v>
      </c>
      <c r="AL75" s="969"/>
      <c r="AM75" s="969"/>
      <c r="AN75" s="969"/>
      <c r="AO75" s="970"/>
      <c r="AP75" s="958" t="s">
        <v>611</v>
      </c>
      <c r="AQ75" s="958"/>
      <c r="AR75" s="958"/>
      <c r="AS75" s="958"/>
      <c r="AT75" s="958"/>
      <c r="AU75" s="958" t="s">
        <v>611</v>
      </c>
      <c r="AV75" s="958"/>
      <c r="AW75" s="958"/>
      <c r="AX75" s="958"/>
      <c r="AY75" s="958"/>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5" t="s">
        <v>607</v>
      </c>
      <c r="C76" s="966"/>
      <c r="D76" s="966"/>
      <c r="E76" s="966"/>
      <c r="F76" s="966"/>
      <c r="G76" s="966"/>
      <c r="H76" s="966"/>
      <c r="I76" s="966"/>
      <c r="J76" s="966"/>
      <c r="K76" s="966"/>
      <c r="L76" s="966"/>
      <c r="M76" s="966"/>
      <c r="N76" s="966"/>
      <c r="O76" s="966"/>
      <c r="P76" s="967"/>
      <c r="Q76" s="968">
        <v>2469</v>
      </c>
      <c r="R76" s="969"/>
      <c r="S76" s="969"/>
      <c r="T76" s="969"/>
      <c r="U76" s="970"/>
      <c r="V76" s="971">
        <v>2468</v>
      </c>
      <c r="W76" s="969"/>
      <c r="X76" s="969"/>
      <c r="Y76" s="969"/>
      <c r="Z76" s="970"/>
      <c r="AA76" s="971">
        <v>1</v>
      </c>
      <c r="AB76" s="969"/>
      <c r="AC76" s="969"/>
      <c r="AD76" s="969"/>
      <c r="AE76" s="970"/>
      <c r="AF76" s="971">
        <v>1</v>
      </c>
      <c r="AG76" s="969"/>
      <c r="AH76" s="969"/>
      <c r="AI76" s="969"/>
      <c r="AJ76" s="970"/>
      <c r="AK76" s="971" t="s">
        <v>611</v>
      </c>
      <c r="AL76" s="969"/>
      <c r="AM76" s="969"/>
      <c r="AN76" s="969"/>
      <c r="AO76" s="970"/>
      <c r="AP76" s="958" t="s">
        <v>611</v>
      </c>
      <c r="AQ76" s="958"/>
      <c r="AR76" s="958"/>
      <c r="AS76" s="958"/>
      <c r="AT76" s="958"/>
      <c r="AU76" s="958" t="s">
        <v>611</v>
      </c>
      <c r="AV76" s="958"/>
      <c r="AW76" s="958"/>
      <c r="AX76" s="958"/>
      <c r="AY76" s="958"/>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5" t="s">
        <v>608</v>
      </c>
      <c r="C77" s="966"/>
      <c r="D77" s="966"/>
      <c r="E77" s="966"/>
      <c r="F77" s="966"/>
      <c r="G77" s="966"/>
      <c r="H77" s="966"/>
      <c r="I77" s="966"/>
      <c r="J77" s="966"/>
      <c r="K77" s="966"/>
      <c r="L77" s="966"/>
      <c r="M77" s="966"/>
      <c r="N77" s="966"/>
      <c r="O77" s="966"/>
      <c r="P77" s="967"/>
      <c r="Q77" s="968">
        <v>564</v>
      </c>
      <c r="R77" s="969"/>
      <c r="S77" s="969"/>
      <c r="T77" s="969"/>
      <c r="U77" s="970"/>
      <c r="V77" s="971">
        <v>540</v>
      </c>
      <c r="W77" s="969"/>
      <c r="X77" s="969"/>
      <c r="Y77" s="969"/>
      <c r="Z77" s="970"/>
      <c r="AA77" s="971">
        <v>24</v>
      </c>
      <c r="AB77" s="969"/>
      <c r="AC77" s="969"/>
      <c r="AD77" s="969"/>
      <c r="AE77" s="970"/>
      <c r="AF77" s="971">
        <v>24</v>
      </c>
      <c r="AG77" s="969"/>
      <c r="AH77" s="969"/>
      <c r="AI77" s="969"/>
      <c r="AJ77" s="970"/>
      <c r="AK77" s="971" t="s">
        <v>611</v>
      </c>
      <c r="AL77" s="969"/>
      <c r="AM77" s="969"/>
      <c r="AN77" s="969"/>
      <c r="AO77" s="970"/>
      <c r="AP77" s="958" t="s">
        <v>611</v>
      </c>
      <c r="AQ77" s="958"/>
      <c r="AR77" s="958"/>
      <c r="AS77" s="958"/>
      <c r="AT77" s="958"/>
      <c r="AU77" s="958" t="s">
        <v>611</v>
      </c>
      <c r="AV77" s="958"/>
      <c r="AW77" s="958"/>
      <c r="AX77" s="958"/>
      <c r="AY77" s="958"/>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394</v>
      </c>
      <c r="B88" s="924" t="s">
        <v>426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11300</v>
      </c>
      <c r="AG88" s="946"/>
      <c r="AH88" s="946"/>
      <c r="AI88" s="946"/>
      <c r="AJ88" s="946"/>
      <c r="AK88" s="950"/>
      <c r="AL88" s="950"/>
      <c r="AM88" s="950"/>
      <c r="AN88" s="950"/>
      <c r="AO88" s="950"/>
      <c r="AP88" s="946">
        <v>461</v>
      </c>
      <c r="AQ88" s="946"/>
      <c r="AR88" s="946"/>
      <c r="AS88" s="946"/>
      <c r="AT88" s="946"/>
      <c r="AU88" s="946">
        <v>36</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924" t="s">
        <v>427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435</v>
      </c>
      <c r="AB109" s="883"/>
      <c r="AC109" s="883"/>
      <c r="AD109" s="883"/>
      <c r="AE109" s="884"/>
      <c r="AF109" s="885" t="s">
        <v>436</v>
      </c>
      <c r="AG109" s="883"/>
      <c r="AH109" s="883"/>
      <c r="AI109" s="883"/>
      <c r="AJ109" s="884"/>
      <c r="AK109" s="885" t="s">
        <v>311</v>
      </c>
      <c r="AL109" s="883"/>
      <c r="AM109" s="883"/>
      <c r="AN109" s="883"/>
      <c r="AO109" s="884"/>
      <c r="AP109" s="885" t="s">
        <v>437</v>
      </c>
      <c r="AQ109" s="883"/>
      <c r="AR109" s="883"/>
      <c r="AS109" s="883"/>
      <c r="AT109" s="916"/>
      <c r="AU109" s="882" t="s">
        <v>434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435</v>
      </c>
      <c r="BR109" s="883"/>
      <c r="BS109" s="883"/>
      <c r="BT109" s="883"/>
      <c r="BU109" s="884"/>
      <c r="BV109" s="885" t="s">
        <v>436</v>
      </c>
      <c r="BW109" s="883"/>
      <c r="BX109" s="883"/>
      <c r="BY109" s="883"/>
      <c r="BZ109" s="884"/>
      <c r="CA109" s="885" t="s">
        <v>311</v>
      </c>
      <c r="CB109" s="883"/>
      <c r="CC109" s="883"/>
      <c r="CD109" s="883"/>
      <c r="CE109" s="884"/>
      <c r="CF109" s="923" t="s">
        <v>437</v>
      </c>
      <c r="CG109" s="923"/>
      <c r="CH109" s="923"/>
      <c r="CI109" s="923"/>
      <c r="CJ109" s="923"/>
      <c r="CK109" s="885" t="s">
        <v>438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435</v>
      </c>
      <c r="DH109" s="883"/>
      <c r="DI109" s="883"/>
      <c r="DJ109" s="883"/>
      <c r="DK109" s="884"/>
      <c r="DL109" s="885" t="s">
        <v>436</v>
      </c>
      <c r="DM109" s="883"/>
      <c r="DN109" s="883"/>
      <c r="DO109" s="883"/>
      <c r="DP109" s="884"/>
      <c r="DQ109" s="885" t="s">
        <v>311</v>
      </c>
      <c r="DR109" s="883"/>
      <c r="DS109" s="883"/>
      <c r="DT109" s="883"/>
      <c r="DU109" s="884"/>
      <c r="DV109" s="885" t="s">
        <v>437</v>
      </c>
      <c r="DW109" s="883"/>
      <c r="DX109" s="883"/>
      <c r="DY109" s="883"/>
      <c r="DZ109" s="916"/>
    </row>
    <row r="110" spans="1:131" s="224" customFormat="1" ht="26.25" customHeight="1" x14ac:dyDescent="0.2">
      <c r="A110" s="794" t="s">
        <v>439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438952</v>
      </c>
      <c r="AB110" s="876"/>
      <c r="AC110" s="876"/>
      <c r="AD110" s="876"/>
      <c r="AE110" s="877"/>
      <c r="AF110" s="878">
        <v>456501</v>
      </c>
      <c r="AG110" s="876"/>
      <c r="AH110" s="876"/>
      <c r="AI110" s="876"/>
      <c r="AJ110" s="877"/>
      <c r="AK110" s="878">
        <v>445270</v>
      </c>
      <c r="AL110" s="876"/>
      <c r="AM110" s="876"/>
      <c r="AN110" s="876"/>
      <c r="AO110" s="877"/>
      <c r="AP110" s="879">
        <v>29.5</v>
      </c>
      <c r="AQ110" s="880"/>
      <c r="AR110" s="880"/>
      <c r="AS110" s="880"/>
      <c r="AT110" s="881"/>
      <c r="AU110" s="917" t="s">
        <v>74</v>
      </c>
      <c r="AV110" s="918"/>
      <c r="AW110" s="918"/>
      <c r="AX110" s="918"/>
      <c r="AY110" s="918"/>
      <c r="AZ110" s="847" t="s">
        <v>440</v>
      </c>
      <c r="BA110" s="795"/>
      <c r="BB110" s="795"/>
      <c r="BC110" s="795"/>
      <c r="BD110" s="795"/>
      <c r="BE110" s="795"/>
      <c r="BF110" s="795"/>
      <c r="BG110" s="795"/>
      <c r="BH110" s="795"/>
      <c r="BI110" s="795"/>
      <c r="BJ110" s="795"/>
      <c r="BK110" s="795"/>
      <c r="BL110" s="795"/>
      <c r="BM110" s="795"/>
      <c r="BN110" s="795"/>
      <c r="BO110" s="795"/>
      <c r="BP110" s="796"/>
      <c r="BQ110" s="848">
        <v>4392109</v>
      </c>
      <c r="BR110" s="829"/>
      <c r="BS110" s="829"/>
      <c r="BT110" s="829"/>
      <c r="BU110" s="829"/>
      <c r="BV110" s="829">
        <v>4095490</v>
      </c>
      <c r="BW110" s="829"/>
      <c r="BX110" s="829"/>
      <c r="BY110" s="829"/>
      <c r="BZ110" s="829"/>
      <c r="CA110" s="829">
        <v>3999553</v>
      </c>
      <c r="CB110" s="829"/>
      <c r="CC110" s="829"/>
      <c r="CD110" s="829"/>
      <c r="CE110" s="829"/>
      <c r="CF110" s="853">
        <v>264.5</v>
      </c>
      <c r="CG110" s="854"/>
      <c r="CH110" s="854"/>
      <c r="CI110" s="854"/>
      <c r="CJ110" s="854"/>
      <c r="CK110" s="913" t="s">
        <v>441</v>
      </c>
      <c r="CL110" s="806"/>
      <c r="CM110" s="847" t="s">
        <v>442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443</v>
      </c>
      <c r="DH110" s="829"/>
      <c r="DI110" s="829"/>
      <c r="DJ110" s="829"/>
      <c r="DK110" s="829"/>
      <c r="DL110" s="829" t="s">
        <v>444</v>
      </c>
      <c r="DM110" s="829"/>
      <c r="DN110" s="829"/>
      <c r="DO110" s="829"/>
      <c r="DP110" s="829"/>
      <c r="DQ110" s="829" t="s">
        <v>444</v>
      </c>
      <c r="DR110" s="829"/>
      <c r="DS110" s="829"/>
      <c r="DT110" s="829"/>
      <c r="DU110" s="829"/>
      <c r="DV110" s="830" t="s">
        <v>445</v>
      </c>
      <c r="DW110" s="830"/>
      <c r="DX110" s="830"/>
      <c r="DY110" s="830"/>
      <c r="DZ110" s="831"/>
    </row>
    <row r="111" spans="1:131" s="224" customFormat="1" ht="26.25" customHeight="1" x14ac:dyDescent="0.2">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445</v>
      </c>
      <c r="AB111" s="906"/>
      <c r="AC111" s="906"/>
      <c r="AD111" s="906"/>
      <c r="AE111" s="907"/>
      <c r="AF111" s="908" t="s">
        <v>445</v>
      </c>
      <c r="AG111" s="906"/>
      <c r="AH111" s="906"/>
      <c r="AI111" s="906"/>
      <c r="AJ111" s="907"/>
      <c r="AK111" s="908" t="s">
        <v>444</v>
      </c>
      <c r="AL111" s="906"/>
      <c r="AM111" s="906"/>
      <c r="AN111" s="906"/>
      <c r="AO111" s="907"/>
      <c r="AP111" s="909" t="s">
        <v>131</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t="s">
        <v>131</v>
      </c>
      <c r="BR111" s="804"/>
      <c r="BS111" s="804"/>
      <c r="BT111" s="804"/>
      <c r="BU111" s="804"/>
      <c r="BV111" s="804" t="s">
        <v>131</v>
      </c>
      <c r="BW111" s="804"/>
      <c r="BX111" s="804"/>
      <c r="BY111" s="804"/>
      <c r="BZ111" s="804"/>
      <c r="CA111" s="804" t="s">
        <v>131</v>
      </c>
      <c r="CB111" s="804"/>
      <c r="CC111" s="804"/>
      <c r="CD111" s="804"/>
      <c r="CE111" s="804"/>
      <c r="CF111" s="862" t="s">
        <v>131</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445</v>
      </c>
      <c r="DH111" s="804"/>
      <c r="DI111" s="804"/>
      <c r="DJ111" s="804"/>
      <c r="DK111" s="804"/>
      <c r="DL111" s="804" t="s">
        <v>131</v>
      </c>
      <c r="DM111" s="804"/>
      <c r="DN111" s="804"/>
      <c r="DO111" s="804"/>
      <c r="DP111" s="804"/>
      <c r="DQ111" s="804" t="s">
        <v>131</v>
      </c>
      <c r="DR111" s="804"/>
      <c r="DS111" s="804"/>
      <c r="DT111" s="804"/>
      <c r="DU111" s="804"/>
      <c r="DV111" s="781" t="s">
        <v>131</v>
      </c>
      <c r="DW111" s="781"/>
      <c r="DX111" s="781"/>
      <c r="DY111" s="781"/>
      <c r="DZ111" s="782"/>
    </row>
    <row r="112" spans="1:131" s="224" customFormat="1" ht="26.25" customHeight="1" x14ac:dyDescent="0.2">
      <c r="A112" s="899" t="s">
        <v>449</v>
      </c>
      <c r="B112" s="900"/>
      <c r="C112" s="739" t="s">
        <v>450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451</v>
      </c>
      <c r="AG112" s="767"/>
      <c r="AH112" s="767"/>
      <c r="AI112" s="767"/>
      <c r="AJ112" s="768"/>
      <c r="AK112" s="769" t="s">
        <v>451</v>
      </c>
      <c r="AL112" s="767"/>
      <c r="AM112" s="767"/>
      <c r="AN112" s="767"/>
      <c r="AO112" s="768"/>
      <c r="AP112" s="811" t="s">
        <v>451</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782589</v>
      </c>
      <c r="BR112" s="804"/>
      <c r="BS112" s="804"/>
      <c r="BT112" s="804"/>
      <c r="BU112" s="804"/>
      <c r="BV112" s="804">
        <v>746135</v>
      </c>
      <c r="BW112" s="804"/>
      <c r="BX112" s="804"/>
      <c r="BY112" s="804"/>
      <c r="BZ112" s="804"/>
      <c r="CA112" s="804">
        <v>728331</v>
      </c>
      <c r="CB112" s="804"/>
      <c r="CC112" s="804"/>
      <c r="CD112" s="804"/>
      <c r="CE112" s="804"/>
      <c r="CF112" s="862">
        <v>48.2</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451</v>
      </c>
      <c r="DH112" s="804"/>
      <c r="DI112" s="804"/>
      <c r="DJ112" s="804"/>
      <c r="DK112" s="804"/>
      <c r="DL112" s="804" t="s">
        <v>131</v>
      </c>
      <c r="DM112" s="804"/>
      <c r="DN112" s="804"/>
      <c r="DO112" s="804"/>
      <c r="DP112" s="804"/>
      <c r="DQ112" s="804" t="s">
        <v>451</v>
      </c>
      <c r="DR112" s="804"/>
      <c r="DS112" s="804"/>
      <c r="DT112" s="804"/>
      <c r="DU112" s="804"/>
      <c r="DV112" s="781" t="s">
        <v>451</v>
      </c>
      <c r="DW112" s="781"/>
      <c r="DX112" s="781"/>
      <c r="DY112" s="781"/>
      <c r="DZ112" s="782"/>
    </row>
    <row r="113" spans="1:130" s="224" customFormat="1" ht="26.25" customHeight="1" x14ac:dyDescent="0.2">
      <c r="A113" s="901"/>
      <c r="B113" s="902"/>
      <c r="C113" s="739" t="s">
        <v>454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83124</v>
      </c>
      <c r="AB113" s="906"/>
      <c r="AC113" s="906"/>
      <c r="AD113" s="906"/>
      <c r="AE113" s="907"/>
      <c r="AF113" s="908">
        <v>85688</v>
      </c>
      <c r="AG113" s="906"/>
      <c r="AH113" s="906"/>
      <c r="AI113" s="906"/>
      <c r="AJ113" s="907"/>
      <c r="AK113" s="908">
        <v>91214</v>
      </c>
      <c r="AL113" s="906"/>
      <c r="AM113" s="906"/>
      <c r="AN113" s="906"/>
      <c r="AO113" s="907"/>
      <c r="AP113" s="909">
        <v>6</v>
      </c>
      <c r="AQ113" s="910"/>
      <c r="AR113" s="910"/>
      <c r="AS113" s="910"/>
      <c r="AT113" s="911"/>
      <c r="AU113" s="919"/>
      <c r="AV113" s="920"/>
      <c r="AW113" s="920"/>
      <c r="AX113" s="920"/>
      <c r="AY113" s="920"/>
      <c r="AZ113" s="802" t="s">
        <v>455</v>
      </c>
      <c r="BA113" s="739"/>
      <c r="BB113" s="739"/>
      <c r="BC113" s="739"/>
      <c r="BD113" s="739"/>
      <c r="BE113" s="739"/>
      <c r="BF113" s="739"/>
      <c r="BG113" s="739"/>
      <c r="BH113" s="739"/>
      <c r="BI113" s="739"/>
      <c r="BJ113" s="739"/>
      <c r="BK113" s="739"/>
      <c r="BL113" s="739"/>
      <c r="BM113" s="739"/>
      <c r="BN113" s="739"/>
      <c r="BO113" s="739"/>
      <c r="BP113" s="740"/>
      <c r="BQ113" s="803">
        <v>33650</v>
      </c>
      <c r="BR113" s="804"/>
      <c r="BS113" s="804"/>
      <c r="BT113" s="804"/>
      <c r="BU113" s="804"/>
      <c r="BV113" s="804">
        <v>30123</v>
      </c>
      <c r="BW113" s="804"/>
      <c r="BX113" s="804"/>
      <c r="BY113" s="804"/>
      <c r="BZ113" s="804"/>
      <c r="CA113" s="804">
        <v>35927</v>
      </c>
      <c r="CB113" s="804"/>
      <c r="CC113" s="804"/>
      <c r="CD113" s="804"/>
      <c r="CE113" s="804"/>
      <c r="CF113" s="862">
        <v>2.4</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451</v>
      </c>
      <c r="DH113" s="767"/>
      <c r="DI113" s="767"/>
      <c r="DJ113" s="767"/>
      <c r="DK113" s="768"/>
      <c r="DL113" s="769" t="s">
        <v>451</v>
      </c>
      <c r="DM113" s="767"/>
      <c r="DN113" s="767"/>
      <c r="DO113" s="767"/>
      <c r="DP113" s="768"/>
      <c r="DQ113" s="769" t="s">
        <v>451</v>
      </c>
      <c r="DR113" s="767"/>
      <c r="DS113" s="767"/>
      <c r="DT113" s="767"/>
      <c r="DU113" s="768"/>
      <c r="DV113" s="811" t="s">
        <v>451</v>
      </c>
      <c r="DW113" s="812"/>
      <c r="DX113" s="812"/>
      <c r="DY113" s="812"/>
      <c r="DZ113" s="813"/>
    </row>
    <row r="114" spans="1:130" s="224" customFormat="1" ht="26.25" customHeight="1" x14ac:dyDescent="0.2">
      <c r="A114" s="901"/>
      <c r="B114" s="902"/>
      <c r="C114" s="739" t="s">
        <v>457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3427</v>
      </c>
      <c r="AB114" s="767"/>
      <c r="AC114" s="767"/>
      <c r="AD114" s="767"/>
      <c r="AE114" s="768"/>
      <c r="AF114" s="769">
        <v>3948</v>
      </c>
      <c r="AG114" s="767"/>
      <c r="AH114" s="767"/>
      <c r="AI114" s="767"/>
      <c r="AJ114" s="768"/>
      <c r="AK114" s="769">
        <v>4007</v>
      </c>
      <c r="AL114" s="767"/>
      <c r="AM114" s="767"/>
      <c r="AN114" s="767"/>
      <c r="AO114" s="768"/>
      <c r="AP114" s="811">
        <v>0.3</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308641</v>
      </c>
      <c r="BR114" s="804"/>
      <c r="BS114" s="804"/>
      <c r="BT114" s="804"/>
      <c r="BU114" s="804"/>
      <c r="BV114" s="804">
        <v>331119</v>
      </c>
      <c r="BW114" s="804"/>
      <c r="BX114" s="804"/>
      <c r="BY114" s="804"/>
      <c r="BZ114" s="804"/>
      <c r="CA114" s="804">
        <v>371947</v>
      </c>
      <c r="CB114" s="804"/>
      <c r="CC114" s="804"/>
      <c r="CD114" s="804"/>
      <c r="CE114" s="804"/>
      <c r="CF114" s="862">
        <v>24.6</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451</v>
      </c>
      <c r="DH114" s="767"/>
      <c r="DI114" s="767"/>
      <c r="DJ114" s="767"/>
      <c r="DK114" s="768"/>
      <c r="DL114" s="769" t="s">
        <v>451</v>
      </c>
      <c r="DM114" s="767"/>
      <c r="DN114" s="767"/>
      <c r="DO114" s="767"/>
      <c r="DP114" s="768"/>
      <c r="DQ114" s="769" t="s">
        <v>451</v>
      </c>
      <c r="DR114" s="767"/>
      <c r="DS114" s="767"/>
      <c r="DT114" s="767"/>
      <c r="DU114" s="768"/>
      <c r="DV114" s="811" t="s">
        <v>451</v>
      </c>
      <c r="DW114" s="812"/>
      <c r="DX114" s="812"/>
      <c r="DY114" s="812"/>
      <c r="DZ114" s="813"/>
    </row>
    <row r="115" spans="1:130" s="224" customFormat="1" ht="26.25" customHeight="1" x14ac:dyDescent="0.2">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451</v>
      </c>
      <c r="AB115" s="906"/>
      <c r="AC115" s="906"/>
      <c r="AD115" s="906"/>
      <c r="AE115" s="907"/>
      <c r="AF115" s="908" t="s">
        <v>131</v>
      </c>
      <c r="AG115" s="906"/>
      <c r="AH115" s="906"/>
      <c r="AI115" s="906"/>
      <c r="AJ115" s="907"/>
      <c r="AK115" s="908" t="s">
        <v>451</v>
      </c>
      <c r="AL115" s="906"/>
      <c r="AM115" s="906"/>
      <c r="AN115" s="906"/>
      <c r="AO115" s="907"/>
      <c r="AP115" s="909" t="s">
        <v>451</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t="s">
        <v>451</v>
      </c>
      <c r="BR115" s="804"/>
      <c r="BS115" s="804"/>
      <c r="BT115" s="804"/>
      <c r="BU115" s="804"/>
      <c r="BV115" s="804" t="s">
        <v>451</v>
      </c>
      <c r="BW115" s="804"/>
      <c r="BX115" s="804"/>
      <c r="BY115" s="804"/>
      <c r="BZ115" s="804"/>
      <c r="CA115" s="804" t="s">
        <v>451</v>
      </c>
      <c r="CB115" s="804"/>
      <c r="CC115" s="804"/>
      <c r="CD115" s="804"/>
      <c r="CE115" s="804"/>
      <c r="CF115" s="862" t="s">
        <v>451</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451</v>
      </c>
      <c r="DH115" s="767"/>
      <c r="DI115" s="767"/>
      <c r="DJ115" s="767"/>
      <c r="DK115" s="768"/>
      <c r="DL115" s="769" t="s">
        <v>451</v>
      </c>
      <c r="DM115" s="767"/>
      <c r="DN115" s="767"/>
      <c r="DO115" s="767"/>
      <c r="DP115" s="768"/>
      <c r="DQ115" s="769" t="s">
        <v>451</v>
      </c>
      <c r="DR115" s="767"/>
      <c r="DS115" s="767"/>
      <c r="DT115" s="767"/>
      <c r="DU115" s="768"/>
      <c r="DV115" s="811" t="s">
        <v>451</v>
      </c>
      <c r="DW115" s="812"/>
      <c r="DX115" s="812"/>
      <c r="DY115" s="812"/>
      <c r="DZ115" s="813"/>
    </row>
    <row r="116" spans="1:130" s="224" customFormat="1" ht="26.25" customHeight="1" x14ac:dyDescent="0.2">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451</v>
      </c>
      <c r="AB116" s="767"/>
      <c r="AC116" s="767"/>
      <c r="AD116" s="767"/>
      <c r="AE116" s="768"/>
      <c r="AF116" s="769" t="s">
        <v>451</v>
      </c>
      <c r="AG116" s="767"/>
      <c r="AH116" s="767"/>
      <c r="AI116" s="767"/>
      <c r="AJ116" s="768"/>
      <c r="AK116" s="769" t="s">
        <v>131</v>
      </c>
      <c r="AL116" s="767"/>
      <c r="AM116" s="767"/>
      <c r="AN116" s="767"/>
      <c r="AO116" s="768"/>
      <c r="AP116" s="811" t="s">
        <v>451</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451</v>
      </c>
      <c r="BR116" s="804"/>
      <c r="BS116" s="804"/>
      <c r="BT116" s="804"/>
      <c r="BU116" s="804"/>
      <c r="BV116" s="804" t="s">
        <v>451</v>
      </c>
      <c r="BW116" s="804"/>
      <c r="BX116" s="804"/>
      <c r="BY116" s="804"/>
      <c r="BZ116" s="804"/>
      <c r="CA116" s="804" t="s">
        <v>451</v>
      </c>
      <c r="CB116" s="804"/>
      <c r="CC116" s="804"/>
      <c r="CD116" s="804"/>
      <c r="CE116" s="804"/>
      <c r="CF116" s="862" t="s">
        <v>451</v>
      </c>
      <c r="CG116" s="863"/>
      <c r="CH116" s="863"/>
      <c r="CI116" s="863"/>
      <c r="CJ116" s="863"/>
      <c r="CK116" s="914"/>
      <c r="CL116" s="808"/>
      <c r="CM116" s="802" t="s">
        <v>465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451</v>
      </c>
      <c r="DH116" s="767"/>
      <c r="DI116" s="767"/>
      <c r="DJ116" s="767"/>
      <c r="DK116" s="768"/>
      <c r="DL116" s="769" t="s">
        <v>451</v>
      </c>
      <c r="DM116" s="767"/>
      <c r="DN116" s="767"/>
      <c r="DO116" s="767"/>
      <c r="DP116" s="768"/>
      <c r="DQ116" s="769" t="s">
        <v>451</v>
      </c>
      <c r="DR116" s="767"/>
      <c r="DS116" s="767"/>
      <c r="DT116" s="767"/>
      <c r="DU116" s="768"/>
      <c r="DV116" s="811" t="s">
        <v>444</v>
      </c>
      <c r="DW116" s="812"/>
      <c r="DX116" s="812"/>
      <c r="DY116" s="812"/>
      <c r="DZ116" s="813"/>
    </row>
    <row r="117" spans="1:130" s="224" customFormat="1" ht="26.25" customHeight="1" x14ac:dyDescent="0.2">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466</v>
      </c>
      <c r="Z117" s="884"/>
      <c r="AA117" s="889">
        <v>525503</v>
      </c>
      <c r="AB117" s="890"/>
      <c r="AC117" s="890"/>
      <c r="AD117" s="890"/>
      <c r="AE117" s="891"/>
      <c r="AF117" s="892">
        <v>546137</v>
      </c>
      <c r="AG117" s="890"/>
      <c r="AH117" s="890"/>
      <c r="AI117" s="890"/>
      <c r="AJ117" s="891"/>
      <c r="AK117" s="892">
        <v>540491</v>
      </c>
      <c r="AL117" s="890"/>
      <c r="AM117" s="890"/>
      <c r="AN117" s="890"/>
      <c r="AO117" s="891"/>
      <c r="AP117" s="893"/>
      <c r="AQ117" s="894"/>
      <c r="AR117" s="894"/>
      <c r="AS117" s="894"/>
      <c r="AT117" s="895"/>
      <c r="AU117" s="919"/>
      <c r="AV117" s="920"/>
      <c r="AW117" s="920"/>
      <c r="AX117" s="920"/>
      <c r="AY117" s="920"/>
      <c r="AZ117" s="850" t="s">
        <v>467</v>
      </c>
      <c r="BA117" s="851"/>
      <c r="BB117" s="851"/>
      <c r="BC117" s="851"/>
      <c r="BD117" s="851"/>
      <c r="BE117" s="851"/>
      <c r="BF117" s="851"/>
      <c r="BG117" s="851"/>
      <c r="BH117" s="851"/>
      <c r="BI117" s="851"/>
      <c r="BJ117" s="851"/>
      <c r="BK117" s="851"/>
      <c r="BL117" s="851"/>
      <c r="BM117" s="851"/>
      <c r="BN117" s="851"/>
      <c r="BO117" s="851"/>
      <c r="BP117" s="852"/>
      <c r="BQ117" s="803" t="s">
        <v>444</v>
      </c>
      <c r="BR117" s="804"/>
      <c r="BS117" s="804"/>
      <c r="BT117" s="804"/>
      <c r="BU117" s="804"/>
      <c r="BV117" s="804" t="s">
        <v>131</v>
      </c>
      <c r="BW117" s="804"/>
      <c r="BX117" s="804"/>
      <c r="BY117" s="804"/>
      <c r="BZ117" s="804"/>
      <c r="CA117" s="804" t="s">
        <v>468</v>
      </c>
      <c r="CB117" s="804"/>
      <c r="CC117" s="804"/>
      <c r="CD117" s="804"/>
      <c r="CE117" s="804"/>
      <c r="CF117" s="862" t="s">
        <v>469</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469</v>
      </c>
      <c r="DH117" s="767"/>
      <c r="DI117" s="767"/>
      <c r="DJ117" s="767"/>
      <c r="DK117" s="768"/>
      <c r="DL117" s="769" t="s">
        <v>471</v>
      </c>
      <c r="DM117" s="767"/>
      <c r="DN117" s="767"/>
      <c r="DO117" s="767"/>
      <c r="DP117" s="768"/>
      <c r="DQ117" s="769" t="s">
        <v>472</v>
      </c>
      <c r="DR117" s="767"/>
      <c r="DS117" s="767"/>
      <c r="DT117" s="767"/>
      <c r="DU117" s="768"/>
      <c r="DV117" s="811" t="s">
        <v>131</v>
      </c>
      <c r="DW117" s="812"/>
      <c r="DX117" s="812"/>
      <c r="DY117" s="812"/>
      <c r="DZ117" s="813"/>
    </row>
    <row r="118" spans="1:130" s="224" customFormat="1" ht="26.25" customHeight="1" x14ac:dyDescent="0.2">
      <c r="A118" s="882" t="s">
        <v>438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435</v>
      </c>
      <c r="AB118" s="883"/>
      <c r="AC118" s="883"/>
      <c r="AD118" s="883"/>
      <c r="AE118" s="884"/>
      <c r="AF118" s="885" t="s">
        <v>436</v>
      </c>
      <c r="AG118" s="883"/>
      <c r="AH118" s="883"/>
      <c r="AI118" s="883"/>
      <c r="AJ118" s="884"/>
      <c r="AK118" s="885" t="s">
        <v>311</v>
      </c>
      <c r="AL118" s="883"/>
      <c r="AM118" s="883"/>
      <c r="AN118" s="883"/>
      <c r="AO118" s="884"/>
      <c r="AP118" s="886" t="s">
        <v>437</v>
      </c>
      <c r="AQ118" s="887"/>
      <c r="AR118" s="887"/>
      <c r="AS118" s="887"/>
      <c r="AT118" s="888"/>
      <c r="AU118" s="919"/>
      <c r="AV118" s="920"/>
      <c r="AW118" s="920"/>
      <c r="AX118" s="920"/>
      <c r="AY118" s="920"/>
      <c r="AZ118" s="825" t="s">
        <v>473</v>
      </c>
      <c r="BA118" s="826"/>
      <c r="BB118" s="826"/>
      <c r="BC118" s="826"/>
      <c r="BD118" s="826"/>
      <c r="BE118" s="826"/>
      <c r="BF118" s="826"/>
      <c r="BG118" s="826"/>
      <c r="BH118" s="826"/>
      <c r="BI118" s="826"/>
      <c r="BJ118" s="826"/>
      <c r="BK118" s="826"/>
      <c r="BL118" s="826"/>
      <c r="BM118" s="826"/>
      <c r="BN118" s="826"/>
      <c r="BO118" s="826"/>
      <c r="BP118" s="827"/>
      <c r="BQ118" s="866" t="s">
        <v>474</v>
      </c>
      <c r="BR118" s="832"/>
      <c r="BS118" s="832"/>
      <c r="BT118" s="832"/>
      <c r="BU118" s="832"/>
      <c r="BV118" s="832" t="s">
        <v>474</v>
      </c>
      <c r="BW118" s="832"/>
      <c r="BX118" s="832"/>
      <c r="BY118" s="832"/>
      <c r="BZ118" s="832"/>
      <c r="CA118" s="832" t="s">
        <v>471</v>
      </c>
      <c r="CB118" s="832"/>
      <c r="CC118" s="832"/>
      <c r="CD118" s="832"/>
      <c r="CE118" s="832"/>
      <c r="CF118" s="862" t="s">
        <v>474</v>
      </c>
      <c r="CG118" s="863"/>
      <c r="CH118" s="863"/>
      <c r="CI118" s="863"/>
      <c r="CJ118" s="863"/>
      <c r="CK118" s="914"/>
      <c r="CL118" s="808"/>
      <c r="CM118" s="802"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476</v>
      </c>
      <c r="DH118" s="767"/>
      <c r="DI118" s="767"/>
      <c r="DJ118" s="767"/>
      <c r="DK118" s="768"/>
      <c r="DL118" s="769" t="s">
        <v>474</v>
      </c>
      <c r="DM118" s="767"/>
      <c r="DN118" s="767"/>
      <c r="DO118" s="767"/>
      <c r="DP118" s="768"/>
      <c r="DQ118" s="769" t="s">
        <v>469</v>
      </c>
      <c r="DR118" s="767"/>
      <c r="DS118" s="767"/>
      <c r="DT118" s="767"/>
      <c r="DU118" s="768"/>
      <c r="DV118" s="811" t="s">
        <v>444</v>
      </c>
      <c r="DW118" s="812"/>
      <c r="DX118" s="812"/>
      <c r="DY118" s="812"/>
      <c r="DZ118" s="813"/>
    </row>
    <row r="119" spans="1:130" s="224" customFormat="1" ht="26.25" customHeight="1" x14ac:dyDescent="0.2">
      <c r="A119" s="805" t="s">
        <v>441</v>
      </c>
      <c r="B119" s="806"/>
      <c r="C119" s="847" t="s">
        <v>442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474</v>
      </c>
      <c r="AB119" s="876"/>
      <c r="AC119" s="876"/>
      <c r="AD119" s="876"/>
      <c r="AE119" s="877"/>
      <c r="AF119" s="878" t="s">
        <v>477</v>
      </c>
      <c r="AG119" s="876"/>
      <c r="AH119" s="876"/>
      <c r="AI119" s="876"/>
      <c r="AJ119" s="877"/>
      <c r="AK119" s="878" t="s">
        <v>478</v>
      </c>
      <c r="AL119" s="876"/>
      <c r="AM119" s="876"/>
      <c r="AN119" s="876"/>
      <c r="AO119" s="877"/>
      <c r="AP119" s="879" t="s">
        <v>478</v>
      </c>
      <c r="AQ119" s="880"/>
      <c r="AR119" s="880"/>
      <c r="AS119" s="880"/>
      <c r="AT119" s="881"/>
      <c r="AU119" s="921"/>
      <c r="AV119" s="922"/>
      <c r="AW119" s="922"/>
      <c r="AX119" s="922"/>
      <c r="AY119" s="922"/>
      <c r="AZ119" s="245" t="s">
        <v>192</v>
      </c>
      <c r="BA119" s="245"/>
      <c r="BB119" s="245"/>
      <c r="BC119" s="245"/>
      <c r="BD119" s="245"/>
      <c r="BE119" s="245"/>
      <c r="BF119" s="245"/>
      <c r="BG119" s="245"/>
      <c r="BH119" s="245"/>
      <c r="BI119" s="245"/>
      <c r="BJ119" s="245"/>
      <c r="BK119" s="245"/>
      <c r="BL119" s="245"/>
      <c r="BM119" s="245"/>
      <c r="BN119" s="245"/>
      <c r="BO119" s="864" t="s">
        <v>479</v>
      </c>
      <c r="BP119" s="865"/>
      <c r="BQ119" s="866">
        <v>5516989</v>
      </c>
      <c r="BR119" s="832"/>
      <c r="BS119" s="832"/>
      <c r="BT119" s="832"/>
      <c r="BU119" s="832"/>
      <c r="BV119" s="832">
        <v>5202867</v>
      </c>
      <c r="BW119" s="832"/>
      <c r="BX119" s="832"/>
      <c r="BY119" s="832"/>
      <c r="BZ119" s="832"/>
      <c r="CA119" s="832">
        <v>5135758</v>
      </c>
      <c r="CB119" s="832"/>
      <c r="CC119" s="832"/>
      <c r="CD119" s="832"/>
      <c r="CE119" s="832"/>
      <c r="CF119" s="735"/>
      <c r="CG119" s="736"/>
      <c r="CH119" s="736"/>
      <c r="CI119" s="736"/>
      <c r="CJ119" s="821"/>
      <c r="CK119" s="915"/>
      <c r="CL119" s="810"/>
      <c r="CM119" s="825" t="s">
        <v>480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474</v>
      </c>
      <c r="DH119" s="751"/>
      <c r="DI119" s="751"/>
      <c r="DJ119" s="751"/>
      <c r="DK119" s="752"/>
      <c r="DL119" s="753" t="s">
        <v>131</v>
      </c>
      <c r="DM119" s="751"/>
      <c r="DN119" s="751"/>
      <c r="DO119" s="751"/>
      <c r="DP119" s="752"/>
      <c r="DQ119" s="753" t="s">
        <v>474</v>
      </c>
      <c r="DR119" s="751"/>
      <c r="DS119" s="751"/>
      <c r="DT119" s="751"/>
      <c r="DU119" s="752"/>
      <c r="DV119" s="835" t="s">
        <v>481</v>
      </c>
      <c r="DW119" s="836"/>
      <c r="DX119" s="836"/>
      <c r="DY119" s="836"/>
      <c r="DZ119" s="837"/>
    </row>
    <row r="120" spans="1:130" s="224" customFormat="1" ht="26.25" customHeight="1" x14ac:dyDescent="0.2">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471</v>
      </c>
      <c r="AB120" s="767"/>
      <c r="AC120" s="767"/>
      <c r="AD120" s="767"/>
      <c r="AE120" s="768"/>
      <c r="AF120" s="769" t="s">
        <v>131</v>
      </c>
      <c r="AG120" s="767"/>
      <c r="AH120" s="767"/>
      <c r="AI120" s="767"/>
      <c r="AJ120" s="768"/>
      <c r="AK120" s="769" t="s">
        <v>482</v>
      </c>
      <c r="AL120" s="767"/>
      <c r="AM120" s="767"/>
      <c r="AN120" s="767"/>
      <c r="AO120" s="768"/>
      <c r="AP120" s="811" t="s">
        <v>131</v>
      </c>
      <c r="AQ120" s="812"/>
      <c r="AR120" s="812"/>
      <c r="AS120" s="812"/>
      <c r="AT120" s="813"/>
      <c r="AU120" s="867" t="s">
        <v>483</v>
      </c>
      <c r="AV120" s="868"/>
      <c r="AW120" s="868"/>
      <c r="AX120" s="868"/>
      <c r="AY120" s="869"/>
      <c r="AZ120" s="847" t="s">
        <v>484</v>
      </c>
      <c r="BA120" s="795"/>
      <c r="BB120" s="795"/>
      <c r="BC120" s="795"/>
      <c r="BD120" s="795"/>
      <c r="BE120" s="795"/>
      <c r="BF120" s="795"/>
      <c r="BG120" s="795"/>
      <c r="BH120" s="795"/>
      <c r="BI120" s="795"/>
      <c r="BJ120" s="795"/>
      <c r="BK120" s="795"/>
      <c r="BL120" s="795"/>
      <c r="BM120" s="795"/>
      <c r="BN120" s="795"/>
      <c r="BO120" s="795"/>
      <c r="BP120" s="796"/>
      <c r="BQ120" s="848">
        <v>2163820</v>
      </c>
      <c r="BR120" s="829"/>
      <c r="BS120" s="829"/>
      <c r="BT120" s="829"/>
      <c r="BU120" s="829"/>
      <c r="BV120" s="829">
        <v>2406911</v>
      </c>
      <c r="BW120" s="829"/>
      <c r="BX120" s="829"/>
      <c r="BY120" s="829"/>
      <c r="BZ120" s="829"/>
      <c r="CA120" s="829">
        <v>2606079</v>
      </c>
      <c r="CB120" s="829"/>
      <c r="CC120" s="829"/>
      <c r="CD120" s="829"/>
      <c r="CE120" s="829"/>
      <c r="CF120" s="853">
        <v>172.4</v>
      </c>
      <c r="CG120" s="854"/>
      <c r="CH120" s="854"/>
      <c r="CI120" s="854"/>
      <c r="CJ120" s="854"/>
      <c r="CK120" s="855" t="s">
        <v>485</v>
      </c>
      <c r="CL120" s="839"/>
      <c r="CM120" s="839"/>
      <c r="CN120" s="839"/>
      <c r="CO120" s="840"/>
      <c r="CP120" s="859" t="s">
        <v>486</v>
      </c>
      <c r="CQ120" s="860"/>
      <c r="CR120" s="860"/>
      <c r="CS120" s="860"/>
      <c r="CT120" s="860"/>
      <c r="CU120" s="860"/>
      <c r="CV120" s="860"/>
      <c r="CW120" s="860"/>
      <c r="CX120" s="860"/>
      <c r="CY120" s="860"/>
      <c r="CZ120" s="860"/>
      <c r="DA120" s="860"/>
      <c r="DB120" s="860"/>
      <c r="DC120" s="860"/>
      <c r="DD120" s="860"/>
      <c r="DE120" s="860"/>
      <c r="DF120" s="861"/>
      <c r="DG120" s="848">
        <v>495892</v>
      </c>
      <c r="DH120" s="829"/>
      <c r="DI120" s="829"/>
      <c r="DJ120" s="829"/>
      <c r="DK120" s="829"/>
      <c r="DL120" s="829">
        <v>470444</v>
      </c>
      <c r="DM120" s="829"/>
      <c r="DN120" s="829"/>
      <c r="DO120" s="829"/>
      <c r="DP120" s="829"/>
      <c r="DQ120" s="829">
        <v>449397</v>
      </c>
      <c r="DR120" s="829"/>
      <c r="DS120" s="829"/>
      <c r="DT120" s="829"/>
      <c r="DU120" s="829"/>
      <c r="DV120" s="830">
        <v>29.7</v>
      </c>
      <c r="DW120" s="830"/>
      <c r="DX120" s="830"/>
      <c r="DY120" s="830"/>
      <c r="DZ120" s="831"/>
    </row>
    <row r="121" spans="1:130" s="224" customFormat="1" ht="26.25" customHeight="1" x14ac:dyDescent="0.2">
      <c r="A121" s="807"/>
      <c r="B121" s="808"/>
      <c r="C121" s="850" t="s">
        <v>487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474</v>
      </c>
      <c r="AB121" s="767"/>
      <c r="AC121" s="767"/>
      <c r="AD121" s="767"/>
      <c r="AE121" s="768"/>
      <c r="AF121" s="769" t="s">
        <v>474</v>
      </c>
      <c r="AG121" s="767"/>
      <c r="AH121" s="767"/>
      <c r="AI121" s="767"/>
      <c r="AJ121" s="768"/>
      <c r="AK121" s="769" t="s">
        <v>477</v>
      </c>
      <c r="AL121" s="767"/>
      <c r="AM121" s="767"/>
      <c r="AN121" s="767"/>
      <c r="AO121" s="768"/>
      <c r="AP121" s="811" t="s">
        <v>468</v>
      </c>
      <c r="AQ121" s="812"/>
      <c r="AR121" s="812"/>
      <c r="AS121" s="812"/>
      <c r="AT121" s="813"/>
      <c r="AU121" s="870"/>
      <c r="AV121" s="871"/>
      <c r="AW121" s="871"/>
      <c r="AX121" s="871"/>
      <c r="AY121" s="872"/>
      <c r="AZ121" s="802" t="s">
        <v>488</v>
      </c>
      <c r="BA121" s="739"/>
      <c r="BB121" s="739"/>
      <c r="BC121" s="739"/>
      <c r="BD121" s="739"/>
      <c r="BE121" s="739"/>
      <c r="BF121" s="739"/>
      <c r="BG121" s="739"/>
      <c r="BH121" s="739"/>
      <c r="BI121" s="739"/>
      <c r="BJ121" s="739"/>
      <c r="BK121" s="739"/>
      <c r="BL121" s="739"/>
      <c r="BM121" s="739"/>
      <c r="BN121" s="739"/>
      <c r="BO121" s="739"/>
      <c r="BP121" s="740"/>
      <c r="BQ121" s="803" t="s">
        <v>489</v>
      </c>
      <c r="BR121" s="804"/>
      <c r="BS121" s="804"/>
      <c r="BT121" s="804"/>
      <c r="BU121" s="804"/>
      <c r="BV121" s="804" t="s">
        <v>131</v>
      </c>
      <c r="BW121" s="804"/>
      <c r="BX121" s="804"/>
      <c r="BY121" s="804"/>
      <c r="BZ121" s="804"/>
      <c r="CA121" s="804" t="s">
        <v>490</v>
      </c>
      <c r="CB121" s="804"/>
      <c r="CC121" s="804"/>
      <c r="CD121" s="804"/>
      <c r="CE121" s="804"/>
      <c r="CF121" s="862" t="s">
        <v>471</v>
      </c>
      <c r="CG121" s="863"/>
      <c r="CH121" s="863"/>
      <c r="CI121" s="863"/>
      <c r="CJ121" s="863"/>
      <c r="CK121" s="856"/>
      <c r="CL121" s="842"/>
      <c r="CM121" s="842"/>
      <c r="CN121" s="842"/>
      <c r="CO121" s="843"/>
      <c r="CP121" s="822" t="s">
        <v>491</v>
      </c>
      <c r="CQ121" s="823"/>
      <c r="CR121" s="823"/>
      <c r="CS121" s="823"/>
      <c r="CT121" s="823"/>
      <c r="CU121" s="823"/>
      <c r="CV121" s="823"/>
      <c r="CW121" s="823"/>
      <c r="CX121" s="823"/>
      <c r="CY121" s="823"/>
      <c r="CZ121" s="823"/>
      <c r="DA121" s="823"/>
      <c r="DB121" s="823"/>
      <c r="DC121" s="823"/>
      <c r="DD121" s="823"/>
      <c r="DE121" s="823"/>
      <c r="DF121" s="824"/>
      <c r="DG121" s="803">
        <v>283830</v>
      </c>
      <c r="DH121" s="804"/>
      <c r="DI121" s="804"/>
      <c r="DJ121" s="804"/>
      <c r="DK121" s="804"/>
      <c r="DL121" s="804">
        <v>275291</v>
      </c>
      <c r="DM121" s="804"/>
      <c r="DN121" s="804"/>
      <c r="DO121" s="804"/>
      <c r="DP121" s="804"/>
      <c r="DQ121" s="804">
        <v>274072</v>
      </c>
      <c r="DR121" s="804"/>
      <c r="DS121" s="804"/>
      <c r="DT121" s="804"/>
      <c r="DU121" s="804"/>
      <c r="DV121" s="781">
        <v>18.100000000000001</v>
      </c>
      <c r="DW121" s="781"/>
      <c r="DX121" s="781"/>
      <c r="DY121" s="781"/>
      <c r="DZ121" s="782"/>
    </row>
    <row r="122" spans="1:130" s="224" customFormat="1" ht="26.25" customHeight="1" x14ac:dyDescent="0.2">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471</v>
      </c>
      <c r="AB122" s="767"/>
      <c r="AC122" s="767"/>
      <c r="AD122" s="767"/>
      <c r="AE122" s="768"/>
      <c r="AF122" s="769" t="s">
        <v>131</v>
      </c>
      <c r="AG122" s="767"/>
      <c r="AH122" s="767"/>
      <c r="AI122" s="767"/>
      <c r="AJ122" s="768"/>
      <c r="AK122" s="769" t="s">
        <v>469</v>
      </c>
      <c r="AL122" s="767"/>
      <c r="AM122" s="767"/>
      <c r="AN122" s="767"/>
      <c r="AO122" s="768"/>
      <c r="AP122" s="811" t="s">
        <v>131</v>
      </c>
      <c r="AQ122" s="812"/>
      <c r="AR122" s="812"/>
      <c r="AS122" s="812"/>
      <c r="AT122" s="813"/>
      <c r="AU122" s="870"/>
      <c r="AV122" s="871"/>
      <c r="AW122" s="871"/>
      <c r="AX122" s="871"/>
      <c r="AY122" s="872"/>
      <c r="AZ122" s="825" t="s">
        <v>492</v>
      </c>
      <c r="BA122" s="826"/>
      <c r="BB122" s="826"/>
      <c r="BC122" s="826"/>
      <c r="BD122" s="826"/>
      <c r="BE122" s="826"/>
      <c r="BF122" s="826"/>
      <c r="BG122" s="826"/>
      <c r="BH122" s="826"/>
      <c r="BI122" s="826"/>
      <c r="BJ122" s="826"/>
      <c r="BK122" s="826"/>
      <c r="BL122" s="826"/>
      <c r="BM122" s="826"/>
      <c r="BN122" s="826"/>
      <c r="BO122" s="826"/>
      <c r="BP122" s="827"/>
      <c r="BQ122" s="866">
        <v>3832204</v>
      </c>
      <c r="BR122" s="832"/>
      <c r="BS122" s="832"/>
      <c r="BT122" s="832"/>
      <c r="BU122" s="832"/>
      <c r="BV122" s="832">
        <v>3663771</v>
      </c>
      <c r="BW122" s="832"/>
      <c r="BX122" s="832"/>
      <c r="BY122" s="832"/>
      <c r="BZ122" s="832"/>
      <c r="CA122" s="832">
        <v>3596179</v>
      </c>
      <c r="CB122" s="832"/>
      <c r="CC122" s="832"/>
      <c r="CD122" s="832"/>
      <c r="CE122" s="832"/>
      <c r="CF122" s="833">
        <v>237.9</v>
      </c>
      <c r="CG122" s="834"/>
      <c r="CH122" s="834"/>
      <c r="CI122" s="834"/>
      <c r="CJ122" s="834"/>
      <c r="CK122" s="856"/>
      <c r="CL122" s="842"/>
      <c r="CM122" s="842"/>
      <c r="CN122" s="842"/>
      <c r="CO122" s="843"/>
      <c r="CP122" s="822" t="s">
        <v>493</v>
      </c>
      <c r="CQ122" s="823"/>
      <c r="CR122" s="823"/>
      <c r="CS122" s="823"/>
      <c r="CT122" s="823"/>
      <c r="CU122" s="823"/>
      <c r="CV122" s="823"/>
      <c r="CW122" s="823"/>
      <c r="CX122" s="823"/>
      <c r="CY122" s="823"/>
      <c r="CZ122" s="823"/>
      <c r="DA122" s="823"/>
      <c r="DB122" s="823"/>
      <c r="DC122" s="823"/>
      <c r="DD122" s="823"/>
      <c r="DE122" s="823"/>
      <c r="DF122" s="824"/>
      <c r="DG122" s="803">
        <v>2867</v>
      </c>
      <c r="DH122" s="804"/>
      <c r="DI122" s="804"/>
      <c r="DJ122" s="804"/>
      <c r="DK122" s="804"/>
      <c r="DL122" s="804">
        <v>400</v>
      </c>
      <c r="DM122" s="804"/>
      <c r="DN122" s="804"/>
      <c r="DO122" s="804"/>
      <c r="DP122" s="804"/>
      <c r="DQ122" s="804">
        <v>4862</v>
      </c>
      <c r="DR122" s="804"/>
      <c r="DS122" s="804"/>
      <c r="DT122" s="804"/>
      <c r="DU122" s="804"/>
      <c r="DV122" s="781">
        <v>0.3</v>
      </c>
      <c r="DW122" s="781"/>
      <c r="DX122" s="781"/>
      <c r="DY122" s="781"/>
      <c r="DZ122" s="782"/>
    </row>
    <row r="123" spans="1:130" s="224" customFormat="1" ht="26.25" customHeight="1" x14ac:dyDescent="0.2">
      <c r="A123" s="807"/>
      <c r="B123" s="808"/>
      <c r="C123" s="802" t="s">
        <v>465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472</v>
      </c>
      <c r="AB123" s="767"/>
      <c r="AC123" s="767"/>
      <c r="AD123" s="767"/>
      <c r="AE123" s="768"/>
      <c r="AF123" s="769" t="s">
        <v>481</v>
      </c>
      <c r="AG123" s="767"/>
      <c r="AH123" s="767"/>
      <c r="AI123" s="767"/>
      <c r="AJ123" s="768"/>
      <c r="AK123" s="769" t="s">
        <v>474</v>
      </c>
      <c r="AL123" s="767"/>
      <c r="AM123" s="767"/>
      <c r="AN123" s="767"/>
      <c r="AO123" s="768"/>
      <c r="AP123" s="811" t="s">
        <v>474</v>
      </c>
      <c r="AQ123" s="812"/>
      <c r="AR123" s="812"/>
      <c r="AS123" s="812"/>
      <c r="AT123" s="813"/>
      <c r="AU123" s="873"/>
      <c r="AV123" s="874"/>
      <c r="AW123" s="874"/>
      <c r="AX123" s="874"/>
      <c r="AY123" s="874"/>
      <c r="AZ123" s="245" t="s">
        <v>192</v>
      </c>
      <c r="BA123" s="245"/>
      <c r="BB123" s="245"/>
      <c r="BC123" s="245"/>
      <c r="BD123" s="245"/>
      <c r="BE123" s="245"/>
      <c r="BF123" s="245"/>
      <c r="BG123" s="245"/>
      <c r="BH123" s="245"/>
      <c r="BI123" s="245"/>
      <c r="BJ123" s="245"/>
      <c r="BK123" s="245"/>
      <c r="BL123" s="245"/>
      <c r="BM123" s="245"/>
      <c r="BN123" s="245"/>
      <c r="BO123" s="864" t="s">
        <v>494</v>
      </c>
      <c r="BP123" s="865"/>
      <c r="BQ123" s="819">
        <v>5996024</v>
      </c>
      <c r="BR123" s="820"/>
      <c r="BS123" s="820"/>
      <c r="BT123" s="820"/>
      <c r="BU123" s="820"/>
      <c r="BV123" s="820">
        <v>6070682</v>
      </c>
      <c r="BW123" s="820"/>
      <c r="BX123" s="820"/>
      <c r="BY123" s="820"/>
      <c r="BZ123" s="820"/>
      <c r="CA123" s="820">
        <v>6202258</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5">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477</v>
      </c>
      <c r="AB124" s="767"/>
      <c r="AC124" s="767"/>
      <c r="AD124" s="767"/>
      <c r="AE124" s="768"/>
      <c r="AF124" s="769" t="s">
        <v>474</v>
      </c>
      <c r="AG124" s="767"/>
      <c r="AH124" s="767"/>
      <c r="AI124" s="767"/>
      <c r="AJ124" s="768"/>
      <c r="AK124" s="769" t="s">
        <v>131</v>
      </c>
      <c r="AL124" s="767"/>
      <c r="AM124" s="767"/>
      <c r="AN124" s="767"/>
      <c r="AO124" s="768"/>
      <c r="AP124" s="811" t="s">
        <v>495</v>
      </c>
      <c r="AQ124" s="812"/>
      <c r="AR124" s="812"/>
      <c r="AS124" s="812"/>
      <c r="AT124" s="813"/>
      <c r="AU124" s="814" t="s">
        <v>496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469</v>
      </c>
      <c r="BR124" s="818"/>
      <c r="BS124" s="818"/>
      <c r="BT124" s="818"/>
      <c r="BU124" s="818"/>
      <c r="BV124" s="818" t="s">
        <v>131</v>
      </c>
      <c r="BW124" s="818"/>
      <c r="BX124" s="818"/>
      <c r="BY124" s="818"/>
      <c r="BZ124" s="818"/>
      <c r="CA124" s="818" t="s">
        <v>481</v>
      </c>
      <c r="CB124" s="818"/>
      <c r="CC124" s="818"/>
      <c r="CD124" s="818"/>
      <c r="CE124" s="818"/>
      <c r="CF124" s="713"/>
      <c r="CG124" s="714"/>
      <c r="CH124" s="714"/>
      <c r="CI124" s="714"/>
      <c r="CJ124" s="849"/>
      <c r="CK124" s="857"/>
      <c r="CL124" s="857"/>
      <c r="CM124" s="857"/>
      <c r="CN124" s="857"/>
      <c r="CO124" s="858"/>
      <c r="CP124" s="822" t="s">
        <v>497</v>
      </c>
      <c r="CQ124" s="823"/>
      <c r="CR124" s="823"/>
      <c r="CS124" s="823"/>
      <c r="CT124" s="823"/>
      <c r="CU124" s="823"/>
      <c r="CV124" s="823"/>
      <c r="CW124" s="823"/>
      <c r="CX124" s="823"/>
      <c r="CY124" s="823"/>
      <c r="CZ124" s="823"/>
      <c r="DA124" s="823"/>
      <c r="DB124" s="823"/>
      <c r="DC124" s="823"/>
      <c r="DD124" s="823"/>
      <c r="DE124" s="823"/>
      <c r="DF124" s="824"/>
      <c r="DG124" s="750" t="s">
        <v>498</v>
      </c>
      <c r="DH124" s="751"/>
      <c r="DI124" s="751"/>
      <c r="DJ124" s="751"/>
      <c r="DK124" s="752"/>
      <c r="DL124" s="753" t="s">
        <v>498</v>
      </c>
      <c r="DM124" s="751"/>
      <c r="DN124" s="751"/>
      <c r="DO124" s="751"/>
      <c r="DP124" s="752"/>
      <c r="DQ124" s="753" t="s">
        <v>471</v>
      </c>
      <c r="DR124" s="751"/>
      <c r="DS124" s="751"/>
      <c r="DT124" s="751"/>
      <c r="DU124" s="752"/>
      <c r="DV124" s="835" t="s">
        <v>498</v>
      </c>
      <c r="DW124" s="836"/>
      <c r="DX124" s="836"/>
      <c r="DY124" s="836"/>
      <c r="DZ124" s="837"/>
    </row>
    <row r="125" spans="1:130" s="224" customFormat="1" ht="26.25" customHeight="1" x14ac:dyDescent="0.2">
      <c r="A125" s="807"/>
      <c r="B125" s="808"/>
      <c r="C125" s="802"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477</v>
      </c>
      <c r="AB125" s="767"/>
      <c r="AC125" s="767"/>
      <c r="AD125" s="767"/>
      <c r="AE125" s="768"/>
      <c r="AF125" s="769" t="s">
        <v>476</v>
      </c>
      <c r="AG125" s="767"/>
      <c r="AH125" s="767"/>
      <c r="AI125" s="767"/>
      <c r="AJ125" s="768"/>
      <c r="AK125" s="769" t="s">
        <v>478</v>
      </c>
      <c r="AL125" s="767"/>
      <c r="AM125" s="767"/>
      <c r="AN125" s="767"/>
      <c r="AO125" s="768"/>
      <c r="AP125" s="811" t="s">
        <v>474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499</v>
      </c>
      <c r="CL125" s="839"/>
      <c r="CM125" s="839"/>
      <c r="CN125" s="839"/>
      <c r="CO125" s="840"/>
      <c r="CP125" s="847" t="s">
        <v>500</v>
      </c>
      <c r="CQ125" s="795"/>
      <c r="CR125" s="795"/>
      <c r="CS125" s="795"/>
      <c r="CT125" s="795"/>
      <c r="CU125" s="795"/>
      <c r="CV125" s="795"/>
      <c r="CW125" s="795"/>
      <c r="CX125" s="795"/>
      <c r="CY125" s="795"/>
      <c r="CZ125" s="795"/>
      <c r="DA125" s="795"/>
      <c r="DB125" s="795"/>
      <c r="DC125" s="795"/>
      <c r="DD125" s="795"/>
      <c r="DE125" s="795"/>
      <c r="DF125" s="796"/>
      <c r="DG125" s="848" t="s">
        <v>482</v>
      </c>
      <c r="DH125" s="829"/>
      <c r="DI125" s="829"/>
      <c r="DJ125" s="829"/>
      <c r="DK125" s="829"/>
      <c r="DL125" s="829" t="s">
        <v>477</v>
      </c>
      <c r="DM125" s="829"/>
      <c r="DN125" s="829"/>
      <c r="DO125" s="829"/>
      <c r="DP125" s="829"/>
      <c r="DQ125" s="829" t="s">
        <v>444</v>
      </c>
      <c r="DR125" s="829"/>
      <c r="DS125" s="829"/>
      <c r="DT125" s="829"/>
      <c r="DU125" s="829"/>
      <c r="DV125" s="830" t="s">
        <v>476</v>
      </c>
      <c r="DW125" s="830"/>
      <c r="DX125" s="830"/>
      <c r="DY125" s="830"/>
      <c r="DZ125" s="831"/>
    </row>
    <row r="126" spans="1:130" s="224" customFormat="1" ht="26.25" customHeight="1" thickBot="1" x14ac:dyDescent="0.25">
      <c r="A126" s="807"/>
      <c r="B126" s="808"/>
      <c r="C126" s="802" t="s">
        <v>480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469</v>
      </c>
      <c r="AB126" s="767"/>
      <c r="AC126" s="767"/>
      <c r="AD126" s="767"/>
      <c r="AE126" s="768"/>
      <c r="AF126" s="769" t="s">
        <v>444</v>
      </c>
      <c r="AG126" s="767"/>
      <c r="AH126" s="767"/>
      <c r="AI126" s="767"/>
      <c r="AJ126" s="768"/>
      <c r="AK126" s="769" t="s">
        <v>482</v>
      </c>
      <c r="AL126" s="767"/>
      <c r="AM126" s="767"/>
      <c r="AN126" s="767"/>
      <c r="AO126" s="768"/>
      <c r="AP126" s="811" t="s">
        <v>498</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501</v>
      </c>
      <c r="CQ126" s="739"/>
      <c r="CR126" s="739"/>
      <c r="CS126" s="739"/>
      <c r="CT126" s="739"/>
      <c r="CU126" s="739"/>
      <c r="CV126" s="739"/>
      <c r="CW126" s="739"/>
      <c r="CX126" s="739"/>
      <c r="CY126" s="739"/>
      <c r="CZ126" s="739"/>
      <c r="DA126" s="739"/>
      <c r="DB126" s="739"/>
      <c r="DC126" s="739"/>
      <c r="DD126" s="739"/>
      <c r="DE126" s="739"/>
      <c r="DF126" s="740"/>
      <c r="DG126" s="803" t="s">
        <v>131</v>
      </c>
      <c r="DH126" s="804"/>
      <c r="DI126" s="804"/>
      <c r="DJ126" s="804"/>
      <c r="DK126" s="804"/>
      <c r="DL126" s="804" t="s">
        <v>474</v>
      </c>
      <c r="DM126" s="804"/>
      <c r="DN126" s="804"/>
      <c r="DO126" s="804"/>
      <c r="DP126" s="804"/>
      <c r="DQ126" s="804" t="s">
        <v>482</v>
      </c>
      <c r="DR126" s="804"/>
      <c r="DS126" s="804"/>
      <c r="DT126" s="804"/>
      <c r="DU126" s="804"/>
      <c r="DV126" s="781" t="s">
        <v>498</v>
      </c>
      <c r="DW126" s="781"/>
      <c r="DX126" s="781"/>
      <c r="DY126" s="781"/>
      <c r="DZ126" s="782"/>
    </row>
    <row r="127" spans="1:130" s="224" customFormat="1" ht="26.25" customHeight="1" x14ac:dyDescent="0.2">
      <c r="A127" s="809"/>
      <c r="B127" s="810"/>
      <c r="C127" s="825" t="s">
        <v>502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469</v>
      </c>
      <c r="AB127" s="767"/>
      <c r="AC127" s="767"/>
      <c r="AD127" s="767"/>
      <c r="AE127" s="768"/>
      <c r="AF127" s="769" t="s">
        <v>477</v>
      </c>
      <c r="AG127" s="767"/>
      <c r="AH127" s="767"/>
      <c r="AI127" s="767"/>
      <c r="AJ127" s="768"/>
      <c r="AK127" s="769" t="s">
        <v>478</v>
      </c>
      <c r="AL127" s="767"/>
      <c r="AM127" s="767"/>
      <c r="AN127" s="767"/>
      <c r="AO127" s="768"/>
      <c r="AP127" s="811" t="s">
        <v>476</v>
      </c>
      <c r="AQ127" s="812"/>
      <c r="AR127" s="812"/>
      <c r="AS127" s="812"/>
      <c r="AT127" s="813"/>
      <c r="AU127" s="226"/>
      <c r="AV127" s="226"/>
      <c r="AW127" s="226"/>
      <c r="AX127" s="828" t="s">
        <v>503</v>
      </c>
      <c r="AY127" s="799"/>
      <c r="AZ127" s="799"/>
      <c r="BA127" s="799"/>
      <c r="BB127" s="799"/>
      <c r="BC127" s="799"/>
      <c r="BD127" s="799"/>
      <c r="BE127" s="800"/>
      <c r="BF127" s="798" t="s">
        <v>504</v>
      </c>
      <c r="BG127" s="799"/>
      <c r="BH127" s="799"/>
      <c r="BI127" s="799"/>
      <c r="BJ127" s="799"/>
      <c r="BK127" s="799"/>
      <c r="BL127" s="800"/>
      <c r="BM127" s="798" t="s">
        <v>505</v>
      </c>
      <c r="BN127" s="799"/>
      <c r="BO127" s="799"/>
      <c r="BP127" s="799"/>
      <c r="BQ127" s="799"/>
      <c r="BR127" s="799"/>
      <c r="BS127" s="800"/>
      <c r="BT127" s="798" t="s">
        <v>506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507</v>
      </c>
      <c r="CQ127" s="739"/>
      <c r="CR127" s="739"/>
      <c r="CS127" s="739"/>
      <c r="CT127" s="739"/>
      <c r="CU127" s="739"/>
      <c r="CV127" s="739"/>
      <c r="CW127" s="739"/>
      <c r="CX127" s="739"/>
      <c r="CY127" s="739"/>
      <c r="CZ127" s="739"/>
      <c r="DA127" s="739"/>
      <c r="DB127" s="739"/>
      <c r="DC127" s="739"/>
      <c r="DD127" s="739"/>
      <c r="DE127" s="739"/>
      <c r="DF127" s="740"/>
      <c r="DG127" s="803" t="s">
        <v>471</v>
      </c>
      <c r="DH127" s="804"/>
      <c r="DI127" s="804"/>
      <c r="DJ127" s="804"/>
      <c r="DK127" s="804"/>
      <c r="DL127" s="804" t="s">
        <v>131</v>
      </c>
      <c r="DM127" s="804"/>
      <c r="DN127" s="804"/>
      <c r="DO127" s="804"/>
      <c r="DP127" s="804"/>
      <c r="DQ127" s="804" t="s">
        <v>474</v>
      </c>
      <c r="DR127" s="804"/>
      <c r="DS127" s="804"/>
      <c r="DT127" s="804"/>
      <c r="DU127" s="804"/>
      <c r="DV127" s="781" t="s">
        <v>498</v>
      </c>
      <c r="DW127" s="781"/>
      <c r="DX127" s="781"/>
      <c r="DY127" s="781"/>
      <c r="DZ127" s="782"/>
    </row>
    <row r="128" spans="1:130" s="224" customFormat="1" ht="26.25" customHeight="1" thickBot="1" x14ac:dyDescent="0.25">
      <c r="A128" s="783" t="s">
        <v>508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509</v>
      </c>
      <c r="X128" s="785"/>
      <c r="Y128" s="785"/>
      <c r="Z128" s="786"/>
      <c r="AA128" s="787" t="s">
        <v>481</v>
      </c>
      <c r="AB128" s="788"/>
      <c r="AC128" s="788"/>
      <c r="AD128" s="788"/>
      <c r="AE128" s="789"/>
      <c r="AF128" s="790" t="s">
        <v>477</v>
      </c>
      <c r="AG128" s="788"/>
      <c r="AH128" s="788"/>
      <c r="AI128" s="788"/>
      <c r="AJ128" s="789"/>
      <c r="AK128" s="790" t="s">
        <v>478</v>
      </c>
      <c r="AL128" s="788"/>
      <c r="AM128" s="788"/>
      <c r="AN128" s="788"/>
      <c r="AO128" s="789"/>
      <c r="AP128" s="791"/>
      <c r="AQ128" s="792"/>
      <c r="AR128" s="792"/>
      <c r="AS128" s="792"/>
      <c r="AT128" s="793"/>
      <c r="AU128" s="226"/>
      <c r="AV128" s="226"/>
      <c r="AW128" s="226"/>
      <c r="AX128" s="794" t="s">
        <v>510</v>
      </c>
      <c r="AY128" s="795"/>
      <c r="AZ128" s="795"/>
      <c r="BA128" s="795"/>
      <c r="BB128" s="795"/>
      <c r="BC128" s="795"/>
      <c r="BD128" s="795"/>
      <c r="BE128" s="796"/>
      <c r="BF128" s="773" t="s">
        <v>498</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511</v>
      </c>
      <c r="CQ128" s="717"/>
      <c r="CR128" s="717"/>
      <c r="CS128" s="717"/>
      <c r="CT128" s="717"/>
      <c r="CU128" s="717"/>
      <c r="CV128" s="717"/>
      <c r="CW128" s="717"/>
      <c r="CX128" s="717"/>
      <c r="CY128" s="717"/>
      <c r="CZ128" s="717"/>
      <c r="DA128" s="717"/>
      <c r="DB128" s="717"/>
      <c r="DC128" s="717"/>
      <c r="DD128" s="717"/>
      <c r="DE128" s="717"/>
      <c r="DF128" s="718"/>
      <c r="DG128" s="777" t="s">
        <v>477</v>
      </c>
      <c r="DH128" s="778"/>
      <c r="DI128" s="778"/>
      <c r="DJ128" s="778"/>
      <c r="DK128" s="778"/>
      <c r="DL128" s="778" t="s">
        <v>490</v>
      </c>
      <c r="DM128" s="778"/>
      <c r="DN128" s="778"/>
      <c r="DO128" s="778"/>
      <c r="DP128" s="778"/>
      <c r="DQ128" s="778" t="s">
        <v>474</v>
      </c>
      <c r="DR128" s="778"/>
      <c r="DS128" s="778"/>
      <c r="DT128" s="778"/>
      <c r="DU128" s="778"/>
      <c r="DV128" s="779" t="s">
        <v>471</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512</v>
      </c>
      <c r="X129" s="764"/>
      <c r="Y129" s="764"/>
      <c r="Z129" s="765"/>
      <c r="AA129" s="766">
        <v>1736857</v>
      </c>
      <c r="AB129" s="767"/>
      <c r="AC129" s="767"/>
      <c r="AD129" s="767"/>
      <c r="AE129" s="768"/>
      <c r="AF129" s="769">
        <v>1945923</v>
      </c>
      <c r="AG129" s="767"/>
      <c r="AH129" s="767"/>
      <c r="AI129" s="767"/>
      <c r="AJ129" s="768"/>
      <c r="AK129" s="769">
        <v>1929609</v>
      </c>
      <c r="AL129" s="767"/>
      <c r="AM129" s="767"/>
      <c r="AN129" s="767"/>
      <c r="AO129" s="768"/>
      <c r="AP129" s="770"/>
      <c r="AQ129" s="771"/>
      <c r="AR129" s="771"/>
      <c r="AS129" s="771"/>
      <c r="AT129" s="772"/>
      <c r="AU129" s="227"/>
      <c r="AV129" s="227"/>
      <c r="AW129" s="227"/>
      <c r="AX129" s="738" t="s">
        <v>513</v>
      </c>
      <c r="AY129" s="739"/>
      <c r="AZ129" s="739"/>
      <c r="BA129" s="739"/>
      <c r="BB129" s="739"/>
      <c r="BC129" s="739"/>
      <c r="BD129" s="739"/>
      <c r="BE129" s="740"/>
      <c r="BF129" s="757" t="s">
        <v>131</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514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515</v>
      </c>
      <c r="X130" s="764"/>
      <c r="Y130" s="764"/>
      <c r="Z130" s="765"/>
      <c r="AA130" s="766">
        <v>413355</v>
      </c>
      <c r="AB130" s="767"/>
      <c r="AC130" s="767"/>
      <c r="AD130" s="767"/>
      <c r="AE130" s="768"/>
      <c r="AF130" s="769">
        <v>416460</v>
      </c>
      <c r="AG130" s="767"/>
      <c r="AH130" s="767"/>
      <c r="AI130" s="767"/>
      <c r="AJ130" s="768"/>
      <c r="AK130" s="769">
        <v>417718</v>
      </c>
      <c r="AL130" s="767"/>
      <c r="AM130" s="767"/>
      <c r="AN130" s="767"/>
      <c r="AO130" s="768"/>
      <c r="AP130" s="770"/>
      <c r="AQ130" s="771"/>
      <c r="AR130" s="771"/>
      <c r="AS130" s="771"/>
      <c r="AT130" s="772"/>
      <c r="AU130" s="227"/>
      <c r="AV130" s="227"/>
      <c r="AW130" s="227"/>
      <c r="AX130" s="738" t="s">
        <v>516</v>
      </c>
      <c r="AY130" s="739"/>
      <c r="AZ130" s="739"/>
      <c r="BA130" s="739"/>
      <c r="BB130" s="739"/>
      <c r="BC130" s="739"/>
      <c r="BD130" s="739"/>
      <c r="BE130" s="740"/>
      <c r="BF130" s="741">
        <v>8.3000000000000007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517</v>
      </c>
      <c r="X131" s="748"/>
      <c r="Y131" s="748"/>
      <c r="Z131" s="749"/>
      <c r="AA131" s="750">
        <v>1323502</v>
      </c>
      <c r="AB131" s="751"/>
      <c r="AC131" s="751"/>
      <c r="AD131" s="751"/>
      <c r="AE131" s="752"/>
      <c r="AF131" s="753">
        <v>1529463</v>
      </c>
      <c r="AG131" s="751"/>
      <c r="AH131" s="751"/>
      <c r="AI131" s="751"/>
      <c r="AJ131" s="752"/>
      <c r="AK131" s="753">
        <v>1511891</v>
      </c>
      <c r="AL131" s="751"/>
      <c r="AM131" s="751"/>
      <c r="AN131" s="751"/>
      <c r="AO131" s="752"/>
      <c r="AP131" s="754"/>
      <c r="AQ131" s="755"/>
      <c r="AR131" s="755"/>
      <c r="AS131" s="755"/>
      <c r="AT131" s="756"/>
      <c r="AU131" s="227"/>
      <c r="AV131" s="227"/>
      <c r="AW131" s="227"/>
      <c r="AX131" s="716" t="s">
        <v>518</v>
      </c>
      <c r="AY131" s="717"/>
      <c r="AZ131" s="717"/>
      <c r="BA131" s="717"/>
      <c r="BB131" s="717"/>
      <c r="BC131" s="717"/>
      <c r="BD131" s="717"/>
      <c r="BE131" s="718"/>
      <c r="BF131" s="719" t="s">
        <v>444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520</v>
      </c>
      <c r="W132" s="729"/>
      <c r="X132" s="729"/>
      <c r="Y132" s="729"/>
      <c r="Z132" s="730"/>
      <c r="AA132" s="731">
        <v>8.4735799420000006</v>
      </c>
      <c r="AB132" s="732"/>
      <c r="AC132" s="732"/>
      <c r="AD132" s="732"/>
      <c r="AE132" s="733"/>
      <c r="AF132" s="734">
        <v>8.4785967360000001</v>
      </c>
      <c r="AG132" s="732"/>
      <c r="AH132" s="732"/>
      <c r="AI132" s="732"/>
      <c r="AJ132" s="733"/>
      <c r="AK132" s="734">
        <v>8.1204928130000003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521</v>
      </c>
      <c r="W133" s="708"/>
      <c r="X133" s="708"/>
      <c r="Y133" s="708"/>
      <c r="Z133" s="709"/>
      <c r="AA133" s="710">
        <v>7.5</v>
      </c>
      <c r="AB133" s="711"/>
      <c r="AC133" s="711"/>
      <c r="AD133" s="711"/>
      <c r="AE133" s="712"/>
      <c r="AF133" s="710">
        <v>8.1999999999999993</v>
      </c>
      <c r="AG133" s="711"/>
      <c r="AH133" s="711"/>
      <c r="AI133" s="711"/>
      <c r="AJ133" s="712"/>
      <c r="AK133" s="710">
        <v>8.3000000000000007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Pjj4OklJVzF2Zxp45PHcNfbkqDo2PIcguoNGu/quj8Bku/43Yjqd6r8+H8cwNQYIkKnHqgJzlgUjfocX6ipknQ==" saltValue="PaKOFwnWMe2fpEhdjfTV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E5808-573E-4648-86D8-3BEAAB9E53D4}">
  <sheetPr>
    <pageSetUpPr fitToPage="1"/>
  </sheetPr>
  <dimension ref="A1:DQ105"/>
  <sheetViews>
    <sheetView zoomScale="70" zoomScaleNormal="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522</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phoneticPr fontId="2"/>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IeGlAJclfM0obLRSgIZ5B04BUTdPvQXp99r8Hb+X8HeDMBuLfFLvsSxq4/GuW/4TUezy90DtwFXoc+fgzDQxA==" saltValue="gCAAAkxQUHeci2qdGaGUp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523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524</v>
      </c>
      <c r="AL6" s="260"/>
      <c r="AM6" s="260"/>
      <c r="AN6" s="260"/>
    </row>
    <row r="7" spans="1:46" ht="13.5" customHeight="1" x14ac:dyDescent="0.2">
      <c r="A7" s="259"/>
      <c r="AK7" s="262"/>
      <c r="AL7" s="263"/>
      <c r="AM7" s="263"/>
      <c r="AN7" s="264"/>
      <c r="AO7" s="1111" t="s">
        <v>525</v>
      </c>
      <c r="AP7" s="265"/>
      <c r="AQ7" s="266" t="s">
        <v>526</v>
      </c>
      <c r="AR7" s="267"/>
    </row>
    <row r="8" spans="1:46" ht="13.2" x14ac:dyDescent="0.2">
      <c r="A8" s="259"/>
      <c r="AK8" s="268"/>
      <c r="AL8" s="269"/>
      <c r="AM8" s="269"/>
      <c r="AN8" s="270"/>
      <c r="AO8" s="1112"/>
      <c r="AP8" s="271" t="s">
        <v>527</v>
      </c>
      <c r="AQ8" s="272" t="s">
        <v>528</v>
      </c>
      <c r="AR8" s="273" t="s">
        <v>529</v>
      </c>
    </row>
    <row r="9" spans="1:46" ht="13.2" x14ac:dyDescent="0.2">
      <c r="A9" s="259"/>
      <c r="AK9" s="1123" t="s">
        <v>530</v>
      </c>
      <c r="AL9" s="1124"/>
      <c r="AM9" s="1124"/>
      <c r="AN9" s="1125"/>
      <c r="AO9" s="274">
        <v>626302</v>
      </c>
      <c r="AP9" s="274">
        <v>321016</v>
      </c>
      <c r="AQ9" s="275">
        <v>239803</v>
      </c>
      <c r="AR9" s="276">
        <v>33.9</v>
      </c>
    </row>
    <row r="10" spans="1:46" ht="13.5" customHeight="1" x14ac:dyDescent="0.2">
      <c r="A10" s="259"/>
      <c r="AK10" s="1123" t="s">
        <v>531</v>
      </c>
      <c r="AL10" s="1124"/>
      <c r="AM10" s="1124"/>
      <c r="AN10" s="1125"/>
      <c r="AO10" s="277">
        <v>42456</v>
      </c>
      <c r="AP10" s="277">
        <v>21761</v>
      </c>
      <c r="AQ10" s="278">
        <v>35073</v>
      </c>
      <c r="AR10" s="279">
        <v>-38</v>
      </c>
    </row>
    <row r="11" spans="1:46" ht="13.5" customHeight="1" x14ac:dyDescent="0.2">
      <c r="A11" s="259"/>
      <c r="AK11" s="1123" t="s">
        <v>532</v>
      </c>
      <c r="AL11" s="1124"/>
      <c r="AM11" s="1124"/>
      <c r="AN11" s="1125"/>
      <c r="AO11" s="277" t="s">
        <v>533</v>
      </c>
      <c r="AP11" s="277" t="s">
        <v>533</v>
      </c>
      <c r="AQ11" s="278">
        <v>3640</v>
      </c>
      <c r="AR11" s="279" t="s">
        <v>533</v>
      </c>
    </row>
    <row r="12" spans="1:46" ht="13.5" customHeight="1" x14ac:dyDescent="0.2">
      <c r="A12" s="259"/>
      <c r="AK12" s="1123" t="s">
        <v>534</v>
      </c>
      <c r="AL12" s="1124"/>
      <c r="AM12" s="1124"/>
      <c r="AN12" s="1125"/>
      <c r="AO12" s="277" t="s">
        <v>533</v>
      </c>
      <c r="AP12" s="277" t="s">
        <v>533</v>
      </c>
      <c r="AQ12" s="278" t="s">
        <v>533</v>
      </c>
      <c r="AR12" s="279" t="s">
        <v>533</v>
      </c>
    </row>
    <row r="13" spans="1:46" ht="13.5" customHeight="1" x14ac:dyDescent="0.2">
      <c r="A13" s="259"/>
      <c r="AK13" s="1123" t="s">
        <v>535</v>
      </c>
      <c r="AL13" s="1124"/>
      <c r="AM13" s="1124"/>
      <c r="AN13" s="1125"/>
      <c r="AO13" s="277">
        <v>12228</v>
      </c>
      <c r="AP13" s="277">
        <v>6268</v>
      </c>
      <c r="AQ13" s="278">
        <v>11407</v>
      </c>
      <c r="AR13" s="279">
        <v>-45.1</v>
      </c>
    </row>
    <row r="14" spans="1:46" ht="13.5" customHeight="1" x14ac:dyDescent="0.2">
      <c r="A14" s="259"/>
      <c r="AK14" s="1123" t="s">
        <v>536</v>
      </c>
      <c r="AL14" s="1124"/>
      <c r="AM14" s="1124"/>
      <c r="AN14" s="1125"/>
      <c r="AO14" s="277">
        <v>34555</v>
      </c>
      <c r="AP14" s="277">
        <v>17711</v>
      </c>
      <c r="AQ14" s="278">
        <v>4585</v>
      </c>
      <c r="AR14" s="279">
        <v>286.3</v>
      </c>
    </row>
    <row r="15" spans="1:46" ht="13.5" customHeight="1" x14ac:dyDescent="0.2">
      <c r="A15" s="259"/>
      <c r="AK15" s="1126" t="s">
        <v>537</v>
      </c>
      <c r="AL15" s="1127"/>
      <c r="AM15" s="1127"/>
      <c r="AN15" s="1128"/>
      <c r="AO15" s="277">
        <v>-48852</v>
      </c>
      <c r="AP15" s="277">
        <v>-25039</v>
      </c>
      <c r="AQ15" s="278">
        <v>-18839</v>
      </c>
      <c r="AR15" s="279">
        <v>32.9</v>
      </c>
    </row>
    <row r="16" spans="1:46" ht="13.2" x14ac:dyDescent="0.2">
      <c r="A16" s="259"/>
      <c r="AK16" s="1126" t="s">
        <v>192</v>
      </c>
      <c r="AL16" s="1127"/>
      <c r="AM16" s="1127"/>
      <c r="AN16" s="1128"/>
      <c r="AO16" s="277">
        <v>666689</v>
      </c>
      <c r="AP16" s="277">
        <v>341717</v>
      </c>
      <c r="AQ16" s="278">
        <v>275669</v>
      </c>
      <c r="AR16" s="279">
        <v>24</v>
      </c>
    </row>
    <row r="17" spans="1:46" ht="13.2" x14ac:dyDescent="0.2">
      <c r="A17" s="259"/>
    </row>
    <row r="18" spans="1:46" ht="13.2" x14ac:dyDescent="0.2">
      <c r="A18" s="259"/>
      <c r="AQ18" s="280"/>
      <c r="AR18" s="280"/>
    </row>
    <row r="19" spans="1:46" ht="13.2" x14ac:dyDescent="0.2">
      <c r="A19" s="259"/>
      <c r="AK19" s="255" t="s">
        <v>538</v>
      </c>
    </row>
    <row r="20" spans="1:46" ht="13.2" x14ac:dyDescent="0.2">
      <c r="A20" s="259"/>
      <c r="AK20" s="281"/>
      <c r="AL20" s="282"/>
      <c r="AM20" s="282"/>
      <c r="AN20" s="283"/>
      <c r="AO20" s="284" t="s">
        <v>539</v>
      </c>
      <c r="AP20" s="285" t="s">
        <v>540</v>
      </c>
      <c r="AQ20" s="286" t="s">
        <v>541</v>
      </c>
      <c r="AR20" s="287"/>
    </row>
    <row r="21" spans="1:46" s="260" customFormat="1" ht="13.2" x14ac:dyDescent="0.2">
      <c r="A21" s="288"/>
      <c r="AK21" s="1129" t="s">
        <v>542</v>
      </c>
      <c r="AL21" s="1130"/>
      <c r="AM21" s="1130"/>
      <c r="AN21" s="1131"/>
      <c r="AO21" s="289">
        <v>32.799999999999997</v>
      </c>
      <c r="AP21" s="290">
        <v>23.86</v>
      </c>
      <c r="AQ21" s="291">
        <v>8.94</v>
      </c>
      <c r="AS21" s="292"/>
      <c r="AT21" s="288"/>
    </row>
    <row r="22" spans="1:46" s="260" customFormat="1" ht="13.2" x14ac:dyDescent="0.2">
      <c r="A22" s="288"/>
      <c r="AK22" s="1129" t="s">
        <v>543</v>
      </c>
      <c r="AL22" s="1130"/>
      <c r="AM22" s="1130"/>
      <c r="AN22" s="1131"/>
      <c r="AO22" s="293">
        <v>97.5</v>
      </c>
      <c r="AP22" s="294">
        <v>95.5</v>
      </c>
      <c r="AQ22" s="295">
        <v>2</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22" t="s">
        <v>544</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2" x14ac:dyDescent="0.2">
      <c r="A27" s="300"/>
      <c r="AS27" s="255"/>
      <c r="AT27" s="255"/>
    </row>
    <row r="28" spans="1:46" ht="16.2" x14ac:dyDescent="0.2">
      <c r="A28" s="256" t="s">
        <v>545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546</v>
      </c>
      <c r="AL29" s="260"/>
      <c r="AM29" s="260"/>
      <c r="AN29" s="260"/>
      <c r="AS29" s="302"/>
    </row>
    <row r="30" spans="1:46" ht="13.5" customHeight="1" x14ac:dyDescent="0.2">
      <c r="A30" s="259"/>
      <c r="AK30" s="262"/>
      <c r="AL30" s="263"/>
      <c r="AM30" s="263"/>
      <c r="AN30" s="264"/>
      <c r="AO30" s="1111" t="s">
        <v>525</v>
      </c>
      <c r="AP30" s="265"/>
      <c r="AQ30" s="266" t="s">
        <v>526</v>
      </c>
      <c r="AR30" s="267"/>
    </row>
    <row r="31" spans="1:46" ht="13.2" x14ac:dyDescent="0.2">
      <c r="A31" s="259"/>
      <c r="AK31" s="268"/>
      <c r="AL31" s="269"/>
      <c r="AM31" s="269"/>
      <c r="AN31" s="270"/>
      <c r="AO31" s="1112"/>
      <c r="AP31" s="271" t="s">
        <v>527</v>
      </c>
      <c r="AQ31" s="272" t="s">
        <v>528</v>
      </c>
      <c r="AR31" s="273" t="s">
        <v>529</v>
      </c>
    </row>
    <row r="32" spans="1:46" ht="27" customHeight="1" x14ac:dyDescent="0.2">
      <c r="A32" s="259"/>
      <c r="AK32" s="1113" t="s">
        <v>547</v>
      </c>
      <c r="AL32" s="1114"/>
      <c r="AM32" s="1114"/>
      <c r="AN32" s="1115"/>
      <c r="AO32" s="303">
        <v>445270</v>
      </c>
      <c r="AP32" s="303">
        <v>228227</v>
      </c>
      <c r="AQ32" s="304">
        <v>162926</v>
      </c>
      <c r="AR32" s="305">
        <v>40.1</v>
      </c>
    </row>
    <row r="33" spans="1:46" ht="13.5" customHeight="1" x14ac:dyDescent="0.2">
      <c r="A33" s="259"/>
      <c r="AK33" s="1113" t="s">
        <v>548</v>
      </c>
      <c r="AL33" s="1114"/>
      <c r="AM33" s="1114"/>
      <c r="AN33" s="1115"/>
      <c r="AO33" s="303" t="s">
        <v>533</v>
      </c>
      <c r="AP33" s="303" t="s">
        <v>533</v>
      </c>
      <c r="AQ33" s="304" t="s">
        <v>533</v>
      </c>
      <c r="AR33" s="305" t="s">
        <v>533</v>
      </c>
    </row>
    <row r="34" spans="1:46" ht="27" customHeight="1" x14ac:dyDescent="0.2">
      <c r="A34" s="259"/>
      <c r="AK34" s="1113" t="s">
        <v>549</v>
      </c>
      <c r="AL34" s="1114"/>
      <c r="AM34" s="1114"/>
      <c r="AN34" s="1115"/>
      <c r="AO34" s="303" t="s">
        <v>533</v>
      </c>
      <c r="AP34" s="303" t="s">
        <v>533</v>
      </c>
      <c r="AQ34" s="304">
        <v>4</v>
      </c>
      <c r="AR34" s="305" t="s">
        <v>533</v>
      </c>
    </row>
    <row r="35" spans="1:46" ht="27" customHeight="1" x14ac:dyDescent="0.2">
      <c r="A35" s="259"/>
      <c r="AK35" s="1113" t="s">
        <v>550</v>
      </c>
      <c r="AL35" s="1114"/>
      <c r="AM35" s="1114"/>
      <c r="AN35" s="1115"/>
      <c r="AO35" s="303">
        <v>91214</v>
      </c>
      <c r="AP35" s="303">
        <v>46752</v>
      </c>
      <c r="AQ35" s="304">
        <v>33512</v>
      </c>
      <c r="AR35" s="305">
        <v>39.5</v>
      </c>
    </row>
    <row r="36" spans="1:46" ht="27" customHeight="1" x14ac:dyDescent="0.2">
      <c r="A36" s="259"/>
      <c r="AK36" s="1113" t="s">
        <v>551</v>
      </c>
      <c r="AL36" s="1114"/>
      <c r="AM36" s="1114"/>
      <c r="AN36" s="1115"/>
      <c r="AO36" s="303">
        <v>4007</v>
      </c>
      <c r="AP36" s="303">
        <v>2054</v>
      </c>
      <c r="AQ36" s="304">
        <v>2866</v>
      </c>
      <c r="AR36" s="305">
        <v>-28.3</v>
      </c>
    </row>
    <row r="37" spans="1:46" ht="13.5" customHeight="1" x14ac:dyDescent="0.2">
      <c r="A37" s="259"/>
      <c r="AK37" s="1113" t="s">
        <v>552</v>
      </c>
      <c r="AL37" s="1114"/>
      <c r="AM37" s="1114"/>
      <c r="AN37" s="1115"/>
      <c r="AO37" s="303" t="s">
        <v>533</v>
      </c>
      <c r="AP37" s="303" t="s">
        <v>533</v>
      </c>
      <c r="AQ37" s="304">
        <v>1429</v>
      </c>
      <c r="AR37" s="305" t="s">
        <v>533</v>
      </c>
    </row>
    <row r="38" spans="1:46" ht="27" customHeight="1" x14ac:dyDescent="0.2">
      <c r="A38" s="259"/>
      <c r="AK38" s="1116" t="s">
        <v>553</v>
      </c>
      <c r="AL38" s="1117"/>
      <c r="AM38" s="1117"/>
      <c r="AN38" s="1118"/>
      <c r="AO38" s="306" t="s">
        <v>533</v>
      </c>
      <c r="AP38" s="306" t="s">
        <v>533</v>
      </c>
      <c r="AQ38" s="307">
        <v>30</v>
      </c>
      <c r="AR38" s="295" t="s">
        <v>533</v>
      </c>
      <c r="AS38" s="302"/>
    </row>
    <row r="39" spans="1:46" ht="13.2" x14ac:dyDescent="0.2">
      <c r="A39" s="259"/>
      <c r="AK39" s="1116" t="s">
        <v>554</v>
      </c>
      <c r="AL39" s="1117"/>
      <c r="AM39" s="1117"/>
      <c r="AN39" s="1118"/>
      <c r="AO39" s="303" t="s">
        <v>533</v>
      </c>
      <c r="AP39" s="303" t="s">
        <v>533</v>
      </c>
      <c r="AQ39" s="304">
        <v>-7390</v>
      </c>
      <c r="AR39" s="305" t="s">
        <v>533</v>
      </c>
      <c r="AS39" s="302"/>
    </row>
    <row r="40" spans="1:46" ht="27" customHeight="1" x14ac:dyDescent="0.2">
      <c r="A40" s="259"/>
      <c r="AK40" s="1113" t="s">
        <v>555</v>
      </c>
      <c r="AL40" s="1114"/>
      <c r="AM40" s="1114"/>
      <c r="AN40" s="1115"/>
      <c r="AO40" s="303">
        <v>-417718</v>
      </c>
      <c r="AP40" s="303">
        <v>-214105</v>
      </c>
      <c r="AQ40" s="304">
        <v>-136323</v>
      </c>
      <c r="AR40" s="305">
        <v>57.1</v>
      </c>
      <c r="AS40" s="302"/>
    </row>
    <row r="41" spans="1:46" ht="13.2" x14ac:dyDescent="0.2">
      <c r="A41" s="259"/>
      <c r="AK41" s="1119" t="s">
        <v>303</v>
      </c>
      <c r="AL41" s="1120"/>
      <c r="AM41" s="1120"/>
      <c r="AN41" s="1121"/>
      <c r="AO41" s="303">
        <v>122773</v>
      </c>
      <c r="AP41" s="303">
        <v>62928</v>
      </c>
      <c r="AQ41" s="304">
        <v>57054</v>
      </c>
      <c r="AR41" s="305">
        <v>10.3</v>
      </c>
      <c r="AS41" s="302"/>
    </row>
    <row r="42" spans="1:46" ht="13.2" x14ac:dyDescent="0.2">
      <c r="A42" s="259"/>
      <c r="AK42" s="308" t="s">
        <v>556</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557</v>
      </c>
    </row>
    <row r="48" spans="1:46" ht="13.2" x14ac:dyDescent="0.2">
      <c r="A48" s="259"/>
      <c r="AK48" s="313" t="s">
        <v>558</v>
      </c>
      <c r="AL48" s="313"/>
      <c r="AM48" s="313"/>
      <c r="AN48" s="313"/>
      <c r="AO48" s="313"/>
      <c r="AP48" s="313"/>
      <c r="AQ48" s="314"/>
      <c r="AR48" s="313"/>
    </row>
    <row r="49" spans="1:44" ht="13.5" customHeight="1" x14ac:dyDescent="0.2">
      <c r="A49" s="259"/>
      <c r="AK49" s="315"/>
      <c r="AL49" s="316"/>
      <c r="AM49" s="1106" t="s">
        <v>525</v>
      </c>
      <c r="AN49" s="1108" t="s">
        <v>559</v>
      </c>
      <c r="AO49" s="1109"/>
      <c r="AP49" s="1109"/>
      <c r="AQ49" s="1109"/>
      <c r="AR49" s="1110"/>
    </row>
    <row r="50" spans="1:44" ht="13.2" x14ac:dyDescent="0.2">
      <c r="A50" s="259"/>
      <c r="AK50" s="317"/>
      <c r="AL50" s="318"/>
      <c r="AM50" s="1107"/>
      <c r="AN50" s="319" t="s">
        <v>560</v>
      </c>
      <c r="AO50" s="320" t="s">
        <v>561</v>
      </c>
      <c r="AP50" s="321" t="s">
        <v>562</v>
      </c>
      <c r="AQ50" s="322" t="s">
        <v>563</v>
      </c>
      <c r="AR50" s="323" t="s">
        <v>564</v>
      </c>
    </row>
    <row r="51" spans="1:44" ht="13.2" x14ac:dyDescent="0.2">
      <c r="A51" s="259"/>
      <c r="AK51" s="315" t="s">
        <v>565</v>
      </c>
      <c r="AL51" s="316"/>
      <c r="AM51" s="324">
        <v>675238</v>
      </c>
      <c r="AN51" s="325">
        <v>320018</v>
      </c>
      <c r="AO51" s="326">
        <v>-29.1</v>
      </c>
      <c r="AP51" s="327">
        <v>271581</v>
      </c>
      <c r="AQ51" s="328">
        <v>-6.7</v>
      </c>
      <c r="AR51" s="329">
        <v>-22.4</v>
      </c>
    </row>
    <row r="52" spans="1:44" ht="13.2" x14ac:dyDescent="0.2">
      <c r="A52" s="259"/>
      <c r="AK52" s="330"/>
      <c r="AL52" s="331" t="s">
        <v>566</v>
      </c>
      <c r="AM52" s="332">
        <v>294914</v>
      </c>
      <c r="AN52" s="333">
        <v>139770</v>
      </c>
      <c r="AO52" s="334">
        <v>-47</v>
      </c>
      <c r="AP52" s="335">
        <v>117844</v>
      </c>
      <c r="AQ52" s="336">
        <v>-1</v>
      </c>
      <c r="AR52" s="337">
        <v>-46</v>
      </c>
    </row>
    <row r="53" spans="1:44" ht="13.2" x14ac:dyDescent="0.2">
      <c r="A53" s="259"/>
      <c r="AK53" s="315" t="s">
        <v>567</v>
      </c>
      <c r="AL53" s="316"/>
      <c r="AM53" s="324">
        <v>814901</v>
      </c>
      <c r="AN53" s="325">
        <v>392913</v>
      </c>
      <c r="AO53" s="326">
        <v>22.8</v>
      </c>
      <c r="AP53" s="327">
        <v>268375</v>
      </c>
      <c r="AQ53" s="328">
        <v>-1.2</v>
      </c>
      <c r="AR53" s="329">
        <v>24</v>
      </c>
    </row>
    <row r="54" spans="1:44" ht="13.2" x14ac:dyDescent="0.2">
      <c r="A54" s="259"/>
      <c r="AK54" s="330"/>
      <c r="AL54" s="331" t="s">
        <v>566</v>
      </c>
      <c r="AM54" s="332">
        <v>517319</v>
      </c>
      <c r="AN54" s="333">
        <v>249431</v>
      </c>
      <c r="AO54" s="334">
        <v>78.5</v>
      </c>
      <c r="AP54" s="335">
        <v>119602</v>
      </c>
      <c r="AQ54" s="336">
        <v>1.5</v>
      </c>
      <c r="AR54" s="337">
        <v>77</v>
      </c>
    </row>
    <row r="55" spans="1:44" ht="13.2" x14ac:dyDescent="0.2">
      <c r="A55" s="259"/>
      <c r="AK55" s="315" t="s">
        <v>568</v>
      </c>
      <c r="AL55" s="316"/>
      <c r="AM55" s="324">
        <v>721098</v>
      </c>
      <c r="AN55" s="325">
        <v>355046</v>
      </c>
      <c r="AO55" s="326">
        <v>-9.6</v>
      </c>
      <c r="AP55" s="327">
        <v>301035</v>
      </c>
      <c r="AQ55" s="328">
        <v>12.2</v>
      </c>
      <c r="AR55" s="329">
        <v>-21.8</v>
      </c>
    </row>
    <row r="56" spans="1:44" ht="13.2" x14ac:dyDescent="0.2">
      <c r="A56" s="259"/>
      <c r="AK56" s="330"/>
      <c r="AL56" s="331" t="s">
        <v>566</v>
      </c>
      <c r="AM56" s="332">
        <v>347403</v>
      </c>
      <c r="AN56" s="333">
        <v>171050</v>
      </c>
      <c r="AO56" s="334">
        <v>-31.4</v>
      </c>
      <c r="AP56" s="335">
        <v>154376</v>
      </c>
      <c r="AQ56" s="336">
        <v>29.1</v>
      </c>
      <c r="AR56" s="337">
        <v>-60.5</v>
      </c>
    </row>
    <row r="57" spans="1:44" ht="13.2" x14ac:dyDescent="0.2">
      <c r="A57" s="259"/>
      <c r="AK57" s="315" t="s">
        <v>569</v>
      </c>
      <c r="AL57" s="316"/>
      <c r="AM57" s="324">
        <v>500513</v>
      </c>
      <c r="AN57" s="325">
        <v>251641</v>
      </c>
      <c r="AO57" s="326">
        <v>-29.1</v>
      </c>
      <c r="AP57" s="327">
        <v>277467</v>
      </c>
      <c r="AQ57" s="328">
        <v>-7.8</v>
      </c>
      <c r="AR57" s="329">
        <v>-21.3</v>
      </c>
    </row>
    <row r="58" spans="1:44" ht="13.2" x14ac:dyDescent="0.2">
      <c r="A58" s="259"/>
      <c r="AK58" s="330"/>
      <c r="AL58" s="331" t="s">
        <v>566</v>
      </c>
      <c r="AM58" s="332">
        <v>172946</v>
      </c>
      <c r="AN58" s="333">
        <v>86951</v>
      </c>
      <c r="AO58" s="334">
        <v>-49.2</v>
      </c>
      <c r="AP58" s="335">
        <v>128378</v>
      </c>
      <c r="AQ58" s="336">
        <v>-16.8</v>
      </c>
      <c r="AR58" s="337">
        <v>-32.4</v>
      </c>
    </row>
    <row r="59" spans="1:44" ht="13.2" x14ac:dyDescent="0.2">
      <c r="A59" s="259"/>
      <c r="AK59" s="315" t="s">
        <v>570</v>
      </c>
      <c r="AL59" s="316"/>
      <c r="AM59" s="324">
        <v>972714</v>
      </c>
      <c r="AN59" s="325">
        <v>498572</v>
      </c>
      <c r="AO59" s="326">
        <v>98.1</v>
      </c>
      <c r="AP59" s="327">
        <v>282256</v>
      </c>
      <c r="AQ59" s="328">
        <v>1.7</v>
      </c>
      <c r="AR59" s="329">
        <v>96.4</v>
      </c>
    </row>
    <row r="60" spans="1:44" ht="13.2" x14ac:dyDescent="0.2">
      <c r="A60" s="259"/>
      <c r="AK60" s="330"/>
      <c r="AL60" s="331" t="s">
        <v>566</v>
      </c>
      <c r="AM60" s="332">
        <v>301675</v>
      </c>
      <c r="AN60" s="333">
        <v>154626</v>
      </c>
      <c r="AO60" s="334">
        <v>77.8</v>
      </c>
      <c r="AP60" s="335">
        <v>145453</v>
      </c>
      <c r="AQ60" s="336">
        <v>13.3</v>
      </c>
      <c r="AR60" s="337">
        <v>64.5</v>
      </c>
    </row>
    <row r="61" spans="1:44" ht="13.2" x14ac:dyDescent="0.2">
      <c r="A61" s="259"/>
      <c r="AK61" s="315" t="s">
        <v>571</v>
      </c>
      <c r="AL61" s="338"/>
      <c r="AM61" s="324">
        <v>736893</v>
      </c>
      <c r="AN61" s="325">
        <v>363638</v>
      </c>
      <c r="AO61" s="326">
        <v>10.6</v>
      </c>
      <c r="AP61" s="327">
        <v>280143</v>
      </c>
      <c r="AQ61" s="339">
        <v>-0.4</v>
      </c>
      <c r="AR61" s="329">
        <v>11</v>
      </c>
    </row>
    <row r="62" spans="1:44" ht="13.2" x14ac:dyDescent="0.2">
      <c r="A62" s="259"/>
      <c r="AK62" s="330"/>
      <c r="AL62" s="331" t="s">
        <v>566</v>
      </c>
      <c r="AM62" s="332">
        <v>326851</v>
      </c>
      <c r="AN62" s="333">
        <v>160366</v>
      </c>
      <c r="AO62" s="334">
        <v>5.7</v>
      </c>
      <c r="AP62" s="335">
        <v>133131</v>
      </c>
      <c r="AQ62" s="336">
        <v>5.2</v>
      </c>
      <c r="AR62" s="337">
        <v>0.5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zU+3mZ6oe2i753qVPuqbtGcUCU4Z1Yo1twpwXT9sg3pashPrqkc5DmQ6KeB3XizhbfSXI135WW+u3AJokxQe0g==" saltValue="F1gMaz0keQTyfMh7Tk/Y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573</v>
      </c>
    </row>
    <row r="121" spans="125:125" ht="13.5" hidden="1" customHeight="1" x14ac:dyDescent="0.2">
      <c r="DU121" s="253"/>
    </row>
  </sheetData>
  <sheetProtection algorithmName="SHA-512" hashValue="bLv0b5peYa++1LmQd0hSCxmOtWr0wkmViRLhfhKvCrwMcXkWLETEldSsznM5wpL0sg5rPJxB0188J+sZ04JrnQ==" saltValue="VJmFk7vCoyQOE+sPlwV07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574</v>
      </c>
    </row>
  </sheetData>
  <sheetProtection algorithmName="SHA-512" hashValue="ZLWUgZMnpo+rsKBNO9M9vsF9x3fy5m4ozU6tyRMSmMyJp5S0UkApj7iu2l/h19KvCUEd3HVJWqQKBDCJ5qnVYA==" saltValue="XMuN+QhVu9RNURfjXV1ZL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2">
      <c r="B47" s="10"/>
      <c r="C47" s="1132" t="s">
        <v>3</v>
      </c>
      <c r="D47" s="1132"/>
      <c r="E47" s="1133"/>
      <c r="F47" s="11">
        <v>25.91</v>
      </c>
      <c r="G47" s="12">
        <v>34.31</v>
      </c>
      <c r="H47" s="12">
        <v>36.21</v>
      </c>
      <c r="I47" s="12">
        <v>35.28</v>
      </c>
      <c r="J47" s="13">
        <v>40.630000000000003</v>
      </c>
    </row>
    <row r="48" spans="2:10" ht="57.75" customHeight="1" x14ac:dyDescent="0.2">
      <c r="B48" s="14"/>
      <c r="C48" s="1134" t="s">
        <v>4</v>
      </c>
      <c r="D48" s="1134"/>
      <c r="E48" s="1135"/>
      <c r="F48" s="15">
        <v>7.81</v>
      </c>
      <c r="G48" s="16">
        <v>18.36</v>
      </c>
      <c r="H48" s="16">
        <v>11.88</v>
      </c>
      <c r="I48" s="16">
        <v>10.44</v>
      </c>
      <c r="J48" s="17">
        <v>13.79</v>
      </c>
    </row>
    <row r="49" spans="2:10" ht="57.75" customHeight="1" thickBot="1" x14ac:dyDescent="0.25">
      <c r="B49" s="18"/>
      <c r="C49" s="1136" t="s">
        <v>5</v>
      </c>
      <c r="D49" s="1136"/>
      <c r="E49" s="1137"/>
      <c r="F49" s="19" t="s">
        <v>580</v>
      </c>
      <c r="G49" s="20">
        <v>33.56</v>
      </c>
      <c r="H49" s="20">
        <v>2.12</v>
      </c>
      <c r="I49" s="20">
        <v>7.86</v>
      </c>
      <c r="J49" s="21">
        <v>8.33</v>
      </c>
    </row>
    <row r="50" spans="2:10" ht="13.2" x14ac:dyDescent="0.2"/>
  </sheetData>
  <sheetProtection algorithmName="SHA-512" hashValue="sF+FO1UufOCO2vbRarJZQ32nVV8HLI/T77j075YGO26KxlltzUwsmuLt30IUqhOr7phmsiIa2/nyK6KuEaVLxA==" saltValue="E2cZ8rIw/swqQ9nmlC5h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2024-03-15T08:40:19Z</cp:lastPrinted>
  <dcterms:modified xsi:type="dcterms:W3CDTF">2024-03-22T04:51:09Z</dcterms:modified>
</cp:coreProperties>
</file>