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070" tabRatio="755" activeTab="0"/>
  </bookViews>
  <sheets>
    <sheet name="表紙 (元)" sheetId="1" r:id="rId1"/>
    <sheet name="目次" sheetId="2" r:id="rId2"/>
    <sheet name="提示平均 (２)" sheetId="3" r:id="rId3"/>
    <sheet name="地目別　一般田 (２)" sheetId="4" r:id="rId4"/>
    <sheet name="地目別　勧告遊休田 (２)" sheetId="5" r:id="rId5"/>
    <sheet name="地目別　介在田 (２)" sheetId="6" r:id="rId6"/>
    <sheet name="地目別　一般畑 (２)" sheetId="7" r:id="rId7"/>
    <sheet name="地目別　勧告遊休畑 (２)" sheetId="8" r:id="rId8"/>
    <sheet name="地目別　介在畑 (２)" sheetId="9" r:id="rId9"/>
    <sheet name="地目別　宅地計 (２)" sheetId="10" r:id="rId10"/>
    <sheet name="地目別　小規模住宅 (２)" sheetId="11" r:id="rId11"/>
    <sheet name="地目別　一般住宅 (２)" sheetId="12" r:id="rId12"/>
    <sheet name="地目別　非住宅 (２)" sheetId="13" r:id="rId13"/>
    <sheet name="地目別　鉱泉地 (２)" sheetId="14" r:id="rId14"/>
    <sheet name="地目別　池沼 (２)" sheetId="15" r:id="rId15"/>
    <sheet name="地目別　一般山林 (２)" sheetId="16" r:id="rId16"/>
    <sheet name="地目別　介在山林 (２)" sheetId="17" r:id="rId17"/>
    <sheet name="地目別　牧場 (２)" sheetId="18" r:id="rId18"/>
    <sheet name="地目別　原野 (２)" sheetId="19" r:id="rId19"/>
    <sheet name="地目別　雑種地 (２)" sheetId="20" r:id="rId20"/>
    <sheet name="地目別　合計 (２)" sheetId="21" r:id="rId21"/>
    <sheet name="非課税地積 (２)" sheetId="22" r:id="rId22"/>
    <sheet name="特定市農2８以前 (２)" sheetId="23" r:id="rId23"/>
    <sheet name="特定市農2９以後 (２)" sheetId="24" r:id="rId24"/>
    <sheet name="特定市農以外 (２)" sheetId="25" r:id="rId25"/>
    <sheet name="市農合計 (２)" sheetId="26" r:id="rId26"/>
    <sheet name="納税義務者（土地） (２)" sheetId="27" r:id="rId27"/>
    <sheet name="木造 (２)" sheetId="28" r:id="rId28"/>
    <sheet name="非木造 (２)" sheetId="29" r:id="rId29"/>
    <sheet name="合計 (２)" sheetId="30" r:id="rId30"/>
    <sheet name="新増分 (２)" sheetId="31" r:id="rId31"/>
    <sheet name="納税義務者（家屋） (２)" sheetId="32" r:id="rId32"/>
    <sheet name="価格明細 (２)" sheetId="33" r:id="rId33"/>
    <sheet name="納税義務者（償却） (２)" sheetId="34" r:id="rId34"/>
  </sheets>
  <externalReferences>
    <externalReference r:id="rId37"/>
    <externalReference r:id="rId38"/>
    <externalReference r:id="rId39"/>
    <externalReference r:id="rId40"/>
  </externalReferences>
  <definedNames>
    <definedName name="\B" localSheetId="4">#REF!</definedName>
    <definedName name="\B" localSheetId="7">#REF!</definedName>
    <definedName name="\B">#REF!</definedName>
    <definedName name="_xlnm.Print_Area" localSheetId="32">'価格明細 (２)'!$A$6:$O$41</definedName>
    <definedName name="_xlnm.Print_Area" localSheetId="29">'合計 (２)'!$A$6:$M$41</definedName>
    <definedName name="_xlnm.Print_Area" localSheetId="25">'市農合計 (２)'!$A$7:$M$42</definedName>
    <definedName name="_xlnm.Print_Area" localSheetId="30">'新増分 (２)'!$A$6:$N$41</definedName>
    <definedName name="_xlnm.Print_Area" localSheetId="15">'地目別　一般山林 (２)'!$A$7:$M$42</definedName>
    <definedName name="_xlnm.Print_Area" localSheetId="11">'地目別　一般住宅 (２)'!$A$7:$M$42</definedName>
    <definedName name="_xlnm.Print_Area" localSheetId="3">'地目別　一般田 (２)'!$A$7:$M$42</definedName>
    <definedName name="_xlnm.Print_Area" localSheetId="6">'地目別　一般畑 (２)'!$A$7:$M$42</definedName>
    <definedName name="_xlnm.Print_Area" localSheetId="16">'地目別　介在山林 (２)'!$A$7:$M$42</definedName>
    <definedName name="_xlnm.Print_Area" localSheetId="5">'地目別　介在田 (２)'!$A$7:$M$42</definedName>
    <definedName name="_xlnm.Print_Area" localSheetId="8">'地目別　介在畑 (２)'!$A$7:$M$42</definedName>
    <definedName name="_xlnm.Print_Area" localSheetId="4">'地目別　勧告遊休田 (２)'!$A$7:$M$42</definedName>
    <definedName name="_xlnm.Print_Area" localSheetId="7">'地目別　勧告遊休畑 (２)'!$A$7:$M$42</definedName>
    <definedName name="_xlnm.Print_Area" localSheetId="18">'地目別　原野 (２)'!$A$7:$M$42</definedName>
    <definedName name="_xlnm.Print_Area" localSheetId="13">'地目別　鉱泉地 (２)'!$A$7:$M$42</definedName>
    <definedName name="_xlnm.Print_Area" localSheetId="20">'地目別　合計 (２)'!$A$7:$M$42</definedName>
    <definedName name="_xlnm.Print_Area" localSheetId="19">'地目別　雑種地 (２)'!$A$7:$M$42</definedName>
    <definedName name="_xlnm.Print_Area" localSheetId="10">'地目別　小規模住宅 (２)'!$A$7:$M$42</definedName>
    <definedName name="_xlnm.Print_Area" localSheetId="9">'地目別　宅地計 (２)'!$A$7:$M$42</definedName>
    <definedName name="_xlnm.Print_Area" localSheetId="14">'地目別　池沼 (２)'!$A$7:$M$42</definedName>
    <definedName name="_xlnm.Print_Area" localSheetId="12">'地目別　非住宅 (２)'!$A$7:$M$42</definedName>
    <definedName name="_xlnm.Print_Area" localSheetId="17">'地目別　牧場 (２)'!$A$7:$M$42</definedName>
    <definedName name="_xlnm.Print_Area" localSheetId="2">'提示平均 (２)'!$5:$39</definedName>
    <definedName name="_xlnm.Print_Area" localSheetId="22">'特定市農2８以前 (２)'!$A$7:$M$42</definedName>
    <definedName name="_xlnm.Print_Area" localSheetId="23">'特定市農2９以後 (２)'!$A$7:$M$42</definedName>
    <definedName name="_xlnm.Print_Area" localSheetId="24">'特定市農以外 (２)'!$A$7:$M$42</definedName>
    <definedName name="_xlnm.Print_Area" localSheetId="31">'納税義務者（家屋） (２)'!$A$6:$E$41</definedName>
    <definedName name="_xlnm.Print_Area" localSheetId="33">'納税義務者（償却） (２)'!$A$6:$E$41</definedName>
    <definedName name="_xlnm.Print_Area" localSheetId="26">'納税義務者（土地） (２)'!$A$6:$F$41</definedName>
    <definedName name="_xlnm.Print_Area" localSheetId="21">'非課税地積 (２)'!$A$6:$P$41</definedName>
    <definedName name="_xlnm.Print_Area" localSheetId="28">'非木造 (２)'!$A$6:$N$41</definedName>
    <definedName name="_xlnm.Print_Area" localSheetId="27">'木造 (２)'!$A$6:$N$41</definedName>
    <definedName name="T_02_総括表_0" localSheetId="1">#REF!</definedName>
    <definedName name="T_02_総括表_0">#REF!</definedName>
    <definedName name="T_02_総括表_2" localSheetId="1">#REF!</definedName>
    <definedName name="T_02_総括表_2">#REF!</definedName>
    <definedName name="T_02_総括表_3" localSheetId="1">#REF!</definedName>
    <definedName name="T_02_総括表_3">#REF!</definedName>
    <definedName name="T_21_納税義務者数に関する調" localSheetId="1">#REF!</definedName>
    <definedName name="T_21_納税義務者数に関する調">#REF!</definedName>
    <definedName name="T_24_木造家屋に関する調_0" localSheetId="1">#REF!</definedName>
    <definedName name="T_24_木造家屋に関する調_0">#REF!</definedName>
    <definedName name="T_30_木造以外の家屋に関する調（6）合計_0" localSheetId="1">#REF!</definedName>
    <definedName name="T_30_木造以外の家屋に関する調（6）合計_0">#REF!</definedName>
    <definedName name="T_69_納税義務者数に関する調" localSheetId="1">#REF!</definedName>
    <definedName name="T_69_納税義務者数に関する調">#REF!</definedName>
    <definedName name="T_70_償却資産の価格等に関する調（市町村計）" localSheetId="1">#REF!</definedName>
    <definedName name="T_70_償却資産の価格等に関する調（市町村計）">#REF!</definedName>
  </definedNames>
  <calcPr fullCalcOnLoad="1"/>
</workbook>
</file>

<file path=xl/comments22.xml><?xml version="1.0" encoding="utf-8"?>
<comments xmlns="http://schemas.openxmlformats.org/spreadsheetml/2006/main">
  <authors>
    <author>s-narita50</author>
  </authors>
  <commentList>
    <comment ref="M3" authorId="0">
      <text>
        <r>
          <rPr>
            <sz val="11"/>
            <rFont val="ＭＳ Ｐゴシック"/>
            <family val="3"/>
          </rPr>
          <t>一般山林＋介在山林</t>
        </r>
      </text>
    </comment>
    <comment ref="M10" authorId="0">
      <text>
        <r>
          <rPr>
            <sz val="11"/>
            <rFont val="ＭＳ Ｐゴシック"/>
            <family val="3"/>
          </rPr>
          <t>一般山林＋介在山林</t>
        </r>
      </text>
    </comment>
  </commentList>
</comments>
</file>

<file path=xl/sharedStrings.xml><?xml version="1.0" encoding="utf-8"?>
<sst xmlns="http://schemas.openxmlformats.org/spreadsheetml/2006/main" count="4350" uniqueCount="990">
  <si>
    <t>土地01表
030行1列</t>
  </si>
  <si>
    <t>土地01表
030行2列</t>
  </si>
  <si>
    <t>土地01表
030行3列</t>
  </si>
  <si>
    <t>家屋30表
070行1列</t>
  </si>
  <si>
    <t>家屋30表
070行3列</t>
  </si>
  <si>
    <t>家屋30表
070行5列</t>
  </si>
  <si>
    <t>家屋30表
071行7列</t>
  </si>
  <si>
    <t>家屋30表
071行8列</t>
  </si>
  <si>
    <t>家屋30表
071行9列</t>
  </si>
  <si>
    <t>家屋30表
071行10列</t>
  </si>
  <si>
    <t>家屋30表
071行11列</t>
  </si>
  <si>
    <t>家屋30表
071行12列</t>
  </si>
  <si>
    <t>（１）一般田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</si>
  <si>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</si>
  <si>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</si>
  <si>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</si>
  <si>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</si>
  <si>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</si>
  <si>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</si>
  <si>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</si>
  <si>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</si>
  <si>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</si>
  <si>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</si>
  <si>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</si>
  <si>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</si>
  <si>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</si>
  <si>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</si>
  <si>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</si>
  <si>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</si>
  <si>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</si>
  <si>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</si>
  <si>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</si>
  <si>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</si>
  <si>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</si>
  <si>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</si>
  <si>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</si>
  <si>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</si>
  <si>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評価総地積</t>
  </si>
  <si>
    <t>地積（㎡）</t>
  </si>
  <si>
    <t>総額</t>
  </si>
  <si>
    <t>（ヘ）に係る
課税標準額</t>
  </si>
  <si>
    <t>市町村名</t>
  </si>
  <si>
    <t>決定価格（千円）</t>
  </si>
  <si>
    <t>筆数（筆）</t>
  </si>
  <si>
    <t>単位当たり価格</t>
  </si>
  <si>
    <t>（ニ）／（イ）
平均価格</t>
  </si>
  <si>
    <t>（円／㎡）</t>
  </si>
  <si>
    <t>評価総筆数</t>
  </si>
  <si>
    <t>第一表　市町村別地目別明細表（つづき）</t>
  </si>
  <si>
    <t>（ア）宅地内訳１　住宅用地（小規模住宅用地）</t>
  </si>
  <si>
    <t>（イ）宅地内訳２　住宅用地（一般住宅用地）</t>
  </si>
  <si>
    <t>（単位：㎡）</t>
  </si>
  <si>
    <t>田</t>
  </si>
  <si>
    <t>畑</t>
  </si>
  <si>
    <t>宅地</t>
  </si>
  <si>
    <t>鉱泉地</t>
  </si>
  <si>
    <t>山林</t>
  </si>
  <si>
    <t>牧場</t>
  </si>
  <si>
    <t>原野</t>
  </si>
  <si>
    <t>（４）合計</t>
  </si>
  <si>
    <t>第三表　土地の納税義務者数に関する調</t>
  </si>
  <si>
    <t>総数</t>
  </si>
  <si>
    <t>（単位：人）</t>
  </si>
  <si>
    <t>土地</t>
  </si>
  <si>
    <t>（円／千㎡）</t>
  </si>
  <si>
    <t>－</t>
  </si>
  <si>
    <t>（注）※印は、総務大臣指定市町村分を示す。</t>
  </si>
  <si>
    <t>乙訓郡</t>
  </si>
  <si>
    <t>久世郡</t>
  </si>
  <si>
    <t>綴喜郡</t>
  </si>
  <si>
    <t>船井郡</t>
  </si>
  <si>
    <t>与謝郡</t>
  </si>
  <si>
    <t>町村計</t>
  </si>
  <si>
    <t>市町村計</t>
  </si>
  <si>
    <t>府計</t>
  </si>
  <si>
    <t>（イ）</t>
  </si>
  <si>
    <t>（ロ）</t>
  </si>
  <si>
    <t>（ハ）</t>
  </si>
  <si>
    <t>（ニ）</t>
  </si>
  <si>
    <t>（ホ）</t>
  </si>
  <si>
    <t>（ヘ）</t>
  </si>
  <si>
    <t>（ト）</t>
  </si>
  <si>
    <t>（チ）</t>
  </si>
  <si>
    <t>（リ）</t>
  </si>
  <si>
    <t>（ヌ）</t>
  </si>
  <si>
    <t>第四表　市町村別家屋別明細表</t>
  </si>
  <si>
    <t>（１）木造家屋</t>
  </si>
  <si>
    <t>棟数（棟）</t>
  </si>
  <si>
    <t>床面積（㎡）</t>
  </si>
  <si>
    <t>第四表　市町村別家屋別明細表（つづき）</t>
  </si>
  <si>
    <t>（２）木造以外の家屋</t>
  </si>
  <si>
    <t>（３）家屋合計</t>
  </si>
  <si>
    <t>第五表　新増分家屋に関する調</t>
  </si>
  <si>
    <t>うち木造専用住宅</t>
  </si>
  <si>
    <t>床面積</t>
  </si>
  <si>
    <t>決定価格</t>
  </si>
  <si>
    <t>総数
（㎡）</t>
  </si>
  <si>
    <t>総額
（千円）</t>
  </si>
  <si>
    <t>第六表　家屋の納税義務者数に関する調</t>
  </si>
  <si>
    <t>第七表　償却資産の市町村別価格明細表</t>
  </si>
  <si>
    <t>市町村長が価格等を決定したもの</t>
  </si>
  <si>
    <t>法第389条関係</t>
  </si>
  <si>
    <t>第389条関係合計</t>
  </si>
  <si>
    <t>合計</t>
  </si>
  <si>
    <t>課税標準額</t>
  </si>
  <si>
    <t>決定価格
（ハ）＋（ホ）</t>
  </si>
  <si>
    <t>課税標準額
（ニ）＋（ヘ）</t>
  </si>
  <si>
    <t>決定価格（ハ）</t>
  </si>
  <si>
    <t>課税標準額（ニ）</t>
  </si>
  <si>
    <t>決定価格（ホ）</t>
  </si>
  <si>
    <t>課税標準額（ヘ）</t>
  </si>
  <si>
    <t>第八表　償却資産の納税義務者数に関する調</t>
  </si>
  <si>
    <t>総務大臣が価格等を決定し
配分したもの</t>
  </si>
  <si>
    <t>道府県知事が価格等を決定し
配分したもの</t>
  </si>
  <si>
    <t>決定価格
(ｲ)＋(ﾊ)＋(ﾎ)</t>
  </si>
  <si>
    <t>課税標準額
(ﾛ)＋(ﾆ)＋(ﾍ)</t>
  </si>
  <si>
    <t>(ロ)／(イ)
（円／㎡）</t>
  </si>
  <si>
    <t>データソース</t>
  </si>
  <si>
    <t>総評価見込―土地―提示平均価額一覧</t>
  </si>
  <si>
    <t>自動計算</t>
  </si>
  <si>
    <t>池沼</t>
  </si>
  <si>
    <t>雑種地</t>
  </si>
  <si>
    <t>土地02表
010行2列</t>
  </si>
  <si>
    <t>土地02表
010行3列</t>
  </si>
  <si>
    <t>土地02表
010行4列</t>
  </si>
  <si>
    <t>土地02表
030行2列</t>
  </si>
  <si>
    <t>土地02表
030行3列</t>
  </si>
  <si>
    <t>土地02表
030行4列</t>
  </si>
  <si>
    <t>土地02表
040行2列</t>
  </si>
  <si>
    <t>土地02表
040行3列</t>
  </si>
  <si>
    <t>土地02表
040行4列</t>
  </si>
  <si>
    <t>土地02表
080行2列</t>
  </si>
  <si>
    <t>土地02表
080行3列</t>
  </si>
  <si>
    <t>土地02表
080行4列</t>
  </si>
  <si>
    <t>土地02表
060行2列</t>
  </si>
  <si>
    <t>土地02表
060行3列</t>
  </si>
  <si>
    <t>土地02表
060行4列</t>
  </si>
  <si>
    <t>土地02表
100行2列</t>
  </si>
  <si>
    <t>土地02表
100行3列</t>
  </si>
  <si>
    <t>土地02表
100行4列</t>
  </si>
  <si>
    <t>土地02表
120行2列</t>
  </si>
  <si>
    <t>土地02表
120行3列</t>
  </si>
  <si>
    <t>土地02表
120行4列</t>
  </si>
  <si>
    <t>土地02表
130行2列</t>
  </si>
  <si>
    <t>土地02表
130行3列</t>
  </si>
  <si>
    <t>土地02表
130行4列</t>
  </si>
  <si>
    <t>土地02表
140行2列</t>
  </si>
  <si>
    <t>土地02表
140行3列</t>
  </si>
  <si>
    <t>土地02表
140行4列</t>
  </si>
  <si>
    <t>土地02表
150行2列</t>
  </si>
  <si>
    <t>土地02表
150行3列</t>
  </si>
  <si>
    <t>土地02表
150行4列</t>
  </si>
  <si>
    <t>土地02表
010行1列
＋
020行1列</t>
  </si>
  <si>
    <t>土地02表
030行1列
＋
040行1列</t>
  </si>
  <si>
    <t>土地02表
080行1列</t>
  </si>
  <si>
    <t>土地02表
100行1列</t>
  </si>
  <si>
    <t>土地02表
110行1列</t>
  </si>
  <si>
    <t>土地02表
120行1列
＋
130行1列</t>
  </si>
  <si>
    <t>土地02表
140行1列</t>
  </si>
  <si>
    <t>土地02表
150行1列</t>
  </si>
  <si>
    <t>土地18表
130行1列</t>
  </si>
  <si>
    <t>土地18表
130行2列</t>
  </si>
  <si>
    <t>土地18表
130行3列</t>
  </si>
  <si>
    <t>土地18表
140行1列</t>
  </si>
  <si>
    <t>土地18表
140行2列</t>
  </si>
  <si>
    <t>土地18表
140行3列</t>
  </si>
  <si>
    <t>土地18表
150行1列</t>
  </si>
  <si>
    <t>土地18表
150行2列</t>
  </si>
  <si>
    <t>土地18表
150行3列</t>
  </si>
  <si>
    <t>土地18表
160行1列</t>
  </si>
  <si>
    <t>土地18表
160行2列</t>
  </si>
  <si>
    <t>土地18表
160行3列</t>
  </si>
  <si>
    <t>土地02表
070行2列</t>
  </si>
  <si>
    <t>土地02表
070行3列</t>
  </si>
  <si>
    <t>土地02表
070行4列</t>
  </si>
  <si>
    <t>平均価格</t>
  </si>
  <si>
    <t>与謝野町</t>
  </si>
  <si>
    <t>（３）特定市街化区域農地以外</t>
  </si>
  <si>
    <t>土地02表
260行2列</t>
  </si>
  <si>
    <t>土地02表
260行3列</t>
  </si>
  <si>
    <t>土地02表
260行4列</t>
  </si>
  <si>
    <t>土地02表
240行1列</t>
  </si>
  <si>
    <t>家屋31表
010行3列</t>
  </si>
  <si>
    <t>家屋31表
010行7列</t>
  </si>
  <si>
    <t>家屋32表
360行3列</t>
  </si>
  <si>
    <t>家屋32表
360行7列</t>
  </si>
  <si>
    <t>(ホ)／(ニ)
（円／㎡）</t>
  </si>
  <si>
    <t>（ホ）／（ニ）
（円／㎡）</t>
  </si>
  <si>
    <t>家屋21表
030行1列</t>
  </si>
  <si>
    <t>家屋21表
030行2列</t>
  </si>
  <si>
    <t>家屋21表
030行3列</t>
  </si>
  <si>
    <t>法第３８９条関係</t>
  </si>
  <si>
    <t>償却70表
080行1列</t>
  </si>
  <si>
    <t>償却70表
080行2列</t>
  </si>
  <si>
    <t>償却70表
090行1列</t>
  </si>
  <si>
    <t>償却70表
090行2列</t>
  </si>
  <si>
    <t>償却69表
030行1列</t>
  </si>
  <si>
    <t>償却69表
030行2列</t>
  </si>
  <si>
    <t>償却69表
030行3列</t>
  </si>
  <si>
    <t>単位当たり価格（円／㎡）</t>
  </si>
  <si>
    <t>(チ)／(ト)
（円／㎡）</t>
  </si>
  <si>
    <t>木津川市</t>
  </si>
  <si>
    <t>１４市計</t>
  </si>
  <si>
    <t>木津川市</t>
  </si>
  <si>
    <t>木津川市</t>
  </si>
  <si>
    <t>法定免税点
未満のもの</t>
  </si>
  <si>
    <t>法定免税点
以上のもの</t>
  </si>
  <si>
    <t>相楽郡</t>
  </si>
  <si>
    <t>伊根町</t>
  </si>
  <si>
    <t>（ト）／（ニ）</t>
  </si>
  <si>
    <t>（チ）／（ホ）</t>
  </si>
  <si>
    <t>（リ）／（ヘ）</t>
  </si>
  <si>
    <t>京都府総務部自治振興課</t>
  </si>
  <si>
    <t>固定資産に関する概要調書</t>
  </si>
  <si>
    <t>償却70表
070行1列</t>
  </si>
  <si>
    <t>償却70表
070行2列</t>
  </si>
  <si>
    <t>（ウ）宅地内訳３　非住宅用地</t>
  </si>
  <si>
    <t>家屋24表
120行1列</t>
  </si>
  <si>
    <t>家屋24表
120行2列</t>
  </si>
  <si>
    <t>家屋24表
120行3列</t>
  </si>
  <si>
    <t>家屋24表
121行4列</t>
  </si>
  <si>
    <t>家屋24表
121行5列</t>
  </si>
  <si>
    <t>家屋24表
121行6列</t>
  </si>
  <si>
    <t>家屋24表
121行7列</t>
  </si>
  <si>
    <t>家屋24表
121行8列</t>
  </si>
  <si>
    <t>家屋24表
121行9列</t>
  </si>
  <si>
    <t>家屋31表
100行3列</t>
  </si>
  <si>
    <t>家屋31表
100行7列</t>
  </si>
  <si>
    <t>総括表_0</t>
  </si>
  <si>
    <t>総括表_1</t>
  </si>
  <si>
    <t>T_18_介在農地・・・関する調_0</t>
  </si>
  <si>
    <t>T_18_介在農地・・・関する調_1</t>
  </si>
  <si>
    <t>T_18_介在農地・・・関する調_2</t>
  </si>
  <si>
    <t>法第３８９条関係合計</t>
  </si>
  <si>
    <t>土地02表
100行5列</t>
  </si>
  <si>
    <t>土地02表
100行6列</t>
  </si>
  <si>
    <t>土地02表
100行7列</t>
  </si>
  <si>
    <t>土地02表
100行10列</t>
  </si>
  <si>
    <t>土地02表
010行5列</t>
  </si>
  <si>
    <t>土地02表
010行6列</t>
  </si>
  <si>
    <t>土地02表
010行7列</t>
  </si>
  <si>
    <t>土地02表
010行10列</t>
  </si>
  <si>
    <t>土地02表
030行5列</t>
  </si>
  <si>
    <t>土地02表
030行6列</t>
  </si>
  <si>
    <t>土地02表
030行7列</t>
  </si>
  <si>
    <t>土地02表
030行10列</t>
  </si>
  <si>
    <t>土地02表
040行10列</t>
  </si>
  <si>
    <t>土地02表
040行5列</t>
  </si>
  <si>
    <t>土地02表
040行6列</t>
  </si>
  <si>
    <t>土地02表
040行7列</t>
  </si>
  <si>
    <t>土地02表
060行5列</t>
  </si>
  <si>
    <t>土地02表
060行6列</t>
  </si>
  <si>
    <t>土地02表
060行7列</t>
  </si>
  <si>
    <t>土地02表
060行10列</t>
  </si>
  <si>
    <t>土地02表
070行5列</t>
  </si>
  <si>
    <t>土地02表
070行6列</t>
  </si>
  <si>
    <t>土地02表
070行7列</t>
  </si>
  <si>
    <t>土地02表
070行10列</t>
  </si>
  <si>
    <t>土地02表
080行5列</t>
  </si>
  <si>
    <t>土地02表
080行6列</t>
  </si>
  <si>
    <t>土地02表
080行7列</t>
  </si>
  <si>
    <t>土地02表
080行10列</t>
  </si>
  <si>
    <t>土地02表
090行2列</t>
  </si>
  <si>
    <t>土地02表
090行3列</t>
  </si>
  <si>
    <t>土地02表
090行4列</t>
  </si>
  <si>
    <t>土地02表
090行5列</t>
  </si>
  <si>
    <t>土地02表
090行6列</t>
  </si>
  <si>
    <t>土地02表
090行7列</t>
  </si>
  <si>
    <t>土地02表
090行10列</t>
  </si>
  <si>
    <t>土地02表
120行5列</t>
  </si>
  <si>
    <t>土地02表
120行6列</t>
  </si>
  <si>
    <t>土地02表
120行7列</t>
  </si>
  <si>
    <t>土地02表
120行10列</t>
  </si>
  <si>
    <t>土地02表
130行5列</t>
  </si>
  <si>
    <t>土地02表
130行6列</t>
  </si>
  <si>
    <t>土地02表
130行7列</t>
  </si>
  <si>
    <t>土地02表
130行10列</t>
  </si>
  <si>
    <t>土地02表
140行5列</t>
  </si>
  <si>
    <t>土地02表
140行6列</t>
  </si>
  <si>
    <t>土地02表
140行7列</t>
  </si>
  <si>
    <t>土地02表
140行10列</t>
  </si>
  <si>
    <t>土地02表
150行5列</t>
  </si>
  <si>
    <t>土地02表
150行6列</t>
  </si>
  <si>
    <t>土地02表
150行7列</t>
  </si>
  <si>
    <t>土地02表
150行10列</t>
  </si>
  <si>
    <t>土地02表
160行2列</t>
  </si>
  <si>
    <t>土地02表
160行3列</t>
  </si>
  <si>
    <t>土地02表
160行4列</t>
  </si>
  <si>
    <t>土地02表
160行5列</t>
  </si>
  <si>
    <t>土地02表
160行6列</t>
  </si>
  <si>
    <t>土地02表
160行7列</t>
  </si>
  <si>
    <t>土地02表
160行10列</t>
  </si>
  <si>
    <t>土地02表
170行2列</t>
  </si>
  <si>
    <t>土地02表
170行3列</t>
  </si>
  <si>
    <t>土地02表
170行4列</t>
  </si>
  <si>
    <t>土地02表
170行5列</t>
  </si>
  <si>
    <t>土地02表
170行6列</t>
  </si>
  <si>
    <t>土地02表
170行7列</t>
  </si>
  <si>
    <t>土地02表
170行10列</t>
  </si>
  <si>
    <t>土地02表
260行5列</t>
  </si>
  <si>
    <t>土地02表
260行6列</t>
  </si>
  <si>
    <t>土地02表
260行7列</t>
  </si>
  <si>
    <t>土地02表
260行10列</t>
  </si>
  <si>
    <t>土地02表
280行2列</t>
  </si>
  <si>
    <t>土地02表
280行3列</t>
  </si>
  <si>
    <t>土地02表
280行4列</t>
  </si>
  <si>
    <t>土地02表
280行5列</t>
  </si>
  <si>
    <t>土地02表
280行6列</t>
  </si>
  <si>
    <t>土地02表
280行7列</t>
  </si>
  <si>
    <t>土地02表
280行10列</t>
  </si>
  <si>
    <t>池沼</t>
  </si>
  <si>
    <t>雑種地</t>
  </si>
  <si>
    <t>土地02表
020行2列</t>
  </si>
  <si>
    <t>土地02表
020行3列</t>
  </si>
  <si>
    <t>土地02表
020行4列</t>
  </si>
  <si>
    <t>土地02表
020行5列</t>
  </si>
  <si>
    <t>土地02表
020行6列</t>
  </si>
  <si>
    <t>土地02表
020行7列</t>
  </si>
  <si>
    <t>土地02表
020行10列</t>
  </si>
  <si>
    <t>土地02表
050行2列</t>
  </si>
  <si>
    <t>土地02表
050行3列</t>
  </si>
  <si>
    <t>土地02表
050行4列</t>
  </si>
  <si>
    <t>土地02表
050行5列</t>
  </si>
  <si>
    <t>土地02表
050行6列</t>
  </si>
  <si>
    <t>土地02表
050行7列</t>
  </si>
  <si>
    <t>土地02表
050行10列</t>
  </si>
  <si>
    <t>（２）勧告遊休田</t>
  </si>
  <si>
    <t>（３）介在田・市街化区域田</t>
  </si>
  <si>
    <t>（４）一般畑</t>
  </si>
  <si>
    <t>（５）勧告遊休畑</t>
  </si>
  <si>
    <t>（６）介在畑・市街化区域畑</t>
  </si>
  <si>
    <t>（７）宅地計</t>
  </si>
  <si>
    <t>（８）鉱泉地</t>
  </si>
  <si>
    <t>（９）池沼</t>
  </si>
  <si>
    <t>（１０）一般山林</t>
  </si>
  <si>
    <t>（１１）介在山林</t>
  </si>
  <si>
    <t>（１２）牧場</t>
  </si>
  <si>
    <t>（１３）原野</t>
  </si>
  <si>
    <t>（１４）雑種地</t>
  </si>
  <si>
    <t>（１５）合計</t>
  </si>
  <si>
    <t>（１６）非課税地積</t>
  </si>
  <si>
    <t>目次</t>
  </si>
  <si>
    <t>　　土     地</t>
  </si>
  <si>
    <t>Ⅱ　土地に関する概要調書</t>
  </si>
  <si>
    <t>　　（１）一　般　田</t>
  </si>
  <si>
    <t>　第二表　市街化区域農地に関する調（田及び畑）</t>
  </si>
  <si>
    <t>　　（３）特定市街化区域農地以外</t>
  </si>
  <si>
    <t>　　（４）合      計</t>
  </si>
  <si>
    <t xml:space="preserve">　第三表　土地の納税義務者数に関する調 </t>
  </si>
  <si>
    <t>　　（１）納税義務者（土地）</t>
  </si>
  <si>
    <t>Ⅲ　家屋に関する概要調書</t>
  </si>
  <si>
    <t>　第四表　市町村別家屋別明細表</t>
  </si>
  <si>
    <t>　　（１）木造家屋</t>
  </si>
  <si>
    <t>　　（２）木造以外の家屋</t>
  </si>
  <si>
    <t>　　（３）家屋合計</t>
  </si>
  <si>
    <t>　第五表　新増分家屋に関する調</t>
  </si>
  <si>
    <t>　第六表　家屋の納税義務者数に関する調</t>
  </si>
  <si>
    <t>　　（１）納税義務者（家屋）</t>
  </si>
  <si>
    <t>Ⅳ　償却資産に関する概要調書</t>
  </si>
  <si>
    <t xml:space="preserve"> 　第七表　償却資産の市町村別価格明細表</t>
  </si>
  <si>
    <t>　　（１）償却資産（410条、３８９条）</t>
  </si>
  <si>
    <t>　 第八表　償却資産の納税義務者数に関する調</t>
  </si>
  <si>
    <t>　　（１）納税義務者（償却）</t>
  </si>
  <si>
    <t>-----------------------------------</t>
  </si>
  <si>
    <t>-----------------</t>
  </si>
  <si>
    <t>--------</t>
  </si>
  <si>
    <t>--------------------------</t>
  </si>
  <si>
    <t>　　（２）勧告遊休田</t>
  </si>
  <si>
    <t>　　（３）介在田・市街化区域田</t>
  </si>
  <si>
    <t>　　（４）一　般　畑</t>
  </si>
  <si>
    <t>　　（５）勧告遊休畑</t>
  </si>
  <si>
    <t>　　（６）介在畑・市街化区域畑</t>
  </si>
  <si>
    <t>　　（７）宅　地　計</t>
  </si>
  <si>
    <t xml:space="preserve">　　（８）鉱　泉　地 </t>
  </si>
  <si>
    <t>　　（９）池　　　沼</t>
  </si>
  <si>
    <t>　　（10）一 般 山 林</t>
  </si>
  <si>
    <t>　　（11）介 在 山 林</t>
  </si>
  <si>
    <t>　　（12）牧      場</t>
  </si>
  <si>
    <t>　　（13）原      野</t>
  </si>
  <si>
    <t>　　（14）雑  種  地</t>
  </si>
  <si>
    <t>　　（15）合      計</t>
  </si>
  <si>
    <t>　　（16）非課税地積</t>
  </si>
  <si>
    <t>2610091</t>
  </si>
  <si>
    <t>2620131</t>
  </si>
  <si>
    <t>2620211</t>
  </si>
  <si>
    <t>2620301</t>
  </si>
  <si>
    <t>2620481</t>
  </si>
  <si>
    <t>2620561</t>
  </si>
  <si>
    <t>2620641</t>
  </si>
  <si>
    <t>2620721</t>
  </si>
  <si>
    <t>2620811</t>
  </si>
  <si>
    <t>2620991</t>
  </si>
  <si>
    <t>2621021</t>
  </si>
  <si>
    <t>2621111</t>
  </si>
  <si>
    <t>2621291</t>
  </si>
  <si>
    <t>2621371</t>
  </si>
  <si>
    <t>2621451</t>
  </si>
  <si>
    <t>1</t>
  </si>
  <si>
    <t>2630361</t>
  </si>
  <si>
    <t>2632221</t>
  </si>
  <si>
    <t>2634351</t>
  </si>
  <si>
    <t>2634431</t>
  </si>
  <si>
    <t>2636481</t>
  </si>
  <si>
    <t>2636561</t>
  </si>
  <si>
    <t>2636641</t>
  </si>
  <si>
    <t>2636721</t>
  </si>
  <si>
    <t>2640751</t>
  </si>
  <si>
    <t>2646361</t>
  </si>
  <si>
    <t>2646521</t>
  </si>
  <si>
    <t>2610092</t>
  </si>
  <si>
    <t>-</t>
  </si>
  <si>
    <t>2620132</t>
  </si>
  <si>
    <t>2620212</t>
  </si>
  <si>
    <t>2620302</t>
  </si>
  <si>
    <t>2620482</t>
  </si>
  <si>
    <t>2620562</t>
  </si>
  <si>
    <t>2620642</t>
  </si>
  <si>
    <t>2620722</t>
  </si>
  <si>
    <t>2620812</t>
  </si>
  <si>
    <t>2620992</t>
  </si>
  <si>
    <t>2621022</t>
  </si>
  <si>
    <t>2621112</t>
  </si>
  <si>
    <t>2621292</t>
  </si>
  <si>
    <t>2621372</t>
  </si>
  <si>
    <t>2621452</t>
  </si>
  <si>
    <t>2</t>
  </si>
  <si>
    <t>2630362</t>
  </si>
  <si>
    <t>2632222</t>
  </si>
  <si>
    <t>2634352</t>
  </si>
  <si>
    <t>2634432</t>
  </si>
  <si>
    <t>2636482</t>
  </si>
  <si>
    <t>2636562</t>
  </si>
  <si>
    <t>2636642</t>
  </si>
  <si>
    <t>2636722</t>
  </si>
  <si>
    <t>2640752</t>
  </si>
  <si>
    <t>2646362</t>
  </si>
  <si>
    <t>2646522</t>
  </si>
  <si>
    <t>2610093</t>
  </si>
  <si>
    <t>2620133</t>
  </si>
  <si>
    <t>2620213</t>
  </si>
  <si>
    <t>2620303</t>
  </si>
  <si>
    <t>2620483</t>
  </si>
  <si>
    <t>2620563</t>
  </si>
  <si>
    <t>2620643</t>
  </si>
  <si>
    <t>2620723</t>
  </si>
  <si>
    <t>2620813</t>
  </si>
  <si>
    <t>2620993</t>
  </si>
  <si>
    <t>2621023</t>
  </si>
  <si>
    <t>2621113</t>
  </si>
  <si>
    <t>2621293</t>
  </si>
  <si>
    <t>2621373</t>
  </si>
  <si>
    <t>2621453</t>
  </si>
  <si>
    <t>3</t>
  </si>
  <si>
    <t>2630363</t>
  </si>
  <si>
    <t>2632223</t>
  </si>
  <si>
    <t>2634353</t>
  </si>
  <si>
    <t>2634433</t>
  </si>
  <si>
    <t>2636483</t>
  </si>
  <si>
    <t>2636563</t>
  </si>
  <si>
    <t>2636643</t>
  </si>
  <si>
    <t>2636723</t>
  </si>
  <si>
    <t>2640753</t>
  </si>
  <si>
    <t>2646363</t>
  </si>
  <si>
    <t>2646523</t>
  </si>
  <si>
    <t>2610094</t>
  </si>
  <si>
    <t>2620134</t>
  </si>
  <si>
    <t>2620214</t>
  </si>
  <si>
    <t>2620304</t>
  </si>
  <si>
    <t>2620484</t>
  </si>
  <si>
    <t>2620564</t>
  </si>
  <si>
    <t>2620644</t>
  </si>
  <si>
    <t>2620724</t>
  </si>
  <si>
    <t>2620814</t>
  </si>
  <si>
    <t>2620994</t>
  </si>
  <si>
    <t>2621024</t>
  </si>
  <si>
    <t>2621114</t>
  </si>
  <si>
    <t>2621294</t>
  </si>
  <si>
    <t>2621374</t>
  </si>
  <si>
    <t>2621454</t>
  </si>
  <si>
    <t>4</t>
  </si>
  <si>
    <t>2630364</t>
  </si>
  <si>
    <t>2632224</t>
  </si>
  <si>
    <t>2634354</t>
  </si>
  <si>
    <t>2634434</t>
  </si>
  <si>
    <t>2636484</t>
  </si>
  <si>
    <t>2636564</t>
  </si>
  <si>
    <t>2636644</t>
  </si>
  <si>
    <t>2636724</t>
  </si>
  <si>
    <t>2640754</t>
  </si>
  <si>
    <t>2646364</t>
  </si>
  <si>
    <t>2646524</t>
  </si>
  <si>
    <t>2610095</t>
  </si>
  <si>
    <t>2620135</t>
  </si>
  <si>
    <t>2620215</t>
  </si>
  <si>
    <t>2620305</t>
  </si>
  <si>
    <t>2620485</t>
  </si>
  <si>
    <t>2620565</t>
  </si>
  <si>
    <t>2620645</t>
  </si>
  <si>
    <t>2620725</t>
  </si>
  <si>
    <t>2620815</t>
  </si>
  <si>
    <t>2620995</t>
  </si>
  <si>
    <t>2621025</t>
  </si>
  <si>
    <t>2621115</t>
  </si>
  <si>
    <t>2621295</t>
  </si>
  <si>
    <t>2621375</t>
  </si>
  <si>
    <t>2621455</t>
  </si>
  <si>
    <t>5</t>
  </si>
  <si>
    <t>2630365</t>
  </si>
  <si>
    <t>2632225</t>
  </si>
  <si>
    <t>2634355</t>
  </si>
  <si>
    <t>2634435</t>
  </si>
  <si>
    <t>2636485</t>
  </si>
  <si>
    <t>2636565</t>
  </si>
  <si>
    <t>2636645</t>
  </si>
  <si>
    <t>2636725</t>
  </si>
  <si>
    <t>2640755</t>
  </si>
  <si>
    <t>2646365</t>
  </si>
  <si>
    <t>2646525</t>
  </si>
  <si>
    <t>2610096</t>
  </si>
  <si>
    <t>2620136</t>
  </si>
  <si>
    <t>2620216</t>
  </si>
  <si>
    <t>2620306</t>
  </si>
  <si>
    <t>2620486</t>
  </si>
  <si>
    <t>2620566</t>
  </si>
  <si>
    <t>2620646</t>
  </si>
  <si>
    <t>2620726</t>
  </si>
  <si>
    <t>2620816</t>
  </si>
  <si>
    <t>2620996</t>
  </si>
  <si>
    <t>2621026</t>
  </si>
  <si>
    <t>2621116</t>
  </si>
  <si>
    <t>2621296</t>
  </si>
  <si>
    <t>2621376</t>
  </si>
  <si>
    <t>2621456</t>
  </si>
  <si>
    <t>6</t>
  </si>
  <si>
    <t>2630366</t>
  </si>
  <si>
    <t>2632226</t>
  </si>
  <si>
    <t>2634356</t>
  </si>
  <si>
    <t>2634436</t>
  </si>
  <si>
    <t>2636486</t>
  </si>
  <si>
    <t>2636566</t>
  </si>
  <si>
    <t>2636646</t>
  </si>
  <si>
    <t>2636726</t>
  </si>
  <si>
    <t>2640756</t>
  </si>
  <si>
    <t>2646366</t>
  </si>
  <si>
    <t>2646526</t>
  </si>
  <si>
    <t>26100910</t>
  </si>
  <si>
    <t>26201310</t>
  </si>
  <si>
    <t>26202110</t>
  </si>
  <si>
    <t>26203010</t>
  </si>
  <si>
    <t>26204810</t>
  </si>
  <si>
    <t>26205610</t>
  </si>
  <si>
    <t>26206410</t>
  </si>
  <si>
    <t>26207210</t>
  </si>
  <si>
    <t>26208110</t>
  </si>
  <si>
    <t>26209910</t>
  </si>
  <si>
    <t>26210210</t>
  </si>
  <si>
    <t>26211110</t>
  </si>
  <si>
    <t>26212910</t>
  </si>
  <si>
    <t>26213710</t>
  </si>
  <si>
    <t>26214510</t>
  </si>
  <si>
    <t>10</t>
  </si>
  <si>
    <t>26303610</t>
  </si>
  <si>
    <t>26322210</t>
  </si>
  <si>
    <t>26343510</t>
  </si>
  <si>
    <t>26344310</t>
  </si>
  <si>
    <t>26364810</t>
  </si>
  <si>
    <t>26365610</t>
  </si>
  <si>
    <t>26366410</t>
  </si>
  <si>
    <t>26367210</t>
  </si>
  <si>
    <t>26407510</t>
  </si>
  <si>
    <t>26463610</t>
  </si>
  <si>
    <t>26465210</t>
  </si>
  <si>
    <t>2610097</t>
  </si>
  <si>
    <t>2620137</t>
  </si>
  <si>
    <t>2620217</t>
  </si>
  <si>
    <t>2620307</t>
  </si>
  <si>
    <t>2620487</t>
  </si>
  <si>
    <t>2620567</t>
  </si>
  <si>
    <t>2620647</t>
  </si>
  <si>
    <t>2620727</t>
  </si>
  <si>
    <t>2620817</t>
  </si>
  <si>
    <t>2620997</t>
  </si>
  <si>
    <t>2621027</t>
  </si>
  <si>
    <t>2621117</t>
  </si>
  <si>
    <t>2621297</t>
  </si>
  <si>
    <t>2621377</t>
  </si>
  <si>
    <t>2621457</t>
  </si>
  <si>
    <t>7</t>
  </si>
  <si>
    <t>2630367</t>
  </si>
  <si>
    <t>2632227</t>
  </si>
  <si>
    <t>2634357</t>
  </si>
  <si>
    <t>2634437</t>
  </si>
  <si>
    <t>2636487</t>
  </si>
  <si>
    <t>2636567</t>
  </si>
  <si>
    <t>2636647</t>
  </si>
  <si>
    <t>2636727</t>
  </si>
  <si>
    <t>2640757</t>
  </si>
  <si>
    <t>2646367</t>
  </si>
  <si>
    <t>2646527</t>
  </si>
  <si>
    <t>2610098</t>
  </si>
  <si>
    <t>2620138</t>
  </si>
  <si>
    <t>2620218</t>
  </si>
  <si>
    <t>2620308</t>
  </si>
  <si>
    <t>2620488</t>
  </si>
  <si>
    <t>2620568</t>
  </si>
  <si>
    <t>2620648</t>
  </si>
  <si>
    <t>2620728</t>
  </si>
  <si>
    <t>2620818</t>
  </si>
  <si>
    <t>2620998</t>
  </si>
  <si>
    <t>2621028</t>
  </si>
  <si>
    <t>2621118</t>
  </si>
  <si>
    <t>2621298</t>
  </si>
  <si>
    <t>2621378</t>
  </si>
  <si>
    <t>2621458</t>
  </si>
  <si>
    <t>8</t>
  </si>
  <si>
    <t>2630368</t>
  </si>
  <si>
    <t>2632228</t>
  </si>
  <si>
    <t>2634358</t>
  </si>
  <si>
    <t>2634438</t>
  </si>
  <si>
    <t>2636488</t>
  </si>
  <si>
    <t>2636568</t>
  </si>
  <si>
    <t>2636648</t>
  </si>
  <si>
    <t>2636728</t>
  </si>
  <si>
    <t>2640758</t>
  </si>
  <si>
    <t>2646368</t>
  </si>
  <si>
    <t>2646528</t>
  </si>
  <si>
    <t>2610099</t>
  </si>
  <si>
    <t>2620139</t>
  </si>
  <si>
    <t>2620219</t>
  </si>
  <si>
    <t>2620309</t>
  </si>
  <si>
    <t>2620489</t>
  </si>
  <si>
    <t>2620569</t>
  </si>
  <si>
    <t>2620649</t>
  </si>
  <si>
    <t>2620729</t>
  </si>
  <si>
    <t>2620819</t>
  </si>
  <si>
    <t>2620999</t>
  </si>
  <si>
    <t>2621029</t>
  </si>
  <si>
    <t>2621119</t>
  </si>
  <si>
    <t>2621299</t>
  </si>
  <si>
    <t>2621379</t>
  </si>
  <si>
    <t>2621459</t>
  </si>
  <si>
    <t>9</t>
  </si>
  <si>
    <t>2630369</t>
  </si>
  <si>
    <t>2632229</t>
  </si>
  <si>
    <t>2634359</t>
  </si>
  <si>
    <t>2634439</t>
  </si>
  <si>
    <t>2636489</t>
  </si>
  <si>
    <t>2636569</t>
  </si>
  <si>
    <t>2636649</t>
  </si>
  <si>
    <t>2636729</t>
  </si>
  <si>
    <t>2640759</t>
  </si>
  <si>
    <t>2646369</t>
  </si>
  <si>
    <t>2646529</t>
  </si>
  <si>
    <t>26100912</t>
  </si>
  <si>
    <t>26201312</t>
  </si>
  <si>
    <t>26202112</t>
  </si>
  <si>
    <t>26203012</t>
  </si>
  <si>
    <t>26204812</t>
  </si>
  <si>
    <t>26205612</t>
  </si>
  <si>
    <t>26206412</t>
  </si>
  <si>
    <t>26207212</t>
  </si>
  <si>
    <t>26208112</t>
  </si>
  <si>
    <t>26209912</t>
  </si>
  <si>
    <t>26210212</t>
  </si>
  <si>
    <t>26211112</t>
  </si>
  <si>
    <t>26212912</t>
  </si>
  <si>
    <t>26213712</t>
  </si>
  <si>
    <t>26214512</t>
  </si>
  <si>
    <t>12</t>
  </si>
  <si>
    <t>26303612</t>
  </si>
  <si>
    <t>26322212</t>
  </si>
  <si>
    <t>26343512</t>
  </si>
  <si>
    <t>26344312</t>
  </si>
  <si>
    <t>26364812</t>
  </si>
  <si>
    <t>26365612</t>
  </si>
  <si>
    <t>26366412</t>
  </si>
  <si>
    <t>26367212</t>
  </si>
  <si>
    <t>26407512</t>
  </si>
  <si>
    <t>26463612</t>
  </si>
  <si>
    <t>26465212</t>
  </si>
  <si>
    <t>26100913</t>
  </si>
  <si>
    <t>26201313</t>
  </si>
  <si>
    <t>26202113</t>
  </si>
  <si>
    <t>26203013</t>
  </si>
  <si>
    <t>26204813</t>
  </si>
  <si>
    <t>26205613</t>
  </si>
  <si>
    <t>26206413</t>
  </si>
  <si>
    <t>26207213</t>
  </si>
  <si>
    <t>26208113</t>
  </si>
  <si>
    <t>26209913</t>
  </si>
  <si>
    <t>26210213</t>
  </si>
  <si>
    <t>26211113</t>
  </si>
  <si>
    <t>26212913</t>
  </si>
  <si>
    <t>26213713</t>
  </si>
  <si>
    <t>26214513</t>
  </si>
  <si>
    <t>13</t>
  </si>
  <si>
    <t>26303613</t>
  </si>
  <si>
    <t>26322213</t>
  </si>
  <si>
    <t>26343513</t>
  </si>
  <si>
    <t>26344313</t>
  </si>
  <si>
    <t>26364813</t>
  </si>
  <si>
    <t>26365613</t>
  </si>
  <si>
    <t>26366413</t>
  </si>
  <si>
    <t>26367213</t>
  </si>
  <si>
    <t>26407513</t>
  </si>
  <si>
    <t>26463613</t>
  </si>
  <si>
    <t>26465213</t>
  </si>
  <si>
    <t>26100914</t>
  </si>
  <si>
    <t>26201314</t>
  </si>
  <si>
    <t>26202114</t>
  </si>
  <si>
    <t>26203014</t>
  </si>
  <si>
    <t>26204814</t>
  </si>
  <si>
    <t>26205614</t>
  </si>
  <si>
    <t>26206414</t>
  </si>
  <si>
    <t>26207214</t>
  </si>
  <si>
    <t>26208114</t>
  </si>
  <si>
    <t>26209914</t>
  </si>
  <si>
    <t>26210214</t>
  </si>
  <si>
    <t>26211114</t>
  </si>
  <si>
    <t>26212914</t>
  </si>
  <si>
    <t>26213714</t>
  </si>
  <si>
    <t>26214514</t>
  </si>
  <si>
    <t>14</t>
  </si>
  <si>
    <t>26303614</t>
  </si>
  <si>
    <t>26322214</t>
  </si>
  <si>
    <t>26343514</t>
  </si>
  <si>
    <t>26344314</t>
  </si>
  <si>
    <t>26364814</t>
  </si>
  <si>
    <t>26365614</t>
  </si>
  <si>
    <t>26366414</t>
  </si>
  <si>
    <t>26367214</t>
  </si>
  <si>
    <t>26407514</t>
  </si>
  <si>
    <t>26463614</t>
  </si>
  <si>
    <t>26465214</t>
  </si>
  <si>
    <t>26100915</t>
  </si>
  <si>
    <t>26201315</t>
  </si>
  <si>
    <t>26202115</t>
  </si>
  <si>
    <t>26203015</t>
  </si>
  <si>
    <t>26204815</t>
  </si>
  <si>
    <t>26205615</t>
  </si>
  <si>
    <t>26206415</t>
  </si>
  <si>
    <t>26207215</t>
  </si>
  <si>
    <t>26208115</t>
  </si>
  <si>
    <t>26209915</t>
  </si>
  <si>
    <t>26210215</t>
  </si>
  <si>
    <t>26211115</t>
  </si>
  <si>
    <t>26212915</t>
  </si>
  <si>
    <t>26213715</t>
  </si>
  <si>
    <t>26214515</t>
  </si>
  <si>
    <t>15</t>
  </si>
  <si>
    <t>26303615</t>
  </si>
  <si>
    <t>26322215</t>
  </si>
  <si>
    <t>26343515</t>
  </si>
  <si>
    <t>26344315</t>
  </si>
  <si>
    <t>26364815</t>
  </si>
  <si>
    <t>26365615</t>
  </si>
  <si>
    <t>26366415</t>
  </si>
  <si>
    <t>26367215</t>
  </si>
  <si>
    <t>26407515</t>
  </si>
  <si>
    <t>26463615</t>
  </si>
  <si>
    <t>26465215</t>
  </si>
  <si>
    <t>26100916</t>
  </si>
  <si>
    <t>26201316</t>
  </si>
  <si>
    <t>26202116</t>
  </si>
  <si>
    <t>26203016</t>
  </si>
  <si>
    <t>26204816</t>
  </si>
  <si>
    <t>26205616</t>
  </si>
  <si>
    <t>26206416</t>
  </si>
  <si>
    <t>26207216</t>
  </si>
  <si>
    <t>26208116</t>
  </si>
  <si>
    <t>26209916</t>
  </si>
  <si>
    <t>26210216</t>
  </si>
  <si>
    <t>26211116</t>
  </si>
  <si>
    <t>26212916</t>
  </si>
  <si>
    <t>26213716</t>
  </si>
  <si>
    <t>26214516</t>
  </si>
  <si>
    <t>16</t>
  </si>
  <si>
    <t>26303616</t>
  </si>
  <si>
    <t>26322216</t>
  </si>
  <si>
    <t>26343516</t>
  </si>
  <si>
    <t>26344316</t>
  </si>
  <si>
    <t>26364816</t>
  </si>
  <si>
    <t>26365616</t>
  </si>
  <si>
    <t>26366416</t>
  </si>
  <si>
    <t>26367216</t>
  </si>
  <si>
    <t>26407516</t>
  </si>
  <si>
    <t>26463616</t>
  </si>
  <si>
    <t>26465216</t>
  </si>
  <si>
    <t>26100917</t>
  </si>
  <si>
    <t>26201317</t>
  </si>
  <si>
    <t>26202117</t>
  </si>
  <si>
    <t>26203017</t>
  </si>
  <si>
    <t>26204817</t>
  </si>
  <si>
    <t>26205617</t>
  </si>
  <si>
    <t>26206417</t>
  </si>
  <si>
    <t>26207217</t>
  </si>
  <si>
    <t>26208117</t>
  </si>
  <si>
    <t>26209917</t>
  </si>
  <si>
    <t>26210217</t>
  </si>
  <si>
    <t>26211117</t>
  </si>
  <si>
    <t>26212917</t>
  </si>
  <si>
    <t>26213717</t>
  </si>
  <si>
    <t>26214517</t>
  </si>
  <si>
    <t>17</t>
  </si>
  <si>
    <t>26303617</t>
  </si>
  <si>
    <t>26322217</t>
  </si>
  <si>
    <t>26343517</t>
  </si>
  <si>
    <t>26344317</t>
  </si>
  <si>
    <t>26364817</t>
  </si>
  <si>
    <t>26365617</t>
  </si>
  <si>
    <t>26366417</t>
  </si>
  <si>
    <t>26367217</t>
  </si>
  <si>
    <t>26407517</t>
  </si>
  <si>
    <t>26463617</t>
  </si>
  <si>
    <t>26465217</t>
  </si>
  <si>
    <t>26100926</t>
  </si>
  <si>
    <t>26201326</t>
  </si>
  <si>
    <t>26202126</t>
  </si>
  <si>
    <t>26203026</t>
  </si>
  <si>
    <t>26204826</t>
  </si>
  <si>
    <t>26205626</t>
  </si>
  <si>
    <t>26206426</t>
  </si>
  <si>
    <t>26207226</t>
  </si>
  <si>
    <t>26208126</t>
  </si>
  <si>
    <t>26209926</t>
  </si>
  <si>
    <t>26210226</t>
  </si>
  <si>
    <t>26211126</t>
  </si>
  <si>
    <t>26212926</t>
  </si>
  <si>
    <t>26213726</t>
  </si>
  <si>
    <t>26214526</t>
  </si>
  <si>
    <t>26</t>
  </si>
  <si>
    <t>26303626</t>
  </si>
  <si>
    <t>26322226</t>
  </si>
  <si>
    <t>26343526</t>
  </si>
  <si>
    <t>26344326</t>
  </si>
  <si>
    <t>26364826</t>
  </si>
  <si>
    <t>26365626</t>
  </si>
  <si>
    <t>26366426</t>
  </si>
  <si>
    <t>26367226</t>
  </si>
  <si>
    <t>26407526</t>
  </si>
  <si>
    <t>26463626</t>
  </si>
  <si>
    <t>26465226</t>
  </si>
  <si>
    <t>26100928</t>
  </si>
  <si>
    <t>26201328</t>
  </si>
  <si>
    <t>26202128</t>
  </si>
  <si>
    <t>26203028</t>
  </si>
  <si>
    <t>26204828</t>
  </si>
  <si>
    <t>26205628</t>
  </si>
  <si>
    <t>26206428</t>
  </si>
  <si>
    <t>26207228</t>
  </si>
  <si>
    <t>26208128</t>
  </si>
  <si>
    <t>26209928</t>
  </si>
  <si>
    <t>26210228</t>
  </si>
  <si>
    <t>26211128</t>
  </si>
  <si>
    <t>26212928</t>
  </si>
  <si>
    <t>26213728</t>
  </si>
  <si>
    <t>26214528</t>
  </si>
  <si>
    <t>28</t>
  </si>
  <si>
    <t>26303628</t>
  </si>
  <si>
    <t>26322228</t>
  </si>
  <si>
    <t>26343528</t>
  </si>
  <si>
    <t>26344328</t>
  </si>
  <si>
    <t>26364828</t>
  </si>
  <si>
    <t>26365628</t>
  </si>
  <si>
    <t>26366428</t>
  </si>
  <si>
    <t>26367228</t>
  </si>
  <si>
    <t>26407528</t>
  </si>
  <si>
    <t>26463628</t>
  </si>
  <si>
    <t>26465228</t>
  </si>
  <si>
    <t/>
  </si>
  <si>
    <t>26100936</t>
  </si>
  <si>
    <t>26201336</t>
  </si>
  <si>
    <t>26202136</t>
  </si>
  <si>
    <t>26203036</t>
  </si>
  <si>
    <t>26204836</t>
  </si>
  <si>
    <t>26205636</t>
  </si>
  <si>
    <t>26206436</t>
  </si>
  <si>
    <t>26207236</t>
  </si>
  <si>
    <t>26208136</t>
  </si>
  <si>
    <t>26209936</t>
  </si>
  <si>
    <t>26210236</t>
  </si>
  <si>
    <t>26211136</t>
  </si>
  <si>
    <t>26212936</t>
  </si>
  <si>
    <t>26213736</t>
  </si>
  <si>
    <t>26214536</t>
  </si>
  <si>
    <t>36</t>
  </si>
  <si>
    <t>26303636</t>
  </si>
  <si>
    <t>26322236</t>
  </si>
  <si>
    <t>26343536</t>
  </si>
  <si>
    <t>26344336</t>
  </si>
  <si>
    <t>26364836</t>
  </si>
  <si>
    <t>26365636</t>
  </si>
  <si>
    <t>26366436</t>
  </si>
  <si>
    <t>26367236</t>
  </si>
  <si>
    <t>26407536</t>
  </si>
  <si>
    <t>26463636</t>
  </si>
  <si>
    <t>26465236</t>
  </si>
  <si>
    <t>　第一表　市町村別地目別明細表</t>
  </si>
  <si>
    <t>土地02表
011行12列</t>
  </si>
  <si>
    <t>土地02表
011行13列</t>
  </si>
  <si>
    <t>土地02表
011行14列</t>
  </si>
  <si>
    <t>土地02表
021行12列</t>
  </si>
  <si>
    <t>土地02表
021行13列</t>
  </si>
  <si>
    <t>土地02表
021行14列</t>
  </si>
  <si>
    <t>土地02表
031行12列</t>
  </si>
  <si>
    <t>土地02表
031行13列</t>
  </si>
  <si>
    <t>土地02表
031行14列</t>
  </si>
  <si>
    <t>土地02表
041行12列</t>
  </si>
  <si>
    <t>土地02表
041行13列</t>
  </si>
  <si>
    <t>土地02表
041行14列</t>
  </si>
  <si>
    <t>土地02表
051行12列</t>
  </si>
  <si>
    <t>土地02表
051行13列</t>
  </si>
  <si>
    <t>土地02表
051行14列</t>
  </si>
  <si>
    <t>土地02表
061行12列</t>
  </si>
  <si>
    <t>土地02表
061行13列</t>
  </si>
  <si>
    <t>土地02表
061行14列</t>
  </si>
  <si>
    <t>土地02表
101行12列</t>
  </si>
  <si>
    <t>土地02表
101行13列</t>
  </si>
  <si>
    <t>土地02表
101行14列</t>
  </si>
  <si>
    <t>土地02表
071行12列</t>
  </si>
  <si>
    <t>土地02表
071行13列</t>
  </si>
  <si>
    <t>土地02表
071行14列</t>
  </si>
  <si>
    <t>土地02表
081行12列</t>
  </si>
  <si>
    <t>土地02表
081行13列</t>
  </si>
  <si>
    <t>土地02表
081行14列</t>
  </si>
  <si>
    <t>土地02表
091行12列</t>
  </si>
  <si>
    <t>土地02表
091行13列</t>
  </si>
  <si>
    <t>土地02表
091行14列</t>
  </si>
  <si>
    <t>土地02表
121行12列</t>
  </si>
  <si>
    <t>土地02表
121行13列</t>
  </si>
  <si>
    <t>土地02表
121行14列</t>
  </si>
  <si>
    <t>土地02表
131行12列</t>
  </si>
  <si>
    <t>土地02表
131行13列</t>
  </si>
  <si>
    <t>土地02表
131行14列</t>
  </si>
  <si>
    <t>土地02表
141行12列</t>
  </si>
  <si>
    <t>土地02表
141行13列</t>
  </si>
  <si>
    <t>土地02表
141行14列</t>
  </si>
  <si>
    <t>土地02表
151行12列</t>
  </si>
  <si>
    <t>土地02表
151行13列</t>
  </si>
  <si>
    <t>土地02表
151行14列</t>
  </si>
  <si>
    <t>土地02表
161行12列</t>
  </si>
  <si>
    <t>土地02表
161行13列</t>
  </si>
  <si>
    <t>土地02表
161行14列</t>
  </si>
  <si>
    <t>土地02表
171行12列</t>
  </si>
  <si>
    <t>土地02表
171行13列</t>
  </si>
  <si>
    <t>土地02表
171行14列</t>
  </si>
  <si>
    <t>土地02表
261行12列</t>
  </si>
  <si>
    <t>土地02表
261行13列</t>
  </si>
  <si>
    <t>土地02表
261行14列</t>
  </si>
  <si>
    <t>土地02表
281行12列</t>
  </si>
  <si>
    <t>土地02表
281行13列</t>
  </si>
  <si>
    <t>土地02表
281行14列</t>
  </si>
  <si>
    <t>土地18表
130行4列</t>
  </si>
  <si>
    <t>土地18表
130行5列</t>
  </si>
  <si>
    <t>土地18表
130行6列</t>
  </si>
  <si>
    <t>土地18表
131行10列</t>
  </si>
  <si>
    <t>土地18表
131行11列</t>
  </si>
  <si>
    <t>土地18表
131行12列</t>
  </si>
  <si>
    <t>土地18表
131行13列</t>
  </si>
  <si>
    <t>土地18表
140行4列</t>
  </si>
  <si>
    <t>土地18表
140行5列</t>
  </si>
  <si>
    <t>土地18表
140行6列</t>
  </si>
  <si>
    <t>土地18表
141行10列</t>
  </si>
  <si>
    <t>土地18表
141行11列</t>
  </si>
  <si>
    <t>土地18表
141行12列</t>
  </si>
  <si>
    <t>土地18表
141行13列</t>
  </si>
  <si>
    <t>土地18表
150行4列</t>
  </si>
  <si>
    <t>土地18表
150行5列</t>
  </si>
  <si>
    <t>土地18表
150行6列</t>
  </si>
  <si>
    <t>土地18表
151行10列</t>
  </si>
  <si>
    <t>土地18表
151行11列</t>
  </si>
  <si>
    <t>土地18表
151行12列</t>
  </si>
  <si>
    <t>土地18表
151行13列</t>
  </si>
  <si>
    <t>土地18表
160行4列</t>
  </si>
  <si>
    <t>土地18表
160行5列</t>
  </si>
  <si>
    <t>土地18表
160行6列</t>
  </si>
  <si>
    <t>土地18表
161行10列</t>
  </si>
  <si>
    <t>土地18表
161行11列</t>
  </si>
  <si>
    <t>土地18表
161行12列</t>
  </si>
  <si>
    <t>土地18表
161行13列</t>
  </si>
  <si>
    <t>※</t>
  </si>
  <si>
    <t>　第一表　市町村別地目別明細表（つづき）</t>
  </si>
  <si>
    <t>　第二表　市街化区域農地に関する調（田及び畑）</t>
  </si>
  <si>
    <t>平成３０年度提示平均価額</t>
  </si>
  <si>
    <t>Ⅰ　平成３０年度提示平均価額</t>
  </si>
  <si>
    <t>令　和　２　年　度</t>
  </si>
  <si>
    <t>（２）特定市街化区域農地（平２９以後参入分）</t>
  </si>
  <si>
    <t>（１）特定市街化区域農地（平２８以前参入分）</t>
  </si>
  <si>
    <t>　　（２）特定市街化区域農地（平２９以後参入分）</t>
  </si>
  <si>
    <t>　　（１）特定市街化区域農地（平２８以前参入分）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</si>
</sst>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#,##0_);[Red]\(#,##0\)"/>
    <numFmt numFmtId="185" formatCode="#,##0_ "/>
    <numFmt numFmtId="186" formatCode="0;&quot;▲ &quot;0"/>
    <numFmt numFmtId="187" formatCode="#,##0;&quot;▲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30"/>
      <name val="ＭＳ 明朝"/>
      <family val="1"/>
    </font>
    <font>
      <sz val="18"/>
      <name val="ＭＳ 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2"/>
      <name val="Arial"/>
      <family val="2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4"/>
      <color rgb="FF00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49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 quotePrefix="1">
      <alignment vertical="center" shrinkToFit="1"/>
    </xf>
    <xf numFmtId="176" fontId="3" fillId="0" borderId="0" xfId="0" applyNumberFormat="1" applyFont="1" applyAlignment="1">
      <alignment horizontal="right"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vertical="center"/>
    </xf>
    <xf numFmtId="176" fontId="3" fillId="0" borderId="16" xfId="49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176" fontId="3" fillId="0" borderId="16" xfId="49" applyNumberFormat="1" applyFont="1" applyFill="1" applyBorder="1" applyAlignment="1" quotePrefix="1">
      <alignment vertical="center" shrinkToFi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4" fontId="3" fillId="0" borderId="16" xfId="49" applyNumberFormat="1" applyFont="1" applyFill="1" applyBorder="1" applyAlignment="1">
      <alignment vertical="center" shrinkToFit="1"/>
    </xf>
    <xf numFmtId="184" fontId="3" fillId="0" borderId="16" xfId="49" applyNumberFormat="1" applyFont="1" applyFill="1" applyBorder="1" applyAlignment="1" quotePrefix="1">
      <alignment vertical="center" shrinkToFit="1"/>
    </xf>
    <xf numFmtId="176" fontId="3" fillId="0" borderId="10" xfId="0" applyNumberFormat="1" applyFont="1" applyBorder="1" applyAlignment="1" quotePrefix="1">
      <alignment horizontal="right" vertical="center" shrinkToFit="1"/>
    </xf>
    <xf numFmtId="176" fontId="3" fillId="0" borderId="14" xfId="0" applyNumberFormat="1" applyFont="1" applyBorder="1" applyAlignment="1" quotePrefix="1">
      <alignment horizontal="center" vertical="center" shrinkToFit="1"/>
    </xf>
    <xf numFmtId="176" fontId="3" fillId="0" borderId="10" xfId="49" applyNumberFormat="1" applyFont="1" applyBorder="1" applyAlignment="1">
      <alignment horizontal="right" vertical="center" shrinkToFit="1"/>
    </xf>
    <xf numFmtId="41" fontId="3" fillId="0" borderId="11" xfId="0" applyNumberFormat="1" applyFont="1" applyFill="1" applyBorder="1" applyAlignment="1" quotePrefix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41" fontId="3" fillId="0" borderId="13" xfId="0" applyNumberFormat="1" applyFont="1" applyFill="1" applyBorder="1" applyAlignment="1" quotePrefix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vertical="center" shrinkToFit="1"/>
    </xf>
    <xf numFmtId="41" fontId="3" fillId="0" borderId="14" xfId="0" applyNumberFormat="1" applyFont="1" applyFill="1" applyBorder="1" applyAlignment="1" quotePrefix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41" fontId="3" fillId="0" borderId="10" xfId="0" applyNumberFormat="1" applyFont="1" applyFill="1" applyBorder="1" applyAlignment="1" quotePrefix="1">
      <alignment vertical="center" shrinkToFit="1"/>
    </xf>
    <xf numFmtId="176" fontId="3" fillId="0" borderId="11" xfId="0" applyNumberFormat="1" applyFont="1" applyFill="1" applyBorder="1" applyAlignment="1" quotePrefix="1">
      <alignment vertical="center"/>
    </xf>
    <xf numFmtId="176" fontId="3" fillId="0" borderId="13" xfId="0" applyNumberFormat="1" applyFont="1" applyFill="1" applyBorder="1" applyAlignment="1" quotePrefix="1">
      <alignment vertical="center"/>
    </xf>
    <xf numFmtId="176" fontId="3" fillId="0" borderId="14" xfId="0" applyNumberFormat="1" applyFont="1" applyFill="1" applyBorder="1" applyAlignment="1" quotePrefix="1">
      <alignment vertical="center"/>
    </xf>
    <xf numFmtId="176" fontId="3" fillId="0" borderId="10" xfId="0" applyNumberFormat="1" applyFont="1" applyFill="1" applyBorder="1" applyAlignment="1" quotePrefix="1">
      <alignment vertical="center"/>
    </xf>
    <xf numFmtId="176" fontId="3" fillId="0" borderId="14" xfId="0" applyNumberFormat="1" applyFont="1" applyFill="1" applyBorder="1" applyAlignment="1" quotePrefix="1">
      <alignment horizontal="center" vertical="center" shrinkToFit="1"/>
    </xf>
    <xf numFmtId="176" fontId="3" fillId="0" borderId="14" xfId="0" applyNumberFormat="1" applyFont="1" applyFill="1" applyBorder="1" applyAlignment="1" quotePrefix="1">
      <alignment horizontal="right" vertical="center" shrinkToFit="1"/>
    </xf>
    <xf numFmtId="176" fontId="3" fillId="0" borderId="11" xfId="49" applyNumberFormat="1" applyFont="1" applyFill="1" applyBorder="1" applyAlignment="1">
      <alignment vertical="center" shrinkToFit="1"/>
    </xf>
    <xf numFmtId="176" fontId="3" fillId="0" borderId="13" xfId="49" applyNumberFormat="1" applyFont="1" applyFill="1" applyBorder="1" applyAlignment="1">
      <alignment vertical="center" shrinkToFit="1"/>
    </xf>
    <xf numFmtId="176" fontId="3" fillId="0" borderId="14" xfId="49" applyNumberFormat="1" applyFont="1" applyFill="1" applyBorder="1" applyAlignment="1">
      <alignment vertical="center" shrinkToFit="1"/>
    </xf>
    <xf numFmtId="176" fontId="3" fillId="0" borderId="10" xfId="49" applyNumberFormat="1" applyFont="1" applyFill="1" applyBorder="1" applyAlignment="1">
      <alignment vertical="center" shrinkToFit="1"/>
    </xf>
    <xf numFmtId="176" fontId="3" fillId="0" borderId="11" xfId="49" applyNumberFormat="1" applyFont="1" applyFill="1" applyBorder="1" applyAlignment="1">
      <alignment horizontal="right" vertical="center" shrinkToFit="1"/>
    </xf>
    <xf numFmtId="176" fontId="3" fillId="0" borderId="13" xfId="49" applyNumberFormat="1" applyFont="1" applyFill="1" applyBorder="1" applyAlignment="1">
      <alignment horizontal="right" vertical="center" shrinkToFit="1"/>
    </xf>
    <xf numFmtId="176" fontId="3" fillId="0" borderId="14" xfId="49" applyNumberFormat="1" applyFont="1" applyFill="1" applyBorder="1" applyAlignment="1">
      <alignment horizontal="right" vertical="center" shrinkToFit="1"/>
    </xf>
    <xf numFmtId="176" fontId="3" fillId="0" borderId="10" xfId="49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 quotePrefix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176" fontId="3" fillId="0" borderId="13" xfId="0" applyNumberFormat="1" applyFont="1" applyFill="1" applyBorder="1" applyAlignment="1" quotePrefix="1">
      <alignment vertical="center" shrinkToFit="1"/>
    </xf>
    <xf numFmtId="176" fontId="3" fillId="0" borderId="14" xfId="0" applyNumberFormat="1" applyFont="1" applyFill="1" applyBorder="1" applyAlignment="1" quotePrefix="1">
      <alignment vertical="center" shrinkToFit="1"/>
    </xf>
    <xf numFmtId="176" fontId="3" fillId="0" borderId="13" xfId="61" applyNumberFormat="1" applyFont="1" applyBorder="1" applyAlignment="1" quotePrefix="1">
      <alignment vertical="center"/>
      <protection/>
    </xf>
    <xf numFmtId="176" fontId="8" fillId="0" borderId="13" xfId="0" applyNumberFormat="1" applyFont="1" applyBorder="1" applyAlignment="1">
      <alignment horizontal="right" vertical="center" shrinkToFit="1"/>
    </xf>
    <xf numFmtId="176" fontId="3" fillId="0" borderId="14" xfId="61" applyNumberFormat="1" applyFont="1" applyBorder="1" applyAlignment="1" quotePrefix="1">
      <alignment vertical="center"/>
      <protection/>
    </xf>
    <xf numFmtId="176" fontId="8" fillId="0" borderId="14" xfId="0" applyNumberFormat="1" applyFont="1" applyBorder="1" applyAlignment="1">
      <alignment horizontal="right" vertical="center" shrinkToFit="1"/>
    </xf>
    <xf numFmtId="176" fontId="3" fillId="0" borderId="10" xfId="61" applyNumberFormat="1" applyFont="1" applyBorder="1" applyAlignment="1" quotePrefix="1">
      <alignment vertical="center"/>
      <protection/>
    </xf>
    <xf numFmtId="176" fontId="8" fillId="0" borderId="10" xfId="0" applyNumberFormat="1" applyFont="1" applyBorder="1" applyAlignment="1">
      <alignment horizontal="right" vertical="center" shrinkToFit="1"/>
    </xf>
    <xf numFmtId="176" fontId="3" fillId="0" borderId="11" xfId="61" applyNumberFormat="1" applyFont="1" applyBorder="1" applyAlignment="1" quotePrefix="1">
      <alignment vertical="center"/>
      <protection/>
    </xf>
    <xf numFmtId="176" fontId="8" fillId="0" borderId="11" xfId="49" applyNumberFormat="1" applyFont="1" applyBorder="1" applyAlignment="1">
      <alignment horizontal="right" vertical="center" shrinkToFit="1"/>
    </xf>
    <xf numFmtId="176" fontId="8" fillId="0" borderId="13" xfId="49" applyNumberFormat="1" applyFont="1" applyBorder="1" applyAlignment="1">
      <alignment horizontal="right" vertical="center" shrinkToFit="1"/>
    </xf>
    <xf numFmtId="176" fontId="8" fillId="0" borderId="14" xfId="49" applyNumberFormat="1" applyFont="1" applyBorder="1" applyAlignment="1">
      <alignment horizontal="right" vertical="center" shrinkToFit="1"/>
    </xf>
    <xf numFmtId="176" fontId="8" fillId="0" borderId="10" xfId="49" applyNumberFormat="1" applyFont="1" applyBorder="1" applyAlignment="1">
      <alignment horizontal="right" vertical="center" shrinkToFit="1"/>
    </xf>
    <xf numFmtId="176" fontId="3" fillId="0" borderId="14" xfId="49" applyNumberFormat="1" applyFont="1" applyBorder="1" applyAlignment="1">
      <alignment horizontal="right" vertical="center" shrinkToFit="1"/>
    </xf>
    <xf numFmtId="176" fontId="3" fillId="0" borderId="11" xfId="49" applyNumberFormat="1" applyFont="1" applyBorder="1" applyAlignment="1">
      <alignment horizontal="right" vertical="center" shrinkToFit="1"/>
    </xf>
    <xf numFmtId="176" fontId="3" fillId="0" borderId="11" xfId="49" applyNumberFormat="1" applyFont="1" applyBorder="1" applyAlignment="1">
      <alignment horizontal="right" vertical="center"/>
    </xf>
    <xf numFmtId="176" fontId="8" fillId="0" borderId="11" xfId="49" applyNumberFormat="1" applyFont="1" applyBorder="1" applyAlignment="1">
      <alignment vertical="center"/>
    </xf>
    <xf numFmtId="176" fontId="3" fillId="0" borderId="13" xfId="62" applyNumberFormat="1" applyFont="1" applyBorder="1" applyAlignment="1" quotePrefix="1">
      <alignment vertical="center"/>
      <protection/>
    </xf>
    <xf numFmtId="176" fontId="8" fillId="0" borderId="13" xfId="49" applyNumberFormat="1" applyFont="1" applyBorder="1" applyAlignment="1">
      <alignment vertical="center"/>
    </xf>
    <xf numFmtId="176" fontId="3" fillId="0" borderId="14" xfId="62" applyNumberFormat="1" applyFont="1" applyBorder="1" applyAlignment="1" quotePrefix="1">
      <alignment vertical="center"/>
      <protection/>
    </xf>
    <xf numFmtId="176" fontId="8" fillId="0" borderId="14" xfId="49" applyNumberFormat="1" applyFont="1" applyBorder="1" applyAlignment="1">
      <alignment vertical="center"/>
    </xf>
    <xf numFmtId="176" fontId="3" fillId="0" borderId="10" xfId="62" applyNumberFormat="1" applyFont="1" applyBorder="1" applyAlignment="1" quotePrefix="1">
      <alignment vertical="center"/>
      <protection/>
    </xf>
    <xf numFmtId="176" fontId="8" fillId="0" borderId="10" xfId="49" applyNumberFormat="1" applyFont="1" applyBorder="1" applyAlignment="1">
      <alignment vertical="center"/>
    </xf>
    <xf numFmtId="176" fontId="3" fillId="0" borderId="10" xfId="49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3" fillId="0" borderId="13" xfId="49" applyNumberFormat="1" applyFont="1" applyBorder="1" applyAlignment="1">
      <alignment horizontal="right" vertical="center"/>
    </xf>
    <xf numFmtId="176" fontId="3" fillId="0" borderId="13" xfId="62" applyNumberFormat="1" applyFont="1" applyFill="1" applyBorder="1" applyAlignment="1" quotePrefix="1">
      <alignment vertical="center"/>
      <protection/>
    </xf>
    <xf numFmtId="176" fontId="3" fillId="0" borderId="14" xfId="49" applyNumberFormat="1" applyFont="1" applyBorder="1" applyAlignment="1">
      <alignment horizontal="right" vertical="center"/>
    </xf>
    <xf numFmtId="176" fontId="3" fillId="0" borderId="14" xfId="62" applyNumberFormat="1" applyFont="1" applyFill="1" applyBorder="1" applyAlignment="1" quotePrefix="1">
      <alignment vertical="center"/>
      <protection/>
    </xf>
    <xf numFmtId="176" fontId="3" fillId="0" borderId="10" xfId="62" applyNumberFormat="1" applyFont="1" applyFill="1" applyBorder="1" applyAlignment="1" quotePrefix="1">
      <alignment vertical="center"/>
      <protection/>
    </xf>
    <xf numFmtId="184" fontId="3" fillId="0" borderId="20" xfId="0" applyNumberFormat="1" applyFont="1" applyFill="1" applyBorder="1" applyAlignment="1">
      <alignment vertical="center" shrinkToFit="1"/>
    </xf>
    <xf numFmtId="184" fontId="3" fillId="0" borderId="20" xfId="0" applyNumberFormat="1" applyFont="1" applyFill="1" applyBorder="1" applyAlignment="1">
      <alignment horizontal="right" vertical="center" shrinkToFit="1"/>
    </xf>
    <xf numFmtId="184" fontId="3" fillId="0" borderId="21" xfId="0" applyNumberFormat="1" applyFont="1" applyFill="1" applyBorder="1" applyAlignment="1">
      <alignment vertical="center" shrinkToFit="1"/>
    </xf>
    <xf numFmtId="176" fontId="3" fillId="0" borderId="11" xfId="49" applyNumberFormat="1" applyFont="1" applyBorder="1" applyAlignment="1">
      <alignment vertical="center" shrinkToFit="1"/>
    </xf>
    <xf numFmtId="176" fontId="3" fillId="0" borderId="0" xfId="61" applyNumberFormat="1" applyFont="1" applyBorder="1" applyAlignment="1" quotePrefix="1">
      <alignment vertical="center"/>
      <protection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22" xfId="61" applyNumberFormat="1" applyFont="1" applyBorder="1" applyAlignment="1" quotePrefix="1">
      <alignment vertical="center"/>
      <protection/>
    </xf>
    <xf numFmtId="176" fontId="3" fillId="0" borderId="19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2" xfId="61" applyNumberFormat="1" applyFont="1" applyBorder="1" applyAlignment="1" quotePrefix="1">
      <alignment vertical="center"/>
      <protection/>
    </xf>
    <xf numFmtId="176" fontId="3" fillId="0" borderId="0" xfId="0" applyNumberFormat="1" applyFont="1" applyFill="1" applyBorder="1" applyAlignment="1" quotePrefix="1">
      <alignment vertical="center"/>
    </xf>
    <xf numFmtId="176" fontId="3" fillId="0" borderId="0" xfId="49" applyNumberFormat="1" applyFont="1" applyFill="1" applyBorder="1" applyAlignment="1">
      <alignment vertical="center" shrinkToFit="1"/>
    </xf>
    <xf numFmtId="176" fontId="3" fillId="0" borderId="0" xfId="49" applyNumberFormat="1" applyFont="1" applyBorder="1" applyAlignment="1">
      <alignment horizontal="right" vertical="center" shrinkToFit="1"/>
    </xf>
    <xf numFmtId="176" fontId="3" fillId="0" borderId="23" xfId="49" applyNumberFormat="1" applyFont="1" applyBorder="1" applyAlignment="1">
      <alignment horizontal="right" vertical="center" shrinkToFit="1"/>
    </xf>
    <xf numFmtId="176" fontId="3" fillId="0" borderId="16" xfId="49" applyNumberFormat="1" applyFont="1" applyBorder="1" applyAlignment="1">
      <alignment vertical="center" shrinkToFit="1"/>
    </xf>
    <xf numFmtId="176" fontId="3" fillId="0" borderId="0" xfId="62" applyNumberFormat="1" applyFont="1" applyBorder="1" applyAlignment="1" quotePrefix="1">
      <alignment vertical="center"/>
      <protection/>
    </xf>
    <xf numFmtId="176" fontId="8" fillId="0" borderId="0" xfId="49" applyNumberFormat="1" applyFont="1" applyBorder="1" applyAlignment="1">
      <alignment vertical="center"/>
    </xf>
    <xf numFmtId="176" fontId="3" fillId="0" borderId="0" xfId="49" applyNumberFormat="1" applyFont="1" applyBorder="1" applyAlignment="1">
      <alignment horizontal="right" vertical="center"/>
    </xf>
    <xf numFmtId="176" fontId="3" fillId="0" borderId="0" xfId="49" applyNumberFormat="1" applyFont="1" applyBorder="1" applyAlignment="1">
      <alignment vertical="center"/>
    </xf>
    <xf numFmtId="176" fontId="3" fillId="0" borderId="14" xfId="49" applyNumberFormat="1" applyFont="1" applyBorder="1" applyAlignment="1">
      <alignment vertical="center"/>
    </xf>
    <xf numFmtId="176" fontId="3" fillId="0" borderId="0" xfId="0" applyNumberFormat="1" applyFont="1" applyFill="1" applyBorder="1" applyAlignment="1" quotePrefix="1">
      <alignment horizontal="center" vertical="center" shrinkToFit="1"/>
    </xf>
    <xf numFmtId="176" fontId="3" fillId="0" borderId="11" xfId="0" applyNumberFormat="1" applyFont="1" applyFill="1" applyBorder="1" applyAlignment="1" quotePrefix="1">
      <alignment horizontal="right" vertical="center" shrinkToFit="1"/>
    </xf>
    <xf numFmtId="176" fontId="3" fillId="0" borderId="11" xfId="0" applyNumberFormat="1" applyFont="1" applyBorder="1" applyAlignment="1" quotePrefix="1">
      <alignment horizontal="right" vertical="center" shrinkToFit="1"/>
    </xf>
    <xf numFmtId="176" fontId="3" fillId="0" borderId="0" xfId="62" applyNumberFormat="1" applyFont="1" applyFill="1" applyBorder="1" applyAlignment="1" quotePrefix="1">
      <alignment vertical="center"/>
      <protection/>
    </xf>
    <xf numFmtId="176" fontId="3" fillId="0" borderId="0" xfId="0" applyNumberFormat="1" applyFont="1" applyFill="1" applyBorder="1" applyAlignment="1" quotePrefix="1">
      <alignment vertical="center" shrinkToFit="1"/>
    </xf>
    <xf numFmtId="41" fontId="3" fillId="0" borderId="0" xfId="0" applyNumberFormat="1" applyFont="1" applyFill="1" applyBorder="1" applyAlignment="1" quotePrefix="1">
      <alignment vertical="center" shrinkToFit="1"/>
    </xf>
    <xf numFmtId="41" fontId="3" fillId="0" borderId="11" xfId="0" applyNumberFormat="1" applyFont="1" applyBorder="1" applyAlignment="1" quotePrefix="1">
      <alignment vertical="center" shrinkToFit="1"/>
    </xf>
    <xf numFmtId="176" fontId="4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shrinkToFit="1"/>
    </xf>
    <xf numFmtId="176" fontId="3" fillId="0" borderId="24" xfId="62" applyNumberFormat="1" applyFont="1" applyBorder="1" applyAlignment="1" quotePrefix="1">
      <alignment vertical="center"/>
      <protection/>
    </xf>
    <xf numFmtId="176" fontId="3" fillId="0" borderId="18" xfId="62" applyNumberFormat="1" applyFont="1" applyBorder="1" applyAlignment="1" quotePrefix="1">
      <alignment vertical="center"/>
      <protection/>
    </xf>
    <xf numFmtId="176" fontId="3" fillId="0" borderId="23" xfId="62" applyNumberFormat="1" applyFont="1" applyBorder="1" applyAlignment="1" quotePrefix="1">
      <alignment vertical="center"/>
      <protection/>
    </xf>
    <xf numFmtId="176" fontId="3" fillId="0" borderId="24" xfId="49" applyNumberFormat="1" applyFont="1" applyFill="1" applyBorder="1" applyAlignment="1">
      <alignment vertical="center" shrinkToFit="1"/>
    </xf>
    <xf numFmtId="176" fontId="3" fillId="0" borderId="23" xfId="49" applyNumberFormat="1" applyFont="1" applyBorder="1" applyAlignment="1">
      <alignment horizontal="right" vertical="center"/>
    </xf>
    <xf numFmtId="176" fontId="3" fillId="0" borderId="23" xfId="49" applyNumberFormat="1" applyFont="1" applyBorder="1" applyAlignment="1">
      <alignment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176" fontId="8" fillId="0" borderId="25" xfId="49" applyNumberFormat="1" applyFont="1" applyBorder="1" applyAlignment="1">
      <alignment vertical="center"/>
    </xf>
    <xf numFmtId="176" fontId="8" fillId="0" borderId="26" xfId="49" applyNumberFormat="1" applyFont="1" applyBorder="1" applyAlignment="1">
      <alignment vertical="center"/>
    </xf>
    <xf numFmtId="176" fontId="3" fillId="0" borderId="27" xfId="0" applyNumberFormat="1" applyFont="1" applyFill="1" applyBorder="1" applyAlignment="1" quotePrefix="1">
      <alignment vertical="center" shrinkToFit="1"/>
    </xf>
    <xf numFmtId="176" fontId="8" fillId="0" borderId="28" xfId="49" applyNumberFormat="1" applyFont="1" applyBorder="1" applyAlignment="1">
      <alignment vertical="center"/>
    </xf>
    <xf numFmtId="176" fontId="3" fillId="0" borderId="28" xfId="0" applyNumberFormat="1" applyFont="1" applyBorder="1" applyAlignment="1" quotePrefix="1">
      <alignment horizontal="right" vertical="center" shrinkToFi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6" fontId="3" fillId="0" borderId="13" xfId="49" applyNumberFormat="1" applyFont="1" applyFill="1" applyBorder="1" applyAlignment="1" quotePrefix="1">
      <alignment vertical="center"/>
    </xf>
    <xf numFmtId="176" fontId="3" fillId="0" borderId="14" xfId="49" applyNumberFormat="1" applyFont="1" applyFill="1" applyBorder="1" applyAlignment="1" quotePrefix="1">
      <alignment vertical="center"/>
    </xf>
    <xf numFmtId="176" fontId="3" fillId="0" borderId="10" xfId="49" applyNumberFormat="1" applyFont="1" applyFill="1" applyBorder="1" applyAlignment="1" quotePrefix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176" fontId="3" fillId="34" borderId="0" xfId="0" applyNumberFormat="1" applyFont="1" applyFill="1" applyBorder="1" applyAlignment="1">
      <alignment horizontal="center" vertical="center"/>
    </xf>
    <xf numFmtId="176" fontId="3" fillId="0" borderId="20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8" fillId="0" borderId="0" xfId="43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8" fillId="0" borderId="0" xfId="43" applyAlignment="1">
      <alignment horizontal="left" vertical="center"/>
    </xf>
    <xf numFmtId="0" fontId="10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horizontal="right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/>
    </xf>
    <xf numFmtId="176" fontId="3" fillId="35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35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3" fillId="33" borderId="21" xfId="0" applyNumberFormat="1" applyFont="1" applyFill="1" applyBorder="1" applyAlignment="1">
      <alignment horizontal="center" vertical="center" wrapText="1"/>
    </xf>
    <xf numFmtId="176" fontId="3" fillId="33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m0026-sf22\&#32207;&#21209;&#37096;\&#21508;&#35506;&#23554;&#29992;\&#33258;&#27835;&#25391;&#33288;&#35506;\&#31246;&#36001;&#25919;&#25285;&#24403;&#65288;&#31246;&#65289;\07&#31246;&#36001;&#25919;&#25285;&#24403;(&#31246;&#25919;201224&#24489;&#20803;)\07&#31246;&#36001;&#25919;&#25285;&#24403;&#65288;&#31246;&#25919;&#65289;&#12304;&#24489;&#20803;&#12305;\60%20&#22266;&#23450;&#36039;&#29987;&#31246;&#19968;&#33324;\&#32207;&#35413;&#20385;&#35211;&#36796;\&#65298;&#65299;&#24180;\03&#25552;&#31034;&#24179;&#22343;&#20385;&#38989;&#36890;&#30693;\&#25552;&#31034;&#24179;&#22343;&#20385;&#38989;&#65288;&#22303;&#223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&#65314;&#65316;\28B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2HP&#20844;&#38283;&#29992;\&#36942;&#21435;&#20998;\01%20&#65314;&#65316;\28B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5506;&#23554;&#29992;\&#33258;&#27835;&#25391;&#33288;&#35506;\&#31246;&#36001;&#25919;&#25285;&#24403;&#65288;&#31246;&#65289;\60%20&#27010;&#35201;&#35519;&#26360;\&#20196;&#21644;&#65298;&#24180;&#24230;\13%20&#12507;&#12540;&#12512;&#12506;&#12540;&#12472;&#20844;&#34920;\R2&#21407;&#31295;&#65288;&#38598;&#35336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ｺｰﾄﾞ"/>
      <sheetName val="提示平均（土地）"/>
      <sheetName val="T_02_総括表_0a"/>
      <sheetName val="T_02_総括表_1a"/>
      <sheetName val="T_02_総括表_ 2a"/>
      <sheetName val="T_02_総括表_ 3"/>
      <sheetName val="T_17_課税標準の特例等に関する調"/>
      <sheetName val="T_18_介在農地、介在山林及び市街化区域農地に関する調_0a"/>
      <sheetName val="T_18_介在農地、介在山林及び市街化区域農地に関する調_1a"/>
      <sheetName val="T_18_介在農地、介在山林及び市街化区域農地に関する調_2a"/>
      <sheetName val="T_01_納税義務者数に関する調a"/>
      <sheetName val="T_24_木造家屋に関する調_1a"/>
      <sheetName val="T_30_木造以外の家屋に関する調（6）合計_1a"/>
      <sheetName val="家屋合計１(自動）"/>
      <sheetName val="家屋合計２（自動）"/>
      <sheetName val="T_31_新増分家屋に関する調（1）木造家屋a"/>
      <sheetName val="T_32_新増分家屋に関する調（2）木造以外の家屋a"/>
      <sheetName val="T_21_納税義務者数に関する調a"/>
      <sheetName val="T_70_償却資産の価格等に関する調（市町村計）a"/>
      <sheetName val="償却資産合計"/>
      <sheetName val="T_69_納税義務者数に関する調a"/>
      <sheetName val="プルーフリスト→"/>
      <sheetName val="T_02_総括表_0"/>
      <sheetName val="T_02_総括表_1"/>
      <sheetName val="T_02_総括表_2"/>
      <sheetName val="T_02_総括表_3"/>
      <sheetName val="T_18_介在農地等に関する調_0"/>
      <sheetName val="T_18_介在農地等に関する調_1"/>
      <sheetName val="T_18_介在農地等に関する調_2"/>
      <sheetName val="T_01_納税義務者数に関する調"/>
      <sheetName val="T_24_木造家屋に関する調_0"/>
      <sheetName val="T_24_木造家屋に関する調_1"/>
      <sheetName val="T_30_木造以外の家屋に関する調合計_0"/>
      <sheetName val="T_30_木造以外の家屋に関する調合計_1"/>
      <sheetName val="T_31_新増分家屋木造"/>
      <sheetName val="T_32_新増分家屋木造以外"/>
      <sheetName val="T_21_納税義務者数に関する調"/>
      <sheetName val="T_70_償却資産市町村計"/>
      <sheetName val="T_69_納税義務者数に関する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ｺｰﾄﾞ"/>
      <sheetName val="提示平均（土地）"/>
      <sheetName val="T_02_総括表_0a"/>
      <sheetName val="T_02_総括表_1a"/>
      <sheetName val="T_02_総括表_ 2a"/>
      <sheetName val="T_02_総括表_ 3"/>
      <sheetName val="T_17_課税標準の特例等に関する調"/>
      <sheetName val="T_18_介在農地、介在山林及び市街化区域農地に関する調_0a"/>
      <sheetName val="T_18_介在農地、介在山林及び市街化区域農地に関する調_1a"/>
      <sheetName val="T_18_介在農地、介在山林及び市街化区域農地に関する調_2a"/>
      <sheetName val="T_01_納税義務者数に関する調a"/>
      <sheetName val="T_24_木造家屋に関する調_1a"/>
      <sheetName val="T_30_木造以外の家屋に関する調（6）合計_1a"/>
      <sheetName val="家屋合計１(自動）"/>
      <sheetName val="家屋合計２（自動）"/>
      <sheetName val="T_31_新増分家屋に関する調（1）木造家屋a"/>
      <sheetName val="T_32_新増分家屋に関する調（2）木造以外の家屋a"/>
      <sheetName val="T_21_納税義務者数に関する調a"/>
      <sheetName val="T_70_償却資産の価格等に関する調（市町村計）a"/>
      <sheetName val="償却資産合計"/>
      <sheetName val="T_69_納税義務者数に関する調a"/>
      <sheetName val="プルーフリスト→"/>
      <sheetName val="T_02_総括表_0"/>
      <sheetName val="T_02_総括表_1"/>
      <sheetName val="T_02_総括表_2"/>
      <sheetName val="T_02_総括表_3"/>
      <sheetName val="T_18_介在農地等に関する調_0"/>
      <sheetName val="T_18_介在農地等に関する調_1"/>
      <sheetName val="T_18_介在農地等に関する調_2"/>
      <sheetName val="T_01_納税義務者数に関する調"/>
      <sheetName val="T_24_木造家屋に関する調_0"/>
      <sheetName val="T_24_木造家屋に関する調_1"/>
      <sheetName val="T_30_木造以外の家屋に関する調合計_0"/>
      <sheetName val="T_30_木造以外の家屋に関する調合計_1"/>
      <sheetName val="T_31_新増分家屋木造"/>
      <sheetName val="T_32_新増分家屋木造以外"/>
      <sheetName val="T_21_納税義務者数に関する調"/>
      <sheetName val="T_70_償却資産市町村計"/>
      <sheetName val="T_69_納税義務者数に関する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 (11)"/>
      <sheetName val="目次"/>
      <sheetName val="提示平均 (1)"/>
      <sheetName val="地目別　一般田 (1)"/>
      <sheetName val="地目別　勧告遊休田 (1)"/>
      <sheetName val="地目別　介在田 (1)"/>
      <sheetName val="地目別　一般畑 (1)"/>
      <sheetName val="地目別　勧告遊休畑 (1)"/>
      <sheetName val="地目別　介在畑 (1)"/>
      <sheetName val="地目別　宅地計 (1)"/>
      <sheetName val="地目別　小規模住宅 (1)"/>
      <sheetName val="地目別　一般住宅 (1)"/>
      <sheetName val="地目別　非住宅 (1)"/>
      <sheetName val="地目別　鉱泉地 (1)"/>
      <sheetName val="地目別　池沼 (1)"/>
      <sheetName val="地目別　一般山林 (1)"/>
      <sheetName val="地目別　介在山林 (1)"/>
      <sheetName val="地目別　牧場 (1)"/>
      <sheetName val="地目別　原野 (1)"/>
      <sheetName val="地目別　雑種地 (1)"/>
      <sheetName val="地目別　合計 (1)"/>
      <sheetName val="非課税地積 (1)"/>
      <sheetName val="特定市農27以前 (1)"/>
      <sheetName val="特定市農28以後 (1)"/>
      <sheetName val="特定市農以外 (1)"/>
      <sheetName val="市農合計 (1)"/>
      <sheetName val="納税義務者（土地） (1)"/>
      <sheetName val="木造 (1)"/>
      <sheetName val="非木造 (1)"/>
      <sheetName val="合計 (1)"/>
      <sheetName val="新増分 (1)"/>
      <sheetName val="納税義務者（家屋） (1)"/>
      <sheetName val="価格明細 (1)"/>
      <sheetName val="納税義務者（償却） (1)"/>
      <sheetName val="プルーフリスト→"/>
      <sheetName val="提示平均（土地）"/>
      <sheetName val="T_02_総括表_0"/>
      <sheetName val="T_02_総括表_1"/>
      <sheetName val="T_18_介在農地等に関する調_0"/>
      <sheetName val="T_18_介在農地等に関する調_1"/>
      <sheetName val="T_18_介在農地等に関する調_2"/>
      <sheetName val="T_01_納税義務者数に関する調"/>
      <sheetName val="T_24_木造家屋に関する調_0"/>
      <sheetName val="T_24_木造家屋に関する調_1"/>
      <sheetName val="T_30_木造以外の家屋に関する調合計_0"/>
      <sheetName val="T_30_木造以外の家屋に関する調合計_1"/>
      <sheetName val="T_31_新増分家屋木造"/>
      <sheetName val="T_32_新増分家屋木造以外"/>
      <sheetName val="T_21_納税義務者数に関する調"/>
      <sheetName val="T_70_償却資産市町村計"/>
      <sheetName val="T_69_納税義務者数に関する調"/>
      <sheetName val="全て再表示"/>
    </sheetNames>
    <sheetDataSet>
      <sheetData sheetId="36">
        <row r="2">
          <cell r="G2" t="str">
            <v>地積＿非課税地積（イ）（１）</v>
          </cell>
          <cell r="H2" t="str">
            <v>地積＿評価総地積（ロ）（２）</v>
          </cell>
          <cell r="I2" t="str">
            <v>地積＿法定免税点未満のもの（ハ）（３）</v>
          </cell>
          <cell r="J2" t="str">
            <v>地積＿法定免税点以上のもの（ニ）（４）</v>
          </cell>
          <cell r="K2" t="str">
            <v>決定価格＿総額（ホ）（５）</v>
          </cell>
          <cell r="L2" t="str">
            <v>決定価格＿法定免税点未満のもの（ヘ）（６）</v>
          </cell>
          <cell r="M2" t="str">
            <v>決定価格＿法定免税点以上のもの（ト）（７）</v>
          </cell>
          <cell r="N2" t="str">
            <v>課税標準額＿総額（チ）（８）</v>
          </cell>
          <cell r="O2" t="str">
            <v>課税標準額＿法定免税点未満のもの（リ）（９）</v>
          </cell>
          <cell r="P2" t="str">
            <v>課税標準額＿法定免税点以上のもの（ヌ）（１０）</v>
          </cell>
        </row>
        <row r="3">
          <cell r="F3" t="str">
            <v>2610091</v>
          </cell>
          <cell r="G3">
            <v>6360540</v>
          </cell>
          <cell r="H3">
            <v>18224237</v>
          </cell>
          <cell r="I3">
            <v>2259074</v>
          </cell>
          <cell r="J3">
            <v>15965163</v>
          </cell>
          <cell r="K3">
            <v>1634555</v>
          </cell>
          <cell r="L3">
            <v>179102</v>
          </cell>
          <cell r="M3">
            <v>1455453</v>
          </cell>
          <cell r="N3">
            <v>1624248</v>
          </cell>
          <cell r="O3">
            <v>179102</v>
          </cell>
          <cell r="P3">
            <v>1445146</v>
          </cell>
        </row>
        <row r="4">
          <cell r="F4" t="str">
            <v>2610092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F5" t="str">
            <v>2610093</v>
          </cell>
          <cell r="G5">
            <v>1477168</v>
          </cell>
          <cell r="H5">
            <v>486861</v>
          </cell>
          <cell r="I5">
            <v>1071</v>
          </cell>
          <cell r="J5">
            <v>485790</v>
          </cell>
          <cell r="K5">
            <v>22514726</v>
          </cell>
          <cell r="L5">
            <v>11610</v>
          </cell>
          <cell r="M5">
            <v>22503116</v>
          </cell>
          <cell r="N5">
            <v>8164556</v>
          </cell>
          <cell r="O5">
            <v>3204</v>
          </cell>
          <cell r="P5">
            <v>8161352</v>
          </cell>
        </row>
        <row r="6">
          <cell r="F6" t="str">
            <v>2610094</v>
          </cell>
          <cell r="G6">
            <v>3112468</v>
          </cell>
          <cell r="H6">
            <v>6509682</v>
          </cell>
          <cell r="I6">
            <v>1368610</v>
          </cell>
          <cell r="J6">
            <v>5141072</v>
          </cell>
          <cell r="K6">
            <v>368912</v>
          </cell>
          <cell r="L6">
            <v>74504</v>
          </cell>
          <cell r="M6">
            <v>294408</v>
          </cell>
          <cell r="N6">
            <v>368911</v>
          </cell>
          <cell r="O6">
            <v>74503</v>
          </cell>
          <cell r="P6">
            <v>294408</v>
          </cell>
        </row>
        <row r="7">
          <cell r="F7" t="str">
            <v>2610095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F8" t="str">
            <v>2610096</v>
          </cell>
          <cell r="G8">
            <v>356599</v>
          </cell>
          <cell r="H8">
            <v>325059</v>
          </cell>
          <cell r="I8">
            <v>599</v>
          </cell>
          <cell r="J8">
            <v>324460</v>
          </cell>
          <cell r="K8">
            <v>15406356</v>
          </cell>
          <cell r="L8">
            <v>9239</v>
          </cell>
          <cell r="M8">
            <v>15397117</v>
          </cell>
          <cell r="N8">
            <v>5897625</v>
          </cell>
          <cell r="O8">
            <v>3207</v>
          </cell>
          <cell r="P8">
            <v>5894418</v>
          </cell>
        </row>
        <row r="9">
          <cell r="F9" t="str">
            <v>2610097</v>
          </cell>
          <cell r="G9">
            <v>0</v>
          </cell>
          <cell r="H9">
            <v>51937763</v>
          </cell>
          <cell r="I9">
            <v>264937</v>
          </cell>
          <cell r="J9">
            <v>51672826</v>
          </cell>
          <cell r="K9">
            <v>5972435299</v>
          </cell>
          <cell r="L9">
            <v>6452090</v>
          </cell>
          <cell r="M9">
            <v>5965983209</v>
          </cell>
          <cell r="N9">
            <v>987005915</v>
          </cell>
          <cell r="O9">
            <v>1071420</v>
          </cell>
          <cell r="P9">
            <v>985934495</v>
          </cell>
        </row>
        <row r="10">
          <cell r="F10" t="str">
            <v>2610098</v>
          </cell>
          <cell r="G10">
            <v>0</v>
          </cell>
          <cell r="H10">
            <v>6511221</v>
          </cell>
          <cell r="I10">
            <v>42038</v>
          </cell>
          <cell r="J10">
            <v>6469183</v>
          </cell>
          <cell r="K10">
            <v>534648146</v>
          </cell>
          <cell r="L10">
            <v>148445</v>
          </cell>
          <cell r="M10">
            <v>534499701</v>
          </cell>
          <cell r="N10">
            <v>177381078</v>
          </cell>
          <cell r="O10">
            <v>49445</v>
          </cell>
          <cell r="P10">
            <v>177331633</v>
          </cell>
        </row>
        <row r="11">
          <cell r="F11" t="str">
            <v>2610099</v>
          </cell>
          <cell r="G11">
            <v>0</v>
          </cell>
          <cell r="H11">
            <v>24108825</v>
          </cell>
          <cell r="I11">
            <v>21598</v>
          </cell>
          <cell r="J11">
            <v>24087227</v>
          </cell>
          <cell r="K11">
            <v>3314412205</v>
          </cell>
          <cell r="L11">
            <v>141454</v>
          </cell>
          <cell r="M11">
            <v>3314270751</v>
          </cell>
          <cell r="N11">
            <v>2091332755</v>
          </cell>
          <cell r="O11">
            <v>93842</v>
          </cell>
          <cell r="P11">
            <v>2091238913</v>
          </cell>
        </row>
        <row r="12">
          <cell r="F12" t="str">
            <v>26100910</v>
          </cell>
          <cell r="G12">
            <v>7317150</v>
          </cell>
          <cell r="H12">
            <v>82557809</v>
          </cell>
          <cell r="I12">
            <v>328573</v>
          </cell>
          <cell r="J12">
            <v>82229236</v>
          </cell>
          <cell r="K12">
            <v>9821495650</v>
          </cell>
          <cell r="L12">
            <v>6741989</v>
          </cell>
          <cell r="M12">
            <v>9814753661</v>
          </cell>
          <cell r="N12">
            <v>3255719748</v>
          </cell>
          <cell r="O12">
            <v>1214707</v>
          </cell>
          <cell r="P12">
            <v>3254505041</v>
          </cell>
        </row>
        <row r="13">
          <cell r="F13" t="str">
            <v>26100911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F14" t="str">
            <v>26100912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 t="str">
            <v>26100913</v>
          </cell>
          <cell r="G15">
            <v>449782</v>
          </cell>
          <cell r="H15">
            <v>64358</v>
          </cell>
          <cell r="I15">
            <v>13861</v>
          </cell>
          <cell r="J15">
            <v>50497</v>
          </cell>
          <cell r="K15">
            <v>53353</v>
          </cell>
          <cell r="L15">
            <v>653</v>
          </cell>
          <cell r="M15">
            <v>52700</v>
          </cell>
          <cell r="N15">
            <v>37972</v>
          </cell>
          <cell r="O15">
            <v>547</v>
          </cell>
          <cell r="P15">
            <v>37425</v>
          </cell>
        </row>
        <row r="16">
          <cell r="F16" t="str">
            <v>26100914</v>
          </cell>
          <cell r="G16">
            <v>71777579</v>
          </cell>
          <cell r="H16">
            <v>207089291</v>
          </cell>
          <cell r="I16">
            <v>16882402</v>
          </cell>
          <cell r="J16">
            <v>190206889</v>
          </cell>
          <cell r="K16">
            <v>3850537</v>
          </cell>
          <cell r="L16">
            <v>288610</v>
          </cell>
          <cell r="M16">
            <v>3561927</v>
          </cell>
          <cell r="N16">
            <v>3850472</v>
          </cell>
          <cell r="O16">
            <v>288610</v>
          </cell>
          <cell r="P16">
            <v>3561862</v>
          </cell>
        </row>
        <row r="17">
          <cell r="F17" t="str">
            <v>26100915</v>
          </cell>
          <cell r="G17">
            <v>271245</v>
          </cell>
          <cell r="H17">
            <v>319585</v>
          </cell>
          <cell r="I17">
            <v>915</v>
          </cell>
          <cell r="J17">
            <v>318670</v>
          </cell>
          <cell r="K17">
            <v>4541285</v>
          </cell>
          <cell r="L17">
            <v>4788</v>
          </cell>
          <cell r="M17">
            <v>4536497</v>
          </cell>
          <cell r="N17">
            <v>3110213</v>
          </cell>
          <cell r="O17">
            <v>3310</v>
          </cell>
          <cell r="P17">
            <v>3106903</v>
          </cell>
        </row>
        <row r="18">
          <cell r="F18" t="str">
            <v>26100916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F19" t="str">
            <v>26100917</v>
          </cell>
          <cell r="G19">
            <v>257055</v>
          </cell>
          <cell r="H19">
            <v>1257471</v>
          </cell>
          <cell r="I19">
            <v>331216</v>
          </cell>
          <cell r="J19">
            <v>926255</v>
          </cell>
          <cell r="K19">
            <v>59772</v>
          </cell>
          <cell r="L19">
            <v>6138</v>
          </cell>
          <cell r="M19">
            <v>53634</v>
          </cell>
          <cell r="N19">
            <v>47900</v>
          </cell>
          <cell r="O19">
            <v>5838</v>
          </cell>
          <cell r="P19">
            <v>42062</v>
          </cell>
        </row>
        <row r="20">
          <cell r="F20" t="str">
            <v>26100918</v>
          </cell>
          <cell r="G20">
            <v>32034</v>
          </cell>
          <cell r="H20">
            <v>1320467</v>
          </cell>
          <cell r="I20">
            <v>0</v>
          </cell>
          <cell r="J20">
            <v>1320467</v>
          </cell>
          <cell r="K20">
            <v>1241427</v>
          </cell>
          <cell r="L20">
            <v>0</v>
          </cell>
          <cell r="M20">
            <v>1241427</v>
          </cell>
          <cell r="N20">
            <v>859192</v>
          </cell>
          <cell r="O20">
            <v>0</v>
          </cell>
          <cell r="P20">
            <v>859192</v>
          </cell>
        </row>
        <row r="21">
          <cell r="F21" t="str">
            <v>26100919</v>
          </cell>
          <cell r="G21">
            <v>15342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F22" t="str">
            <v>26100920</v>
          </cell>
          <cell r="G22">
            <v>21353</v>
          </cell>
          <cell r="H22">
            <v>2114811</v>
          </cell>
          <cell r="I22">
            <v>3</v>
          </cell>
          <cell r="J22">
            <v>2114808</v>
          </cell>
          <cell r="K22">
            <v>68062019</v>
          </cell>
          <cell r="L22">
            <v>82</v>
          </cell>
          <cell r="M22">
            <v>68061937</v>
          </cell>
          <cell r="N22">
            <v>41981448</v>
          </cell>
          <cell r="O22">
            <v>57</v>
          </cell>
          <cell r="P22">
            <v>41981391</v>
          </cell>
        </row>
        <row r="23">
          <cell r="F23" t="str">
            <v>26100921</v>
          </cell>
          <cell r="G23">
            <v>0</v>
          </cell>
          <cell r="H23">
            <v>1997</v>
          </cell>
          <cell r="I23">
            <v>0</v>
          </cell>
          <cell r="J23">
            <v>1997</v>
          </cell>
          <cell r="K23">
            <v>301684</v>
          </cell>
          <cell r="L23">
            <v>0</v>
          </cell>
          <cell r="M23">
            <v>301684</v>
          </cell>
          <cell r="N23">
            <v>50281</v>
          </cell>
          <cell r="O23">
            <v>0</v>
          </cell>
          <cell r="P23">
            <v>50281</v>
          </cell>
        </row>
        <row r="24">
          <cell r="F24" t="str">
            <v>26100922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F25" t="str">
            <v>26100923</v>
          </cell>
          <cell r="G25">
            <v>0</v>
          </cell>
          <cell r="H25">
            <v>169152</v>
          </cell>
          <cell r="I25">
            <v>0</v>
          </cell>
          <cell r="J25">
            <v>169152</v>
          </cell>
          <cell r="K25">
            <v>62390289</v>
          </cell>
          <cell r="L25">
            <v>0</v>
          </cell>
          <cell r="M25">
            <v>62390289</v>
          </cell>
          <cell r="N25">
            <v>35379005</v>
          </cell>
          <cell r="O25">
            <v>0</v>
          </cell>
          <cell r="P25">
            <v>35379005</v>
          </cell>
        </row>
        <row r="26">
          <cell r="F26" t="str">
            <v>26100924</v>
          </cell>
          <cell r="G26">
            <v>2601</v>
          </cell>
          <cell r="H26">
            <v>171149</v>
          </cell>
          <cell r="I26">
            <v>0</v>
          </cell>
          <cell r="J26">
            <v>171149</v>
          </cell>
          <cell r="K26">
            <v>62691973</v>
          </cell>
          <cell r="L26">
            <v>0</v>
          </cell>
          <cell r="M26">
            <v>62691973</v>
          </cell>
          <cell r="N26">
            <v>35429286</v>
          </cell>
          <cell r="O26">
            <v>0</v>
          </cell>
          <cell r="P26">
            <v>35429286</v>
          </cell>
        </row>
        <row r="27">
          <cell r="F27" t="str">
            <v>26100925</v>
          </cell>
          <cell r="G27">
            <v>4607205</v>
          </cell>
          <cell r="H27">
            <v>7159849</v>
          </cell>
          <cell r="I27">
            <v>224852</v>
          </cell>
          <cell r="J27">
            <v>6934997</v>
          </cell>
          <cell r="K27">
            <v>291653534</v>
          </cell>
          <cell r="L27">
            <v>108353</v>
          </cell>
          <cell r="M27">
            <v>291545181</v>
          </cell>
          <cell r="N27">
            <v>195345251</v>
          </cell>
          <cell r="O27">
            <v>76440</v>
          </cell>
          <cell r="P27">
            <v>195268811</v>
          </cell>
        </row>
        <row r="28">
          <cell r="F28" t="str">
            <v>26100926</v>
          </cell>
          <cell r="G28">
            <v>4678535</v>
          </cell>
          <cell r="H28">
            <v>10766276</v>
          </cell>
          <cell r="I28">
            <v>224855</v>
          </cell>
          <cell r="J28">
            <v>10541421</v>
          </cell>
          <cell r="K28">
            <v>423648953</v>
          </cell>
          <cell r="L28">
            <v>108435</v>
          </cell>
          <cell r="M28">
            <v>423540518</v>
          </cell>
          <cell r="N28">
            <v>273615177</v>
          </cell>
          <cell r="O28">
            <v>76497</v>
          </cell>
          <cell r="P28">
            <v>273538680</v>
          </cell>
        </row>
        <row r="29">
          <cell r="F29" t="str">
            <v>26100927</v>
          </cell>
          <cell r="G29">
            <v>56619807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F30" t="str">
            <v>26100928</v>
          </cell>
          <cell r="G30">
            <v>152677928</v>
          </cell>
          <cell r="H30">
            <v>327600629</v>
          </cell>
          <cell r="I30">
            <v>21411176</v>
          </cell>
          <cell r="J30">
            <v>306189453</v>
          </cell>
          <cell r="K30">
            <v>10293574099</v>
          </cell>
          <cell r="L30">
            <v>7425068</v>
          </cell>
          <cell r="M30">
            <v>10286149031</v>
          </cell>
          <cell r="N30">
            <v>3552436822</v>
          </cell>
          <cell r="O30">
            <v>1849525</v>
          </cell>
          <cell r="P30">
            <v>3550587297</v>
          </cell>
        </row>
        <row r="31">
          <cell r="F31" t="str">
            <v>2620131</v>
          </cell>
          <cell r="G31">
            <v>131232</v>
          </cell>
          <cell r="H31">
            <v>32183786</v>
          </cell>
          <cell r="I31">
            <v>2550422</v>
          </cell>
          <cell r="J31">
            <v>29633364</v>
          </cell>
          <cell r="K31">
            <v>3239431</v>
          </cell>
          <cell r="L31">
            <v>220151</v>
          </cell>
          <cell r="M31">
            <v>3019280</v>
          </cell>
          <cell r="N31">
            <v>3210089</v>
          </cell>
          <cell r="O31">
            <v>216043</v>
          </cell>
          <cell r="P31">
            <v>2994046</v>
          </cell>
        </row>
        <row r="32">
          <cell r="F32" t="str">
            <v>2620132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F33" t="str">
            <v>2620133</v>
          </cell>
          <cell r="G33">
            <v>263</v>
          </cell>
          <cell r="H33">
            <v>539658</v>
          </cell>
          <cell r="I33">
            <v>5808</v>
          </cell>
          <cell r="J33">
            <v>533850</v>
          </cell>
          <cell r="K33">
            <v>5147756</v>
          </cell>
          <cell r="L33">
            <v>5508</v>
          </cell>
          <cell r="M33">
            <v>5142248</v>
          </cell>
          <cell r="N33">
            <v>1656108</v>
          </cell>
          <cell r="O33">
            <v>1835</v>
          </cell>
          <cell r="P33">
            <v>1654273</v>
          </cell>
        </row>
        <row r="34">
          <cell r="F34" t="str">
            <v>2620134</v>
          </cell>
          <cell r="G34">
            <v>123994</v>
          </cell>
          <cell r="H34">
            <v>11264094</v>
          </cell>
          <cell r="I34">
            <v>1702971</v>
          </cell>
          <cell r="J34">
            <v>9561123</v>
          </cell>
          <cell r="K34">
            <v>527471</v>
          </cell>
          <cell r="L34">
            <v>70703</v>
          </cell>
          <cell r="M34">
            <v>456768</v>
          </cell>
          <cell r="N34">
            <v>527319</v>
          </cell>
          <cell r="O34">
            <v>70564</v>
          </cell>
          <cell r="P34">
            <v>456755</v>
          </cell>
        </row>
        <row r="35">
          <cell r="F35" t="str">
            <v>2620135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F36" t="str">
            <v>2620136</v>
          </cell>
          <cell r="G36">
            <v>1224</v>
          </cell>
          <cell r="H36">
            <v>606007</v>
          </cell>
          <cell r="I36">
            <v>5269</v>
          </cell>
          <cell r="J36">
            <v>600738</v>
          </cell>
          <cell r="K36">
            <v>7063265</v>
          </cell>
          <cell r="L36">
            <v>16229</v>
          </cell>
          <cell r="M36">
            <v>7047036</v>
          </cell>
          <cell r="N36">
            <v>2178082</v>
          </cell>
          <cell r="O36">
            <v>5152</v>
          </cell>
          <cell r="P36">
            <v>2172930</v>
          </cell>
        </row>
        <row r="37">
          <cell r="F37" t="str">
            <v>2620137</v>
          </cell>
          <cell r="G37">
            <v>0</v>
          </cell>
          <cell r="H37">
            <v>5640903</v>
          </cell>
          <cell r="I37">
            <v>379338</v>
          </cell>
          <cell r="J37">
            <v>5261565</v>
          </cell>
          <cell r="K37">
            <v>106664314</v>
          </cell>
          <cell r="L37">
            <v>1771710</v>
          </cell>
          <cell r="M37">
            <v>104892604</v>
          </cell>
          <cell r="N37">
            <v>17775768</v>
          </cell>
          <cell r="O37">
            <v>295219</v>
          </cell>
          <cell r="P37">
            <v>17480549</v>
          </cell>
        </row>
        <row r="38">
          <cell r="F38" t="str">
            <v>2620138</v>
          </cell>
          <cell r="G38">
            <v>0</v>
          </cell>
          <cell r="H38">
            <v>3986419</v>
          </cell>
          <cell r="I38">
            <v>138872</v>
          </cell>
          <cell r="J38">
            <v>3847547</v>
          </cell>
          <cell r="K38">
            <v>38845865</v>
          </cell>
          <cell r="L38">
            <v>294338</v>
          </cell>
          <cell r="M38">
            <v>38551527</v>
          </cell>
          <cell r="N38">
            <v>12941119</v>
          </cell>
          <cell r="O38">
            <v>97915</v>
          </cell>
          <cell r="P38">
            <v>12843204</v>
          </cell>
        </row>
        <row r="39">
          <cell r="F39" t="str">
            <v>2620139</v>
          </cell>
          <cell r="G39">
            <v>0</v>
          </cell>
          <cell r="H39">
            <v>5958232</v>
          </cell>
          <cell r="I39">
            <v>29449</v>
          </cell>
          <cell r="J39">
            <v>5928783</v>
          </cell>
          <cell r="K39">
            <v>96315309</v>
          </cell>
          <cell r="L39">
            <v>56520</v>
          </cell>
          <cell r="M39">
            <v>96258789</v>
          </cell>
          <cell r="N39">
            <v>67104403</v>
          </cell>
          <cell r="O39">
            <v>38833</v>
          </cell>
          <cell r="P39">
            <v>67065570</v>
          </cell>
        </row>
        <row r="40">
          <cell r="F40" t="str">
            <v>26201310</v>
          </cell>
          <cell r="G40">
            <v>859981</v>
          </cell>
          <cell r="H40">
            <v>15585554</v>
          </cell>
          <cell r="I40">
            <v>547659</v>
          </cell>
          <cell r="J40">
            <v>15037895</v>
          </cell>
          <cell r="K40">
            <v>241825488</v>
          </cell>
          <cell r="L40">
            <v>2122568</v>
          </cell>
          <cell r="M40">
            <v>239702920</v>
          </cell>
          <cell r="N40">
            <v>97821290</v>
          </cell>
          <cell r="O40">
            <v>431967</v>
          </cell>
          <cell r="P40">
            <v>97389323</v>
          </cell>
        </row>
        <row r="41">
          <cell r="F41" t="str">
            <v>26201311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F42" t="str">
            <v>26201312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F43" t="str">
            <v>26201313</v>
          </cell>
          <cell r="G43">
            <v>14737</v>
          </cell>
          <cell r="H43">
            <v>80669</v>
          </cell>
          <cell r="I43">
            <v>8566</v>
          </cell>
          <cell r="J43">
            <v>72103</v>
          </cell>
          <cell r="K43">
            <v>2134</v>
          </cell>
          <cell r="L43">
            <v>255</v>
          </cell>
          <cell r="M43">
            <v>1879</v>
          </cell>
          <cell r="N43">
            <v>2133</v>
          </cell>
          <cell r="O43">
            <v>254</v>
          </cell>
          <cell r="P43">
            <v>1879</v>
          </cell>
        </row>
        <row r="44">
          <cell r="F44" t="str">
            <v>26201314</v>
          </cell>
          <cell r="G44">
            <v>1371015</v>
          </cell>
          <cell r="H44">
            <v>93233374</v>
          </cell>
          <cell r="I44">
            <v>17819356</v>
          </cell>
          <cell r="J44">
            <v>75414018</v>
          </cell>
          <cell r="K44">
            <v>1246242</v>
          </cell>
          <cell r="L44">
            <v>224048</v>
          </cell>
          <cell r="M44">
            <v>1022194</v>
          </cell>
          <cell r="N44">
            <v>1246242</v>
          </cell>
          <cell r="O44">
            <v>224048</v>
          </cell>
          <cell r="P44">
            <v>1022194</v>
          </cell>
        </row>
        <row r="45">
          <cell r="F45" t="str">
            <v>26201315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F46" t="str">
            <v>26201316</v>
          </cell>
          <cell r="G46">
            <v>0</v>
          </cell>
          <cell r="H46">
            <v>8104</v>
          </cell>
          <cell r="I46">
            <v>0</v>
          </cell>
          <cell r="J46">
            <v>8104</v>
          </cell>
          <cell r="K46">
            <v>132</v>
          </cell>
          <cell r="L46">
            <v>0</v>
          </cell>
          <cell r="M46">
            <v>132</v>
          </cell>
          <cell r="N46">
            <v>132</v>
          </cell>
          <cell r="O46">
            <v>0</v>
          </cell>
          <cell r="P46">
            <v>132</v>
          </cell>
        </row>
        <row r="47">
          <cell r="F47" t="str">
            <v>26201317</v>
          </cell>
          <cell r="G47">
            <v>156233</v>
          </cell>
          <cell r="H47">
            <v>6019489</v>
          </cell>
          <cell r="I47">
            <v>1273726</v>
          </cell>
          <cell r="J47">
            <v>4745763</v>
          </cell>
          <cell r="K47">
            <v>114975</v>
          </cell>
          <cell r="L47">
            <v>22569</v>
          </cell>
          <cell r="M47">
            <v>92406</v>
          </cell>
          <cell r="N47">
            <v>114975</v>
          </cell>
          <cell r="O47">
            <v>22569</v>
          </cell>
          <cell r="P47">
            <v>92406</v>
          </cell>
        </row>
        <row r="48">
          <cell r="F48" t="str">
            <v>26201318</v>
          </cell>
          <cell r="G48">
            <v>388</v>
          </cell>
          <cell r="H48">
            <v>267534</v>
          </cell>
          <cell r="I48">
            <v>0</v>
          </cell>
          <cell r="J48">
            <v>267534</v>
          </cell>
          <cell r="K48">
            <v>293485</v>
          </cell>
          <cell r="L48">
            <v>0</v>
          </cell>
          <cell r="M48">
            <v>293485</v>
          </cell>
          <cell r="N48">
            <v>205439</v>
          </cell>
          <cell r="O48">
            <v>0</v>
          </cell>
          <cell r="P48">
            <v>205439</v>
          </cell>
        </row>
        <row r="49">
          <cell r="F49" t="str">
            <v>26201319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F50" t="str">
            <v>26201320</v>
          </cell>
          <cell r="G50">
            <v>29757</v>
          </cell>
          <cell r="H50">
            <v>862986</v>
          </cell>
          <cell r="I50">
            <v>0</v>
          </cell>
          <cell r="J50">
            <v>862986</v>
          </cell>
          <cell r="K50">
            <v>1309407</v>
          </cell>
          <cell r="L50">
            <v>0</v>
          </cell>
          <cell r="M50">
            <v>1309407</v>
          </cell>
          <cell r="N50">
            <v>927444</v>
          </cell>
          <cell r="O50">
            <v>0</v>
          </cell>
          <cell r="P50">
            <v>927444</v>
          </cell>
        </row>
        <row r="51">
          <cell r="F51" t="str">
            <v>26201321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F52" t="str">
            <v>26201322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F53" t="str">
            <v>26201323</v>
          </cell>
          <cell r="G53">
            <v>0</v>
          </cell>
          <cell r="H53">
            <v>36886</v>
          </cell>
          <cell r="I53">
            <v>0</v>
          </cell>
          <cell r="J53">
            <v>36886</v>
          </cell>
          <cell r="K53">
            <v>912403</v>
          </cell>
          <cell r="L53">
            <v>0</v>
          </cell>
          <cell r="M53">
            <v>912403</v>
          </cell>
          <cell r="N53">
            <v>634796</v>
          </cell>
          <cell r="O53">
            <v>0</v>
          </cell>
          <cell r="P53">
            <v>634796</v>
          </cell>
        </row>
        <row r="54">
          <cell r="F54" t="str">
            <v>26201324</v>
          </cell>
          <cell r="G54">
            <v>0</v>
          </cell>
          <cell r="H54">
            <v>36886</v>
          </cell>
          <cell r="I54">
            <v>0</v>
          </cell>
          <cell r="J54">
            <v>36886</v>
          </cell>
          <cell r="K54">
            <v>912403</v>
          </cell>
          <cell r="L54">
            <v>0</v>
          </cell>
          <cell r="M54">
            <v>912403</v>
          </cell>
          <cell r="N54">
            <v>634796</v>
          </cell>
          <cell r="O54">
            <v>0</v>
          </cell>
          <cell r="P54">
            <v>634796</v>
          </cell>
        </row>
        <row r="55">
          <cell r="F55" t="str">
            <v>26201325</v>
          </cell>
          <cell r="G55">
            <v>1707532</v>
          </cell>
          <cell r="H55">
            <v>3157482</v>
          </cell>
          <cell r="I55">
            <v>220859</v>
          </cell>
          <cell r="J55">
            <v>2936623</v>
          </cell>
          <cell r="K55">
            <v>22756364</v>
          </cell>
          <cell r="L55">
            <v>59295</v>
          </cell>
          <cell r="M55">
            <v>22697069</v>
          </cell>
          <cell r="N55">
            <v>15839274</v>
          </cell>
          <cell r="O55">
            <v>43217</v>
          </cell>
          <cell r="P55">
            <v>15796057</v>
          </cell>
        </row>
        <row r="56">
          <cell r="F56" t="str">
            <v>26201326</v>
          </cell>
          <cell r="G56">
            <v>1737677</v>
          </cell>
          <cell r="H56">
            <v>4324888</v>
          </cell>
          <cell r="I56">
            <v>220859</v>
          </cell>
          <cell r="J56">
            <v>4104029</v>
          </cell>
          <cell r="K56">
            <v>25271659</v>
          </cell>
          <cell r="L56">
            <v>59295</v>
          </cell>
          <cell r="M56">
            <v>25212364</v>
          </cell>
          <cell r="N56">
            <v>17606953</v>
          </cell>
          <cell r="O56">
            <v>43217</v>
          </cell>
          <cell r="P56">
            <v>17563736</v>
          </cell>
        </row>
        <row r="57">
          <cell r="F57" t="str">
            <v>26201327</v>
          </cell>
          <cell r="G57">
            <v>55601007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F58" t="str">
            <v>26201328</v>
          </cell>
          <cell r="G58">
            <v>59997363</v>
          </cell>
          <cell r="H58">
            <v>163845623</v>
          </cell>
          <cell r="I58">
            <v>24134636</v>
          </cell>
          <cell r="J58">
            <v>139710987</v>
          </cell>
          <cell r="K58">
            <v>284438553</v>
          </cell>
          <cell r="L58">
            <v>2741326</v>
          </cell>
          <cell r="M58">
            <v>281697227</v>
          </cell>
          <cell r="N58">
            <v>124363323</v>
          </cell>
          <cell r="O58">
            <v>1015649</v>
          </cell>
          <cell r="P58">
            <v>123347674</v>
          </cell>
        </row>
        <row r="59">
          <cell r="F59" t="str">
            <v>2620211</v>
          </cell>
          <cell r="G59">
            <v>0</v>
          </cell>
          <cell r="H59">
            <v>12715735</v>
          </cell>
          <cell r="I59">
            <v>807455</v>
          </cell>
          <cell r="J59">
            <v>11908280</v>
          </cell>
          <cell r="K59">
            <v>1228606</v>
          </cell>
          <cell r="L59">
            <v>58114</v>
          </cell>
          <cell r="M59">
            <v>1170492</v>
          </cell>
          <cell r="N59">
            <v>1227826</v>
          </cell>
          <cell r="O59">
            <v>58048</v>
          </cell>
          <cell r="P59">
            <v>1169778</v>
          </cell>
        </row>
        <row r="60">
          <cell r="F60" t="str">
            <v>2620212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F61" t="str">
            <v>2620213</v>
          </cell>
          <cell r="G61">
            <v>0</v>
          </cell>
          <cell r="H61">
            <v>1035846</v>
          </cell>
          <cell r="I61">
            <v>1466</v>
          </cell>
          <cell r="J61">
            <v>1034380</v>
          </cell>
          <cell r="K61">
            <v>9952124</v>
          </cell>
          <cell r="L61">
            <v>11822</v>
          </cell>
          <cell r="M61">
            <v>9940302</v>
          </cell>
          <cell r="N61">
            <v>3117210</v>
          </cell>
          <cell r="O61">
            <v>1532</v>
          </cell>
          <cell r="P61">
            <v>3115678</v>
          </cell>
        </row>
        <row r="62">
          <cell r="F62" t="str">
            <v>2620214</v>
          </cell>
          <cell r="G62">
            <v>0</v>
          </cell>
          <cell r="H62">
            <v>6749683</v>
          </cell>
          <cell r="I62">
            <v>816127</v>
          </cell>
          <cell r="J62">
            <v>5933556</v>
          </cell>
          <cell r="K62">
            <v>307614</v>
          </cell>
          <cell r="L62">
            <v>30206</v>
          </cell>
          <cell r="M62">
            <v>277408</v>
          </cell>
          <cell r="N62">
            <v>307566</v>
          </cell>
          <cell r="O62">
            <v>30206</v>
          </cell>
          <cell r="P62">
            <v>277360</v>
          </cell>
        </row>
        <row r="63">
          <cell r="F63" t="str">
            <v>2620215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F64" t="str">
            <v>2620216</v>
          </cell>
          <cell r="G64">
            <v>0</v>
          </cell>
          <cell r="H64">
            <v>492082</v>
          </cell>
          <cell r="I64">
            <v>5244</v>
          </cell>
          <cell r="J64">
            <v>486838</v>
          </cell>
          <cell r="K64">
            <v>6052782</v>
          </cell>
          <cell r="L64">
            <v>33855</v>
          </cell>
          <cell r="M64">
            <v>6018927</v>
          </cell>
          <cell r="N64">
            <v>1954751</v>
          </cell>
          <cell r="O64">
            <v>5959</v>
          </cell>
          <cell r="P64">
            <v>1948792</v>
          </cell>
        </row>
        <row r="65">
          <cell r="F65" t="str">
            <v>2620217</v>
          </cell>
          <cell r="G65">
            <v>0</v>
          </cell>
          <cell r="H65">
            <v>5832989</v>
          </cell>
          <cell r="I65">
            <v>158731</v>
          </cell>
          <cell r="J65">
            <v>5674258</v>
          </cell>
          <cell r="K65">
            <v>144851523</v>
          </cell>
          <cell r="L65">
            <v>1371965</v>
          </cell>
          <cell r="M65">
            <v>143479558</v>
          </cell>
          <cell r="N65">
            <v>24139755</v>
          </cell>
          <cell r="O65">
            <v>228660</v>
          </cell>
          <cell r="P65">
            <v>23911095</v>
          </cell>
        </row>
        <row r="66">
          <cell r="F66" t="str">
            <v>2620218</v>
          </cell>
          <cell r="G66">
            <v>0</v>
          </cell>
          <cell r="H66">
            <v>1879359</v>
          </cell>
          <cell r="I66">
            <v>17566</v>
          </cell>
          <cell r="J66">
            <v>1861793</v>
          </cell>
          <cell r="K66">
            <v>32400905</v>
          </cell>
          <cell r="L66">
            <v>58675</v>
          </cell>
          <cell r="M66">
            <v>32342230</v>
          </cell>
          <cell r="N66">
            <v>10799379</v>
          </cell>
          <cell r="O66">
            <v>19558</v>
          </cell>
          <cell r="P66">
            <v>10779821</v>
          </cell>
        </row>
        <row r="67">
          <cell r="F67" t="str">
            <v>2620219</v>
          </cell>
          <cell r="G67">
            <v>0</v>
          </cell>
          <cell r="H67">
            <v>4919392</v>
          </cell>
          <cell r="I67">
            <v>7650</v>
          </cell>
          <cell r="J67">
            <v>4911742</v>
          </cell>
          <cell r="K67">
            <v>85100482</v>
          </cell>
          <cell r="L67">
            <v>28500</v>
          </cell>
          <cell r="M67">
            <v>85071982</v>
          </cell>
          <cell r="N67">
            <v>59145990</v>
          </cell>
          <cell r="O67">
            <v>19210</v>
          </cell>
          <cell r="P67">
            <v>59126780</v>
          </cell>
        </row>
        <row r="68">
          <cell r="F68" t="str">
            <v>26202110</v>
          </cell>
          <cell r="G68">
            <v>2896084</v>
          </cell>
          <cell r="H68">
            <v>12631740</v>
          </cell>
          <cell r="I68">
            <v>183947</v>
          </cell>
          <cell r="J68">
            <v>12447793</v>
          </cell>
          <cell r="K68">
            <v>262352910</v>
          </cell>
          <cell r="L68">
            <v>1459140</v>
          </cell>
          <cell r="M68">
            <v>260893770</v>
          </cell>
          <cell r="N68">
            <v>94085124</v>
          </cell>
          <cell r="O68">
            <v>267428</v>
          </cell>
          <cell r="P68">
            <v>93817696</v>
          </cell>
        </row>
        <row r="69">
          <cell r="F69" t="str">
            <v>26202111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F70" t="str">
            <v>26202112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F71" t="str">
            <v>26202113</v>
          </cell>
          <cell r="G71">
            <v>0</v>
          </cell>
          <cell r="H71">
            <v>7016</v>
          </cell>
          <cell r="I71">
            <v>3294</v>
          </cell>
          <cell r="J71">
            <v>3722</v>
          </cell>
          <cell r="K71">
            <v>66</v>
          </cell>
          <cell r="L71">
            <v>15</v>
          </cell>
          <cell r="M71">
            <v>51</v>
          </cell>
          <cell r="N71">
            <v>66</v>
          </cell>
          <cell r="O71">
            <v>15</v>
          </cell>
          <cell r="P71">
            <v>51</v>
          </cell>
        </row>
        <row r="72">
          <cell r="F72" t="str">
            <v>26202114</v>
          </cell>
          <cell r="G72">
            <v>7831200</v>
          </cell>
          <cell r="H72">
            <v>61860553</v>
          </cell>
          <cell r="I72">
            <v>6936868</v>
          </cell>
          <cell r="J72">
            <v>54923685</v>
          </cell>
          <cell r="K72">
            <v>947083</v>
          </cell>
          <cell r="L72">
            <v>93977</v>
          </cell>
          <cell r="M72">
            <v>853106</v>
          </cell>
          <cell r="N72">
            <v>947082</v>
          </cell>
          <cell r="O72">
            <v>93978</v>
          </cell>
          <cell r="P72">
            <v>853104</v>
          </cell>
        </row>
        <row r="73">
          <cell r="F73" t="str">
            <v>26202115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F74" t="str">
            <v>26202116</v>
          </cell>
          <cell r="G74">
            <v>0</v>
          </cell>
          <cell r="H74">
            <v>19546</v>
          </cell>
          <cell r="I74">
            <v>0</v>
          </cell>
          <cell r="J74">
            <v>19546</v>
          </cell>
          <cell r="K74">
            <v>548</v>
          </cell>
          <cell r="L74">
            <v>0</v>
          </cell>
          <cell r="M74">
            <v>548</v>
          </cell>
          <cell r="N74">
            <v>548</v>
          </cell>
          <cell r="O74">
            <v>0</v>
          </cell>
          <cell r="P74">
            <v>548</v>
          </cell>
        </row>
        <row r="75">
          <cell r="F75" t="str">
            <v>26202117</v>
          </cell>
          <cell r="G75">
            <v>0</v>
          </cell>
          <cell r="H75">
            <v>1592518</v>
          </cell>
          <cell r="I75">
            <v>266608</v>
          </cell>
          <cell r="J75">
            <v>1325910</v>
          </cell>
          <cell r="K75">
            <v>11396</v>
          </cell>
          <cell r="L75">
            <v>1839</v>
          </cell>
          <cell r="M75">
            <v>9557</v>
          </cell>
          <cell r="N75">
            <v>11396</v>
          </cell>
          <cell r="O75">
            <v>1839</v>
          </cell>
          <cell r="P75">
            <v>9557</v>
          </cell>
        </row>
        <row r="76">
          <cell r="F76" t="str">
            <v>26202118</v>
          </cell>
          <cell r="G76">
            <v>0</v>
          </cell>
          <cell r="H76">
            <v>223266</v>
          </cell>
          <cell r="I76">
            <v>0</v>
          </cell>
          <cell r="J76">
            <v>223266</v>
          </cell>
          <cell r="K76">
            <v>294712</v>
          </cell>
          <cell r="L76">
            <v>0</v>
          </cell>
          <cell r="M76">
            <v>294712</v>
          </cell>
          <cell r="N76">
            <v>206298</v>
          </cell>
          <cell r="O76">
            <v>0</v>
          </cell>
          <cell r="P76">
            <v>206298</v>
          </cell>
        </row>
        <row r="77">
          <cell r="F77" t="str">
            <v>26202119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F78" t="str">
            <v>26202120</v>
          </cell>
          <cell r="G78">
            <v>0</v>
          </cell>
          <cell r="H78">
            <v>529584</v>
          </cell>
          <cell r="I78">
            <v>0</v>
          </cell>
          <cell r="J78">
            <v>529584</v>
          </cell>
          <cell r="K78">
            <v>2138980</v>
          </cell>
          <cell r="L78">
            <v>0</v>
          </cell>
          <cell r="M78">
            <v>2138980</v>
          </cell>
          <cell r="N78">
            <v>1412585</v>
          </cell>
          <cell r="O78">
            <v>0</v>
          </cell>
          <cell r="P78">
            <v>1412585</v>
          </cell>
        </row>
        <row r="79">
          <cell r="F79" t="str">
            <v>26202121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F80" t="str">
            <v>26202122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F81" t="str">
            <v>26202123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F82" t="str">
            <v>26202124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 t="str">
            <v>26202125</v>
          </cell>
          <cell r="G83">
            <v>0</v>
          </cell>
          <cell r="H83">
            <v>1964000</v>
          </cell>
          <cell r="I83">
            <v>93106</v>
          </cell>
          <cell r="J83">
            <v>1870894</v>
          </cell>
          <cell r="K83">
            <v>13396223</v>
          </cell>
          <cell r="L83">
            <v>31348</v>
          </cell>
          <cell r="M83">
            <v>13364875</v>
          </cell>
          <cell r="N83">
            <v>9332469</v>
          </cell>
          <cell r="O83">
            <v>23350</v>
          </cell>
          <cell r="P83">
            <v>9309119</v>
          </cell>
        </row>
        <row r="84">
          <cell r="F84" t="str">
            <v>26202126</v>
          </cell>
          <cell r="G84">
            <v>0</v>
          </cell>
          <cell r="H84">
            <v>2716850</v>
          </cell>
          <cell r="I84">
            <v>93106</v>
          </cell>
          <cell r="J84">
            <v>2623744</v>
          </cell>
          <cell r="K84">
            <v>15829915</v>
          </cell>
          <cell r="L84">
            <v>31348</v>
          </cell>
          <cell r="M84">
            <v>15798567</v>
          </cell>
          <cell r="N84">
            <v>10951352</v>
          </cell>
          <cell r="O84">
            <v>23350</v>
          </cell>
          <cell r="P84">
            <v>10928002</v>
          </cell>
        </row>
        <row r="85">
          <cell r="F85" t="str">
            <v>26202127</v>
          </cell>
          <cell r="G85">
            <v>231581147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F86" t="str">
            <v>26202128</v>
          </cell>
          <cell r="G86">
            <v>242308431</v>
          </cell>
          <cell r="H86">
            <v>99821569</v>
          </cell>
          <cell r="I86">
            <v>9114115</v>
          </cell>
          <cell r="J86">
            <v>90707454</v>
          </cell>
          <cell r="K86">
            <v>296683044</v>
          </cell>
          <cell r="L86">
            <v>1720316</v>
          </cell>
          <cell r="M86">
            <v>294962728</v>
          </cell>
          <cell r="N86">
            <v>112602921</v>
          </cell>
          <cell r="O86">
            <v>482355</v>
          </cell>
          <cell r="P86">
            <v>112120566</v>
          </cell>
        </row>
        <row r="87">
          <cell r="F87" t="str">
            <v>2620301</v>
          </cell>
          <cell r="G87">
            <v>293252</v>
          </cell>
          <cell r="H87">
            <v>23342624</v>
          </cell>
          <cell r="I87">
            <v>1343527</v>
          </cell>
          <cell r="J87">
            <v>21999097</v>
          </cell>
          <cell r="K87">
            <v>2527040</v>
          </cell>
          <cell r="L87">
            <v>129551</v>
          </cell>
          <cell r="M87">
            <v>2397489</v>
          </cell>
          <cell r="N87">
            <v>2523628</v>
          </cell>
          <cell r="O87">
            <v>128690</v>
          </cell>
          <cell r="P87">
            <v>2394938</v>
          </cell>
        </row>
        <row r="88">
          <cell r="F88" t="str">
            <v>2620302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F89" t="str">
            <v>2620303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F90" t="str">
            <v>2620304</v>
          </cell>
          <cell r="G90">
            <v>129230</v>
          </cell>
          <cell r="H90">
            <v>8436362</v>
          </cell>
          <cell r="I90">
            <v>1107099</v>
          </cell>
          <cell r="J90">
            <v>7329263</v>
          </cell>
          <cell r="K90">
            <v>438406</v>
          </cell>
          <cell r="L90">
            <v>49901</v>
          </cell>
          <cell r="M90">
            <v>388505</v>
          </cell>
          <cell r="N90">
            <v>438338</v>
          </cell>
          <cell r="O90">
            <v>49833</v>
          </cell>
          <cell r="P90">
            <v>388505</v>
          </cell>
        </row>
        <row r="91">
          <cell r="F91" t="str">
            <v>2620305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F92" t="str">
            <v>2620306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F93" t="str">
            <v>2620307</v>
          </cell>
          <cell r="G93">
            <v>0</v>
          </cell>
          <cell r="H93">
            <v>2876623</v>
          </cell>
          <cell r="I93">
            <v>239548</v>
          </cell>
          <cell r="J93">
            <v>2637075</v>
          </cell>
          <cell r="K93">
            <v>35789818</v>
          </cell>
          <cell r="L93">
            <v>982561</v>
          </cell>
          <cell r="M93">
            <v>34807257</v>
          </cell>
          <cell r="N93">
            <v>5964876</v>
          </cell>
          <cell r="O93">
            <v>163751</v>
          </cell>
          <cell r="P93">
            <v>5801125</v>
          </cell>
        </row>
        <row r="94">
          <cell r="F94" t="str">
            <v>2620308</v>
          </cell>
          <cell r="G94">
            <v>0</v>
          </cell>
          <cell r="H94">
            <v>2271750</v>
          </cell>
          <cell r="I94">
            <v>111679</v>
          </cell>
          <cell r="J94">
            <v>2160071</v>
          </cell>
          <cell r="K94">
            <v>15879693</v>
          </cell>
          <cell r="L94">
            <v>203047</v>
          </cell>
          <cell r="M94">
            <v>15676646</v>
          </cell>
          <cell r="N94">
            <v>5293213</v>
          </cell>
          <cell r="O94">
            <v>67682</v>
          </cell>
          <cell r="P94">
            <v>5225531</v>
          </cell>
        </row>
        <row r="95">
          <cell r="F95" t="str">
            <v>2620309</v>
          </cell>
          <cell r="G95">
            <v>0</v>
          </cell>
          <cell r="H95">
            <v>2967402</v>
          </cell>
          <cell r="I95">
            <v>29089</v>
          </cell>
          <cell r="J95">
            <v>2938313</v>
          </cell>
          <cell r="K95">
            <v>31123107</v>
          </cell>
          <cell r="L95">
            <v>41255</v>
          </cell>
          <cell r="M95">
            <v>31081852</v>
          </cell>
          <cell r="N95">
            <v>21692251</v>
          </cell>
          <cell r="O95">
            <v>27698</v>
          </cell>
          <cell r="P95">
            <v>21664553</v>
          </cell>
        </row>
        <row r="96">
          <cell r="F96" t="str">
            <v>26203010</v>
          </cell>
          <cell r="G96">
            <v>173906</v>
          </cell>
          <cell r="H96">
            <v>8115775</v>
          </cell>
          <cell r="I96">
            <v>380316</v>
          </cell>
          <cell r="J96">
            <v>7735459</v>
          </cell>
          <cell r="K96">
            <v>82792618</v>
          </cell>
          <cell r="L96">
            <v>1226863</v>
          </cell>
          <cell r="M96">
            <v>81565755</v>
          </cell>
          <cell r="N96">
            <v>32950340</v>
          </cell>
          <cell r="O96">
            <v>259131</v>
          </cell>
          <cell r="P96">
            <v>32691209</v>
          </cell>
        </row>
        <row r="97">
          <cell r="F97" t="str">
            <v>26203011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F98" t="str">
            <v>26203012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F99" t="str">
            <v>26203013</v>
          </cell>
          <cell r="G99">
            <v>73980</v>
          </cell>
          <cell r="H99">
            <v>40472</v>
          </cell>
          <cell r="I99">
            <v>7215</v>
          </cell>
          <cell r="J99">
            <v>33257</v>
          </cell>
          <cell r="K99">
            <v>1118</v>
          </cell>
          <cell r="L99">
            <v>184</v>
          </cell>
          <cell r="M99">
            <v>934</v>
          </cell>
          <cell r="N99">
            <v>1118</v>
          </cell>
          <cell r="O99">
            <v>184</v>
          </cell>
          <cell r="P99">
            <v>934</v>
          </cell>
        </row>
        <row r="100">
          <cell r="F100" t="str">
            <v>26203014</v>
          </cell>
          <cell r="G100">
            <v>524111</v>
          </cell>
          <cell r="H100">
            <v>60219123</v>
          </cell>
          <cell r="I100">
            <v>8492465</v>
          </cell>
          <cell r="J100">
            <v>51726658</v>
          </cell>
          <cell r="K100">
            <v>695040</v>
          </cell>
          <cell r="L100">
            <v>87528</v>
          </cell>
          <cell r="M100">
            <v>607512</v>
          </cell>
          <cell r="N100">
            <v>695040</v>
          </cell>
          <cell r="O100">
            <v>87528</v>
          </cell>
          <cell r="P100">
            <v>607512</v>
          </cell>
        </row>
        <row r="101">
          <cell r="F101" t="str">
            <v>26203015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F102" t="str">
            <v>26203016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F103" t="str">
            <v>26203017</v>
          </cell>
          <cell r="G103">
            <v>48033</v>
          </cell>
          <cell r="H103">
            <v>3175706</v>
          </cell>
          <cell r="I103">
            <v>697522</v>
          </cell>
          <cell r="J103">
            <v>2478184</v>
          </cell>
          <cell r="K103">
            <v>49196</v>
          </cell>
          <cell r="L103">
            <v>10515</v>
          </cell>
          <cell r="M103">
            <v>38681</v>
          </cell>
          <cell r="N103">
            <v>49196</v>
          </cell>
          <cell r="O103">
            <v>10515</v>
          </cell>
          <cell r="P103">
            <v>38681</v>
          </cell>
        </row>
        <row r="104">
          <cell r="F104" t="str">
            <v>26203018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F105" t="str">
            <v>26203019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F106" t="str">
            <v>26203020</v>
          </cell>
          <cell r="G106">
            <v>11853</v>
          </cell>
          <cell r="H106">
            <v>430506</v>
          </cell>
          <cell r="I106">
            <v>164</v>
          </cell>
          <cell r="J106">
            <v>430342</v>
          </cell>
          <cell r="K106">
            <v>1253445</v>
          </cell>
          <cell r="L106">
            <v>84</v>
          </cell>
          <cell r="M106">
            <v>1253361</v>
          </cell>
          <cell r="N106">
            <v>845619</v>
          </cell>
          <cell r="O106">
            <v>54</v>
          </cell>
          <cell r="P106">
            <v>845565</v>
          </cell>
        </row>
        <row r="107">
          <cell r="F107" t="str">
            <v>26203021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F108" t="str">
            <v>26203022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F109" t="str">
            <v>26203023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F110" t="str">
            <v>26203024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F111" t="str">
            <v>26203025</v>
          </cell>
          <cell r="G111">
            <v>618848</v>
          </cell>
          <cell r="H111">
            <v>2176926</v>
          </cell>
          <cell r="I111">
            <v>206879</v>
          </cell>
          <cell r="J111">
            <v>1970047</v>
          </cell>
          <cell r="K111">
            <v>5424514</v>
          </cell>
          <cell r="L111">
            <v>14880</v>
          </cell>
          <cell r="M111">
            <v>5409634</v>
          </cell>
          <cell r="N111">
            <v>3759979</v>
          </cell>
          <cell r="O111">
            <v>11559</v>
          </cell>
          <cell r="P111">
            <v>3748420</v>
          </cell>
        </row>
        <row r="112">
          <cell r="F112" t="str">
            <v>26203026</v>
          </cell>
          <cell r="G112">
            <v>630701</v>
          </cell>
          <cell r="H112">
            <v>2607432</v>
          </cell>
          <cell r="I112">
            <v>207043</v>
          </cell>
          <cell r="J112">
            <v>2400389</v>
          </cell>
          <cell r="K112">
            <v>6677959</v>
          </cell>
          <cell r="L112">
            <v>14964</v>
          </cell>
          <cell r="M112">
            <v>6662995</v>
          </cell>
          <cell r="N112">
            <v>4605598</v>
          </cell>
          <cell r="O112">
            <v>11613</v>
          </cell>
          <cell r="P112">
            <v>4593985</v>
          </cell>
        </row>
        <row r="113">
          <cell r="F113" t="str">
            <v>26203027</v>
          </cell>
          <cell r="G113">
            <v>52596802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F114" t="str">
            <v>26203028</v>
          </cell>
          <cell r="G114">
            <v>54470015</v>
          </cell>
          <cell r="H114">
            <v>105937494</v>
          </cell>
          <cell r="I114">
            <v>12235187</v>
          </cell>
          <cell r="J114">
            <v>93702307</v>
          </cell>
          <cell r="K114">
            <v>93181377</v>
          </cell>
          <cell r="L114">
            <v>1519506</v>
          </cell>
          <cell r="M114">
            <v>91661871</v>
          </cell>
          <cell r="N114">
            <v>41263258</v>
          </cell>
          <cell r="O114">
            <v>547494</v>
          </cell>
          <cell r="P114">
            <v>40715764</v>
          </cell>
        </row>
        <row r="115">
          <cell r="F115" t="str">
            <v>2620481</v>
          </cell>
          <cell r="G115">
            <v>142</v>
          </cell>
          <cell r="H115">
            <v>2805761</v>
          </cell>
          <cell r="I115">
            <v>577966</v>
          </cell>
          <cell r="J115">
            <v>2227795</v>
          </cell>
          <cell r="K115">
            <v>280480</v>
          </cell>
          <cell r="L115">
            <v>56181</v>
          </cell>
          <cell r="M115">
            <v>224299</v>
          </cell>
          <cell r="N115">
            <v>280331</v>
          </cell>
          <cell r="O115">
            <v>56180</v>
          </cell>
          <cell r="P115">
            <v>224151</v>
          </cell>
        </row>
        <row r="116">
          <cell r="F116" t="str">
            <v>2620482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F117" t="str">
            <v>2620483</v>
          </cell>
          <cell r="G117">
            <v>0</v>
          </cell>
          <cell r="H117">
            <v>29994</v>
          </cell>
          <cell r="I117">
            <v>0</v>
          </cell>
          <cell r="J117">
            <v>29994</v>
          </cell>
          <cell r="K117">
            <v>1164789</v>
          </cell>
          <cell r="L117">
            <v>0</v>
          </cell>
          <cell r="M117">
            <v>1164789</v>
          </cell>
          <cell r="N117">
            <v>381547</v>
          </cell>
          <cell r="O117">
            <v>0</v>
          </cell>
          <cell r="P117">
            <v>381547</v>
          </cell>
        </row>
        <row r="118">
          <cell r="F118" t="str">
            <v>2620484</v>
          </cell>
          <cell r="G118">
            <v>3120</v>
          </cell>
          <cell r="H118">
            <v>912429</v>
          </cell>
          <cell r="I118">
            <v>102326</v>
          </cell>
          <cell r="J118">
            <v>810103</v>
          </cell>
          <cell r="K118">
            <v>57100</v>
          </cell>
          <cell r="L118">
            <v>5891</v>
          </cell>
          <cell r="M118">
            <v>51209</v>
          </cell>
          <cell r="N118">
            <v>57007</v>
          </cell>
          <cell r="O118">
            <v>5890</v>
          </cell>
          <cell r="P118">
            <v>51117</v>
          </cell>
        </row>
        <row r="119">
          <cell r="F119" t="str">
            <v>2620485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F120" t="str">
            <v>2620486</v>
          </cell>
          <cell r="G120">
            <v>1268</v>
          </cell>
          <cell r="H120">
            <v>132550</v>
          </cell>
          <cell r="I120">
            <v>0</v>
          </cell>
          <cell r="J120">
            <v>132550</v>
          </cell>
          <cell r="K120">
            <v>6393550</v>
          </cell>
          <cell r="L120">
            <v>0</v>
          </cell>
          <cell r="M120">
            <v>6393550</v>
          </cell>
          <cell r="N120">
            <v>2358058</v>
          </cell>
          <cell r="O120">
            <v>0</v>
          </cell>
          <cell r="P120">
            <v>2358058</v>
          </cell>
        </row>
        <row r="121">
          <cell r="F121" t="str">
            <v>2620487</v>
          </cell>
          <cell r="G121">
            <v>0</v>
          </cell>
          <cell r="H121">
            <v>8094094</v>
          </cell>
          <cell r="I121">
            <v>14624</v>
          </cell>
          <cell r="J121">
            <v>8079470</v>
          </cell>
          <cell r="K121">
            <v>566884618</v>
          </cell>
          <cell r="L121">
            <v>374861</v>
          </cell>
          <cell r="M121">
            <v>566509757</v>
          </cell>
          <cell r="N121">
            <v>94438864</v>
          </cell>
          <cell r="O121">
            <v>62465</v>
          </cell>
          <cell r="P121">
            <v>94376399</v>
          </cell>
        </row>
        <row r="122">
          <cell r="F122" t="str">
            <v>2620488</v>
          </cell>
          <cell r="G122">
            <v>0</v>
          </cell>
          <cell r="H122">
            <v>881902</v>
          </cell>
          <cell r="I122">
            <v>614</v>
          </cell>
          <cell r="J122">
            <v>881288</v>
          </cell>
          <cell r="K122">
            <v>53456276</v>
          </cell>
          <cell r="L122">
            <v>9990</v>
          </cell>
          <cell r="M122">
            <v>53446286</v>
          </cell>
          <cell r="N122">
            <v>17814651</v>
          </cell>
          <cell r="O122">
            <v>3329</v>
          </cell>
          <cell r="P122">
            <v>17811322</v>
          </cell>
        </row>
        <row r="123">
          <cell r="F123" t="str">
            <v>2620489</v>
          </cell>
          <cell r="G123">
            <v>0</v>
          </cell>
          <cell r="H123">
            <v>3472712</v>
          </cell>
          <cell r="I123">
            <v>2146</v>
          </cell>
          <cell r="J123">
            <v>3470566</v>
          </cell>
          <cell r="K123">
            <v>192525902</v>
          </cell>
          <cell r="L123">
            <v>5807</v>
          </cell>
          <cell r="M123">
            <v>192520095</v>
          </cell>
          <cell r="N123">
            <v>128020644</v>
          </cell>
          <cell r="O123">
            <v>3974</v>
          </cell>
          <cell r="P123">
            <v>128016670</v>
          </cell>
        </row>
        <row r="124">
          <cell r="F124" t="str">
            <v>26204810</v>
          </cell>
          <cell r="G124">
            <v>885760</v>
          </cell>
          <cell r="H124">
            <v>12448708</v>
          </cell>
          <cell r="I124">
            <v>17384</v>
          </cell>
          <cell r="J124">
            <v>12431324</v>
          </cell>
          <cell r="K124">
            <v>812866796</v>
          </cell>
          <cell r="L124">
            <v>390658</v>
          </cell>
          <cell r="M124">
            <v>812476138</v>
          </cell>
          <cell r="N124">
            <v>240274159</v>
          </cell>
          <cell r="O124">
            <v>69768</v>
          </cell>
          <cell r="P124">
            <v>240204391</v>
          </cell>
        </row>
        <row r="125">
          <cell r="F125" t="str">
            <v>26204811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F126" t="str">
            <v>26204812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F127" t="str">
            <v>26204813</v>
          </cell>
          <cell r="G127">
            <v>4695</v>
          </cell>
          <cell r="H127">
            <v>16527</v>
          </cell>
          <cell r="I127">
            <v>0</v>
          </cell>
          <cell r="J127">
            <v>16527</v>
          </cell>
          <cell r="K127">
            <v>146577</v>
          </cell>
          <cell r="L127">
            <v>0</v>
          </cell>
          <cell r="M127">
            <v>146577</v>
          </cell>
          <cell r="N127">
            <v>97616</v>
          </cell>
          <cell r="O127">
            <v>0</v>
          </cell>
          <cell r="P127">
            <v>97616</v>
          </cell>
        </row>
        <row r="128">
          <cell r="F128" t="str">
            <v>26204814</v>
          </cell>
          <cell r="G128">
            <v>1264447</v>
          </cell>
          <cell r="H128">
            <v>22017819</v>
          </cell>
          <cell r="I128">
            <v>2036512</v>
          </cell>
          <cell r="J128">
            <v>19981307</v>
          </cell>
          <cell r="K128">
            <v>306161</v>
          </cell>
          <cell r="L128">
            <v>29931</v>
          </cell>
          <cell r="M128">
            <v>276230</v>
          </cell>
          <cell r="N128">
            <v>306161</v>
          </cell>
          <cell r="O128">
            <v>29931</v>
          </cell>
          <cell r="P128">
            <v>276230</v>
          </cell>
        </row>
        <row r="129">
          <cell r="F129" t="str">
            <v>26204815</v>
          </cell>
          <cell r="G129">
            <v>104222</v>
          </cell>
          <cell r="H129">
            <v>38182</v>
          </cell>
          <cell r="I129">
            <v>0</v>
          </cell>
          <cell r="J129">
            <v>38182</v>
          </cell>
          <cell r="K129">
            <v>1261995</v>
          </cell>
          <cell r="L129">
            <v>0</v>
          </cell>
          <cell r="M129">
            <v>1261995</v>
          </cell>
          <cell r="N129">
            <v>799065</v>
          </cell>
          <cell r="O129">
            <v>0</v>
          </cell>
          <cell r="P129">
            <v>799065</v>
          </cell>
        </row>
        <row r="130">
          <cell r="F130" t="str">
            <v>26204816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F131" t="str">
            <v>26204817</v>
          </cell>
          <cell r="G131">
            <v>0</v>
          </cell>
          <cell r="H131">
            <v>18977</v>
          </cell>
          <cell r="I131">
            <v>174</v>
          </cell>
          <cell r="J131">
            <v>18803</v>
          </cell>
          <cell r="K131">
            <v>144181</v>
          </cell>
          <cell r="L131">
            <v>267</v>
          </cell>
          <cell r="M131">
            <v>143914</v>
          </cell>
          <cell r="N131">
            <v>95785</v>
          </cell>
          <cell r="O131">
            <v>186</v>
          </cell>
          <cell r="P131">
            <v>95599</v>
          </cell>
        </row>
        <row r="132">
          <cell r="F132" t="str">
            <v>26204818</v>
          </cell>
          <cell r="G132">
            <v>0</v>
          </cell>
          <cell r="H132">
            <v>1634095</v>
          </cell>
          <cell r="I132">
            <v>0</v>
          </cell>
          <cell r="J132">
            <v>1634095</v>
          </cell>
          <cell r="K132">
            <v>3236545</v>
          </cell>
          <cell r="L132">
            <v>0</v>
          </cell>
          <cell r="M132">
            <v>3236545</v>
          </cell>
          <cell r="N132">
            <v>2515788</v>
          </cell>
          <cell r="O132">
            <v>0</v>
          </cell>
          <cell r="P132">
            <v>2515788</v>
          </cell>
        </row>
        <row r="133">
          <cell r="F133" t="str">
            <v>26204819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F134" t="str">
            <v>26204820</v>
          </cell>
          <cell r="G134">
            <v>848</v>
          </cell>
          <cell r="H134">
            <v>288077</v>
          </cell>
          <cell r="I134">
            <v>0</v>
          </cell>
          <cell r="J134">
            <v>288077</v>
          </cell>
          <cell r="K134">
            <v>7064528</v>
          </cell>
          <cell r="L134">
            <v>0</v>
          </cell>
          <cell r="M134">
            <v>7064528</v>
          </cell>
          <cell r="N134">
            <v>4560822</v>
          </cell>
          <cell r="O134">
            <v>0</v>
          </cell>
          <cell r="P134">
            <v>4560822</v>
          </cell>
        </row>
        <row r="135">
          <cell r="F135" t="str">
            <v>26204821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F136" t="str">
            <v>26204822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F137" t="str">
            <v>26204823</v>
          </cell>
          <cell r="G137">
            <v>0</v>
          </cell>
          <cell r="H137">
            <v>8424</v>
          </cell>
          <cell r="I137">
            <v>0</v>
          </cell>
          <cell r="J137">
            <v>8424</v>
          </cell>
          <cell r="K137">
            <v>650511</v>
          </cell>
          <cell r="L137">
            <v>0</v>
          </cell>
          <cell r="M137">
            <v>650511</v>
          </cell>
          <cell r="N137">
            <v>443919</v>
          </cell>
          <cell r="O137">
            <v>0</v>
          </cell>
          <cell r="P137">
            <v>443919</v>
          </cell>
        </row>
        <row r="138">
          <cell r="F138" t="str">
            <v>26204824</v>
          </cell>
          <cell r="G138">
            <v>0</v>
          </cell>
          <cell r="H138">
            <v>8424</v>
          </cell>
          <cell r="I138">
            <v>0</v>
          </cell>
          <cell r="J138">
            <v>8424</v>
          </cell>
          <cell r="K138">
            <v>650511</v>
          </cell>
          <cell r="L138">
            <v>0</v>
          </cell>
          <cell r="M138">
            <v>650511</v>
          </cell>
          <cell r="N138">
            <v>443919</v>
          </cell>
          <cell r="O138">
            <v>0</v>
          </cell>
          <cell r="P138">
            <v>443919</v>
          </cell>
        </row>
        <row r="139">
          <cell r="F139" t="str">
            <v>26204825</v>
          </cell>
          <cell r="G139">
            <v>196846</v>
          </cell>
          <cell r="H139">
            <v>1641621</v>
          </cell>
          <cell r="I139">
            <v>2673</v>
          </cell>
          <cell r="J139">
            <v>1638948</v>
          </cell>
          <cell r="K139">
            <v>46619422</v>
          </cell>
          <cell r="L139">
            <v>19928</v>
          </cell>
          <cell r="M139">
            <v>46599494</v>
          </cell>
          <cell r="N139">
            <v>31596239</v>
          </cell>
          <cell r="O139">
            <v>13551</v>
          </cell>
          <cell r="P139">
            <v>31582688</v>
          </cell>
        </row>
        <row r="140">
          <cell r="F140" t="str">
            <v>26204826</v>
          </cell>
          <cell r="G140">
            <v>197694</v>
          </cell>
          <cell r="H140">
            <v>3572217</v>
          </cell>
          <cell r="I140">
            <v>2673</v>
          </cell>
          <cell r="J140">
            <v>3569544</v>
          </cell>
          <cell r="K140">
            <v>57571006</v>
          </cell>
          <cell r="L140">
            <v>19928</v>
          </cell>
          <cell r="M140">
            <v>57551078</v>
          </cell>
          <cell r="N140">
            <v>39116768</v>
          </cell>
          <cell r="O140">
            <v>13551</v>
          </cell>
          <cell r="P140">
            <v>39103217</v>
          </cell>
        </row>
        <row r="141">
          <cell r="F141" t="str">
            <v>26204827</v>
          </cell>
          <cell r="G141">
            <v>23085488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F142" t="str">
            <v>26204828</v>
          </cell>
          <cell r="G142">
            <v>25546836</v>
          </cell>
          <cell r="H142">
            <v>41993164</v>
          </cell>
          <cell r="I142">
            <v>2737035</v>
          </cell>
          <cell r="J142">
            <v>39256129</v>
          </cell>
          <cell r="K142">
            <v>880192635</v>
          </cell>
          <cell r="L142">
            <v>502856</v>
          </cell>
          <cell r="M142">
            <v>879689779</v>
          </cell>
          <cell r="N142">
            <v>283766497</v>
          </cell>
          <cell r="O142">
            <v>175506</v>
          </cell>
          <cell r="P142">
            <v>283590991</v>
          </cell>
        </row>
        <row r="143">
          <cell r="F143" t="str">
            <v>2620561</v>
          </cell>
          <cell r="G143">
            <v>586672</v>
          </cell>
          <cell r="H143">
            <v>7486734</v>
          </cell>
          <cell r="I143">
            <v>518596</v>
          </cell>
          <cell r="J143">
            <v>6968138</v>
          </cell>
          <cell r="K143">
            <v>872665</v>
          </cell>
          <cell r="L143">
            <v>56886</v>
          </cell>
          <cell r="M143">
            <v>815779</v>
          </cell>
          <cell r="N143">
            <v>871529</v>
          </cell>
          <cell r="O143">
            <v>55954</v>
          </cell>
          <cell r="P143">
            <v>815575</v>
          </cell>
        </row>
        <row r="144">
          <cell r="F144" t="str">
            <v>2620562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F145" t="str">
            <v>2620563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F146" t="str">
            <v>2620564</v>
          </cell>
          <cell r="G146">
            <v>258636</v>
          </cell>
          <cell r="H146">
            <v>3235724</v>
          </cell>
          <cell r="I146">
            <v>393737</v>
          </cell>
          <cell r="J146">
            <v>2841987</v>
          </cell>
          <cell r="K146">
            <v>199826</v>
          </cell>
          <cell r="L146">
            <v>24195</v>
          </cell>
          <cell r="M146">
            <v>175631</v>
          </cell>
          <cell r="N146">
            <v>199691</v>
          </cell>
          <cell r="O146">
            <v>24165</v>
          </cell>
          <cell r="P146">
            <v>175526</v>
          </cell>
        </row>
        <row r="147">
          <cell r="F147" t="str">
            <v>2620565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F148" t="str">
            <v>2620566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F149" t="str">
            <v>2620567</v>
          </cell>
          <cell r="G149">
            <v>0</v>
          </cell>
          <cell r="H149">
            <v>1667527</v>
          </cell>
          <cell r="I149">
            <v>97163</v>
          </cell>
          <cell r="J149">
            <v>1570364</v>
          </cell>
          <cell r="K149">
            <v>25144848</v>
          </cell>
          <cell r="L149">
            <v>910223</v>
          </cell>
          <cell r="M149">
            <v>24234625</v>
          </cell>
          <cell r="N149">
            <v>4190405</v>
          </cell>
          <cell r="O149">
            <v>151703</v>
          </cell>
          <cell r="P149">
            <v>4038702</v>
          </cell>
        </row>
        <row r="150">
          <cell r="F150" t="str">
            <v>2620568</v>
          </cell>
          <cell r="G150">
            <v>0</v>
          </cell>
          <cell r="H150">
            <v>797385</v>
          </cell>
          <cell r="I150">
            <v>10099</v>
          </cell>
          <cell r="J150">
            <v>787286</v>
          </cell>
          <cell r="K150">
            <v>9703818</v>
          </cell>
          <cell r="L150">
            <v>30871</v>
          </cell>
          <cell r="M150">
            <v>9672947</v>
          </cell>
          <cell r="N150">
            <v>3234392</v>
          </cell>
          <cell r="O150">
            <v>10290</v>
          </cell>
          <cell r="P150">
            <v>3224102</v>
          </cell>
        </row>
        <row r="151">
          <cell r="F151" t="str">
            <v>2620569</v>
          </cell>
          <cell r="G151">
            <v>0</v>
          </cell>
          <cell r="H151">
            <v>1525424</v>
          </cell>
          <cell r="I151">
            <v>6425</v>
          </cell>
          <cell r="J151">
            <v>1518999</v>
          </cell>
          <cell r="K151">
            <v>20000884</v>
          </cell>
          <cell r="L151">
            <v>19629</v>
          </cell>
          <cell r="M151">
            <v>19981255</v>
          </cell>
          <cell r="N151">
            <v>13842077</v>
          </cell>
          <cell r="O151">
            <v>13239</v>
          </cell>
          <cell r="P151">
            <v>13828838</v>
          </cell>
        </row>
        <row r="152">
          <cell r="F152" t="str">
            <v>26205610</v>
          </cell>
          <cell r="G152">
            <v>373091</v>
          </cell>
          <cell r="H152">
            <v>3990336</v>
          </cell>
          <cell r="I152">
            <v>113687</v>
          </cell>
          <cell r="J152">
            <v>3876649</v>
          </cell>
          <cell r="K152">
            <v>54849550</v>
          </cell>
          <cell r="L152">
            <v>960723</v>
          </cell>
          <cell r="M152">
            <v>53888827</v>
          </cell>
          <cell r="N152">
            <v>21266874</v>
          </cell>
          <cell r="O152">
            <v>175232</v>
          </cell>
          <cell r="P152">
            <v>21091642</v>
          </cell>
        </row>
        <row r="153">
          <cell r="F153" t="str">
            <v>26205611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F154" t="str">
            <v>26205612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F155" t="str">
            <v>26205613</v>
          </cell>
          <cell r="G155">
            <v>12959</v>
          </cell>
          <cell r="H155">
            <v>5555</v>
          </cell>
          <cell r="I155">
            <v>352</v>
          </cell>
          <cell r="J155">
            <v>5203</v>
          </cell>
          <cell r="K155">
            <v>98</v>
          </cell>
          <cell r="L155">
            <v>7</v>
          </cell>
          <cell r="M155">
            <v>91</v>
          </cell>
          <cell r="N155">
            <v>98</v>
          </cell>
          <cell r="O155">
            <v>7</v>
          </cell>
          <cell r="P155">
            <v>91</v>
          </cell>
        </row>
        <row r="156">
          <cell r="F156" t="str">
            <v>26205614</v>
          </cell>
          <cell r="G156">
            <v>13379848</v>
          </cell>
          <cell r="H156">
            <v>17800951</v>
          </cell>
          <cell r="I156">
            <v>2366759</v>
          </cell>
          <cell r="J156">
            <v>15434192</v>
          </cell>
          <cell r="K156">
            <v>315691</v>
          </cell>
          <cell r="L156">
            <v>40810</v>
          </cell>
          <cell r="M156">
            <v>274881</v>
          </cell>
          <cell r="N156">
            <v>315196</v>
          </cell>
          <cell r="O156">
            <v>40637</v>
          </cell>
          <cell r="P156">
            <v>274559</v>
          </cell>
        </row>
        <row r="157">
          <cell r="F157" t="str">
            <v>26205615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F158" t="str">
            <v>26205616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F159" t="str">
            <v>26205617</v>
          </cell>
          <cell r="G159">
            <v>519027</v>
          </cell>
          <cell r="H159">
            <v>3919378</v>
          </cell>
          <cell r="I159">
            <v>845352</v>
          </cell>
          <cell r="J159">
            <v>3074026</v>
          </cell>
          <cell r="K159">
            <v>67471</v>
          </cell>
          <cell r="L159">
            <v>14195</v>
          </cell>
          <cell r="M159">
            <v>53276</v>
          </cell>
          <cell r="N159">
            <v>67468</v>
          </cell>
          <cell r="O159">
            <v>14195</v>
          </cell>
          <cell r="P159">
            <v>53273</v>
          </cell>
        </row>
        <row r="160">
          <cell r="F160" t="str">
            <v>26205618</v>
          </cell>
          <cell r="G160">
            <v>136</v>
          </cell>
          <cell r="H160">
            <v>279866</v>
          </cell>
          <cell r="I160">
            <v>333</v>
          </cell>
          <cell r="J160">
            <v>279533</v>
          </cell>
          <cell r="K160">
            <v>241525</v>
          </cell>
          <cell r="L160">
            <v>288</v>
          </cell>
          <cell r="M160">
            <v>241237</v>
          </cell>
          <cell r="N160">
            <v>241525</v>
          </cell>
          <cell r="O160">
            <v>288</v>
          </cell>
          <cell r="P160">
            <v>241237</v>
          </cell>
        </row>
        <row r="161">
          <cell r="F161" t="str">
            <v>26205619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F162" t="str">
            <v>26205620</v>
          </cell>
          <cell r="G162">
            <v>6810</v>
          </cell>
          <cell r="H162">
            <v>362707</v>
          </cell>
          <cell r="I162">
            <v>23</v>
          </cell>
          <cell r="J162">
            <v>362684</v>
          </cell>
          <cell r="K162">
            <v>677466</v>
          </cell>
          <cell r="L162">
            <v>1</v>
          </cell>
          <cell r="M162">
            <v>677465</v>
          </cell>
          <cell r="N162">
            <v>120894</v>
          </cell>
          <cell r="O162">
            <v>1</v>
          </cell>
          <cell r="P162">
            <v>120893</v>
          </cell>
        </row>
        <row r="163">
          <cell r="F163" t="str">
            <v>26205621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F164" t="str">
            <v>26205622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F165" t="str">
            <v>26205623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F166" t="str">
            <v>26205624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F167" t="str">
            <v>26205625</v>
          </cell>
          <cell r="G167">
            <v>914578</v>
          </cell>
          <cell r="H167">
            <v>1204387</v>
          </cell>
          <cell r="I167">
            <v>65856</v>
          </cell>
          <cell r="J167">
            <v>1138531</v>
          </cell>
          <cell r="K167">
            <v>7857935</v>
          </cell>
          <cell r="L167">
            <v>15074</v>
          </cell>
          <cell r="M167">
            <v>7842861</v>
          </cell>
          <cell r="N167">
            <v>5456592</v>
          </cell>
          <cell r="O167">
            <v>10956</v>
          </cell>
          <cell r="P167">
            <v>5445636</v>
          </cell>
        </row>
        <row r="168">
          <cell r="F168" t="str">
            <v>26205626</v>
          </cell>
          <cell r="G168">
            <v>921524</v>
          </cell>
          <cell r="H168">
            <v>1846960</v>
          </cell>
          <cell r="I168">
            <v>66212</v>
          </cell>
          <cell r="J168">
            <v>1780748</v>
          </cell>
          <cell r="K168">
            <v>8776926</v>
          </cell>
          <cell r="L168">
            <v>15363</v>
          </cell>
          <cell r="M168">
            <v>8761563</v>
          </cell>
          <cell r="N168">
            <v>5819011</v>
          </cell>
          <cell r="O168">
            <v>11245</v>
          </cell>
          <cell r="P168">
            <v>5807766</v>
          </cell>
        </row>
        <row r="169">
          <cell r="F169" t="str">
            <v>26205627</v>
          </cell>
          <cell r="G169">
            <v>13686815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F170" t="str">
            <v>26205628</v>
          </cell>
          <cell r="G170">
            <v>29738572</v>
          </cell>
          <cell r="H170">
            <v>38285638</v>
          </cell>
          <cell r="I170">
            <v>4304695</v>
          </cell>
          <cell r="J170">
            <v>33980943</v>
          </cell>
          <cell r="K170">
            <v>65082227</v>
          </cell>
          <cell r="L170">
            <v>1112179</v>
          </cell>
          <cell r="M170">
            <v>63970048</v>
          </cell>
          <cell r="N170">
            <v>28539867</v>
          </cell>
          <cell r="O170">
            <v>321435</v>
          </cell>
          <cell r="P170">
            <v>28218432</v>
          </cell>
        </row>
        <row r="171">
          <cell r="F171" t="str">
            <v>2620641</v>
          </cell>
          <cell r="G171">
            <v>0</v>
          </cell>
          <cell r="H171">
            <v>25933807</v>
          </cell>
          <cell r="I171">
            <v>1183669</v>
          </cell>
          <cell r="J171">
            <v>24750138</v>
          </cell>
          <cell r="K171">
            <v>3369785</v>
          </cell>
          <cell r="L171">
            <v>151457</v>
          </cell>
          <cell r="M171">
            <v>3218328</v>
          </cell>
          <cell r="N171">
            <v>3364267</v>
          </cell>
          <cell r="O171">
            <v>151187</v>
          </cell>
          <cell r="P171">
            <v>3213080</v>
          </cell>
        </row>
        <row r="172">
          <cell r="F172" t="str">
            <v>2620642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F173" t="str">
            <v>2620643</v>
          </cell>
          <cell r="G173">
            <v>0</v>
          </cell>
          <cell r="H173">
            <v>557317</v>
          </cell>
          <cell r="I173">
            <v>61</v>
          </cell>
          <cell r="J173">
            <v>557256</v>
          </cell>
          <cell r="K173">
            <v>5679154</v>
          </cell>
          <cell r="L173">
            <v>522</v>
          </cell>
          <cell r="M173">
            <v>5678632</v>
          </cell>
          <cell r="N173">
            <v>1907349</v>
          </cell>
          <cell r="O173">
            <v>174</v>
          </cell>
          <cell r="P173">
            <v>1907175</v>
          </cell>
        </row>
        <row r="174">
          <cell r="F174" t="str">
            <v>2620644</v>
          </cell>
          <cell r="G174">
            <v>0</v>
          </cell>
          <cell r="H174">
            <v>1370400</v>
          </cell>
          <cell r="I174">
            <v>146567</v>
          </cell>
          <cell r="J174">
            <v>1223833</v>
          </cell>
          <cell r="K174">
            <v>89613</v>
          </cell>
          <cell r="L174">
            <v>9033</v>
          </cell>
          <cell r="M174">
            <v>80580</v>
          </cell>
          <cell r="N174">
            <v>89251</v>
          </cell>
          <cell r="O174">
            <v>8688</v>
          </cell>
          <cell r="P174">
            <v>80563</v>
          </cell>
        </row>
        <row r="175">
          <cell r="F175" t="str">
            <v>2620645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F176" t="str">
            <v>2620646</v>
          </cell>
          <cell r="G176">
            <v>0</v>
          </cell>
          <cell r="H176">
            <v>121852</v>
          </cell>
          <cell r="I176">
            <v>6319</v>
          </cell>
          <cell r="J176">
            <v>115533</v>
          </cell>
          <cell r="K176">
            <v>1298043</v>
          </cell>
          <cell r="L176">
            <v>11373</v>
          </cell>
          <cell r="M176">
            <v>1286670</v>
          </cell>
          <cell r="N176">
            <v>512473</v>
          </cell>
          <cell r="O176">
            <v>7356</v>
          </cell>
          <cell r="P176">
            <v>505117</v>
          </cell>
        </row>
        <row r="177">
          <cell r="F177" t="str">
            <v>2620647</v>
          </cell>
          <cell r="G177">
            <v>0</v>
          </cell>
          <cell r="H177">
            <v>5467638</v>
          </cell>
          <cell r="I177">
            <v>382589</v>
          </cell>
          <cell r="J177">
            <v>5085049</v>
          </cell>
          <cell r="K177">
            <v>164623262</v>
          </cell>
          <cell r="L177">
            <v>2600594</v>
          </cell>
          <cell r="M177">
            <v>162022668</v>
          </cell>
          <cell r="N177">
            <v>27436948</v>
          </cell>
          <cell r="O177">
            <v>433385</v>
          </cell>
          <cell r="P177">
            <v>27003563</v>
          </cell>
        </row>
        <row r="178">
          <cell r="F178" t="str">
            <v>2620648</v>
          </cell>
          <cell r="G178">
            <v>0</v>
          </cell>
          <cell r="H178">
            <v>2357777</v>
          </cell>
          <cell r="I178">
            <v>24551</v>
          </cell>
          <cell r="J178">
            <v>2333226</v>
          </cell>
          <cell r="K178">
            <v>31981111</v>
          </cell>
          <cell r="L178">
            <v>97349</v>
          </cell>
          <cell r="M178">
            <v>31883762</v>
          </cell>
          <cell r="N178">
            <v>10658865</v>
          </cell>
          <cell r="O178">
            <v>32449</v>
          </cell>
          <cell r="P178">
            <v>10626416</v>
          </cell>
        </row>
        <row r="179">
          <cell r="F179" t="str">
            <v>2620649</v>
          </cell>
          <cell r="G179">
            <v>0</v>
          </cell>
          <cell r="H179">
            <v>3072547</v>
          </cell>
          <cell r="I179">
            <v>6414</v>
          </cell>
          <cell r="J179">
            <v>3066133</v>
          </cell>
          <cell r="K179">
            <v>68129088</v>
          </cell>
          <cell r="L179">
            <v>25568</v>
          </cell>
          <cell r="M179">
            <v>68103520</v>
          </cell>
          <cell r="N179">
            <v>47493593</v>
          </cell>
          <cell r="O179">
            <v>17871</v>
          </cell>
          <cell r="P179">
            <v>47475722</v>
          </cell>
        </row>
        <row r="180">
          <cell r="F180" t="str">
            <v>26206410</v>
          </cell>
          <cell r="G180">
            <v>1916390</v>
          </cell>
          <cell r="H180">
            <v>10897962</v>
          </cell>
          <cell r="I180">
            <v>413554</v>
          </cell>
          <cell r="J180">
            <v>10484408</v>
          </cell>
          <cell r="K180">
            <v>264733461</v>
          </cell>
          <cell r="L180">
            <v>2723511</v>
          </cell>
          <cell r="M180">
            <v>262009950</v>
          </cell>
          <cell r="N180">
            <v>85589406</v>
          </cell>
          <cell r="O180">
            <v>483705</v>
          </cell>
          <cell r="P180">
            <v>85105701</v>
          </cell>
        </row>
        <row r="181">
          <cell r="F181" t="str">
            <v>26206411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F182" t="str">
            <v>26206412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F183" t="str">
            <v>26206413</v>
          </cell>
          <cell r="G183">
            <v>40160</v>
          </cell>
          <cell r="H183">
            <v>56167</v>
          </cell>
          <cell r="I183">
            <v>20744</v>
          </cell>
          <cell r="J183">
            <v>35423</v>
          </cell>
          <cell r="K183">
            <v>1158</v>
          </cell>
          <cell r="L183">
            <v>415</v>
          </cell>
          <cell r="M183">
            <v>743</v>
          </cell>
          <cell r="N183">
            <v>1158</v>
          </cell>
          <cell r="O183">
            <v>415</v>
          </cell>
          <cell r="P183">
            <v>743</v>
          </cell>
        </row>
        <row r="184">
          <cell r="F184" t="str">
            <v>26206414</v>
          </cell>
          <cell r="G184">
            <v>11395727</v>
          </cell>
          <cell r="H184">
            <v>46639144</v>
          </cell>
          <cell r="I184">
            <v>5795456</v>
          </cell>
          <cell r="J184">
            <v>40843688</v>
          </cell>
          <cell r="K184">
            <v>998888</v>
          </cell>
          <cell r="L184">
            <v>124876</v>
          </cell>
          <cell r="M184">
            <v>874012</v>
          </cell>
          <cell r="N184">
            <v>998888</v>
          </cell>
          <cell r="O184">
            <v>124876</v>
          </cell>
          <cell r="P184">
            <v>874012</v>
          </cell>
        </row>
        <row r="185">
          <cell r="F185" t="str">
            <v>26206415</v>
          </cell>
          <cell r="G185">
            <v>0</v>
          </cell>
          <cell r="H185">
            <v>420712</v>
          </cell>
          <cell r="I185">
            <v>115694</v>
          </cell>
          <cell r="J185">
            <v>305018</v>
          </cell>
          <cell r="K185">
            <v>911623</v>
          </cell>
          <cell r="L185">
            <v>125250</v>
          </cell>
          <cell r="M185">
            <v>786373</v>
          </cell>
          <cell r="N185">
            <v>602490</v>
          </cell>
          <cell r="O185">
            <v>87720</v>
          </cell>
          <cell r="P185">
            <v>514770</v>
          </cell>
        </row>
        <row r="186">
          <cell r="F186" t="str">
            <v>26206416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F187" t="str">
            <v>26206417</v>
          </cell>
          <cell r="G187">
            <v>0</v>
          </cell>
          <cell r="H187">
            <v>726791</v>
          </cell>
          <cell r="I187">
            <v>140298</v>
          </cell>
          <cell r="J187">
            <v>586493</v>
          </cell>
          <cell r="K187">
            <v>146252</v>
          </cell>
          <cell r="L187">
            <v>4379</v>
          </cell>
          <cell r="M187">
            <v>141873</v>
          </cell>
          <cell r="N187">
            <v>146134</v>
          </cell>
          <cell r="O187">
            <v>4377</v>
          </cell>
          <cell r="P187">
            <v>141757</v>
          </cell>
        </row>
        <row r="188">
          <cell r="F188" t="str">
            <v>26206418</v>
          </cell>
          <cell r="G188">
            <v>0</v>
          </cell>
          <cell r="H188">
            <v>1328573</v>
          </cell>
          <cell r="I188">
            <v>0</v>
          </cell>
          <cell r="J188">
            <v>1328573</v>
          </cell>
          <cell r="K188">
            <v>1896204</v>
          </cell>
          <cell r="L188">
            <v>0</v>
          </cell>
          <cell r="M188">
            <v>1896204</v>
          </cell>
          <cell r="N188">
            <v>1327343</v>
          </cell>
          <cell r="O188">
            <v>0</v>
          </cell>
          <cell r="P188">
            <v>1327343</v>
          </cell>
        </row>
        <row r="189">
          <cell r="F189" t="str">
            <v>26206419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F190" t="str">
            <v>26206420</v>
          </cell>
          <cell r="G190">
            <v>0</v>
          </cell>
          <cell r="H190">
            <v>265797</v>
          </cell>
          <cell r="I190">
            <v>0</v>
          </cell>
          <cell r="J190">
            <v>265797</v>
          </cell>
          <cell r="K190">
            <v>1610269</v>
          </cell>
          <cell r="L190">
            <v>0</v>
          </cell>
          <cell r="M190">
            <v>1610269</v>
          </cell>
          <cell r="N190">
            <v>1057797</v>
          </cell>
          <cell r="O190">
            <v>0</v>
          </cell>
          <cell r="P190">
            <v>1057797</v>
          </cell>
        </row>
        <row r="191">
          <cell r="F191" t="str">
            <v>26206421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F192" t="str">
            <v>26206422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F193" t="str">
            <v>26206423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F194" t="str">
            <v>26206424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F195" t="str">
            <v>26206425</v>
          </cell>
          <cell r="G195">
            <v>1797941</v>
          </cell>
          <cell r="H195">
            <v>2726412</v>
          </cell>
          <cell r="I195">
            <v>128694</v>
          </cell>
          <cell r="J195">
            <v>2597718</v>
          </cell>
          <cell r="K195">
            <v>19874781</v>
          </cell>
          <cell r="L195">
            <v>108839</v>
          </cell>
          <cell r="M195">
            <v>19765942</v>
          </cell>
          <cell r="N195">
            <v>13840689</v>
          </cell>
          <cell r="O195">
            <v>78374</v>
          </cell>
          <cell r="P195">
            <v>13762315</v>
          </cell>
        </row>
        <row r="196">
          <cell r="F196" t="str">
            <v>26206426</v>
          </cell>
          <cell r="G196">
            <v>1797941</v>
          </cell>
          <cell r="H196">
            <v>4320782</v>
          </cell>
          <cell r="I196">
            <v>128694</v>
          </cell>
          <cell r="J196">
            <v>4192088</v>
          </cell>
          <cell r="K196">
            <v>23381254</v>
          </cell>
          <cell r="L196">
            <v>108839</v>
          </cell>
          <cell r="M196">
            <v>23272415</v>
          </cell>
          <cell r="N196">
            <v>16225829</v>
          </cell>
          <cell r="O196">
            <v>78374</v>
          </cell>
          <cell r="P196">
            <v>16147455</v>
          </cell>
        </row>
        <row r="197">
          <cell r="F197" t="str">
            <v>26206427</v>
          </cell>
          <cell r="G197">
            <v>42126774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F198" t="str">
            <v>26206428</v>
          </cell>
          <cell r="G198">
            <v>57276992</v>
          </cell>
          <cell r="H198">
            <v>91044934</v>
          </cell>
          <cell r="I198">
            <v>7951056</v>
          </cell>
          <cell r="J198">
            <v>83093878</v>
          </cell>
          <cell r="K198">
            <v>300609231</v>
          </cell>
          <cell r="L198">
            <v>3259655</v>
          </cell>
          <cell r="M198">
            <v>297349576</v>
          </cell>
          <cell r="N198">
            <v>109437245</v>
          </cell>
          <cell r="O198">
            <v>946872</v>
          </cell>
          <cell r="P198">
            <v>108490373</v>
          </cell>
        </row>
        <row r="199">
          <cell r="F199" t="str">
            <v>2620721</v>
          </cell>
          <cell r="G199">
            <v>0</v>
          </cell>
          <cell r="H199">
            <v>2781402</v>
          </cell>
          <cell r="I199">
            <v>279512</v>
          </cell>
          <cell r="J199">
            <v>2501890</v>
          </cell>
          <cell r="K199">
            <v>329589</v>
          </cell>
          <cell r="L199">
            <v>32323</v>
          </cell>
          <cell r="M199">
            <v>297266</v>
          </cell>
          <cell r="N199">
            <v>329589</v>
          </cell>
          <cell r="O199">
            <v>32323</v>
          </cell>
          <cell r="P199">
            <v>297266</v>
          </cell>
        </row>
        <row r="200">
          <cell r="F200" t="str">
            <v>2620722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F201" t="str">
            <v>2620723</v>
          </cell>
          <cell r="G201">
            <v>0</v>
          </cell>
          <cell r="H201">
            <v>47183</v>
          </cell>
          <cell r="I201">
            <v>42</v>
          </cell>
          <cell r="J201">
            <v>47141</v>
          </cell>
          <cell r="K201">
            <v>1093971</v>
          </cell>
          <cell r="L201">
            <v>1272</v>
          </cell>
          <cell r="M201">
            <v>1092699</v>
          </cell>
          <cell r="N201">
            <v>352343</v>
          </cell>
          <cell r="O201">
            <v>424</v>
          </cell>
          <cell r="P201">
            <v>351919</v>
          </cell>
        </row>
        <row r="202">
          <cell r="F202" t="str">
            <v>2620724</v>
          </cell>
          <cell r="G202">
            <v>0</v>
          </cell>
          <cell r="H202">
            <v>2014564</v>
          </cell>
          <cell r="I202">
            <v>309184</v>
          </cell>
          <cell r="J202">
            <v>1705380</v>
          </cell>
          <cell r="K202">
            <v>128907</v>
          </cell>
          <cell r="L202">
            <v>17091</v>
          </cell>
          <cell r="M202">
            <v>111816</v>
          </cell>
          <cell r="N202">
            <v>128907</v>
          </cell>
          <cell r="O202">
            <v>17091</v>
          </cell>
          <cell r="P202">
            <v>111816</v>
          </cell>
        </row>
        <row r="203">
          <cell r="F203" t="str">
            <v>2620725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F204" t="str">
            <v>2620726</v>
          </cell>
          <cell r="G204">
            <v>0</v>
          </cell>
          <cell r="H204">
            <v>102025</v>
          </cell>
          <cell r="I204">
            <v>54</v>
          </cell>
          <cell r="J204">
            <v>101971</v>
          </cell>
          <cell r="K204">
            <v>2942621</v>
          </cell>
          <cell r="L204">
            <v>783</v>
          </cell>
          <cell r="M204">
            <v>2941838</v>
          </cell>
          <cell r="N204">
            <v>965409</v>
          </cell>
          <cell r="O204">
            <v>261</v>
          </cell>
          <cell r="P204">
            <v>965148</v>
          </cell>
        </row>
        <row r="205">
          <cell r="F205" t="str">
            <v>2620727</v>
          </cell>
          <cell r="G205">
            <v>0</v>
          </cell>
          <cell r="H205">
            <v>3708372</v>
          </cell>
          <cell r="I205">
            <v>15456</v>
          </cell>
          <cell r="J205">
            <v>3692916</v>
          </cell>
          <cell r="K205">
            <v>230886972</v>
          </cell>
          <cell r="L205">
            <v>334882</v>
          </cell>
          <cell r="M205">
            <v>230552090</v>
          </cell>
          <cell r="N205">
            <v>38479205</v>
          </cell>
          <cell r="O205">
            <v>55813</v>
          </cell>
          <cell r="P205">
            <v>38423392</v>
          </cell>
        </row>
        <row r="206">
          <cell r="F206" t="str">
            <v>2620728</v>
          </cell>
          <cell r="G206">
            <v>0</v>
          </cell>
          <cell r="H206">
            <v>553279</v>
          </cell>
          <cell r="I206">
            <v>415</v>
          </cell>
          <cell r="J206">
            <v>552864</v>
          </cell>
          <cell r="K206">
            <v>25261647</v>
          </cell>
          <cell r="L206">
            <v>7226</v>
          </cell>
          <cell r="M206">
            <v>25254421</v>
          </cell>
          <cell r="N206">
            <v>8418914</v>
          </cell>
          <cell r="O206">
            <v>2409</v>
          </cell>
          <cell r="P206">
            <v>8416505</v>
          </cell>
        </row>
        <row r="207">
          <cell r="F207" t="str">
            <v>2620729</v>
          </cell>
          <cell r="G207">
            <v>0</v>
          </cell>
          <cell r="H207">
            <v>1504940</v>
          </cell>
          <cell r="I207">
            <v>1309</v>
          </cell>
          <cell r="J207">
            <v>1503631</v>
          </cell>
          <cell r="K207">
            <v>66042924</v>
          </cell>
          <cell r="L207">
            <v>11903</v>
          </cell>
          <cell r="M207">
            <v>66031021</v>
          </cell>
          <cell r="N207">
            <v>45177548</v>
          </cell>
          <cell r="O207">
            <v>8028</v>
          </cell>
          <cell r="P207">
            <v>45169520</v>
          </cell>
        </row>
        <row r="208">
          <cell r="F208" t="str">
            <v>26207210</v>
          </cell>
          <cell r="G208">
            <v>533489</v>
          </cell>
          <cell r="H208">
            <v>5766591</v>
          </cell>
          <cell r="I208">
            <v>17180</v>
          </cell>
          <cell r="J208">
            <v>5749411</v>
          </cell>
          <cell r="K208">
            <v>322191543</v>
          </cell>
          <cell r="L208">
            <v>354011</v>
          </cell>
          <cell r="M208">
            <v>321837532</v>
          </cell>
          <cell r="N208">
            <v>92075667</v>
          </cell>
          <cell r="O208">
            <v>66250</v>
          </cell>
          <cell r="P208">
            <v>92009417</v>
          </cell>
        </row>
        <row r="209">
          <cell r="F209" t="str">
            <v>26207211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F210" t="str">
            <v>26207212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F211" t="str">
            <v>26207213</v>
          </cell>
          <cell r="G211">
            <v>805</v>
          </cell>
          <cell r="H211">
            <v>5667</v>
          </cell>
          <cell r="I211">
            <v>2407</v>
          </cell>
          <cell r="J211">
            <v>3260</v>
          </cell>
          <cell r="K211">
            <v>206</v>
          </cell>
          <cell r="L211">
            <v>88</v>
          </cell>
          <cell r="M211">
            <v>118</v>
          </cell>
          <cell r="N211">
            <v>206</v>
          </cell>
          <cell r="O211">
            <v>88</v>
          </cell>
          <cell r="P211">
            <v>118</v>
          </cell>
        </row>
        <row r="212">
          <cell r="F212" t="str">
            <v>26207214</v>
          </cell>
          <cell r="G212">
            <v>75911</v>
          </cell>
          <cell r="H212">
            <v>6509086</v>
          </cell>
          <cell r="I212">
            <v>610331</v>
          </cell>
          <cell r="J212">
            <v>5898755</v>
          </cell>
          <cell r="K212">
            <v>115386</v>
          </cell>
          <cell r="L212">
            <v>10855</v>
          </cell>
          <cell r="M212">
            <v>104531</v>
          </cell>
          <cell r="N212">
            <v>115386</v>
          </cell>
          <cell r="O212">
            <v>10855</v>
          </cell>
          <cell r="P212">
            <v>104531</v>
          </cell>
        </row>
        <row r="213">
          <cell r="F213" t="str">
            <v>26207215</v>
          </cell>
          <cell r="G213">
            <v>111</v>
          </cell>
          <cell r="H213">
            <v>358102</v>
          </cell>
          <cell r="I213">
            <v>271</v>
          </cell>
          <cell r="J213">
            <v>357831</v>
          </cell>
          <cell r="K213">
            <v>389712</v>
          </cell>
          <cell r="L213">
            <v>719</v>
          </cell>
          <cell r="M213">
            <v>388993</v>
          </cell>
          <cell r="N213">
            <v>236154</v>
          </cell>
          <cell r="O213">
            <v>498</v>
          </cell>
          <cell r="P213">
            <v>235656</v>
          </cell>
        </row>
        <row r="214">
          <cell r="F214" t="str">
            <v>26207216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F215" t="str">
            <v>26207217</v>
          </cell>
          <cell r="G215">
            <v>0</v>
          </cell>
          <cell r="H215">
            <v>142231</v>
          </cell>
          <cell r="I215">
            <v>26356</v>
          </cell>
          <cell r="J215">
            <v>115875</v>
          </cell>
          <cell r="K215">
            <v>33738</v>
          </cell>
          <cell r="L215">
            <v>804</v>
          </cell>
          <cell r="M215">
            <v>32934</v>
          </cell>
          <cell r="N215">
            <v>21968</v>
          </cell>
          <cell r="O215">
            <v>733</v>
          </cell>
          <cell r="P215">
            <v>21235</v>
          </cell>
        </row>
        <row r="216">
          <cell r="F216" t="str">
            <v>26207218</v>
          </cell>
          <cell r="G216">
            <v>0</v>
          </cell>
          <cell r="H216">
            <v>1561960</v>
          </cell>
          <cell r="I216">
            <v>0</v>
          </cell>
          <cell r="J216">
            <v>1561960</v>
          </cell>
          <cell r="K216">
            <v>5101361</v>
          </cell>
          <cell r="L216">
            <v>0</v>
          </cell>
          <cell r="M216">
            <v>5101361</v>
          </cell>
          <cell r="N216">
            <v>3570953</v>
          </cell>
          <cell r="O216">
            <v>0</v>
          </cell>
          <cell r="P216">
            <v>3570953</v>
          </cell>
        </row>
        <row r="217">
          <cell r="F217" t="str">
            <v>26207219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F218" t="str">
            <v>26207220</v>
          </cell>
          <cell r="G218">
            <v>0</v>
          </cell>
          <cell r="H218">
            <v>142749</v>
          </cell>
          <cell r="I218">
            <v>0</v>
          </cell>
          <cell r="J218">
            <v>142749</v>
          </cell>
          <cell r="K218">
            <v>2321313</v>
          </cell>
          <cell r="L218">
            <v>0</v>
          </cell>
          <cell r="M218">
            <v>2321313</v>
          </cell>
          <cell r="N218">
            <v>1624919</v>
          </cell>
          <cell r="O218">
            <v>0</v>
          </cell>
          <cell r="P218">
            <v>1624919</v>
          </cell>
        </row>
        <row r="219">
          <cell r="F219" t="str">
            <v>26207221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F220" t="str">
            <v>26207222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F221" t="str">
            <v>26207223</v>
          </cell>
          <cell r="G221">
            <v>0</v>
          </cell>
          <cell r="H221">
            <v>461</v>
          </cell>
          <cell r="I221">
            <v>0</v>
          </cell>
          <cell r="J221">
            <v>461</v>
          </cell>
          <cell r="K221">
            <v>20411</v>
          </cell>
          <cell r="L221">
            <v>0</v>
          </cell>
          <cell r="M221">
            <v>20411</v>
          </cell>
          <cell r="N221">
            <v>14288</v>
          </cell>
          <cell r="O221">
            <v>0</v>
          </cell>
          <cell r="P221">
            <v>14288</v>
          </cell>
        </row>
        <row r="222">
          <cell r="F222" t="str">
            <v>26207224</v>
          </cell>
          <cell r="G222">
            <v>0</v>
          </cell>
          <cell r="H222">
            <v>461</v>
          </cell>
          <cell r="I222">
            <v>0</v>
          </cell>
          <cell r="J222">
            <v>461</v>
          </cell>
          <cell r="K222">
            <v>20411</v>
          </cell>
          <cell r="L222">
            <v>0</v>
          </cell>
          <cell r="M222">
            <v>20411</v>
          </cell>
          <cell r="N222">
            <v>14288</v>
          </cell>
          <cell r="O222">
            <v>0</v>
          </cell>
          <cell r="P222">
            <v>14288</v>
          </cell>
        </row>
        <row r="223">
          <cell r="F223" t="str">
            <v>26207225</v>
          </cell>
          <cell r="G223">
            <v>4426</v>
          </cell>
          <cell r="H223">
            <v>1580157</v>
          </cell>
          <cell r="I223">
            <v>1149</v>
          </cell>
          <cell r="J223">
            <v>1579008</v>
          </cell>
          <cell r="K223">
            <v>23223886</v>
          </cell>
          <cell r="L223">
            <v>9181</v>
          </cell>
          <cell r="M223">
            <v>23214705</v>
          </cell>
          <cell r="N223">
            <v>16097282</v>
          </cell>
          <cell r="O223">
            <v>6419</v>
          </cell>
          <cell r="P223">
            <v>16090863</v>
          </cell>
        </row>
        <row r="224">
          <cell r="F224" t="str">
            <v>26207226</v>
          </cell>
          <cell r="G224">
            <v>4426</v>
          </cell>
          <cell r="H224">
            <v>3285327</v>
          </cell>
          <cell r="I224">
            <v>1149</v>
          </cell>
          <cell r="J224">
            <v>3284178</v>
          </cell>
          <cell r="K224">
            <v>30666971</v>
          </cell>
          <cell r="L224">
            <v>9181</v>
          </cell>
          <cell r="M224">
            <v>30657790</v>
          </cell>
          <cell r="N224">
            <v>21307442</v>
          </cell>
          <cell r="O224">
            <v>6419</v>
          </cell>
          <cell r="P224">
            <v>21301023</v>
          </cell>
        </row>
        <row r="225">
          <cell r="F225" t="str">
            <v>26207227</v>
          </cell>
          <cell r="G225">
            <v>6504267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F226" t="str">
            <v>26207228</v>
          </cell>
          <cell r="G226">
            <v>7119009</v>
          </cell>
          <cell r="H226">
            <v>21012178</v>
          </cell>
          <cell r="I226">
            <v>1246486</v>
          </cell>
          <cell r="J226">
            <v>19765692</v>
          </cell>
          <cell r="K226">
            <v>357892644</v>
          </cell>
          <cell r="L226">
            <v>427127</v>
          </cell>
          <cell r="M226">
            <v>357465517</v>
          </cell>
          <cell r="N226">
            <v>115533071</v>
          </cell>
          <cell r="O226">
            <v>134942</v>
          </cell>
          <cell r="P226">
            <v>115398129</v>
          </cell>
        </row>
        <row r="227">
          <cell r="F227" t="str">
            <v>2620811</v>
          </cell>
          <cell r="G227">
            <v>0</v>
          </cell>
          <cell r="H227">
            <v>877779</v>
          </cell>
          <cell r="I227">
            <v>62056</v>
          </cell>
          <cell r="J227">
            <v>815723</v>
          </cell>
          <cell r="K227">
            <v>134424</v>
          </cell>
          <cell r="L227">
            <v>9517</v>
          </cell>
          <cell r="M227">
            <v>124907</v>
          </cell>
          <cell r="N227">
            <v>134424</v>
          </cell>
          <cell r="O227">
            <v>9517</v>
          </cell>
          <cell r="P227">
            <v>124907</v>
          </cell>
        </row>
        <row r="228">
          <cell r="F228" t="str">
            <v>2620812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F229" t="str">
            <v>2620813</v>
          </cell>
          <cell r="G229">
            <v>0</v>
          </cell>
          <cell r="H229">
            <v>23135</v>
          </cell>
          <cell r="I229">
            <v>6</v>
          </cell>
          <cell r="J229">
            <v>23129</v>
          </cell>
          <cell r="K229">
            <v>1592085</v>
          </cell>
          <cell r="L229">
            <v>27</v>
          </cell>
          <cell r="M229">
            <v>1592058</v>
          </cell>
          <cell r="N229">
            <v>505551</v>
          </cell>
          <cell r="O229">
            <v>8</v>
          </cell>
          <cell r="P229">
            <v>505543</v>
          </cell>
        </row>
        <row r="230">
          <cell r="F230" t="str">
            <v>2620814</v>
          </cell>
          <cell r="G230">
            <v>3668</v>
          </cell>
          <cell r="H230">
            <v>512948</v>
          </cell>
          <cell r="I230">
            <v>114957</v>
          </cell>
          <cell r="J230">
            <v>397991</v>
          </cell>
          <cell r="K230">
            <v>35842</v>
          </cell>
          <cell r="L230">
            <v>7928</v>
          </cell>
          <cell r="M230">
            <v>27914</v>
          </cell>
          <cell r="N230">
            <v>35842</v>
          </cell>
          <cell r="O230">
            <v>7928</v>
          </cell>
          <cell r="P230">
            <v>27914</v>
          </cell>
        </row>
        <row r="231">
          <cell r="F231" t="str">
            <v>2620815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F232" t="str">
            <v>2620816</v>
          </cell>
          <cell r="G232">
            <v>5803</v>
          </cell>
          <cell r="H232">
            <v>26721</v>
          </cell>
          <cell r="I232">
            <v>0</v>
          </cell>
          <cell r="J232">
            <v>26721</v>
          </cell>
          <cell r="K232">
            <v>1868586</v>
          </cell>
          <cell r="L232">
            <v>0</v>
          </cell>
          <cell r="M232">
            <v>1868586</v>
          </cell>
          <cell r="N232">
            <v>627114</v>
          </cell>
          <cell r="O232">
            <v>0</v>
          </cell>
          <cell r="P232">
            <v>627114</v>
          </cell>
        </row>
        <row r="233">
          <cell r="F233" t="str">
            <v>2620817</v>
          </cell>
          <cell r="G233">
            <v>0</v>
          </cell>
          <cell r="H233">
            <v>2037934</v>
          </cell>
          <cell r="I233">
            <v>553</v>
          </cell>
          <cell r="J233">
            <v>2037381</v>
          </cell>
          <cell r="K233">
            <v>235350092</v>
          </cell>
          <cell r="L233">
            <v>54490</v>
          </cell>
          <cell r="M233">
            <v>235295602</v>
          </cell>
          <cell r="N233">
            <v>39062857</v>
          </cell>
          <cell r="O233">
            <v>9081</v>
          </cell>
          <cell r="P233">
            <v>39053776</v>
          </cell>
        </row>
        <row r="234">
          <cell r="F234" t="str">
            <v>2620818</v>
          </cell>
          <cell r="G234">
            <v>0</v>
          </cell>
          <cell r="H234">
            <v>236974</v>
          </cell>
          <cell r="I234">
            <v>12</v>
          </cell>
          <cell r="J234">
            <v>236962</v>
          </cell>
          <cell r="K234">
            <v>26616665</v>
          </cell>
          <cell r="L234">
            <v>1540</v>
          </cell>
          <cell r="M234">
            <v>26615125</v>
          </cell>
          <cell r="N234">
            <v>8868896</v>
          </cell>
          <cell r="O234">
            <v>513</v>
          </cell>
          <cell r="P234">
            <v>8868383</v>
          </cell>
        </row>
        <row r="235">
          <cell r="F235" t="str">
            <v>2620819</v>
          </cell>
          <cell r="G235">
            <v>0</v>
          </cell>
          <cell r="H235">
            <v>661848</v>
          </cell>
          <cell r="I235">
            <v>505</v>
          </cell>
          <cell r="J235">
            <v>661343</v>
          </cell>
          <cell r="K235">
            <v>59485865</v>
          </cell>
          <cell r="L235">
            <v>4133</v>
          </cell>
          <cell r="M235">
            <v>59481732</v>
          </cell>
          <cell r="N235">
            <v>38423628</v>
          </cell>
          <cell r="O235">
            <v>2726</v>
          </cell>
          <cell r="P235">
            <v>38420902</v>
          </cell>
        </row>
        <row r="236">
          <cell r="F236" t="str">
            <v>26208110</v>
          </cell>
          <cell r="G236">
            <v>491501</v>
          </cell>
          <cell r="H236">
            <v>2936756</v>
          </cell>
          <cell r="I236">
            <v>1070</v>
          </cell>
          <cell r="J236">
            <v>2935686</v>
          </cell>
          <cell r="K236">
            <v>321452622</v>
          </cell>
          <cell r="L236">
            <v>60163</v>
          </cell>
          <cell r="M236">
            <v>321392459</v>
          </cell>
          <cell r="N236">
            <v>86355381</v>
          </cell>
          <cell r="O236">
            <v>12320</v>
          </cell>
          <cell r="P236">
            <v>86343061</v>
          </cell>
        </row>
        <row r="237">
          <cell r="F237" t="str">
            <v>26208111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 t="str">
            <v>26208112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F239" t="str">
            <v>26208113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F240" t="str">
            <v>26208114</v>
          </cell>
          <cell r="G240">
            <v>8822</v>
          </cell>
          <cell r="H240">
            <v>174248</v>
          </cell>
          <cell r="I240">
            <v>55954</v>
          </cell>
          <cell r="J240">
            <v>118294</v>
          </cell>
          <cell r="K240">
            <v>8956</v>
          </cell>
          <cell r="L240">
            <v>2876</v>
          </cell>
          <cell r="M240">
            <v>6080</v>
          </cell>
          <cell r="N240">
            <v>8956</v>
          </cell>
          <cell r="O240">
            <v>2876</v>
          </cell>
          <cell r="P240">
            <v>6080</v>
          </cell>
        </row>
        <row r="241">
          <cell r="F241" t="str">
            <v>26208115</v>
          </cell>
          <cell r="G241">
            <v>7305</v>
          </cell>
          <cell r="H241">
            <v>26163</v>
          </cell>
          <cell r="I241">
            <v>70</v>
          </cell>
          <cell r="J241">
            <v>26093</v>
          </cell>
          <cell r="K241">
            <v>207573</v>
          </cell>
          <cell r="L241">
            <v>383</v>
          </cell>
          <cell r="M241">
            <v>207190</v>
          </cell>
          <cell r="N241">
            <v>136402</v>
          </cell>
          <cell r="O241">
            <v>241</v>
          </cell>
          <cell r="P241">
            <v>136161</v>
          </cell>
        </row>
        <row r="242">
          <cell r="F242" t="str">
            <v>26208116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F243" t="str">
            <v>26208117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F244" t="str">
            <v>26208118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F245" t="str">
            <v>26208119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F246" t="str">
            <v>26208120</v>
          </cell>
          <cell r="G246">
            <v>217896</v>
          </cell>
          <cell r="H246">
            <v>423044</v>
          </cell>
          <cell r="I246">
            <v>0</v>
          </cell>
          <cell r="J246">
            <v>423044</v>
          </cell>
          <cell r="K246">
            <v>15385154</v>
          </cell>
          <cell r="L246">
            <v>0</v>
          </cell>
          <cell r="M246">
            <v>15385154</v>
          </cell>
          <cell r="N246">
            <v>9590350</v>
          </cell>
          <cell r="O246">
            <v>0</v>
          </cell>
          <cell r="P246">
            <v>9590350</v>
          </cell>
        </row>
        <row r="247">
          <cell r="F247" t="str">
            <v>26208121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F248" t="str">
            <v>26208122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 t="str">
            <v>26208123</v>
          </cell>
          <cell r="G249">
            <v>0</v>
          </cell>
          <cell r="H249">
            <v>1379</v>
          </cell>
          <cell r="I249">
            <v>0</v>
          </cell>
          <cell r="J249">
            <v>1379</v>
          </cell>
          <cell r="K249">
            <v>72653</v>
          </cell>
          <cell r="L249">
            <v>0</v>
          </cell>
          <cell r="M249">
            <v>72653</v>
          </cell>
          <cell r="N249">
            <v>50675</v>
          </cell>
          <cell r="O249">
            <v>0</v>
          </cell>
          <cell r="P249">
            <v>50675</v>
          </cell>
        </row>
        <row r="250">
          <cell r="F250" t="str">
            <v>26208124</v>
          </cell>
          <cell r="G250">
            <v>0</v>
          </cell>
          <cell r="H250">
            <v>1379</v>
          </cell>
          <cell r="I250">
            <v>0</v>
          </cell>
          <cell r="J250">
            <v>1379</v>
          </cell>
          <cell r="K250">
            <v>72653</v>
          </cell>
          <cell r="L250">
            <v>0</v>
          </cell>
          <cell r="M250">
            <v>72653</v>
          </cell>
          <cell r="N250">
            <v>50675</v>
          </cell>
          <cell r="O250">
            <v>0</v>
          </cell>
          <cell r="P250">
            <v>50675</v>
          </cell>
        </row>
        <row r="251">
          <cell r="F251" t="str">
            <v>26208125</v>
          </cell>
          <cell r="G251">
            <v>4366</v>
          </cell>
          <cell r="H251">
            <v>288794</v>
          </cell>
          <cell r="I251">
            <v>450</v>
          </cell>
          <cell r="J251">
            <v>288344</v>
          </cell>
          <cell r="K251">
            <v>23938637</v>
          </cell>
          <cell r="L251">
            <v>1952</v>
          </cell>
          <cell r="M251">
            <v>23936685</v>
          </cell>
          <cell r="N251">
            <v>15195920</v>
          </cell>
          <cell r="O251">
            <v>1350</v>
          </cell>
          <cell r="P251">
            <v>15194570</v>
          </cell>
        </row>
        <row r="252">
          <cell r="F252" t="str">
            <v>26208126</v>
          </cell>
          <cell r="G252">
            <v>222262</v>
          </cell>
          <cell r="H252">
            <v>713217</v>
          </cell>
          <cell r="I252">
            <v>450</v>
          </cell>
          <cell r="J252">
            <v>712767</v>
          </cell>
          <cell r="K252">
            <v>39396444</v>
          </cell>
          <cell r="L252">
            <v>1952</v>
          </cell>
          <cell r="M252">
            <v>39394492</v>
          </cell>
          <cell r="N252">
            <v>24836945</v>
          </cell>
          <cell r="O252">
            <v>1350</v>
          </cell>
          <cell r="P252">
            <v>24835595</v>
          </cell>
        </row>
        <row r="253">
          <cell r="F253" t="str">
            <v>26208127</v>
          </cell>
          <cell r="G253">
            <v>1363662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F254" t="str">
            <v>26208128</v>
          </cell>
          <cell r="G254">
            <v>2103023</v>
          </cell>
          <cell r="H254">
            <v>5290967</v>
          </cell>
          <cell r="I254">
            <v>234563</v>
          </cell>
          <cell r="J254">
            <v>5056404</v>
          </cell>
          <cell r="K254">
            <v>364696532</v>
          </cell>
          <cell r="L254">
            <v>82846</v>
          </cell>
          <cell r="M254">
            <v>364613686</v>
          </cell>
          <cell r="N254">
            <v>112640615</v>
          </cell>
          <cell r="O254">
            <v>34240</v>
          </cell>
          <cell r="P254">
            <v>112606375</v>
          </cell>
        </row>
        <row r="255">
          <cell r="F255" t="str">
            <v>2620991</v>
          </cell>
          <cell r="G255">
            <v>0</v>
          </cell>
          <cell r="H255">
            <v>960382</v>
          </cell>
          <cell r="I255">
            <v>94139</v>
          </cell>
          <cell r="J255">
            <v>866243</v>
          </cell>
          <cell r="K255">
            <v>134851</v>
          </cell>
          <cell r="L255">
            <v>10956</v>
          </cell>
          <cell r="M255">
            <v>123895</v>
          </cell>
          <cell r="N255">
            <v>134776</v>
          </cell>
          <cell r="O255">
            <v>10956</v>
          </cell>
          <cell r="P255">
            <v>123820</v>
          </cell>
        </row>
        <row r="256">
          <cell r="F256" t="str">
            <v>2620992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 t="str">
            <v>2620993</v>
          </cell>
          <cell r="G257">
            <v>0</v>
          </cell>
          <cell r="H257">
            <v>37937</v>
          </cell>
          <cell r="I257">
            <v>11</v>
          </cell>
          <cell r="J257">
            <v>37926</v>
          </cell>
          <cell r="K257">
            <v>3174415</v>
          </cell>
          <cell r="L257">
            <v>776</v>
          </cell>
          <cell r="M257">
            <v>3173639</v>
          </cell>
          <cell r="N257">
            <v>1056237</v>
          </cell>
          <cell r="O257">
            <v>197</v>
          </cell>
          <cell r="P257">
            <v>1056040</v>
          </cell>
        </row>
        <row r="258">
          <cell r="F258" t="str">
            <v>2620994</v>
          </cell>
          <cell r="G258">
            <v>0</v>
          </cell>
          <cell r="H258">
            <v>1368072</v>
          </cell>
          <cell r="I258">
            <v>201775</v>
          </cell>
          <cell r="J258">
            <v>1166297</v>
          </cell>
          <cell r="K258">
            <v>94266</v>
          </cell>
          <cell r="L258">
            <v>12261</v>
          </cell>
          <cell r="M258">
            <v>82005</v>
          </cell>
          <cell r="N258">
            <v>94266</v>
          </cell>
          <cell r="O258">
            <v>12261</v>
          </cell>
          <cell r="P258">
            <v>82005</v>
          </cell>
        </row>
        <row r="259">
          <cell r="F259" t="str">
            <v>2620995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 t="str">
            <v>2620996</v>
          </cell>
          <cell r="G260">
            <v>0</v>
          </cell>
          <cell r="H260">
            <v>52048</v>
          </cell>
          <cell r="I260">
            <v>16</v>
          </cell>
          <cell r="J260">
            <v>52032</v>
          </cell>
          <cell r="K260">
            <v>3791703</v>
          </cell>
          <cell r="L260">
            <v>1163</v>
          </cell>
          <cell r="M260">
            <v>3790540</v>
          </cell>
          <cell r="N260">
            <v>1304530</v>
          </cell>
          <cell r="O260">
            <v>350</v>
          </cell>
          <cell r="P260">
            <v>1304180</v>
          </cell>
        </row>
        <row r="261">
          <cell r="F261" t="str">
            <v>2620997</v>
          </cell>
          <cell r="G261">
            <v>0</v>
          </cell>
          <cell r="H261">
            <v>3273485</v>
          </cell>
          <cell r="I261">
            <v>1435</v>
          </cell>
          <cell r="J261">
            <v>3272050</v>
          </cell>
          <cell r="K261">
            <v>358642065</v>
          </cell>
          <cell r="L261">
            <v>106342</v>
          </cell>
          <cell r="M261">
            <v>358535723</v>
          </cell>
          <cell r="N261">
            <v>59732441</v>
          </cell>
          <cell r="O261">
            <v>17703</v>
          </cell>
          <cell r="P261">
            <v>59714738</v>
          </cell>
        </row>
        <row r="262">
          <cell r="F262" t="str">
            <v>2620998</v>
          </cell>
          <cell r="G262">
            <v>0</v>
          </cell>
          <cell r="H262">
            <v>413134</v>
          </cell>
          <cell r="I262">
            <v>32</v>
          </cell>
          <cell r="J262">
            <v>413102</v>
          </cell>
          <cell r="K262">
            <v>43614946</v>
          </cell>
          <cell r="L262">
            <v>2573</v>
          </cell>
          <cell r="M262">
            <v>43612373</v>
          </cell>
          <cell r="N262">
            <v>14534080</v>
          </cell>
          <cell r="O262">
            <v>858</v>
          </cell>
          <cell r="P262">
            <v>14533222</v>
          </cell>
        </row>
        <row r="263">
          <cell r="F263" t="str">
            <v>2620999</v>
          </cell>
          <cell r="G263">
            <v>0</v>
          </cell>
          <cell r="H263">
            <v>1572002</v>
          </cell>
          <cell r="I263">
            <v>118</v>
          </cell>
          <cell r="J263">
            <v>1571884</v>
          </cell>
          <cell r="K263">
            <v>119947523</v>
          </cell>
          <cell r="L263">
            <v>902</v>
          </cell>
          <cell r="M263">
            <v>119946621</v>
          </cell>
          <cell r="N263">
            <v>79062843</v>
          </cell>
          <cell r="O263">
            <v>574</v>
          </cell>
          <cell r="P263">
            <v>79062269</v>
          </cell>
        </row>
        <row r="264">
          <cell r="F264" t="str">
            <v>26209910</v>
          </cell>
          <cell r="G264">
            <v>1022372</v>
          </cell>
          <cell r="H264">
            <v>5258621</v>
          </cell>
          <cell r="I264">
            <v>1585</v>
          </cell>
          <cell r="J264">
            <v>5257036</v>
          </cell>
          <cell r="K264">
            <v>522204534</v>
          </cell>
          <cell r="L264">
            <v>109817</v>
          </cell>
          <cell r="M264">
            <v>522094717</v>
          </cell>
          <cell r="N264">
            <v>153329364</v>
          </cell>
          <cell r="O264">
            <v>19135</v>
          </cell>
          <cell r="P264">
            <v>153310229</v>
          </cell>
        </row>
        <row r="265">
          <cell r="F265" t="str">
            <v>26209911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 t="str">
            <v>26209912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F267" t="str">
            <v>26209913</v>
          </cell>
          <cell r="G267">
            <v>20421</v>
          </cell>
          <cell r="H267">
            <v>1205</v>
          </cell>
          <cell r="I267">
            <v>0</v>
          </cell>
          <cell r="J267">
            <v>1205</v>
          </cell>
          <cell r="K267">
            <v>190</v>
          </cell>
          <cell r="L267">
            <v>0</v>
          </cell>
          <cell r="M267">
            <v>190</v>
          </cell>
          <cell r="N267">
            <v>190</v>
          </cell>
          <cell r="O267">
            <v>0</v>
          </cell>
          <cell r="P267">
            <v>190</v>
          </cell>
        </row>
        <row r="268">
          <cell r="F268" t="str">
            <v>26209914</v>
          </cell>
          <cell r="G268">
            <v>0</v>
          </cell>
          <cell r="H268">
            <v>2944813</v>
          </cell>
          <cell r="I268">
            <v>461685</v>
          </cell>
          <cell r="J268">
            <v>2483128</v>
          </cell>
          <cell r="K268">
            <v>58452</v>
          </cell>
          <cell r="L268">
            <v>9527</v>
          </cell>
          <cell r="M268">
            <v>48925</v>
          </cell>
          <cell r="N268">
            <v>58452</v>
          </cell>
          <cell r="O268">
            <v>9527</v>
          </cell>
          <cell r="P268">
            <v>48925</v>
          </cell>
        </row>
        <row r="269">
          <cell r="F269" t="str">
            <v>26209915</v>
          </cell>
          <cell r="G269">
            <v>0</v>
          </cell>
          <cell r="H269">
            <v>29107</v>
          </cell>
          <cell r="I269">
            <v>0</v>
          </cell>
          <cell r="J269">
            <v>29107</v>
          </cell>
          <cell r="K269">
            <v>783022</v>
          </cell>
          <cell r="L269">
            <v>0</v>
          </cell>
          <cell r="M269">
            <v>783022</v>
          </cell>
          <cell r="N269">
            <v>542310</v>
          </cell>
          <cell r="O269">
            <v>0</v>
          </cell>
          <cell r="P269">
            <v>542310</v>
          </cell>
        </row>
        <row r="270">
          <cell r="F270" t="str">
            <v>26209916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F271" t="str">
            <v>26209917</v>
          </cell>
          <cell r="G271">
            <v>0</v>
          </cell>
          <cell r="H271">
            <v>10482</v>
          </cell>
          <cell r="I271">
            <v>451</v>
          </cell>
          <cell r="J271">
            <v>10031</v>
          </cell>
          <cell r="K271">
            <v>258</v>
          </cell>
          <cell r="L271">
            <v>23</v>
          </cell>
          <cell r="M271">
            <v>235</v>
          </cell>
          <cell r="N271">
            <v>258</v>
          </cell>
          <cell r="O271">
            <v>23</v>
          </cell>
          <cell r="P271">
            <v>235</v>
          </cell>
        </row>
        <row r="272">
          <cell r="F272" t="str">
            <v>26209918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F273" t="str">
            <v>26209919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F274" t="str">
            <v>26209920</v>
          </cell>
          <cell r="G274">
            <v>0</v>
          </cell>
          <cell r="H274">
            <v>160601</v>
          </cell>
          <cell r="I274">
            <v>0</v>
          </cell>
          <cell r="J274">
            <v>160601</v>
          </cell>
          <cell r="K274">
            <v>3498158</v>
          </cell>
          <cell r="L274">
            <v>0</v>
          </cell>
          <cell r="M274">
            <v>3498158</v>
          </cell>
          <cell r="N274">
            <v>2400018</v>
          </cell>
          <cell r="O274">
            <v>0</v>
          </cell>
          <cell r="P274">
            <v>2400018</v>
          </cell>
        </row>
        <row r="275">
          <cell r="F275" t="str">
            <v>26209921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F276" t="str">
            <v>26209922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F277" t="str">
            <v>26209923</v>
          </cell>
          <cell r="G277">
            <v>0</v>
          </cell>
          <cell r="H277">
            <v>1534</v>
          </cell>
          <cell r="I277">
            <v>0</v>
          </cell>
          <cell r="J277">
            <v>1534</v>
          </cell>
          <cell r="K277">
            <v>52698</v>
          </cell>
          <cell r="L277">
            <v>0</v>
          </cell>
          <cell r="M277">
            <v>52698</v>
          </cell>
          <cell r="N277">
            <v>36504</v>
          </cell>
          <cell r="O277">
            <v>0</v>
          </cell>
          <cell r="P277">
            <v>36504</v>
          </cell>
        </row>
        <row r="278">
          <cell r="F278" t="str">
            <v>26209924</v>
          </cell>
          <cell r="G278">
            <v>0</v>
          </cell>
          <cell r="H278">
            <v>1534</v>
          </cell>
          <cell r="I278">
            <v>0</v>
          </cell>
          <cell r="J278">
            <v>1534</v>
          </cell>
          <cell r="K278">
            <v>52698</v>
          </cell>
          <cell r="L278">
            <v>0</v>
          </cell>
          <cell r="M278">
            <v>52698</v>
          </cell>
          <cell r="N278">
            <v>36504</v>
          </cell>
          <cell r="O278">
            <v>0</v>
          </cell>
          <cell r="P278">
            <v>36504</v>
          </cell>
        </row>
        <row r="279">
          <cell r="F279" t="str">
            <v>26209925</v>
          </cell>
          <cell r="G279">
            <v>21557</v>
          </cell>
          <cell r="H279">
            <v>325703</v>
          </cell>
          <cell r="I279">
            <v>1940</v>
          </cell>
          <cell r="J279">
            <v>323763</v>
          </cell>
          <cell r="K279">
            <v>22325844</v>
          </cell>
          <cell r="L279">
            <v>6378</v>
          </cell>
          <cell r="M279">
            <v>22319466</v>
          </cell>
          <cell r="N279">
            <v>14145390</v>
          </cell>
          <cell r="O279">
            <v>4130</v>
          </cell>
          <cell r="P279">
            <v>14141260</v>
          </cell>
        </row>
        <row r="280">
          <cell r="F280" t="str">
            <v>26209926</v>
          </cell>
          <cell r="G280">
            <v>21557</v>
          </cell>
          <cell r="H280">
            <v>487838</v>
          </cell>
          <cell r="I280">
            <v>1940</v>
          </cell>
          <cell r="J280">
            <v>485898</v>
          </cell>
          <cell r="K280">
            <v>25876700</v>
          </cell>
          <cell r="L280">
            <v>6378</v>
          </cell>
          <cell r="M280">
            <v>25870322</v>
          </cell>
          <cell r="N280">
            <v>16581912</v>
          </cell>
          <cell r="O280">
            <v>4130</v>
          </cell>
          <cell r="P280">
            <v>16577782</v>
          </cell>
        </row>
        <row r="281">
          <cell r="F281" t="str">
            <v>26209927</v>
          </cell>
          <cell r="G281">
            <v>2542556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F282" t="str">
            <v>26209928</v>
          </cell>
          <cell r="G282">
            <v>3606906</v>
          </cell>
          <cell r="H282">
            <v>11150505</v>
          </cell>
          <cell r="I282">
            <v>761602</v>
          </cell>
          <cell r="J282">
            <v>10388903</v>
          </cell>
          <cell r="K282">
            <v>556118391</v>
          </cell>
          <cell r="L282">
            <v>150901</v>
          </cell>
          <cell r="M282">
            <v>555967490</v>
          </cell>
          <cell r="N282">
            <v>173102295</v>
          </cell>
          <cell r="O282">
            <v>56579</v>
          </cell>
          <cell r="P282">
            <v>173045716</v>
          </cell>
        </row>
        <row r="283">
          <cell r="F283" t="str">
            <v>2621021</v>
          </cell>
          <cell r="G283">
            <v>0</v>
          </cell>
          <cell r="H283">
            <v>3446244</v>
          </cell>
          <cell r="I283">
            <v>370753</v>
          </cell>
          <cell r="J283">
            <v>3075491</v>
          </cell>
          <cell r="K283">
            <v>437569</v>
          </cell>
          <cell r="L283">
            <v>45715</v>
          </cell>
          <cell r="M283">
            <v>391854</v>
          </cell>
          <cell r="N283">
            <v>437569</v>
          </cell>
          <cell r="O283">
            <v>45715</v>
          </cell>
          <cell r="P283">
            <v>391854</v>
          </cell>
        </row>
        <row r="284">
          <cell r="F284" t="str">
            <v>2621022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F285" t="str">
            <v>2621023</v>
          </cell>
          <cell r="G285">
            <v>0</v>
          </cell>
          <cell r="H285">
            <v>43572</v>
          </cell>
          <cell r="I285">
            <v>195</v>
          </cell>
          <cell r="J285">
            <v>43377</v>
          </cell>
          <cell r="K285">
            <v>510508</v>
          </cell>
          <cell r="L285">
            <v>457</v>
          </cell>
          <cell r="M285">
            <v>510051</v>
          </cell>
          <cell r="N285">
            <v>170169</v>
          </cell>
          <cell r="O285">
            <v>152</v>
          </cell>
          <cell r="P285">
            <v>170017</v>
          </cell>
        </row>
        <row r="286">
          <cell r="F286" t="str">
            <v>2621024</v>
          </cell>
          <cell r="G286">
            <v>0</v>
          </cell>
          <cell r="H286">
            <v>1782889</v>
          </cell>
          <cell r="I286">
            <v>324545</v>
          </cell>
          <cell r="J286">
            <v>1458344</v>
          </cell>
          <cell r="K286">
            <v>127981</v>
          </cell>
          <cell r="L286">
            <v>17627</v>
          </cell>
          <cell r="M286">
            <v>110354</v>
          </cell>
          <cell r="N286">
            <v>127981</v>
          </cell>
          <cell r="O286">
            <v>17627</v>
          </cell>
          <cell r="P286">
            <v>110354</v>
          </cell>
        </row>
        <row r="287">
          <cell r="F287" t="str">
            <v>2621025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F288" t="str">
            <v>2621026</v>
          </cell>
          <cell r="G288">
            <v>0</v>
          </cell>
          <cell r="H288">
            <v>217233</v>
          </cell>
          <cell r="I288">
            <v>1086</v>
          </cell>
          <cell r="J288">
            <v>216147</v>
          </cell>
          <cell r="K288">
            <v>3256774</v>
          </cell>
          <cell r="L288">
            <v>4024</v>
          </cell>
          <cell r="M288">
            <v>3252750</v>
          </cell>
          <cell r="N288">
            <v>1046882</v>
          </cell>
          <cell r="O288">
            <v>1341</v>
          </cell>
          <cell r="P288">
            <v>1045541</v>
          </cell>
        </row>
        <row r="289">
          <cell r="F289" t="str">
            <v>2621027</v>
          </cell>
          <cell r="G289">
            <v>0</v>
          </cell>
          <cell r="H289">
            <v>3496862</v>
          </cell>
          <cell r="I289">
            <v>20371</v>
          </cell>
          <cell r="J289">
            <v>3476491</v>
          </cell>
          <cell r="K289">
            <v>165247676</v>
          </cell>
          <cell r="L289">
            <v>533691</v>
          </cell>
          <cell r="M289">
            <v>164713985</v>
          </cell>
          <cell r="N289">
            <v>27541176</v>
          </cell>
          <cell r="O289">
            <v>88948</v>
          </cell>
          <cell r="P289">
            <v>27452228</v>
          </cell>
        </row>
        <row r="290">
          <cell r="F290" t="str">
            <v>2621028</v>
          </cell>
          <cell r="G290">
            <v>0</v>
          </cell>
          <cell r="H290">
            <v>641632</v>
          </cell>
          <cell r="I290">
            <v>462</v>
          </cell>
          <cell r="J290">
            <v>641170</v>
          </cell>
          <cell r="K290">
            <v>21947846</v>
          </cell>
          <cell r="L290">
            <v>10919</v>
          </cell>
          <cell r="M290">
            <v>21936927</v>
          </cell>
          <cell r="N290">
            <v>7315853</v>
          </cell>
          <cell r="O290">
            <v>3640</v>
          </cell>
          <cell r="P290">
            <v>7312213</v>
          </cell>
        </row>
        <row r="291">
          <cell r="F291" t="str">
            <v>2621029</v>
          </cell>
          <cell r="G291">
            <v>0</v>
          </cell>
          <cell r="H291">
            <v>2154863</v>
          </cell>
          <cell r="I291">
            <v>1230</v>
          </cell>
          <cell r="J291">
            <v>2153633</v>
          </cell>
          <cell r="K291">
            <v>86765773</v>
          </cell>
          <cell r="L291">
            <v>6322</v>
          </cell>
          <cell r="M291">
            <v>86759451</v>
          </cell>
          <cell r="N291">
            <v>58189244</v>
          </cell>
          <cell r="O291">
            <v>4393</v>
          </cell>
          <cell r="P291">
            <v>58184851</v>
          </cell>
        </row>
        <row r="292">
          <cell r="F292" t="str">
            <v>26210210</v>
          </cell>
          <cell r="G292">
            <v>0</v>
          </cell>
          <cell r="H292">
            <v>6293357</v>
          </cell>
          <cell r="I292">
            <v>22063</v>
          </cell>
          <cell r="J292">
            <v>6271294</v>
          </cell>
          <cell r="K292">
            <v>273961295</v>
          </cell>
          <cell r="L292">
            <v>550932</v>
          </cell>
          <cell r="M292">
            <v>273410363</v>
          </cell>
          <cell r="N292">
            <v>93046273</v>
          </cell>
          <cell r="O292">
            <v>96981</v>
          </cell>
          <cell r="P292">
            <v>92949292</v>
          </cell>
        </row>
        <row r="293">
          <cell r="F293" t="str">
            <v>26210211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F294" t="str">
            <v>26210212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F295" t="str">
            <v>26210213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F296" t="str">
            <v>26210214</v>
          </cell>
          <cell r="G296">
            <v>0</v>
          </cell>
          <cell r="H296">
            <v>799738</v>
          </cell>
          <cell r="I296">
            <v>185838</v>
          </cell>
          <cell r="J296">
            <v>613900</v>
          </cell>
          <cell r="K296">
            <v>18225</v>
          </cell>
          <cell r="L296">
            <v>3319</v>
          </cell>
          <cell r="M296">
            <v>14906</v>
          </cell>
          <cell r="N296">
            <v>18225</v>
          </cell>
          <cell r="O296">
            <v>3319</v>
          </cell>
          <cell r="P296">
            <v>14906</v>
          </cell>
        </row>
        <row r="297">
          <cell r="F297" t="str">
            <v>26210215</v>
          </cell>
          <cell r="G297">
            <v>0</v>
          </cell>
          <cell r="H297">
            <v>91557</v>
          </cell>
          <cell r="I297">
            <v>682</v>
          </cell>
          <cell r="J297">
            <v>90875</v>
          </cell>
          <cell r="K297">
            <v>299935</v>
          </cell>
          <cell r="L297">
            <v>1202</v>
          </cell>
          <cell r="M297">
            <v>298733</v>
          </cell>
          <cell r="N297">
            <v>159164</v>
          </cell>
          <cell r="O297">
            <v>810</v>
          </cell>
          <cell r="P297">
            <v>158354</v>
          </cell>
        </row>
        <row r="298">
          <cell r="F298" t="str">
            <v>26210216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F299" t="str">
            <v>26210217</v>
          </cell>
          <cell r="G299">
            <v>0</v>
          </cell>
          <cell r="H299">
            <v>36737</v>
          </cell>
          <cell r="I299">
            <v>6439</v>
          </cell>
          <cell r="J299">
            <v>30298</v>
          </cell>
          <cell r="K299">
            <v>268457</v>
          </cell>
          <cell r="L299">
            <v>86</v>
          </cell>
          <cell r="M299">
            <v>268371</v>
          </cell>
          <cell r="N299">
            <v>183328</v>
          </cell>
          <cell r="O299">
            <v>87</v>
          </cell>
          <cell r="P299">
            <v>183241</v>
          </cell>
        </row>
        <row r="300">
          <cell r="F300" t="str">
            <v>26210218</v>
          </cell>
          <cell r="G300">
            <v>0</v>
          </cell>
          <cell r="H300">
            <v>84566</v>
          </cell>
          <cell r="I300">
            <v>0</v>
          </cell>
          <cell r="J300">
            <v>84566</v>
          </cell>
          <cell r="K300">
            <v>295981</v>
          </cell>
          <cell r="L300">
            <v>0</v>
          </cell>
          <cell r="M300">
            <v>295981</v>
          </cell>
          <cell r="N300">
            <v>207187</v>
          </cell>
          <cell r="O300">
            <v>0</v>
          </cell>
          <cell r="P300">
            <v>207187</v>
          </cell>
        </row>
        <row r="301">
          <cell r="F301" t="str">
            <v>26210219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F302" t="str">
            <v>26210220</v>
          </cell>
          <cell r="G302">
            <v>0</v>
          </cell>
          <cell r="H302">
            <v>73111</v>
          </cell>
          <cell r="I302">
            <v>0</v>
          </cell>
          <cell r="J302">
            <v>73111</v>
          </cell>
          <cell r="K302">
            <v>657995</v>
          </cell>
          <cell r="L302">
            <v>0</v>
          </cell>
          <cell r="M302">
            <v>657995</v>
          </cell>
          <cell r="N302">
            <v>458767</v>
          </cell>
          <cell r="O302">
            <v>0</v>
          </cell>
          <cell r="P302">
            <v>458767</v>
          </cell>
        </row>
        <row r="303">
          <cell r="F303" t="str">
            <v>26210221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F304" t="str">
            <v>26210222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F305" t="str">
            <v>26210223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F306" t="str">
            <v>26210224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F307" t="str">
            <v>26210225</v>
          </cell>
          <cell r="G307">
            <v>0</v>
          </cell>
          <cell r="H307">
            <v>1332519</v>
          </cell>
          <cell r="I307">
            <v>2638</v>
          </cell>
          <cell r="J307">
            <v>1329881</v>
          </cell>
          <cell r="K307">
            <v>30638908</v>
          </cell>
          <cell r="L307">
            <v>10148</v>
          </cell>
          <cell r="M307">
            <v>30628760</v>
          </cell>
          <cell r="N307">
            <v>20876120</v>
          </cell>
          <cell r="O307">
            <v>7056</v>
          </cell>
          <cell r="P307">
            <v>20869064</v>
          </cell>
        </row>
        <row r="308">
          <cell r="F308" t="str">
            <v>26210226</v>
          </cell>
          <cell r="G308">
            <v>0</v>
          </cell>
          <cell r="H308">
            <v>1490196</v>
          </cell>
          <cell r="I308">
            <v>2638</v>
          </cell>
          <cell r="J308">
            <v>1487558</v>
          </cell>
          <cell r="K308">
            <v>31592884</v>
          </cell>
          <cell r="L308">
            <v>10148</v>
          </cell>
          <cell r="M308">
            <v>31582736</v>
          </cell>
          <cell r="N308">
            <v>21542074</v>
          </cell>
          <cell r="O308">
            <v>7056</v>
          </cell>
          <cell r="P308">
            <v>21535018</v>
          </cell>
        </row>
        <row r="309">
          <cell r="F309" t="str">
            <v>26210227</v>
          </cell>
          <cell r="G309">
            <v>5917502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F310" t="str">
            <v>26210228</v>
          </cell>
          <cell r="G310">
            <v>5917502</v>
          </cell>
          <cell r="H310">
            <v>14201523</v>
          </cell>
          <cell r="I310">
            <v>914239</v>
          </cell>
          <cell r="J310">
            <v>13287284</v>
          </cell>
          <cell r="K310">
            <v>310473628</v>
          </cell>
          <cell r="L310">
            <v>633510</v>
          </cell>
          <cell r="M310">
            <v>309840118</v>
          </cell>
          <cell r="N310">
            <v>116731665</v>
          </cell>
          <cell r="O310">
            <v>173088</v>
          </cell>
          <cell r="P310">
            <v>116558577</v>
          </cell>
        </row>
        <row r="311">
          <cell r="F311" t="str">
            <v>2621111</v>
          </cell>
          <cell r="G311">
            <v>0</v>
          </cell>
          <cell r="H311">
            <v>7148397</v>
          </cell>
          <cell r="I311">
            <v>914569</v>
          </cell>
          <cell r="J311">
            <v>6233828</v>
          </cell>
          <cell r="K311">
            <v>781704</v>
          </cell>
          <cell r="L311">
            <v>100944</v>
          </cell>
          <cell r="M311">
            <v>680760</v>
          </cell>
          <cell r="N311">
            <v>781704</v>
          </cell>
          <cell r="O311">
            <v>100944</v>
          </cell>
          <cell r="P311">
            <v>680760</v>
          </cell>
        </row>
        <row r="312">
          <cell r="F312" t="str">
            <v>2621112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F313" t="str">
            <v>2621113</v>
          </cell>
          <cell r="G313">
            <v>0</v>
          </cell>
          <cell r="H313">
            <v>172382</v>
          </cell>
          <cell r="I313">
            <v>29</v>
          </cell>
          <cell r="J313">
            <v>172353</v>
          </cell>
          <cell r="K313">
            <v>3639646</v>
          </cell>
          <cell r="L313">
            <v>247</v>
          </cell>
          <cell r="M313">
            <v>3639399</v>
          </cell>
          <cell r="N313">
            <v>1241494</v>
          </cell>
          <cell r="O313">
            <v>108</v>
          </cell>
          <cell r="P313">
            <v>1241386</v>
          </cell>
        </row>
        <row r="314">
          <cell r="F314" t="str">
            <v>2621114</v>
          </cell>
          <cell r="G314">
            <v>0</v>
          </cell>
          <cell r="H314">
            <v>2556387</v>
          </cell>
          <cell r="I314">
            <v>514937</v>
          </cell>
          <cell r="J314">
            <v>2041450</v>
          </cell>
          <cell r="K314">
            <v>137016</v>
          </cell>
          <cell r="L314">
            <v>27397</v>
          </cell>
          <cell r="M314">
            <v>109619</v>
          </cell>
          <cell r="N314">
            <v>137016</v>
          </cell>
          <cell r="O314">
            <v>27397</v>
          </cell>
          <cell r="P314">
            <v>109619</v>
          </cell>
        </row>
        <row r="315">
          <cell r="F315" t="str">
            <v>2621115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F316" t="str">
            <v>2621116</v>
          </cell>
          <cell r="G316">
            <v>0</v>
          </cell>
          <cell r="H316">
            <v>146970</v>
          </cell>
          <cell r="I316">
            <v>203</v>
          </cell>
          <cell r="J316">
            <v>146767</v>
          </cell>
          <cell r="K316">
            <v>3405967</v>
          </cell>
          <cell r="L316">
            <v>1580</v>
          </cell>
          <cell r="M316">
            <v>3404387</v>
          </cell>
          <cell r="N316">
            <v>1180634</v>
          </cell>
          <cell r="O316">
            <v>598</v>
          </cell>
          <cell r="P316">
            <v>1180036</v>
          </cell>
        </row>
        <row r="317">
          <cell r="F317" t="str">
            <v>2621117</v>
          </cell>
          <cell r="G317">
            <v>0</v>
          </cell>
          <cell r="H317">
            <v>3488320</v>
          </cell>
          <cell r="I317">
            <v>3491</v>
          </cell>
          <cell r="J317">
            <v>3484829</v>
          </cell>
          <cell r="K317">
            <v>238385775</v>
          </cell>
          <cell r="L317">
            <v>60870</v>
          </cell>
          <cell r="M317">
            <v>238324905</v>
          </cell>
          <cell r="N317">
            <v>39722857</v>
          </cell>
          <cell r="O317">
            <v>10145</v>
          </cell>
          <cell r="P317">
            <v>39712712</v>
          </cell>
        </row>
        <row r="318">
          <cell r="F318" t="str">
            <v>2621118</v>
          </cell>
          <cell r="G318">
            <v>0</v>
          </cell>
          <cell r="H318">
            <v>1028154</v>
          </cell>
          <cell r="I318">
            <v>463</v>
          </cell>
          <cell r="J318">
            <v>1027691</v>
          </cell>
          <cell r="K318">
            <v>40666615</v>
          </cell>
          <cell r="L318">
            <v>8230</v>
          </cell>
          <cell r="M318">
            <v>40658385</v>
          </cell>
          <cell r="N318">
            <v>13554886</v>
          </cell>
          <cell r="O318">
            <v>2744</v>
          </cell>
          <cell r="P318">
            <v>13552142</v>
          </cell>
        </row>
        <row r="319">
          <cell r="F319" t="str">
            <v>2621119</v>
          </cell>
          <cell r="G319">
            <v>0</v>
          </cell>
          <cell r="H319">
            <v>2185909</v>
          </cell>
          <cell r="I319">
            <v>691</v>
          </cell>
          <cell r="J319">
            <v>2185218</v>
          </cell>
          <cell r="K319">
            <v>96528361</v>
          </cell>
          <cell r="L319">
            <v>3483</v>
          </cell>
          <cell r="M319">
            <v>96524878</v>
          </cell>
          <cell r="N319">
            <v>62543064</v>
          </cell>
          <cell r="O319">
            <v>2376</v>
          </cell>
          <cell r="P319">
            <v>62540688</v>
          </cell>
        </row>
        <row r="320">
          <cell r="F320" t="str">
            <v>26211110</v>
          </cell>
          <cell r="G320">
            <v>24740</v>
          </cell>
          <cell r="H320">
            <v>6702383</v>
          </cell>
          <cell r="I320">
            <v>4645</v>
          </cell>
          <cell r="J320">
            <v>6697738</v>
          </cell>
          <cell r="K320">
            <v>375580751</v>
          </cell>
          <cell r="L320">
            <v>72583</v>
          </cell>
          <cell r="M320">
            <v>375508168</v>
          </cell>
          <cell r="N320">
            <v>115820807</v>
          </cell>
          <cell r="O320">
            <v>15265</v>
          </cell>
          <cell r="P320">
            <v>115805542</v>
          </cell>
        </row>
        <row r="321">
          <cell r="F321" t="str">
            <v>26211111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F322" t="str">
            <v>26211112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F323" t="str">
            <v>26211113</v>
          </cell>
          <cell r="G323">
            <v>0</v>
          </cell>
          <cell r="H323">
            <v>6229</v>
          </cell>
          <cell r="I323">
            <v>1534</v>
          </cell>
          <cell r="J323">
            <v>4695</v>
          </cell>
          <cell r="K323">
            <v>335</v>
          </cell>
          <cell r="L323">
            <v>82</v>
          </cell>
          <cell r="M323">
            <v>253</v>
          </cell>
          <cell r="N323">
            <v>335</v>
          </cell>
          <cell r="O323">
            <v>82</v>
          </cell>
          <cell r="P323">
            <v>253</v>
          </cell>
        </row>
        <row r="324">
          <cell r="F324" t="str">
            <v>26211114</v>
          </cell>
          <cell r="G324">
            <v>0</v>
          </cell>
          <cell r="H324">
            <v>8373738</v>
          </cell>
          <cell r="I324">
            <v>2079967</v>
          </cell>
          <cell r="J324">
            <v>6293771</v>
          </cell>
          <cell r="K324">
            <v>189080</v>
          </cell>
          <cell r="L324">
            <v>46621</v>
          </cell>
          <cell r="M324">
            <v>142459</v>
          </cell>
          <cell r="N324">
            <v>189080</v>
          </cell>
          <cell r="O324">
            <v>46621</v>
          </cell>
          <cell r="P324">
            <v>142459</v>
          </cell>
        </row>
        <row r="325">
          <cell r="F325" t="str">
            <v>26211115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F326" t="str">
            <v>26211116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F327" t="str">
            <v>26211117</v>
          </cell>
          <cell r="G327">
            <v>0</v>
          </cell>
          <cell r="H327">
            <v>237203</v>
          </cell>
          <cell r="I327">
            <v>48845</v>
          </cell>
          <cell r="J327">
            <v>188358</v>
          </cell>
          <cell r="K327">
            <v>5169</v>
          </cell>
          <cell r="L327">
            <v>1112</v>
          </cell>
          <cell r="M327">
            <v>4057</v>
          </cell>
          <cell r="N327">
            <v>5169</v>
          </cell>
          <cell r="O327">
            <v>1112</v>
          </cell>
          <cell r="P327">
            <v>4057</v>
          </cell>
        </row>
        <row r="328">
          <cell r="F328" t="str">
            <v>26211118</v>
          </cell>
          <cell r="G328">
            <v>0</v>
          </cell>
          <cell r="H328">
            <v>698392</v>
          </cell>
          <cell r="I328">
            <v>0</v>
          </cell>
          <cell r="J328">
            <v>698392</v>
          </cell>
          <cell r="K328">
            <v>2444372</v>
          </cell>
          <cell r="L328">
            <v>0</v>
          </cell>
          <cell r="M328">
            <v>2444372</v>
          </cell>
          <cell r="N328">
            <v>1711060</v>
          </cell>
          <cell r="O328">
            <v>0</v>
          </cell>
          <cell r="P328">
            <v>1711060</v>
          </cell>
        </row>
        <row r="329">
          <cell r="F329" t="str">
            <v>26211119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F330" t="str">
            <v>26211120</v>
          </cell>
          <cell r="G330">
            <v>0</v>
          </cell>
          <cell r="H330">
            <v>287973</v>
          </cell>
          <cell r="I330">
            <v>0</v>
          </cell>
          <cell r="J330">
            <v>287973</v>
          </cell>
          <cell r="K330">
            <v>3558404</v>
          </cell>
          <cell r="L330">
            <v>0</v>
          </cell>
          <cell r="M330">
            <v>3558404</v>
          </cell>
          <cell r="N330">
            <v>2345804</v>
          </cell>
          <cell r="O330">
            <v>0</v>
          </cell>
          <cell r="P330">
            <v>2345804</v>
          </cell>
        </row>
        <row r="331">
          <cell r="F331" t="str">
            <v>26211121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F332" t="str">
            <v>26211122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F333" t="str">
            <v>26211123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F334" t="str">
            <v>26211124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F335" t="str">
            <v>26211125</v>
          </cell>
          <cell r="G335">
            <v>0</v>
          </cell>
          <cell r="H335">
            <v>1510042</v>
          </cell>
          <cell r="I335">
            <v>30593</v>
          </cell>
          <cell r="J335">
            <v>1479449</v>
          </cell>
          <cell r="K335">
            <v>25248357</v>
          </cell>
          <cell r="L335">
            <v>18236</v>
          </cell>
          <cell r="M335">
            <v>25230121</v>
          </cell>
          <cell r="N335">
            <v>16760507</v>
          </cell>
          <cell r="O335">
            <v>12944</v>
          </cell>
          <cell r="P335">
            <v>16747563</v>
          </cell>
        </row>
        <row r="336">
          <cell r="F336" t="str">
            <v>26211126</v>
          </cell>
          <cell r="G336">
            <v>0</v>
          </cell>
          <cell r="H336">
            <v>2496407</v>
          </cell>
          <cell r="I336">
            <v>30593</v>
          </cell>
          <cell r="J336">
            <v>2465814</v>
          </cell>
          <cell r="K336">
            <v>31251133</v>
          </cell>
          <cell r="L336">
            <v>18236</v>
          </cell>
          <cell r="M336">
            <v>31232897</v>
          </cell>
          <cell r="N336">
            <v>20817371</v>
          </cell>
          <cell r="O336">
            <v>12944</v>
          </cell>
          <cell r="P336">
            <v>20804427</v>
          </cell>
        </row>
        <row r="337">
          <cell r="F337" t="str">
            <v>26211127</v>
          </cell>
          <cell r="G337">
            <v>10050750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F338" t="str">
            <v>26211128</v>
          </cell>
          <cell r="G338">
            <v>10075490</v>
          </cell>
          <cell r="H338">
            <v>27840096</v>
          </cell>
          <cell r="I338">
            <v>3595322</v>
          </cell>
          <cell r="J338">
            <v>24244774</v>
          </cell>
          <cell r="K338">
            <v>414990801</v>
          </cell>
          <cell r="L338">
            <v>268802</v>
          </cell>
          <cell r="M338">
            <v>414721999</v>
          </cell>
          <cell r="N338">
            <v>140173610</v>
          </cell>
          <cell r="O338">
            <v>205071</v>
          </cell>
          <cell r="P338">
            <v>139968539</v>
          </cell>
        </row>
        <row r="339">
          <cell r="F339" t="str">
            <v>2621291</v>
          </cell>
          <cell r="G339">
            <v>449779</v>
          </cell>
          <cell r="H339">
            <v>38501262</v>
          </cell>
          <cell r="I339">
            <v>1595652</v>
          </cell>
          <cell r="J339">
            <v>36905610</v>
          </cell>
          <cell r="K339">
            <v>3563269</v>
          </cell>
          <cell r="L339">
            <v>121291</v>
          </cell>
          <cell r="M339">
            <v>3441978</v>
          </cell>
          <cell r="N339">
            <v>3563269</v>
          </cell>
          <cell r="O339">
            <v>121291</v>
          </cell>
          <cell r="P339">
            <v>3441978</v>
          </cell>
        </row>
        <row r="340">
          <cell r="F340" t="str">
            <v>2621292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F341" t="str">
            <v>2621293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F342" t="str">
            <v>2621294</v>
          </cell>
          <cell r="G342">
            <v>175944</v>
          </cell>
          <cell r="H342">
            <v>14746195</v>
          </cell>
          <cell r="I342">
            <v>1045886</v>
          </cell>
          <cell r="J342">
            <v>13700309</v>
          </cell>
          <cell r="K342">
            <v>686582</v>
          </cell>
          <cell r="L342">
            <v>42892</v>
          </cell>
          <cell r="M342">
            <v>643690</v>
          </cell>
          <cell r="N342">
            <v>686582</v>
          </cell>
          <cell r="O342">
            <v>42892</v>
          </cell>
          <cell r="P342">
            <v>643690</v>
          </cell>
        </row>
        <row r="343">
          <cell r="F343" t="str">
            <v>2621295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F344" t="str">
            <v>2621296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F345" t="str">
            <v>2621297</v>
          </cell>
          <cell r="G345">
            <v>0</v>
          </cell>
          <cell r="H345">
            <v>4300852</v>
          </cell>
          <cell r="I345">
            <v>355549</v>
          </cell>
          <cell r="J345">
            <v>3945303</v>
          </cell>
          <cell r="K345">
            <v>35364822</v>
          </cell>
          <cell r="L345">
            <v>2196960</v>
          </cell>
          <cell r="M345">
            <v>33167862</v>
          </cell>
          <cell r="N345">
            <v>5893923</v>
          </cell>
          <cell r="O345">
            <v>366158</v>
          </cell>
          <cell r="P345">
            <v>5527765</v>
          </cell>
        </row>
        <row r="346">
          <cell r="F346" t="str">
            <v>2621298</v>
          </cell>
          <cell r="G346">
            <v>0</v>
          </cell>
          <cell r="H346">
            <v>3768944</v>
          </cell>
          <cell r="I346">
            <v>71757</v>
          </cell>
          <cell r="J346">
            <v>3697187</v>
          </cell>
          <cell r="K346">
            <v>25892175</v>
          </cell>
          <cell r="L346">
            <v>189135</v>
          </cell>
          <cell r="M346">
            <v>25703040</v>
          </cell>
          <cell r="N346">
            <v>8630233</v>
          </cell>
          <cell r="O346">
            <v>63045</v>
          </cell>
          <cell r="P346">
            <v>8567188</v>
          </cell>
        </row>
        <row r="347">
          <cell r="F347" t="str">
            <v>2621299</v>
          </cell>
          <cell r="G347">
            <v>0</v>
          </cell>
          <cell r="H347">
            <v>4101440</v>
          </cell>
          <cell r="I347">
            <v>28125</v>
          </cell>
          <cell r="J347">
            <v>4073315</v>
          </cell>
          <cell r="K347">
            <v>35403905</v>
          </cell>
          <cell r="L347">
            <v>66148</v>
          </cell>
          <cell r="M347">
            <v>35337757</v>
          </cell>
          <cell r="N347">
            <v>24364808</v>
          </cell>
          <cell r="O347">
            <v>44355</v>
          </cell>
          <cell r="P347">
            <v>24320453</v>
          </cell>
        </row>
        <row r="348">
          <cell r="F348" t="str">
            <v>26212910</v>
          </cell>
          <cell r="G348">
            <v>1085414</v>
          </cell>
          <cell r="H348">
            <v>12171236</v>
          </cell>
          <cell r="I348">
            <v>455431</v>
          </cell>
          <cell r="J348">
            <v>11715805</v>
          </cell>
          <cell r="K348">
            <v>96660902</v>
          </cell>
          <cell r="L348">
            <v>2452243</v>
          </cell>
          <cell r="M348">
            <v>94208659</v>
          </cell>
          <cell r="N348">
            <v>38888964</v>
          </cell>
          <cell r="O348">
            <v>473558</v>
          </cell>
          <cell r="P348">
            <v>38415406</v>
          </cell>
        </row>
        <row r="349">
          <cell r="F349" t="str">
            <v>26212911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F350" t="str">
            <v>26212912</v>
          </cell>
          <cell r="G350">
            <v>287</v>
          </cell>
          <cell r="H350">
            <v>609</v>
          </cell>
          <cell r="I350">
            <v>0</v>
          </cell>
          <cell r="J350">
            <v>609</v>
          </cell>
          <cell r="K350">
            <v>42939</v>
          </cell>
          <cell r="L350">
            <v>0</v>
          </cell>
          <cell r="M350">
            <v>42939</v>
          </cell>
          <cell r="N350">
            <v>42939</v>
          </cell>
          <cell r="O350">
            <v>0</v>
          </cell>
          <cell r="P350">
            <v>42939</v>
          </cell>
        </row>
        <row r="351">
          <cell r="F351" t="str">
            <v>26212913</v>
          </cell>
          <cell r="G351">
            <v>130199</v>
          </cell>
          <cell r="H351">
            <v>39732</v>
          </cell>
          <cell r="I351">
            <v>8367</v>
          </cell>
          <cell r="J351">
            <v>31365</v>
          </cell>
          <cell r="K351">
            <v>532</v>
          </cell>
          <cell r="L351">
            <v>73</v>
          </cell>
          <cell r="M351">
            <v>459</v>
          </cell>
          <cell r="N351">
            <v>532</v>
          </cell>
          <cell r="O351">
            <v>73</v>
          </cell>
          <cell r="P351">
            <v>459</v>
          </cell>
        </row>
        <row r="352">
          <cell r="F352" t="str">
            <v>26212914</v>
          </cell>
          <cell r="G352">
            <v>13779078</v>
          </cell>
          <cell r="H352">
            <v>91169296</v>
          </cell>
          <cell r="I352">
            <v>8067905</v>
          </cell>
          <cell r="J352">
            <v>83101391</v>
          </cell>
          <cell r="K352">
            <v>1113728</v>
          </cell>
          <cell r="L352">
            <v>88457</v>
          </cell>
          <cell r="M352">
            <v>1025271</v>
          </cell>
          <cell r="N352">
            <v>1113720</v>
          </cell>
          <cell r="O352">
            <v>88449</v>
          </cell>
          <cell r="P352">
            <v>1025271</v>
          </cell>
        </row>
        <row r="353">
          <cell r="F353" t="str">
            <v>26212915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F354" t="str">
            <v>26212916</v>
          </cell>
          <cell r="G354">
            <v>24495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F355" t="str">
            <v>26212917</v>
          </cell>
          <cell r="G355">
            <v>315752</v>
          </cell>
          <cell r="H355">
            <v>6805795</v>
          </cell>
          <cell r="I355">
            <v>1314729</v>
          </cell>
          <cell r="J355">
            <v>5491066</v>
          </cell>
          <cell r="K355">
            <v>101414</v>
          </cell>
          <cell r="L355">
            <v>16996</v>
          </cell>
          <cell r="M355">
            <v>84418</v>
          </cell>
          <cell r="N355">
            <v>101414</v>
          </cell>
          <cell r="O355">
            <v>16996</v>
          </cell>
          <cell r="P355">
            <v>84418</v>
          </cell>
        </row>
        <row r="356">
          <cell r="F356" t="str">
            <v>26212918</v>
          </cell>
          <cell r="G356">
            <v>0</v>
          </cell>
          <cell r="H356">
            <v>242301</v>
          </cell>
          <cell r="I356">
            <v>698</v>
          </cell>
          <cell r="J356">
            <v>241603</v>
          </cell>
          <cell r="K356">
            <v>147804</v>
          </cell>
          <cell r="L356">
            <v>426</v>
          </cell>
          <cell r="M356">
            <v>147378</v>
          </cell>
          <cell r="N356">
            <v>103463</v>
          </cell>
          <cell r="O356">
            <v>298</v>
          </cell>
          <cell r="P356">
            <v>103165</v>
          </cell>
        </row>
        <row r="357">
          <cell r="F357" t="str">
            <v>26212919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F358" t="str">
            <v>26212920</v>
          </cell>
          <cell r="G358">
            <v>2352</v>
          </cell>
          <cell r="H358">
            <v>575628</v>
          </cell>
          <cell r="I358">
            <v>0</v>
          </cell>
          <cell r="J358">
            <v>575628</v>
          </cell>
          <cell r="K358">
            <v>265628</v>
          </cell>
          <cell r="L358">
            <v>0</v>
          </cell>
          <cell r="M358">
            <v>265628</v>
          </cell>
          <cell r="N358">
            <v>66406</v>
          </cell>
          <cell r="O358">
            <v>0</v>
          </cell>
          <cell r="P358">
            <v>66406</v>
          </cell>
        </row>
        <row r="359">
          <cell r="F359" t="str">
            <v>26212921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F360" t="str">
            <v>26212922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F361" t="str">
            <v>26212923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F362" t="str">
            <v>26212924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F363" t="str">
            <v>26212925</v>
          </cell>
          <cell r="G363">
            <v>718573</v>
          </cell>
          <cell r="H363">
            <v>1979524</v>
          </cell>
          <cell r="I363">
            <v>116737</v>
          </cell>
          <cell r="J363">
            <v>1862787</v>
          </cell>
          <cell r="K363">
            <v>6162706</v>
          </cell>
          <cell r="L363">
            <v>33543</v>
          </cell>
          <cell r="M363">
            <v>6129163</v>
          </cell>
          <cell r="N363">
            <v>4262232</v>
          </cell>
          <cell r="O363">
            <v>24077</v>
          </cell>
          <cell r="P363">
            <v>4238155</v>
          </cell>
        </row>
        <row r="364">
          <cell r="F364" t="str">
            <v>26212926</v>
          </cell>
          <cell r="G364">
            <v>720925</v>
          </cell>
          <cell r="H364">
            <v>2797453</v>
          </cell>
          <cell r="I364">
            <v>117435</v>
          </cell>
          <cell r="J364">
            <v>2680018</v>
          </cell>
          <cell r="K364">
            <v>6576138</v>
          </cell>
          <cell r="L364">
            <v>33969</v>
          </cell>
          <cell r="M364">
            <v>6542169</v>
          </cell>
          <cell r="N364">
            <v>4432101</v>
          </cell>
          <cell r="O364">
            <v>24375</v>
          </cell>
          <cell r="P364">
            <v>4407726</v>
          </cell>
        </row>
        <row r="365">
          <cell r="F365" t="str">
            <v>26212927</v>
          </cell>
          <cell r="G365">
            <v>40412401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F366" t="str">
            <v>26212928</v>
          </cell>
          <cell r="G366">
            <v>57094274</v>
          </cell>
          <cell r="H366">
            <v>166231578</v>
          </cell>
          <cell r="I366">
            <v>12605405</v>
          </cell>
          <cell r="J366">
            <v>153626173</v>
          </cell>
          <cell r="K366">
            <v>108745504</v>
          </cell>
          <cell r="L366">
            <v>2755921</v>
          </cell>
          <cell r="M366">
            <v>105989583</v>
          </cell>
          <cell r="N366">
            <v>48829521</v>
          </cell>
          <cell r="O366">
            <v>767634</v>
          </cell>
          <cell r="P366">
            <v>48061887</v>
          </cell>
        </row>
        <row r="367">
          <cell r="F367" t="str">
            <v>2621371</v>
          </cell>
          <cell r="G367">
            <v>704513</v>
          </cell>
          <cell r="H367">
            <v>24855187</v>
          </cell>
          <cell r="I367">
            <v>943645</v>
          </cell>
          <cell r="J367">
            <v>23911542</v>
          </cell>
          <cell r="K367">
            <v>2976965</v>
          </cell>
          <cell r="L367">
            <v>94616</v>
          </cell>
          <cell r="M367">
            <v>2882349</v>
          </cell>
          <cell r="N367">
            <v>2943571</v>
          </cell>
          <cell r="O367">
            <v>92821</v>
          </cell>
          <cell r="P367">
            <v>2850750</v>
          </cell>
        </row>
        <row r="368">
          <cell r="F368" t="str">
            <v>2621372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F369" t="str">
            <v>2621373</v>
          </cell>
          <cell r="G369">
            <v>45592</v>
          </cell>
          <cell r="H369">
            <v>761064</v>
          </cell>
          <cell r="I369">
            <v>149</v>
          </cell>
          <cell r="J369">
            <v>760915</v>
          </cell>
          <cell r="K369">
            <v>5346219</v>
          </cell>
          <cell r="L369">
            <v>941</v>
          </cell>
          <cell r="M369">
            <v>5345278</v>
          </cell>
          <cell r="N369">
            <v>1719933</v>
          </cell>
          <cell r="O369">
            <v>310</v>
          </cell>
          <cell r="P369">
            <v>1719623</v>
          </cell>
        </row>
        <row r="370">
          <cell r="F370" t="str">
            <v>2621374</v>
          </cell>
          <cell r="G370">
            <v>120684</v>
          </cell>
          <cell r="H370">
            <v>2857857</v>
          </cell>
          <cell r="I370">
            <v>352212</v>
          </cell>
          <cell r="J370">
            <v>2505645</v>
          </cell>
          <cell r="K370">
            <v>103990</v>
          </cell>
          <cell r="L370">
            <v>12329</v>
          </cell>
          <cell r="M370">
            <v>91661</v>
          </cell>
          <cell r="N370">
            <v>103974</v>
          </cell>
          <cell r="O370">
            <v>12329</v>
          </cell>
          <cell r="P370">
            <v>91645</v>
          </cell>
        </row>
        <row r="371">
          <cell r="F371" t="str">
            <v>2621375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 t="str">
            <v>2621376</v>
          </cell>
          <cell r="G372">
            <v>9681</v>
          </cell>
          <cell r="H372">
            <v>70219</v>
          </cell>
          <cell r="I372">
            <v>353</v>
          </cell>
          <cell r="J372">
            <v>69866</v>
          </cell>
          <cell r="K372">
            <v>868899</v>
          </cell>
          <cell r="L372">
            <v>3515</v>
          </cell>
          <cell r="M372">
            <v>865384</v>
          </cell>
          <cell r="N372">
            <v>289009</v>
          </cell>
          <cell r="O372">
            <v>1172</v>
          </cell>
          <cell r="P372">
            <v>287837</v>
          </cell>
        </row>
        <row r="373">
          <cell r="F373" t="str">
            <v>2621377</v>
          </cell>
          <cell r="G373">
            <v>0</v>
          </cell>
          <cell r="H373">
            <v>2432846</v>
          </cell>
          <cell r="I373">
            <v>194247</v>
          </cell>
          <cell r="J373">
            <v>2238599</v>
          </cell>
          <cell r="K373">
            <v>31104867</v>
          </cell>
          <cell r="L373">
            <v>984979</v>
          </cell>
          <cell r="M373">
            <v>30119888</v>
          </cell>
          <cell r="N373">
            <v>5181877</v>
          </cell>
          <cell r="O373">
            <v>163807</v>
          </cell>
          <cell r="P373">
            <v>5018070</v>
          </cell>
        </row>
        <row r="374">
          <cell r="F374" t="str">
            <v>2621378</v>
          </cell>
          <cell r="G374">
            <v>0</v>
          </cell>
          <cell r="H374">
            <v>2740899</v>
          </cell>
          <cell r="I374">
            <v>67606</v>
          </cell>
          <cell r="J374">
            <v>2673293</v>
          </cell>
          <cell r="K374">
            <v>22232446</v>
          </cell>
          <cell r="L374">
            <v>169617</v>
          </cell>
          <cell r="M374">
            <v>22062829</v>
          </cell>
          <cell r="N374">
            <v>7405567</v>
          </cell>
          <cell r="O374">
            <v>56372</v>
          </cell>
          <cell r="P374">
            <v>7349195</v>
          </cell>
        </row>
        <row r="375">
          <cell r="F375" t="str">
            <v>2621379</v>
          </cell>
          <cell r="G375">
            <v>0</v>
          </cell>
          <cell r="H375">
            <v>2266356</v>
          </cell>
          <cell r="I375">
            <v>22628</v>
          </cell>
          <cell r="J375">
            <v>2243728</v>
          </cell>
          <cell r="K375">
            <v>26139425</v>
          </cell>
          <cell r="L375">
            <v>62666</v>
          </cell>
          <cell r="M375">
            <v>26076759</v>
          </cell>
          <cell r="N375">
            <v>18107711</v>
          </cell>
          <cell r="O375">
            <v>42980</v>
          </cell>
          <cell r="P375">
            <v>18064731</v>
          </cell>
        </row>
        <row r="376">
          <cell r="F376" t="str">
            <v>26213710</v>
          </cell>
          <cell r="G376">
            <v>921900</v>
          </cell>
          <cell r="H376">
            <v>7440101</v>
          </cell>
          <cell r="I376">
            <v>284481</v>
          </cell>
          <cell r="J376">
            <v>7155620</v>
          </cell>
          <cell r="K376">
            <v>79476738</v>
          </cell>
          <cell r="L376">
            <v>1217262</v>
          </cell>
          <cell r="M376">
            <v>78259476</v>
          </cell>
          <cell r="N376">
            <v>30695155</v>
          </cell>
          <cell r="O376">
            <v>263159</v>
          </cell>
          <cell r="P376">
            <v>30431996</v>
          </cell>
        </row>
        <row r="377">
          <cell r="F377" t="str">
            <v>26213711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F378" t="str">
            <v>26213712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F379" t="str">
            <v>26213713</v>
          </cell>
          <cell r="G379">
            <v>1140263</v>
          </cell>
          <cell r="H379">
            <v>835283</v>
          </cell>
          <cell r="I379">
            <v>9390</v>
          </cell>
          <cell r="J379">
            <v>825893</v>
          </cell>
          <cell r="K379">
            <v>97044</v>
          </cell>
          <cell r="L379">
            <v>95</v>
          </cell>
          <cell r="M379">
            <v>96949</v>
          </cell>
          <cell r="N379">
            <v>97032</v>
          </cell>
          <cell r="O379">
            <v>95</v>
          </cell>
          <cell r="P379">
            <v>96937</v>
          </cell>
        </row>
        <row r="380">
          <cell r="F380" t="str">
            <v>26213714</v>
          </cell>
          <cell r="G380">
            <v>41810012</v>
          </cell>
          <cell r="H380">
            <v>89409245</v>
          </cell>
          <cell r="I380">
            <v>10386676</v>
          </cell>
          <cell r="J380">
            <v>79022569</v>
          </cell>
          <cell r="K380">
            <v>2153101</v>
          </cell>
          <cell r="L380">
            <v>217861</v>
          </cell>
          <cell r="M380">
            <v>1935240</v>
          </cell>
          <cell r="N380">
            <v>2153007</v>
          </cell>
          <cell r="O380">
            <v>217860</v>
          </cell>
          <cell r="P380">
            <v>1935147</v>
          </cell>
        </row>
        <row r="381">
          <cell r="F381" t="str">
            <v>26213715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F382" t="str">
            <v>26213716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 t="str">
            <v>26213717</v>
          </cell>
          <cell r="G383">
            <v>166356</v>
          </cell>
          <cell r="H383">
            <v>2229968</v>
          </cell>
          <cell r="I383">
            <v>479832</v>
          </cell>
          <cell r="J383">
            <v>1750136</v>
          </cell>
          <cell r="K383">
            <v>116277</v>
          </cell>
          <cell r="L383">
            <v>11087</v>
          </cell>
          <cell r="M383">
            <v>105190</v>
          </cell>
          <cell r="N383">
            <v>95036</v>
          </cell>
          <cell r="O383">
            <v>10898</v>
          </cell>
          <cell r="P383">
            <v>84138</v>
          </cell>
        </row>
        <row r="384">
          <cell r="F384" t="str">
            <v>26213718</v>
          </cell>
          <cell r="G384">
            <v>0</v>
          </cell>
          <cell r="H384">
            <v>698548</v>
          </cell>
          <cell r="I384">
            <v>0</v>
          </cell>
          <cell r="J384">
            <v>698548</v>
          </cell>
          <cell r="K384">
            <v>541670</v>
          </cell>
          <cell r="L384">
            <v>0</v>
          </cell>
          <cell r="M384">
            <v>541670</v>
          </cell>
          <cell r="N384">
            <v>379169</v>
          </cell>
          <cell r="O384">
            <v>0</v>
          </cell>
          <cell r="P384">
            <v>379169</v>
          </cell>
        </row>
        <row r="385">
          <cell r="F385" t="str">
            <v>26213719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F386" t="str">
            <v>26213720</v>
          </cell>
          <cell r="G386">
            <v>10486</v>
          </cell>
          <cell r="H386">
            <v>412145</v>
          </cell>
          <cell r="I386">
            <v>0</v>
          </cell>
          <cell r="J386">
            <v>412145</v>
          </cell>
          <cell r="K386">
            <v>763729</v>
          </cell>
          <cell r="L386">
            <v>0</v>
          </cell>
          <cell r="M386">
            <v>763729</v>
          </cell>
          <cell r="N386">
            <v>517909</v>
          </cell>
          <cell r="O386">
            <v>0</v>
          </cell>
          <cell r="P386">
            <v>517909</v>
          </cell>
        </row>
        <row r="387">
          <cell r="F387" t="str">
            <v>26213721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F388" t="str">
            <v>26213722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F389" t="str">
            <v>26213723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F390" t="str">
            <v>26213724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F391" t="str">
            <v>26213725</v>
          </cell>
          <cell r="G391">
            <v>736300</v>
          </cell>
          <cell r="H391">
            <v>1829167</v>
          </cell>
          <cell r="I391">
            <v>189218</v>
          </cell>
          <cell r="J391">
            <v>1639949</v>
          </cell>
          <cell r="K391">
            <v>6237222</v>
          </cell>
          <cell r="L391">
            <v>74182</v>
          </cell>
          <cell r="M391">
            <v>6163040</v>
          </cell>
          <cell r="N391">
            <v>4398879</v>
          </cell>
          <cell r="O391">
            <v>65036</v>
          </cell>
          <cell r="P391">
            <v>4333843</v>
          </cell>
        </row>
        <row r="392">
          <cell r="F392" t="str">
            <v>26213726</v>
          </cell>
          <cell r="G392">
            <v>746786</v>
          </cell>
          <cell r="H392">
            <v>2939860</v>
          </cell>
          <cell r="I392">
            <v>189218</v>
          </cell>
          <cell r="J392">
            <v>2750642</v>
          </cell>
          <cell r="K392">
            <v>7542621</v>
          </cell>
          <cell r="L392">
            <v>74182</v>
          </cell>
          <cell r="M392">
            <v>7468439</v>
          </cell>
          <cell r="N392">
            <v>5295957</v>
          </cell>
          <cell r="O392">
            <v>65036</v>
          </cell>
          <cell r="P392">
            <v>5230921</v>
          </cell>
        </row>
        <row r="393">
          <cell r="F393" t="str">
            <v>26213727</v>
          </cell>
          <cell r="G393">
            <v>83810618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F394" t="str">
            <v>26213728</v>
          </cell>
          <cell r="G394">
            <v>129476405</v>
          </cell>
          <cell r="H394">
            <v>131398784</v>
          </cell>
          <cell r="I394">
            <v>12645956</v>
          </cell>
          <cell r="J394">
            <v>118752828</v>
          </cell>
          <cell r="K394">
            <v>98681854</v>
          </cell>
          <cell r="L394">
            <v>1631888</v>
          </cell>
          <cell r="M394">
            <v>97049966</v>
          </cell>
          <cell r="N394">
            <v>43392674</v>
          </cell>
          <cell r="O394">
            <v>663680</v>
          </cell>
          <cell r="P394">
            <v>42728994</v>
          </cell>
        </row>
        <row r="395">
          <cell r="F395" t="str">
            <v>2621451</v>
          </cell>
          <cell r="G395">
            <v>0</v>
          </cell>
          <cell r="H395">
            <v>9634278</v>
          </cell>
          <cell r="I395">
            <v>926415</v>
          </cell>
          <cell r="J395">
            <v>8707863</v>
          </cell>
          <cell r="K395">
            <v>1177054</v>
          </cell>
          <cell r="L395">
            <v>107368</v>
          </cell>
          <cell r="M395">
            <v>1069686</v>
          </cell>
          <cell r="N395">
            <v>1174293</v>
          </cell>
          <cell r="O395">
            <v>106593</v>
          </cell>
          <cell r="P395">
            <v>1067700</v>
          </cell>
        </row>
        <row r="396">
          <cell r="F396" t="str">
            <v>2621452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F397" t="str">
            <v>2621453</v>
          </cell>
          <cell r="G397">
            <v>0</v>
          </cell>
          <cell r="H397">
            <v>415505</v>
          </cell>
          <cell r="I397">
            <v>3544</v>
          </cell>
          <cell r="J397">
            <v>411961</v>
          </cell>
          <cell r="K397">
            <v>3166052</v>
          </cell>
          <cell r="L397">
            <v>5680</v>
          </cell>
          <cell r="M397">
            <v>3160372</v>
          </cell>
          <cell r="N397">
            <v>1055266</v>
          </cell>
          <cell r="O397">
            <v>1893</v>
          </cell>
          <cell r="P397">
            <v>1053373</v>
          </cell>
        </row>
        <row r="398">
          <cell r="F398" t="str">
            <v>2621454</v>
          </cell>
          <cell r="G398">
            <v>0</v>
          </cell>
          <cell r="H398">
            <v>6158634</v>
          </cell>
          <cell r="I398">
            <v>900432</v>
          </cell>
          <cell r="J398">
            <v>5258202</v>
          </cell>
          <cell r="K398">
            <v>338310</v>
          </cell>
          <cell r="L398">
            <v>44262</v>
          </cell>
          <cell r="M398">
            <v>294048</v>
          </cell>
          <cell r="N398">
            <v>338306</v>
          </cell>
          <cell r="O398">
            <v>44261</v>
          </cell>
          <cell r="P398">
            <v>294045</v>
          </cell>
        </row>
        <row r="399">
          <cell r="F399" t="str">
            <v>2621455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F400" t="str">
            <v>2621456</v>
          </cell>
          <cell r="G400">
            <v>0</v>
          </cell>
          <cell r="H400">
            <v>479347</v>
          </cell>
          <cell r="I400">
            <v>3537</v>
          </cell>
          <cell r="J400">
            <v>475810</v>
          </cell>
          <cell r="K400">
            <v>4966991</v>
          </cell>
          <cell r="L400">
            <v>14339</v>
          </cell>
          <cell r="M400">
            <v>4952652</v>
          </cell>
          <cell r="N400">
            <v>1710929</v>
          </cell>
          <cell r="O400">
            <v>4730</v>
          </cell>
          <cell r="P400">
            <v>1706199</v>
          </cell>
        </row>
        <row r="401">
          <cell r="F401" t="str">
            <v>2621457</v>
          </cell>
          <cell r="G401">
            <v>0</v>
          </cell>
          <cell r="H401">
            <v>4627089</v>
          </cell>
          <cell r="I401">
            <v>30356</v>
          </cell>
          <cell r="J401">
            <v>4596733</v>
          </cell>
          <cell r="K401">
            <v>182503730</v>
          </cell>
          <cell r="L401">
            <v>427591</v>
          </cell>
          <cell r="M401">
            <v>182076139</v>
          </cell>
          <cell r="N401">
            <v>30415042</v>
          </cell>
          <cell r="O401">
            <v>71266</v>
          </cell>
          <cell r="P401">
            <v>30343776</v>
          </cell>
        </row>
        <row r="402">
          <cell r="F402" t="str">
            <v>2621458</v>
          </cell>
          <cell r="G402">
            <v>0</v>
          </cell>
          <cell r="H402">
            <v>1603368</v>
          </cell>
          <cell r="I402">
            <v>1384</v>
          </cell>
          <cell r="J402">
            <v>1601984</v>
          </cell>
          <cell r="K402">
            <v>37726335</v>
          </cell>
          <cell r="L402">
            <v>15144</v>
          </cell>
          <cell r="M402">
            <v>37711191</v>
          </cell>
          <cell r="N402">
            <v>12575274</v>
          </cell>
          <cell r="O402">
            <v>5048</v>
          </cell>
          <cell r="P402">
            <v>12570226</v>
          </cell>
        </row>
        <row r="403">
          <cell r="F403" t="str">
            <v>2621459</v>
          </cell>
          <cell r="G403">
            <v>0</v>
          </cell>
          <cell r="H403">
            <v>2515470</v>
          </cell>
          <cell r="I403">
            <v>2098</v>
          </cell>
          <cell r="J403">
            <v>2513372</v>
          </cell>
          <cell r="K403">
            <v>78565762</v>
          </cell>
          <cell r="L403">
            <v>11236</v>
          </cell>
          <cell r="M403">
            <v>78554526</v>
          </cell>
          <cell r="N403">
            <v>52855116</v>
          </cell>
          <cell r="O403">
            <v>7147</v>
          </cell>
          <cell r="P403">
            <v>52847969</v>
          </cell>
        </row>
        <row r="404">
          <cell r="F404" t="str">
            <v>26214510</v>
          </cell>
          <cell r="G404">
            <v>1015748</v>
          </cell>
          <cell r="H404">
            <v>8745927</v>
          </cell>
          <cell r="I404">
            <v>33838</v>
          </cell>
          <cell r="J404">
            <v>8712089</v>
          </cell>
          <cell r="K404">
            <v>298795827</v>
          </cell>
          <cell r="L404">
            <v>453971</v>
          </cell>
          <cell r="M404">
            <v>298341856</v>
          </cell>
          <cell r="N404">
            <v>95845432</v>
          </cell>
          <cell r="O404">
            <v>83461</v>
          </cell>
          <cell r="P404">
            <v>95761971</v>
          </cell>
        </row>
        <row r="405">
          <cell r="F405" t="str">
            <v>26214511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F406" t="str">
            <v>26214512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F407" t="str">
            <v>26214513</v>
          </cell>
          <cell r="G407">
            <v>393461</v>
          </cell>
          <cell r="H407">
            <v>43578</v>
          </cell>
          <cell r="I407">
            <v>9206</v>
          </cell>
          <cell r="J407">
            <v>34372</v>
          </cell>
          <cell r="K407">
            <v>3234</v>
          </cell>
          <cell r="L407">
            <v>558</v>
          </cell>
          <cell r="M407">
            <v>2676</v>
          </cell>
          <cell r="N407">
            <v>3234</v>
          </cell>
          <cell r="O407">
            <v>558</v>
          </cell>
          <cell r="P407">
            <v>2676</v>
          </cell>
        </row>
        <row r="408">
          <cell r="F408" t="str">
            <v>26214514</v>
          </cell>
          <cell r="G408">
            <v>1511200</v>
          </cell>
          <cell r="H408">
            <v>16331995</v>
          </cell>
          <cell r="I408">
            <v>2843258</v>
          </cell>
          <cell r="J408">
            <v>13488737</v>
          </cell>
          <cell r="K408">
            <v>388037</v>
          </cell>
          <cell r="L408">
            <v>64362</v>
          </cell>
          <cell r="M408">
            <v>323675</v>
          </cell>
          <cell r="N408">
            <v>388019</v>
          </cell>
          <cell r="O408">
            <v>64362</v>
          </cell>
          <cell r="P408">
            <v>323657</v>
          </cell>
        </row>
        <row r="409">
          <cell r="F409" t="str">
            <v>26214515</v>
          </cell>
          <cell r="G409">
            <v>39348</v>
          </cell>
          <cell r="H409">
            <v>15715</v>
          </cell>
          <cell r="I409">
            <v>362</v>
          </cell>
          <cell r="J409">
            <v>15353</v>
          </cell>
          <cell r="K409">
            <v>5419</v>
          </cell>
          <cell r="L409">
            <v>150</v>
          </cell>
          <cell r="M409">
            <v>5269</v>
          </cell>
          <cell r="N409">
            <v>5419</v>
          </cell>
          <cell r="O409">
            <v>150</v>
          </cell>
          <cell r="P409">
            <v>5269</v>
          </cell>
        </row>
        <row r="410">
          <cell r="F410" t="str">
            <v>26214516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F411" t="str">
            <v>26214517</v>
          </cell>
          <cell r="G411">
            <v>88350</v>
          </cell>
          <cell r="H411">
            <v>890693</v>
          </cell>
          <cell r="I411">
            <v>231793</v>
          </cell>
          <cell r="J411">
            <v>658900</v>
          </cell>
          <cell r="K411">
            <v>27774</v>
          </cell>
          <cell r="L411">
            <v>7597</v>
          </cell>
          <cell r="M411">
            <v>20177</v>
          </cell>
          <cell r="N411">
            <v>27774</v>
          </cell>
          <cell r="O411">
            <v>7597</v>
          </cell>
          <cell r="P411">
            <v>20177</v>
          </cell>
        </row>
        <row r="412">
          <cell r="F412" t="str">
            <v>26214518</v>
          </cell>
          <cell r="G412">
            <v>0</v>
          </cell>
          <cell r="H412">
            <v>1484635</v>
          </cell>
          <cell r="I412">
            <v>0</v>
          </cell>
          <cell r="J412">
            <v>1484635</v>
          </cell>
          <cell r="K412">
            <v>2089624</v>
          </cell>
          <cell r="L412">
            <v>0</v>
          </cell>
          <cell r="M412">
            <v>2089624</v>
          </cell>
          <cell r="N412">
            <v>1462736</v>
          </cell>
          <cell r="O412">
            <v>0</v>
          </cell>
          <cell r="P412">
            <v>1462736</v>
          </cell>
        </row>
        <row r="413">
          <cell r="F413" t="str">
            <v>26214519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F414" t="str">
            <v>26214520</v>
          </cell>
          <cell r="G414">
            <v>10092</v>
          </cell>
          <cell r="H414">
            <v>510525</v>
          </cell>
          <cell r="I414">
            <v>0</v>
          </cell>
          <cell r="J414">
            <v>510525</v>
          </cell>
          <cell r="K414">
            <v>2213698</v>
          </cell>
          <cell r="L414">
            <v>0</v>
          </cell>
          <cell r="M414">
            <v>2213698</v>
          </cell>
          <cell r="N414">
            <v>1417186</v>
          </cell>
          <cell r="O414">
            <v>0</v>
          </cell>
          <cell r="P414">
            <v>1417186</v>
          </cell>
        </row>
        <row r="415">
          <cell r="F415" t="str">
            <v>26214521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F416" t="str">
            <v>26214522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F417" t="str">
            <v>26214523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F418" t="str">
            <v>26214524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F419" t="str">
            <v>26214525</v>
          </cell>
          <cell r="G419">
            <v>383349</v>
          </cell>
          <cell r="H419">
            <v>1481025</v>
          </cell>
          <cell r="I419">
            <v>85506</v>
          </cell>
          <cell r="J419">
            <v>1395519</v>
          </cell>
          <cell r="K419">
            <v>13591998</v>
          </cell>
          <cell r="L419">
            <v>20001</v>
          </cell>
          <cell r="M419">
            <v>13571997</v>
          </cell>
          <cell r="N419">
            <v>9231515</v>
          </cell>
          <cell r="O419">
            <v>16337</v>
          </cell>
          <cell r="P419">
            <v>9215178</v>
          </cell>
        </row>
        <row r="420">
          <cell r="F420" t="str">
            <v>26214526</v>
          </cell>
          <cell r="G420">
            <v>393441</v>
          </cell>
          <cell r="H420">
            <v>3476185</v>
          </cell>
          <cell r="I420">
            <v>85506</v>
          </cell>
          <cell r="J420">
            <v>3390679</v>
          </cell>
          <cell r="K420">
            <v>17895320</v>
          </cell>
          <cell r="L420">
            <v>20001</v>
          </cell>
          <cell r="M420">
            <v>17875319</v>
          </cell>
          <cell r="N420">
            <v>12111437</v>
          </cell>
          <cell r="O420">
            <v>16337</v>
          </cell>
          <cell r="P420">
            <v>12095100</v>
          </cell>
        </row>
        <row r="421">
          <cell r="F421" t="str">
            <v>26214527</v>
          </cell>
          <cell r="G421">
            <v>15835775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F422" t="str">
            <v>26214528</v>
          </cell>
          <cell r="G422">
            <v>19277323</v>
          </cell>
          <cell r="H422">
            <v>46191857</v>
          </cell>
          <cell r="I422">
            <v>5037891</v>
          </cell>
          <cell r="J422">
            <v>41153966</v>
          </cell>
          <cell r="K422">
            <v>326764018</v>
          </cell>
          <cell r="L422">
            <v>718288</v>
          </cell>
          <cell r="M422">
            <v>326045730</v>
          </cell>
          <cell r="N422">
            <v>112660109</v>
          </cell>
          <cell r="O422">
            <v>329942</v>
          </cell>
          <cell r="P422">
            <v>112330167</v>
          </cell>
        </row>
        <row r="423">
          <cell r="F423" t="str">
            <v>2630361</v>
          </cell>
          <cell r="G423">
            <v>0</v>
          </cell>
          <cell r="H423">
            <v>54283</v>
          </cell>
          <cell r="I423">
            <v>7491</v>
          </cell>
          <cell r="J423">
            <v>46792</v>
          </cell>
          <cell r="K423">
            <v>6210</v>
          </cell>
          <cell r="L423">
            <v>857</v>
          </cell>
          <cell r="M423">
            <v>5353</v>
          </cell>
          <cell r="N423">
            <v>6210</v>
          </cell>
          <cell r="O423">
            <v>857</v>
          </cell>
          <cell r="P423">
            <v>5353</v>
          </cell>
        </row>
        <row r="424">
          <cell r="F424" t="str">
            <v>2630362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F425" t="str">
            <v>2630363</v>
          </cell>
          <cell r="G425">
            <v>4</v>
          </cell>
          <cell r="H425">
            <v>80715</v>
          </cell>
          <cell r="I425">
            <v>56</v>
          </cell>
          <cell r="J425">
            <v>80659</v>
          </cell>
          <cell r="K425">
            <v>4127060</v>
          </cell>
          <cell r="L425">
            <v>313</v>
          </cell>
          <cell r="M425">
            <v>4126747</v>
          </cell>
          <cell r="N425">
            <v>1271536</v>
          </cell>
          <cell r="O425">
            <v>105</v>
          </cell>
          <cell r="P425">
            <v>1271431</v>
          </cell>
        </row>
        <row r="426">
          <cell r="F426" t="str">
            <v>2630364</v>
          </cell>
          <cell r="G426">
            <v>0</v>
          </cell>
          <cell r="H426">
            <v>73918</v>
          </cell>
          <cell r="I426">
            <v>18365</v>
          </cell>
          <cell r="J426">
            <v>55553</v>
          </cell>
          <cell r="K426">
            <v>4228</v>
          </cell>
          <cell r="L426">
            <v>930</v>
          </cell>
          <cell r="M426">
            <v>3298</v>
          </cell>
          <cell r="N426">
            <v>4228</v>
          </cell>
          <cell r="O426">
            <v>930</v>
          </cell>
          <cell r="P426">
            <v>3298</v>
          </cell>
        </row>
        <row r="427">
          <cell r="F427" t="str">
            <v>2630365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F428" t="str">
            <v>2630366</v>
          </cell>
          <cell r="G428">
            <v>0</v>
          </cell>
          <cell r="H428">
            <v>63525</v>
          </cell>
          <cell r="I428">
            <v>0</v>
          </cell>
          <cell r="J428">
            <v>63525</v>
          </cell>
          <cell r="K428">
            <v>2900015</v>
          </cell>
          <cell r="L428">
            <v>0</v>
          </cell>
          <cell r="M428">
            <v>2900015</v>
          </cell>
          <cell r="N428">
            <v>773879</v>
          </cell>
          <cell r="O428">
            <v>0</v>
          </cell>
          <cell r="P428">
            <v>773879</v>
          </cell>
        </row>
        <row r="429">
          <cell r="F429" t="str">
            <v>2630367</v>
          </cell>
          <cell r="G429">
            <v>0</v>
          </cell>
          <cell r="H429">
            <v>725243</v>
          </cell>
          <cell r="I429">
            <v>253</v>
          </cell>
          <cell r="J429">
            <v>724990</v>
          </cell>
          <cell r="K429">
            <v>67775474</v>
          </cell>
          <cell r="L429">
            <v>17814</v>
          </cell>
          <cell r="M429">
            <v>67757660</v>
          </cell>
          <cell r="N429">
            <v>11292285</v>
          </cell>
          <cell r="O429">
            <v>2969</v>
          </cell>
          <cell r="P429">
            <v>11289316</v>
          </cell>
        </row>
        <row r="430">
          <cell r="F430" t="str">
            <v>2630368</v>
          </cell>
          <cell r="G430">
            <v>0</v>
          </cell>
          <cell r="H430">
            <v>84127</v>
          </cell>
          <cell r="I430">
            <v>0</v>
          </cell>
          <cell r="J430">
            <v>84127</v>
          </cell>
          <cell r="K430">
            <v>6965108</v>
          </cell>
          <cell r="L430">
            <v>0</v>
          </cell>
          <cell r="M430">
            <v>6965108</v>
          </cell>
          <cell r="N430">
            <v>2321702</v>
          </cell>
          <cell r="O430">
            <v>0</v>
          </cell>
          <cell r="P430">
            <v>2321702</v>
          </cell>
        </row>
        <row r="431">
          <cell r="F431" t="str">
            <v>2630369</v>
          </cell>
          <cell r="G431">
            <v>0</v>
          </cell>
          <cell r="H431">
            <v>669618</v>
          </cell>
          <cell r="I431">
            <v>66</v>
          </cell>
          <cell r="J431">
            <v>669552</v>
          </cell>
          <cell r="K431">
            <v>37195320</v>
          </cell>
          <cell r="L431">
            <v>1160</v>
          </cell>
          <cell r="M431">
            <v>37194160</v>
          </cell>
          <cell r="N431">
            <v>25472331</v>
          </cell>
          <cell r="O431">
            <v>774</v>
          </cell>
          <cell r="P431">
            <v>25471557</v>
          </cell>
        </row>
        <row r="432">
          <cell r="F432" t="str">
            <v>26303610</v>
          </cell>
          <cell r="G432">
            <v>197905</v>
          </cell>
          <cell r="H432">
            <v>1478988</v>
          </cell>
          <cell r="I432">
            <v>319</v>
          </cell>
          <cell r="J432">
            <v>1478669</v>
          </cell>
          <cell r="K432">
            <v>111935902</v>
          </cell>
          <cell r="L432">
            <v>18974</v>
          </cell>
          <cell r="M432">
            <v>111916928</v>
          </cell>
          <cell r="N432">
            <v>39086318</v>
          </cell>
          <cell r="O432">
            <v>3743</v>
          </cell>
          <cell r="P432">
            <v>39082575</v>
          </cell>
        </row>
        <row r="433">
          <cell r="F433" t="str">
            <v>26303611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F434" t="str">
            <v>26303612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F435" t="str">
            <v>26303613</v>
          </cell>
          <cell r="G435">
            <v>0</v>
          </cell>
          <cell r="H435">
            <v>610</v>
          </cell>
          <cell r="I435">
            <v>115</v>
          </cell>
          <cell r="J435">
            <v>495</v>
          </cell>
          <cell r="K435">
            <v>12</v>
          </cell>
          <cell r="L435">
            <v>5</v>
          </cell>
          <cell r="M435">
            <v>7</v>
          </cell>
          <cell r="N435">
            <v>12</v>
          </cell>
          <cell r="O435">
            <v>5</v>
          </cell>
          <cell r="P435">
            <v>7</v>
          </cell>
        </row>
        <row r="436">
          <cell r="F436" t="str">
            <v>26303614</v>
          </cell>
          <cell r="G436">
            <v>7263</v>
          </cell>
          <cell r="H436">
            <v>671671</v>
          </cell>
          <cell r="I436">
            <v>191339</v>
          </cell>
          <cell r="J436">
            <v>480332</v>
          </cell>
          <cell r="K436">
            <v>17929</v>
          </cell>
          <cell r="L436">
            <v>4439</v>
          </cell>
          <cell r="M436">
            <v>13490</v>
          </cell>
          <cell r="N436">
            <v>17929</v>
          </cell>
          <cell r="O436">
            <v>4439</v>
          </cell>
          <cell r="P436">
            <v>13490</v>
          </cell>
        </row>
        <row r="437">
          <cell r="F437" t="str">
            <v>26303615</v>
          </cell>
          <cell r="G437">
            <v>1278</v>
          </cell>
          <cell r="H437">
            <v>74706</v>
          </cell>
          <cell r="I437">
            <v>517</v>
          </cell>
          <cell r="J437">
            <v>74189</v>
          </cell>
          <cell r="K437">
            <v>411803</v>
          </cell>
          <cell r="L437">
            <v>1062</v>
          </cell>
          <cell r="M437">
            <v>410741</v>
          </cell>
          <cell r="N437">
            <v>256945</v>
          </cell>
          <cell r="O437">
            <v>706</v>
          </cell>
          <cell r="P437">
            <v>256239</v>
          </cell>
        </row>
        <row r="438">
          <cell r="F438" t="str">
            <v>26303616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F439" t="str">
            <v>26303617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 t="str">
            <v>26303618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F441" t="str">
            <v>26303619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F442" t="str">
            <v>26303620</v>
          </cell>
          <cell r="G442">
            <v>0</v>
          </cell>
          <cell r="H442">
            <v>138543</v>
          </cell>
          <cell r="I442">
            <v>0</v>
          </cell>
          <cell r="J442">
            <v>138543</v>
          </cell>
          <cell r="K442">
            <v>4379098</v>
          </cell>
          <cell r="L442">
            <v>0</v>
          </cell>
          <cell r="M442">
            <v>4379098</v>
          </cell>
          <cell r="N442">
            <v>2959229</v>
          </cell>
          <cell r="O442">
            <v>0</v>
          </cell>
          <cell r="P442">
            <v>2959229</v>
          </cell>
        </row>
        <row r="443">
          <cell r="F443" t="str">
            <v>26303621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F444" t="str">
            <v>26303622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F445" t="str">
            <v>26303623</v>
          </cell>
          <cell r="G445">
            <v>0</v>
          </cell>
          <cell r="H445">
            <v>10680</v>
          </cell>
          <cell r="I445">
            <v>0</v>
          </cell>
          <cell r="J445">
            <v>10680</v>
          </cell>
          <cell r="K445">
            <v>417559</v>
          </cell>
          <cell r="L445">
            <v>0</v>
          </cell>
          <cell r="M445">
            <v>417559</v>
          </cell>
          <cell r="N445">
            <v>278275</v>
          </cell>
          <cell r="O445">
            <v>0</v>
          </cell>
          <cell r="P445">
            <v>278275</v>
          </cell>
        </row>
        <row r="446">
          <cell r="F446" t="str">
            <v>26303624</v>
          </cell>
          <cell r="G446">
            <v>0</v>
          </cell>
          <cell r="H446">
            <v>10680</v>
          </cell>
          <cell r="I446">
            <v>0</v>
          </cell>
          <cell r="J446">
            <v>10680</v>
          </cell>
          <cell r="K446">
            <v>417559</v>
          </cell>
          <cell r="L446">
            <v>0</v>
          </cell>
          <cell r="M446">
            <v>417559</v>
          </cell>
          <cell r="N446">
            <v>278275</v>
          </cell>
          <cell r="O446">
            <v>0</v>
          </cell>
          <cell r="P446">
            <v>278275</v>
          </cell>
        </row>
        <row r="447">
          <cell r="F447" t="str">
            <v>26303625</v>
          </cell>
          <cell r="G447">
            <v>5933</v>
          </cell>
          <cell r="H447">
            <v>62694</v>
          </cell>
          <cell r="I447">
            <v>1517</v>
          </cell>
          <cell r="J447">
            <v>61177</v>
          </cell>
          <cell r="K447">
            <v>4322195</v>
          </cell>
          <cell r="L447">
            <v>961</v>
          </cell>
          <cell r="M447">
            <v>4321234</v>
          </cell>
          <cell r="N447">
            <v>2839428</v>
          </cell>
          <cell r="O447">
            <v>680</v>
          </cell>
          <cell r="P447">
            <v>2838748</v>
          </cell>
        </row>
        <row r="448">
          <cell r="F448" t="str">
            <v>26303626</v>
          </cell>
          <cell r="G448">
            <v>5933</v>
          </cell>
          <cell r="H448">
            <v>211917</v>
          </cell>
          <cell r="I448">
            <v>1517</v>
          </cell>
          <cell r="J448">
            <v>210400</v>
          </cell>
          <cell r="K448">
            <v>9118852</v>
          </cell>
          <cell r="L448">
            <v>961</v>
          </cell>
          <cell r="M448">
            <v>9117891</v>
          </cell>
          <cell r="N448">
            <v>6076932</v>
          </cell>
          <cell r="O448">
            <v>680</v>
          </cell>
          <cell r="P448">
            <v>6076252</v>
          </cell>
        </row>
        <row r="449">
          <cell r="F449" t="str">
            <v>26303627</v>
          </cell>
          <cell r="G449">
            <v>1632194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F450" t="str">
            <v>26303628</v>
          </cell>
          <cell r="G450">
            <v>1844577</v>
          </cell>
          <cell r="H450">
            <v>2710333</v>
          </cell>
          <cell r="I450">
            <v>219719</v>
          </cell>
          <cell r="J450">
            <v>2490614</v>
          </cell>
          <cell r="K450">
            <v>128522011</v>
          </cell>
          <cell r="L450">
            <v>27541</v>
          </cell>
          <cell r="M450">
            <v>128494470</v>
          </cell>
          <cell r="N450">
            <v>47493989</v>
          </cell>
          <cell r="O450">
            <v>11465</v>
          </cell>
          <cell r="P450">
            <v>47482524</v>
          </cell>
        </row>
        <row r="451">
          <cell r="F451" t="str">
            <v>2632221</v>
          </cell>
          <cell r="G451">
            <v>26</v>
          </cell>
          <cell r="H451">
            <v>4500115</v>
          </cell>
          <cell r="I451">
            <v>926893</v>
          </cell>
          <cell r="J451">
            <v>3573222</v>
          </cell>
          <cell r="K451">
            <v>537726</v>
          </cell>
          <cell r="L451">
            <v>100449</v>
          </cell>
          <cell r="M451">
            <v>437277</v>
          </cell>
          <cell r="N451">
            <v>536907</v>
          </cell>
          <cell r="O451">
            <v>100450</v>
          </cell>
          <cell r="P451">
            <v>436457</v>
          </cell>
        </row>
        <row r="452">
          <cell r="F452" t="str">
            <v>2632222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F453" t="str">
            <v>2632223</v>
          </cell>
          <cell r="G453">
            <v>36</v>
          </cell>
          <cell r="H453">
            <v>36842</v>
          </cell>
          <cell r="I453">
            <v>1338</v>
          </cell>
          <cell r="J453">
            <v>35504</v>
          </cell>
          <cell r="K453">
            <v>1074093</v>
          </cell>
          <cell r="L453">
            <v>48312</v>
          </cell>
          <cell r="M453">
            <v>1025781</v>
          </cell>
          <cell r="N453">
            <v>276860</v>
          </cell>
          <cell r="O453">
            <v>552</v>
          </cell>
          <cell r="P453">
            <v>276308</v>
          </cell>
        </row>
        <row r="454">
          <cell r="F454" t="str">
            <v>2632224</v>
          </cell>
          <cell r="G454">
            <v>8880</v>
          </cell>
          <cell r="H454">
            <v>1106288</v>
          </cell>
          <cell r="I454">
            <v>183973</v>
          </cell>
          <cell r="J454">
            <v>922315</v>
          </cell>
          <cell r="K454">
            <v>107797</v>
          </cell>
          <cell r="L454">
            <v>17013</v>
          </cell>
          <cell r="M454">
            <v>90784</v>
          </cell>
          <cell r="N454">
            <v>107797</v>
          </cell>
          <cell r="O454">
            <v>17013</v>
          </cell>
          <cell r="P454">
            <v>90784</v>
          </cell>
        </row>
        <row r="455">
          <cell r="F455" t="str">
            <v>2632225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F456" t="str">
            <v>2632226</v>
          </cell>
          <cell r="G456">
            <v>319</v>
          </cell>
          <cell r="H456">
            <v>99400</v>
          </cell>
          <cell r="I456">
            <v>46</v>
          </cell>
          <cell r="J456">
            <v>99354</v>
          </cell>
          <cell r="K456">
            <v>2586302</v>
          </cell>
          <cell r="L456">
            <v>1158</v>
          </cell>
          <cell r="M456">
            <v>2585144</v>
          </cell>
          <cell r="N456">
            <v>736389</v>
          </cell>
          <cell r="O456">
            <v>380</v>
          </cell>
          <cell r="P456">
            <v>736009</v>
          </cell>
        </row>
        <row r="457">
          <cell r="F457" t="str">
            <v>2632227</v>
          </cell>
          <cell r="G457">
            <v>0</v>
          </cell>
          <cell r="H457">
            <v>773009</v>
          </cell>
          <cell r="I457">
            <v>3332</v>
          </cell>
          <cell r="J457">
            <v>769677</v>
          </cell>
          <cell r="K457">
            <v>37343995</v>
          </cell>
          <cell r="L457">
            <v>86111</v>
          </cell>
          <cell r="M457">
            <v>37257884</v>
          </cell>
          <cell r="N457">
            <v>6220949</v>
          </cell>
          <cell r="O457">
            <v>14352</v>
          </cell>
          <cell r="P457">
            <v>6206597</v>
          </cell>
        </row>
        <row r="458">
          <cell r="F458" t="str">
            <v>2632228</v>
          </cell>
          <cell r="G458">
            <v>0</v>
          </cell>
          <cell r="H458">
            <v>273968</v>
          </cell>
          <cell r="I458">
            <v>61</v>
          </cell>
          <cell r="J458">
            <v>273907</v>
          </cell>
          <cell r="K458">
            <v>9280023</v>
          </cell>
          <cell r="L458">
            <v>1788</v>
          </cell>
          <cell r="M458">
            <v>9278235</v>
          </cell>
          <cell r="N458">
            <v>3093340</v>
          </cell>
          <cell r="O458">
            <v>596</v>
          </cell>
          <cell r="P458">
            <v>3092744</v>
          </cell>
        </row>
        <row r="459">
          <cell r="F459" t="str">
            <v>2632229</v>
          </cell>
          <cell r="G459">
            <v>0</v>
          </cell>
          <cell r="H459">
            <v>2291961</v>
          </cell>
          <cell r="I459">
            <v>103</v>
          </cell>
          <cell r="J459">
            <v>2291858</v>
          </cell>
          <cell r="K459">
            <v>98681688</v>
          </cell>
          <cell r="L459">
            <v>2773</v>
          </cell>
          <cell r="M459">
            <v>98678915</v>
          </cell>
          <cell r="N459">
            <v>64525875</v>
          </cell>
          <cell r="O459">
            <v>1905</v>
          </cell>
          <cell r="P459">
            <v>64523970</v>
          </cell>
        </row>
        <row r="460">
          <cell r="F460" t="str">
            <v>26322210</v>
          </cell>
          <cell r="G460">
            <v>210701</v>
          </cell>
          <cell r="H460">
            <v>3338938</v>
          </cell>
          <cell r="I460">
            <v>3496</v>
          </cell>
          <cell r="J460">
            <v>3335442</v>
          </cell>
          <cell r="K460">
            <v>145305706</v>
          </cell>
          <cell r="L460">
            <v>90672</v>
          </cell>
          <cell r="M460">
            <v>145215034</v>
          </cell>
          <cell r="N460">
            <v>73840164</v>
          </cell>
          <cell r="O460">
            <v>16853</v>
          </cell>
          <cell r="P460">
            <v>73823311</v>
          </cell>
        </row>
        <row r="461">
          <cell r="F461" t="str">
            <v>26322211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F462" t="str">
            <v>26322212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F463" t="str">
            <v>26322213</v>
          </cell>
          <cell r="G463">
            <v>0</v>
          </cell>
          <cell r="H463">
            <v>3758</v>
          </cell>
          <cell r="I463">
            <v>661</v>
          </cell>
          <cell r="J463">
            <v>3097</v>
          </cell>
          <cell r="K463">
            <v>90</v>
          </cell>
          <cell r="L463">
            <v>16</v>
          </cell>
          <cell r="M463">
            <v>74</v>
          </cell>
          <cell r="N463">
            <v>90</v>
          </cell>
          <cell r="O463">
            <v>16</v>
          </cell>
          <cell r="P463">
            <v>74</v>
          </cell>
        </row>
        <row r="464">
          <cell r="F464" t="str">
            <v>26322214</v>
          </cell>
          <cell r="G464">
            <v>194345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F465" t="str">
            <v>26322215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F466" t="str">
            <v>26322216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F467" t="str">
            <v>26322217</v>
          </cell>
          <cell r="G467">
            <v>0</v>
          </cell>
          <cell r="H467">
            <v>1124</v>
          </cell>
          <cell r="I467">
            <v>0</v>
          </cell>
          <cell r="J467">
            <v>1124</v>
          </cell>
          <cell r="K467">
            <v>26</v>
          </cell>
          <cell r="L467">
            <v>0</v>
          </cell>
          <cell r="M467">
            <v>26</v>
          </cell>
          <cell r="N467">
            <v>26</v>
          </cell>
          <cell r="O467">
            <v>0</v>
          </cell>
          <cell r="P467">
            <v>26</v>
          </cell>
        </row>
        <row r="468">
          <cell r="F468" t="str">
            <v>26322218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F469" t="str">
            <v>26322219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F470" t="str">
            <v>26322220</v>
          </cell>
          <cell r="G470">
            <v>0</v>
          </cell>
          <cell r="H470">
            <v>531</v>
          </cell>
          <cell r="I470">
            <v>0</v>
          </cell>
          <cell r="J470">
            <v>531</v>
          </cell>
          <cell r="K470">
            <v>8815</v>
          </cell>
          <cell r="L470">
            <v>0</v>
          </cell>
          <cell r="M470">
            <v>8815</v>
          </cell>
          <cell r="N470">
            <v>6117</v>
          </cell>
          <cell r="O470">
            <v>0</v>
          </cell>
          <cell r="P470">
            <v>6117</v>
          </cell>
        </row>
        <row r="471">
          <cell r="F471" t="str">
            <v>26322221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 t="str">
            <v>26322222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F473" t="str">
            <v>26322223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F474" t="str">
            <v>26322224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F475" t="str">
            <v>26322225</v>
          </cell>
          <cell r="G475">
            <v>89132</v>
          </cell>
          <cell r="H475">
            <v>390294</v>
          </cell>
          <cell r="I475">
            <v>626</v>
          </cell>
          <cell r="J475">
            <v>389668</v>
          </cell>
          <cell r="K475">
            <v>13443218</v>
          </cell>
          <cell r="L475">
            <v>3210</v>
          </cell>
          <cell r="M475">
            <v>13440008</v>
          </cell>
          <cell r="N475">
            <v>8813299</v>
          </cell>
          <cell r="O475">
            <v>2201</v>
          </cell>
          <cell r="P475">
            <v>8811098</v>
          </cell>
        </row>
        <row r="476">
          <cell r="F476" t="str">
            <v>26322226</v>
          </cell>
          <cell r="G476">
            <v>89132</v>
          </cell>
          <cell r="H476">
            <v>390825</v>
          </cell>
          <cell r="I476">
            <v>626</v>
          </cell>
          <cell r="J476">
            <v>390199</v>
          </cell>
          <cell r="K476">
            <v>13452033</v>
          </cell>
          <cell r="L476">
            <v>3210</v>
          </cell>
          <cell r="M476">
            <v>13448823</v>
          </cell>
          <cell r="N476">
            <v>8819416</v>
          </cell>
          <cell r="O476">
            <v>2201</v>
          </cell>
          <cell r="P476">
            <v>8817215</v>
          </cell>
        </row>
        <row r="477">
          <cell r="F477" t="str">
            <v>26322227</v>
          </cell>
          <cell r="G477">
            <v>2786897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F478" t="str">
            <v>26322228</v>
          </cell>
          <cell r="G478">
            <v>3290336</v>
          </cell>
          <cell r="H478">
            <v>9477290</v>
          </cell>
          <cell r="I478">
            <v>1117033</v>
          </cell>
          <cell r="J478">
            <v>8360257</v>
          </cell>
          <cell r="K478">
            <v>163063773</v>
          </cell>
          <cell r="L478">
            <v>260830</v>
          </cell>
          <cell r="M478">
            <v>162802943</v>
          </cell>
          <cell r="N478">
            <v>84317649</v>
          </cell>
          <cell r="O478">
            <v>137465</v>
          </cell>
          <cell r="P478">
            <v>84180184</v>
          </cell>
        </row>
        <row r="479">
          <cell r="F479" t="str">
            <v>2634351</v>
          </cell>
          <cell r="G479">
            <v>66038</v>
          </cell>
          <cell r="H479">
            <v>1128267</v>
          </cell>
          <cell r="I479">
            <v>152264</v>
          </cell>
          <cell r="J479">
            <v>976003</v>
          </cell>
          <cell r="K479">
            <v>102946</v>
          </cell>
          <cell r="L479">
            <v>12838</v>
          </cell>
          <cell r="M479">
            <v>90108</v>
          </cell>
          <cell r="N479">
            <v>102946</v>
          </cell>
          <cell r="O479">
            <v>12838</v>
          </cell>
          <cell r="P479">
            <v>90108</v>
          </cell>
        </row>
        <row r="480">
          <cell r="F480" t="str">
            <v>2634352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F481" t="str">
            <v>2634353</v>
          </cell>
          <cell r="G481">
            <v>68251</v>
          </cell>
          <cell r="H481">
            <v>136132</v>
          </cell>
          <cell r="I481">
            <v>419</v>
          </cell>
          <cell r="J481">
            <v>135713</v>
          </cell>
          <cell r="K481">
            <v>1576089</v>
          </cell>
          <cell r="L481">
            <v>1685</v>
          </cell>
          <cell r="M481">
            <v>1574404</v>
          </cell>
          <cell r="N481">
            <v>507814</v>
          </cell>
          <cell r="O481">
            <v>562</v>
          </cell>
          <cell r="P481">
            <v>507252</v>
          </cell>
        </row>
        <row r="482">
          <cell r="F482" t="str">
            <v>2634354</v>
          </cell>
          <cell r="G482">
            <v>75184</v>
          </cell>
          <cell r="H482">
            <v>1048323</v>
          </cell>
          <cell r="I482">
            <v>267045</v>
          </cell>
          <cell r="J482">
            <v>781278</v>
          </cell>
          <cell r="K482">
            <v>51993</v>
          </cell>
          <cell r="L482">
            <v>13830</v>
          </cell>
          <cell r="M482">
            <v>38163</v>
          </cell>
          <cell r="N482">
            <v>51993</v>
          </cell>
          <cell r="O482">
            <v>13830</v>
          </cell>
          <cell r="P482">
            <v>38163</v>
          </cell>
        </row>
        <row r="483">
          <cell r="F483" t="str">
            <v>2634355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F484" t="str">
            <v>2634356</v>
          </cell>
          <cell r="G484">
            <v>18855</v>
          </cell>
          <cell r="H484">
            <v>104736</v>
          </cell>
          <cell r="I484">
            <v>549</v>
          </cell>
          <cell r="J484">
            <v>104187</v>
          </cell>
          <cell r="K484">
            <v>899167</v>
          </cell>
          <cell r="L484">
            <v>1818</v>
          </cell>
          <cell r="M484">
            <v>897349</v>
          </cell>
          <cell r="N484">
            <v>290423</v>
          </cell>
          <cell r="O484">
            <v>606</v>
          </cell>
          <cell r="P484">
            <v>289817</v>
          </cell>
        </row>
        <row r="485">
          <cell r="F485" t="str">
            <v>2634357</v>
          </cell>
          <cell r="G485">
            <v>0</v>
          </cell>
          <cell r="H485">
            <v>508398</v>
          </cell>
          <cell r="I485">
            <v>26940</v>
          </cell>
          <cell r="J485">
            <v>481458</v>
          </cell>
          <cell r="K485">
            <v>9518232</v>
          </cell>
          <cell r="L485">
            <v>290543</v>
          </cell>
          <cell r="M485">
            <v>9227689</v>
          </cell>
          <cell r="N485">
            <v>1586068</v>
          </cell>
          <cell r="O485">
            <v>48424</v>
          </cell>
          <cell r="P485">
            <v>1537644</v>
          </cell>
        </row>
        <row r="486">
          <cell r="F486" t="str">
            <v>2634358</v>
          </cell>
          <cell r="G486">
            <v>0</v>
          </cell>
          <cell r="H486">
            <v>294295</v>
          </cell>
          <cell r="I486">
            <v>855</v>
          </cell>
          <cell r="J486">
            <v>293440</v>
          </cell>
          <cell r="K486">
            <v>5421091</v>
          </cell>
          <cell r="L486">
            <v>6317</v>
          </cell>
          <cell r="M486">
            <v>5414774</v>
          </cell>
          <cell r="N486">
            <v>1807029</v>
          </cell>
          <cell r="O486">
            <v>2105</v>
          </cell>
          <cell r="P486">
            <v>1804924</v>
          </cell>
        </row>
        <row r="487">
          <cell r="F487" t="str">
            <v>2634359</v>
          </cell>
          <cell r="G487">
            <v>0</v>
          </cell>
          <cell r="H487">
            <v>394582</v>
          </cell>
          <cell r="I487">
            <v>78</v>
          </cell>
          <cell r="J487">
            <v>394504</v>
          </cell>
          <cell r="K487">
            <v>8324463</v>
          </cell>
          <cell r="L487">
            <v>901</v>
          </cell>
          <cell r="M487">
            <v>8323562</v>
          </cell>
          <cell r="N487">
            <v>5468296</v>
          </cell>
          <cell r="O487">
            <v>630</v>
          </cell>
          <cell r="P487">
            <v>5467666</v>
          </cell>
        </row>
        <row r="488">
          <cell r="F488" t="str">
            <v>26343510</v>
          </cell>
          <cell r="G488">
            <v>76570</v>
          </cell>
          <cell r="H488">
            <v>1197275</v>
          </cell>
          <cell r="I488">
            <v>27873</v>
          </cell>
          <cell r="J488">
            <v>1169402</v>
          </cell>
          <cell r="K488">
            <v>23263786</v>
          </cell>
          <cell r="L488">
            <v>297761</v>
          </cell>
          <cell r="M488">
            <v>22966025</v>
          </cell>
          <cell r="N488">
            <v>8861393</v>
          </cell>
          <cell r="O488">
            <v>51159</v>
          </cell>
          <cell r="P488">
            <v>8810234</v>
          </cell>
        </row>
        <row r="489">
          <cell r="F489" t="str">
            <v>26343511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F490" t="str">
            <v>26343512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F491" t="str">
            <v>26343513</v>
          </cell>
          <cell r="G491">
            <v>302</v>
          </cell>
          <cell r="H491">
            <v>11721</v>
          </cell>
          <cell r="I491">
            <v>1278</v>
          </cell>
          <cell r="J491">
            <v>10443</v>
          </cell>
          <cell r="K491">
            <v>571</v>
          </cell>
          <cell r="L491">
            <v>61</v>
          </cell>
          <cell r="M491">
            <v>510</v>
          </cell>
          <cell r="N491">
            <v>571</v>
          </cell>
          <cell r="O491">
            <v>61</v>
          </cell>
          <cell r="P491">
            <v>510</v>
          </cell>
        </row>
        <row r="492">
          <cell r="F492" t="str">
            <v>26343514</v>
          </cell>
          <cell r="G492">
            <v>7684981</v>
          </cell>
          <cell r="H492">
            <v>1692928</v>
          </cell>
          <cell r="I492">
            <v>241113</v>
          </cell>
          <cell r="J492">
            <v>1451815</v>
          </cell>
          <cell r="K492">
            <v>50716</v>
          </cell>
          <cell r="L492">
            <v>7281</v>
          </cell>
          <cell r="M492">
            <v>43435</v>
          </cell>
          <cell r="N492">
            <v>50716</v>
          </cell>
          <cell r="O492">
            <v>7281</v>
          </cell>
          <cell r="P492">
            <v>43435</v>
          </cell>
        </row>
        <row r="493">
          <cell r="F493" t="str">
            <v>26343515</v>
          </cell>
          <cell r="G493">
            <v>9231</v>
          </cell>
          <cell r="H493">
            <v>37098</v>
          </cell>
          <cell r="I493">
            <v>8583</v>
          </cell>
          <cell r="J493">
            <v>28515</v>
          </cell>
          <cell r="K493">
            <v>2515</v>
          </cell>
          <cell r="L493">
            <v>582</v>
          </cell>
          <cell r="M493">
            <v>1933</v>
          </cell>
          <cell r="N493">
            <v>2515</v>
          </cell>
          <cell r="O493">
            <v>582</v>
          </cell>
          <cell r="P493">
            <v>1933</v>
          </cell>
        </row>
        <row r="494">
          <cell r="F494" t="str">
            <v>26343516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F495" t="str">
            <v>26343517</v>
          </cell>
          <cell r="G495">
            <v>14757</v>
          </cell>
          <cell r="H495">
            <v>147710</v>
          </cell>
          <cell r="I495">
            <v>18214</v>
          </cell>
          <cell r="J495">
            <v>129496</v>
          </cell>
          <cell r="K495">
            <v>3546</v>
          </cell>
          <cell r="L495">
            <v>376</v>
          </cell>
          <cell r="M495">
            <v>3170</v>
          </cell>
          <cell r="N495">
            <v>3546</v>
          </cell>
          <cell r="O495">
            <v>376</v>
          </cell>
          <cell r="P495">
            <v>3170</v>
          </cell>
        </row>
        <row r="496">
          <cell r="F496" t="str">
            <v>26343518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F497" t="str">
            <v>26343519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F498" t="str">
            <v>26343520</v>
          </cell>
          <cell r="G498">
            <v>2614</v>
          </cell>
          <cell r="H498">
            <v>61895</v>
          </cell>
          <cell r="I498">
            <v>0</v>
          </cell>
          <cell r="J498">
            <v>61895</v>
          </cell>
          <cell r="K498">
            <v>203120</v>
          </cell>
          <cell r="L498">
            <v>0</v>
          </cell>
          <cell r="M498">
            <v>203120</v>
          </cell>
          <cell r="N498">
            <v>142184</v>
          </cell>
          <cell r="O498">
            <v>0</v>
          </cell>
          <cell r="P498">
            <v>142184</v>
          </cell>
        </row>
        <row r="499">
          <cell r="F499" t="str">
            <v>26343521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F500" t="str">
            <v>26343522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F501" t="str">
            <v>26343523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F502" t="str">
            <v>26343524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F503" t="str">
            <v>26343525</v>
          </cell>
          <cell r="G503">
            <v>34907</v>
          </cell>
          <cell r="H503">
            <v>307190</v>
          </cell>
          <cell r="I503">
            <v>3735</v>
          </cell>
          <cell r="J503">
            <v>303455</v>
          </cell>
          <cell r="K503">
            <v>2803076</v>
          </cell>
          <cell r="L503">
            <v>5100</v>
          </cell>
          <cell r="M503">
            <v>2797976</v>
          </cell>
          <cell r="N503">
            <v>1863860</v>
          </cell>
          <cell r="O503">
            <v>3567</v>
          </cell>
          <cell r="P503">
            <v>1860293</v>
          </cell>
        </row>
        <row r="504">
          <cell r="F504" t="str">
            <v>26343526</v>
          </cell>
          <cell r="G504">
            <v>37521</v>
          </cell>
          <cell r="H504">
            <v>369085</v>
          </cell>
          <cell r="I504">
            <v>3735</v>
          </cell>
          <cell r="J504">
            <v>365350</v>
          </cell>
          <cell r="K504">
            <v>3006196</v>
          </cell>
          <cell r="L504">
            <v>5100</v>
          </cell>
          <cell r="M504">
            <v>3001096</v>
          </cell>
          <cell r="N504">
            <v>2006044</v>
          </cell>
          <cell r="O504">
            <v>3567</v>
          </cell>
          <cell r="P504">
            <v>2002477</v>
          </cell>
        </row>
        <row r="505">
          <cell r="F505" t="str">
            <v>26343527</v>
          </cell>
          <cell r="G505">
            <v>2036396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F506" t="str">
            <v>26343528</v>
          </cell>
          <cell r="G506">
            <v>10088086</v>
          </cell>
          <cell r="H506">
            <v>5873275</v>
          </cell>
          <cell r="I506">
            <v>721073</v>
          </cell>
          <cell r="J506">
            <v>5152202</v>
          </cell>
          <cell r="K506">
            <v>28957525</v>
          </cell>
          <cell r="L506">
            <v>341332</v>
          </cell>
          <cell r="M506">
            <v>28616193</v>
          </cell>
          <cell r="N506">
            <v>11877961</v>
          </cell>
          <cell r="O506">
            <v>90862</v>
          </cell>
          <cell r="P506">
            <v>11787099</v>
          </cell>
        </row>
        <row r="507">
          <cell r="F507" t="str">
            <v>2634431</v>
          </cell>
          <cell r="G507">
            <v>0</v>
          </cell>
          <cell r="H507">
            <v>2212827</v>
          </cell>
          <cell r="I507">
            <v>239841</v>
          </cell>
          <cell r="J507">
            <v>1972986</v>
          </cell>
          <cell r="K507">
            <v>176072</v>
          </cell>
          <cell r="L507">
            <v>17762</v>
          </cell>
          <cell r="M507">
            <v>158310</v>
          </cell>
          <cell r="N507">
            <v>176072</v>
          </cell>
          <cell r="O507">
            <v>17762</v>
          </cell>
          <cell r="P507">
            <v>158310</v>
          </cell>
        </row>
        <row r="508">
          <cell r="F508" t="str">
            <v>2634432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F509" t="str">
            <v>2634433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F510" t="str">
            <v>2634434</v>
          </cell>
          <cell r="G510">
            <v>442</v>
          </cell>
          <cell r="H510">
            <v>2762801</v>
          </cell>
          <cell r="I510">
            <v>245887</v>
          </cell>
          <cell r="J510">
            <v>2516914</v>
          </cell>
          <cell r="K510">
            <v>163220</v>
          </cell>
          <cell r="L510">
            <v>13160</v>
          </cell>
          <cell r="M510">
            <v>150060</v>
          </cell>
          <cell r="N510">
            <v>163220</v>
          </cell>
          <cell r="O510">
            <v>13160</v>
          </cell>
          <cell r="P510">
            <v>150060</v>
          </cell>
        </row>
        <row r="511">
          <cell r="F511" t="str">
            <v>2634435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F512" t="str">
            <v>2634436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F513" t="str">
            <v>2634437</v>
          </cell>
          <cell r="G513">
            <v>0</v>
          </cell>
          <cell r="H513">
            <v>636862</v>
          </cell>
          <cell r="I513">
            <v>18490</v>
          </cell>
          <cell r="J513">
            <v>618372</v>
          </cell>
          <cell r="K513">
            <v>11163397</v>
          </cell>
          <cell r="L513">
            <v>159980</v>
          </cell>
          <cell r="M513">
            <v>11003417</v>
          </cell>
          <cell r="N513">
            <v>1860564</v>
          </cell>
          <cell r="O513">
            <v>26663</v>
          </cell>
          <cell r="P513">
            <v>1833901</v>
          </cell>
        </row>
        <row r="514">
          <cell r="F514" t="str">
            <v>2634438</v>
          </cell>
          <cell r="G514">
            <v>0</v>
          </cell>
          <cell r="H514">
            <v>457482</v>
          </cell>
          <cell r="I514">
            <v>1674</v>
          </cell>
          <cell r="J514">
            <v>455808</v>
          </cell>
          <cell r="K514">
            <v>6704965</v>
          </cell>
          <cell r="L514">
            <v>9623</v>
          </cell>
          <cell r="M514">
            <v>6695342</v>
          </cell>
          <cell r="N514">
            <v>2234986</v>
          </cell>
          <cell r="O514">
            <v>3207</v>
          </cell>
          <cell r="P514">
            <v>2231779</v>
          </cell>
        </row>
        <row r="515">
          <cell r="F515" t="str">
            <v>2634439</v>
          </cell>
          <cell r="G515">
            <v>0</v>
          </cell>
          <cell r="H515">
            <v>1113551</v>
          </cell>
          <cell r="I515">
            <v>213</v>
          </cell>
          <cell r="J515">
            <v>1113338</v>
          </cell>
          <cell r="K515">
            <v>13116102</v>
          </cell>
          <cell r="L515">
            <v>2115</v>
          </cell>
          <cell r="M515">
            <v>13113987</v>
          </cell>
          <cell r="N515">
            <v>8668712</v>
          </cell>
          <cell r="O515">
            <v>1482</v>
          </cell>
          <cell r="P515">
            <v>8667230</v>
          </cell>
        </row>
        <row r="516">
          <cell r="F516" t="str">
            <v>26344310</v>
          </cell>
          <cell r="G516">
            <v>145964</v>
          </cell>
          <cell r="H516">
            <v>2207895</v>
          </cell>
          <cell r="I516">
            <v>20377</v>
          </cell>
          <cell r="J516">
            <v>2187518</v>
          </cell>
          <cell r="K516">
            <v>30984464</v>
          </cell>
          <cell r="L516">
            <v>171718</v>
          </cell>
          <cell r="M516">
            <v>30812746</v>
          </cell>
          <cell r="N516">
            <v>12764262</v>
          </cell>
          <cell r="O516">
            <v>31352</v>
          </cell>
          <cell r="P516">
            <v>12732910</v>
          </cell>
        </row>
        <row r="517">
          <cell r="F517" t="str">
            <v>26344311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F518" t="str">
            <v>26344312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F519" t="str">
            <v>26344313</v>
          </cell>
          <cell r="G519">
            <v>0</v>
          </cell>
          <cell r="H519">
            <v>5327</v>
          </cell>
          <cell r="I519">
            <v>389</v>
          </cell>
          <cell r="J519">
            <v>4938</v>
          </cell>
          <cell r="K519">
            <v>373</v>
          </cell>
          <cell r="L519">
            <v>27</v>
          </cell>
          <cell r="M519">
            <v>346</v>
          </cell>
          <cell r="N519">
            <v>373</v>
          </cell>
          <cell r="O519">
            <v>27</v>
          </cell>
          <cell r="P519">
            <v>346</v>
          </cell>
        </row>
        <row r="520">
          <cell r="F520" t="str">
            <v>26344314</v>
          </cell>
          <cell r="G520">
            <v>658565</v>
          </cell>
          <cell r="H520">
            <v>30281496</v>
          </cell>
          <cell r="I520">
            <v>1151602</v>
          </cell>
          <cell r="J520">
            <v>29129894</v>
          </cell>
          <cell r="K520">
            <v>718050</v>
          </cell>
          <cell r="L520">
            <v>27123</v>
          </cell>
          <cell r="M520">
            <v>690927</v>
          </cell>
          <cell r="N520">
            <v>718050</v>
          </cell>
          <cell r="O520">
            <v>27123</v>
          </cell>
          <cell r="P520">
            <v>690927</v>
          </cell>
        </row>
        <row r="521">
          <cell r="F521" t="str">
            <v>26344315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F522" t="str">
            <v>26344316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F523" t="str">
            <v>26344317</v>
          </cell>
          <cell r="G523">
            <v>0</v>
          </cell>
          <cell r="H523">
            <v>167492</v>
          </cell>
          <cell r="I523">
            <v>38611</v>
          </cell>
          <cell r="J523">
            <v>128881</v>
          </cell>
          <cell r="K523">
            <v>3450</v>
          </cell>
          <cell r="L523">
            <v>795</v>
          </cell>
          <cell r="M523">
            <v>2655</v>
          </cell>
          <cell r="N523">
            <v>3450</v>
          </cell>
          <cell r="O523">
            <v>795</v>
          </cell>
          <cell r="P523">
            <v>2655</v>
          </cell>
        </row>
        <row r="524">
          <cell r="F524" t="str">
            <v>26344318</v>
          </cell>
          <cell r="G524">
            <v>0</v>
          </cell>
          <cell r="H524">
            <v>914275</v>
          </cell>
          <cell r="I524">
            <v>0</v>
          </cell>
          <cell r="J524">
            <v>914275</v>
          </cell>
          <cell r="K524">
            <v>795419</v>
          </cell>
          <cell r="L524">
            <v>0</v>
          </cell>
          <cell r="M524">
            <v>795419</v>
          </cell>
          <cell r="N524">
            <v>556794</v>
          </cell>
          <cell r="O524">
            <v>0</v>
          </cell>
          <cell r="P524">
            <v>556794</v>
          </cell>
        </row>
        <row r="525">
          <cell r="F525" t="str">
            <v>26344319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F526" t="str">
            <v>26344320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F527" t="str">
            <v>26344321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F528" t="str">
            <v>26344322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F529" t="str">
            <v>26344323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F530" t="str">
            <v>26344324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F531" t="str">
            <v>26344325</v>
          </cell>
          <cell r="G531">
            <v>15169</v>
          </cell>
          <cell r="H531">
            <v>795738</v>
          </cell>
          <cell r="I531">
            <v>27527</v>
          </cell>
          <cell r="J531">
            <v>768211</v>
          </cell>
          <cell r="K531">
            <v>3944136</v>
          </cell>
          <cell r="L531">
            <v>5097</v>
          </cell>
          <cell r="M531">
            <v>3939039</v>
          </cell>
          <cell r="N531">
            <v>2787262</v>
          </cell>
          <cell r="O531">
            <v>4109</v>
          </cell>
          <cell r="P531">
            <v>2783153</v>
          </cell>
        </row>
        <row r="532">
          <cell r="F532" t="str">
            <v>26344326</v>
          </cell>
          <cell r="G532">
            <v>15169</v>
          </cell>
          <cell r="H532">
            <v>1710013</v>
          </cell>
          <cell r="I532">
            <v>27527</v>
          </cell>
          <cell r="J532">
            <v>1682486</v>
          </cell>
          <cell r="K532">
            <v>4739555</v>
          </cell>
          <cell r="L532">
            <v>5097</v>
          </cell>
          <cell r="M532">
            <v>4734458</v>
          </cell>
          <cell r="N532">
            <v>3344056</v>
          </cell>
          <cell r="O532">
            <v>4109</v>
          </cell>
          <cell r="P532">
            <v>3339947</v>
          </cell>
        </row>
        <row r="533">
          <cell r="F533" t="str">
            <v>26344327</v>
          </cell>
          <cell r="G533">
            <v>16433904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F534" t="str">
            <v>26344328</v>
          </cell>
          <cell r="G534">
            <v>17254044</v>
          </cell>
          <cell r="H534">
            <v>39347851</v>
          </cell>
          <cell r="I534">
            <v>1724234</v>
          </cell>
          <cell r="J534">
            <v>37623617</v>
          </cell>
          <cell r="K534">
            <v>36785184</v>
          </cell>
          <cell r="L534">
            <v>235682</v>
          </cell>
          <cell r="M534">
            <v>36549502</v>
          </cell>
          <cell r="N534">
            <v>17169483</v>
          </cell>
          <cell r="O534">
            <v>94328</v>
          </cell>
          <cell r="P534">
            <v>17075155</v>
          </cell>
        </row>
        <row r="535">
          <cell r="F535" t="str">
            <v>2636481</v>
          </cell>
          <cell r="G535">
            <v>39023</v>
          </cell>
          <cell r="H535">
            <v>557144</v>
          </cell>
          <cell r="I535">
            <v>153294</v>
          </cell>
          <cell r="J535">
            <v>403850</v>
          </cell>
          <cell r="K535">
            <v>44815</v>
          </cell>
          <cell r="L535">
            <v>9576</v>
          </cell>
          <cell r="M535">
            <v>35239</v>
          </cell>
          <cell r="N535">
            <v>44815</v>
          </cell>
          <cell r="O535">
            <v>9576</v>
          </cell>
          <cell r="P535">
            <v>35239</v>
          </cell>
        </row>
        <row r="536">
          <cell r="F536" t="str">
            <v>2636482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F537" t="str">
            <v>2636483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F538" t="str">
            <v>2636484</v>
          </cell>
          <cell r="G538">
            <v>53887</v>
          </cell>
          <cell r="H538">
            <v>354226</v>
          </cell>
          <cell r="I538">
            <v>69337</v>
          </cell>
          <cell r="J538">
            <v>284889</v>
          </cell>
          <cell r="K538">
            <v>18990</v>
          </cell>
          <cell r="L538">
            <v>3396</v>
          </cell>
          <cell r="M538">
            <v>15594</v>
          </cell>
          <cell r="N538">
            <v>18990</v>
          </cell>
          <cell r="O538">
            <v>3396</v>
          </cell>
          <cell r="P538">
            <v>15594</v>
          </cell>
        </row>
        <row r="539">
          <cell r="F539" t="str">
            <v>2636485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F540" t="str">
            <v>2636486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F541" t="str">
            <v>2636487</v>
          </cell>
          <cell r="G541">
            <v>0</v>
          </cell>
          <cell r="H541">
            <v>115879</v>
          </cell>
          <cell r="I541">
            <v>27497</v>
          </cell>
          <cell r="J541">
            <v>88382</v>
          </cell>
          <cell r="K541">
            <v>803052</v>
          </cell>
          <cell r="L541">
            <v>179587</v>
          </cell>
          <cell r="M541">
            <v>623465</v>
          </cell>
          <cell r="N541">
            <v>133657</v>
          </cell>
          <cell r="O541">
            <v>29878</v>
          </cell>
          <cell r="P541">
            <v>103779</v>
          </cell>
        </row>
        <row r="542">
          <cell r="F542" t="str">
            <v>2636488</v>
          </cell>
          <cell r="G542">
            <v>0</v>
          </cell>
          <cell r="H542">
            <v>80934</v>
          </cell>
          <cell r="I542">
            <v>1800</v>
          </cell>
          <cell r="J542">
            <v>79134</v>
          </cell>
          <cell r="K542">
            <v>476479</v>
          </cell>
          <cell r="L542">
            <v>8074</v>
          </cell>
          <cell r="M542">
            <v>468405</v>
          </cell>
          <cell r="N542">
            <v>158520</v>
          </cell>
          <cell r="O542">
            <v>2683</v>
          </cell>
          <cell r="P542">
            <v>155837</v>
          </cell>
        </row>
        <row r="543">
          <cell r="F543" t="str">
            <v>2636489</v>
          </cell>
          <cell r="G543">
            <v>0</v>
          </cell>
          <cell r="H543">
            <v>99505</v>
          </cell>
          <cell r="I543">
            <v>1477</v>
          </cell>
          <cell r="J543">
            <v>98028</v>
          </cell>
          <cell r="K543">
            <v>639490</v>
          </cell>
          <cell r="L543">
            <v>3646</v>
          </cell>
          <cell r="M543">
            <v>635844</v>
          </cell>
          <cell r="N543">
            <v>445661</v>
          </cell>
          <cell r="O543">
            <v>2540</v>
          </cell>
          <cell r="P543">
            <v>443121</v>
          </cell>
        </row>
        <row r="544">
          <cell r="F544" t="str">
            <v>26364810</v>
          </cell>
          <cell r="G544">
            <v>64864</v>
          </cell>
          <cell r="H544">
            <v>296318</v>
          </cell>
          <cell r="I544">
            <v>30774</v>
          </cell>
          <cell r="J544">
            <v>265544</v>
          </cell>
          <cell r="K544">
            <v>1919021</v>
          </cell>
          <cell r="L544">
            <v>191307</v>
          </cell>
          <cell r="M544">
            <v>1727714</v>
          </cell>
          <cell r="N544">
            <v>737838</v>
          </cell>
          <cell r="O544">
            <v>35101</v>
          </cell>
          <cell r="P544">
            <v>702737</v>
          </cell>
        </row>
        <row r="545">
          <cell r="F545" t="str">
            <v>26364811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F546" t="str">
            <v>26364812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F547" t="str">
            <v>26364813</v>
          </cell>
          <cell r="G547">
            <v>0</v>
          </cell>
          <cell r="H547">
            <v>6646</v>
          </cell>
          <cell r="I547">
            <v>527</v>
          </cell>
          <cell r="J547">
            <v>6119</v>
          </cell>
          <cell r="K547">
            <v>113</v>
          </cell>
          <cell r="L547">
            <v>9</v>
          </cell>
          <cell r="M547">
            <v>104</v>
          </cell>
          <cell r="N547">
            <v>113</v>
          </cell>
          <cell r="O547">
            <v>9</v>
          </cell>
          <cell r="P547">
            <v>104</v>
          </cell>
        </row>
        <row r="548">
          <cell r="F548" t="str">
            <v>26364814</v>
          </cell>
          <cell r="G548">
            <v>433303</v>
          </cell>
          <cell r="H548">
            <v>5240914</v>
          </cell>
          <cell r="I548">
            <v>1810811</v>
          </cell>
          <cell r="J548">
            <v>3430103</v>
          </cell>
          <cell r="K548">
            <v>90854</v>
          </cell>
          <cell r="L548">
            <v>31236</v>
          </cell>
          <cell r="M548">
            <v>59618</v>
          </cell>
          <cell r="N548">
            <v>90854</v>
          </cell>
          <cell r="O548">
            <v>31236</v>
          </cell>
          <cell r="P548">
            <v>59618</v>
          </cell>
        </row>
        <row r="549">
          <cell r="F549" t="str">
            <v>26364815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F550" t="str">
            <v>26364816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F551" t="str">
            <v>26364817</v>
          </cell>
          <cell r="G551">
            <v>12928</v>
          </cell>
          <cell r="H551">
            <v>106199</v>
          </cell>
          <cell r="I551">
            <v>58333</v>
          </cell>
          <cell r="J551">
            <v>47866</v>
          </cell>
          <cell r="K551">
            <v>1878</v>
          </cell>
          <cell r="L551">
            <v>980</v>
          </cell>
          <cell r="M551">
            <v>898</v>
          </cell>
          <cell r="N551">
            <v>1878</v>
          </cell>
          <cell r="O551">
            <v>980</v>
          </cell>
          <cell r="P551">
            <v>898</v>
          </cell>
        </row>
        <row r="552">
          <cell r="F552" t="str">
            <v>26364818</v>
          </cell>
          <cell r="G552">
            <v>8133</v>
          </cell>
          <cell r="H552">
            <v>415361</v>
          </cell>
          <cell r="I552">
            <v>0</v>
          </cell>
          <cell r="J552">
            <v>415361</v>
          </cell>
          <cell r="K552">
            <v>552784</v>
          </cell>
          <cell r="L552">
            <v>0</v>
          </cell>
          <cell r="M552">
            <v>552784</v>
          </cell>
          <cell r="N552">
            <v>386948</v>
          </cell>
          <cell r="O552">
            <v>0</v>
          </cell>
          <cell r="P552">
            <v>386948</v>
          </cell>
        </row>
        <row r="553">
          <cell r="F553" t="str">
            <v>26364819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F554" t="str">
            <v>26364820</v>
          </cell>
          <cell r="G554">
            <v>13740</v>
          </cell>
          <cell r="H554">
            <v>222388</v>
          </cell>
          <cell r="I554">
            <v>0</v>
          </cell>
          <cell r="J554">
            <v>222388</v>
          </cell>
          <cell r="K554">
            <v>71164</v>
          </cell>
          <cell r="L554">
            <v>0</v>
          </cell>
          <cell r="M554">
            <v>71164</v>
          </cell>
          <cell r="N554">
            <v>49815</v>
          </cell>
          <cell r="O554">
            <v>0</v>
          </cell>
          <cell r="P554">
            <v>49815</v>
          </cell>
        </row>
        <row r="555">
          <cell r="F555" t="str">
            <v>26364821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F556" t="str">
            <v>26364822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F557" t="str">
            <v>26364823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F558" t="str">
            <v>26364824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F559" t="str">
            <v>26364825</v>
          </cell>
          <cell r="G559">
            <v>10001</v>
          </cell>
          <cell r="H559">
            <v>69398</v>
          </cell>
          <cell r="I559">
            <v>13471</v>
          </cell>
          <cell r="J559">
            <v>55927</v>
          </cell>
          <cell r="K559">
            <v>60288</v>
          </cell>
          <cell r="L559">
            <v>707</v>
          </cell>
          <cell r="M559">
            <v>59581</v>
          </cell>
          <cell r="N559">
            <v>42244</v>
          </cell>
          <cell r="O559">
            <v>578</v>
          </cell>
          <cell r="P559">
            <v>41666</v>
          </cell>
        </row>
        <row r="560">
          <cell r="F560" t="str">
            <v>26364826</v>
          </cell>
          <cell r="G560">
            <v>31874</v>
          </cell>
          <cell r="H560">
            <v>707147</v>
          </cell>
          <cell r="I560">
            <v>13471</v>
          </cell>
          <cell r="J560">
            <v>693676</v>
          </cell>
          <cell r="K560">
            <v>684236</v>
          </cell>
          <cell r="L560">
            <v>707</v>
          </cell>
          <cell r="M560">
            <v>683529</v>
          </cell>
          <cell r="N560">
            <v>479007</v>
          </cell>
          <cell r="O560">
            <v>578</v>
          </cell>
          <cell r="P560">
            <v>478429</v>
          </cell>
        </row>
        <row r="561">
          <cell r="F561" t="str">
            <v>26364827</v>
          </cell>
          <cell r="G561">
            <v>1707842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F562" t="str">
            <v>26364828</v>
          </cell>
          <cell r="G562">
            <v>2343721</v>
          </cell>
          <cell r="H562">
            <v>7268594</v>
          </cell>
          <cell r="I562">
            <v>2136547</v>
          </cell>
          <cell r="J562">
            <v>5132047</v>
          </cell>
          <cell r="K562">
            <v>2759907</v>
          </cell>
          <cell r="L562">
            <v>237211</v>
          </cell>
          <cell r="M562">
            <v>2522696</v>
          </cell>
          <cell r="N562">
            <v>1373495</v>
          </cell>
          <cell r="O562">
            <v>80876</v>
          </cell>
          <cell r="P562">
            <v>1292619</v>
          </cell>
        </row>
        <row r="563">
          <cell r="F563" t="str">
            <v>2636561</v>
          </cell>
          <cell r="G563">
            <v>207520</v>
          </cell>
          <cell r="H563">
            <v>2068994</v>
          </cell>
          <cell r="I563">
            <v>156443</v>
          </cell>
          <cell r="J563">
            <v>1912551</v>
          </cell>
          <cell r="K563">
            <v>178153</v>
          </cell>
          <cell r="L563">
            <v>12717</v>
          </cell>
          <cell r="M563">
            <v>165436</v>
          </cell>
          <cell r="N563">
            <v>178153</v>
          </cell>
          <cell r="O563">
            <v>12717</v>
          </cell>
          <cell r="P563">
            <v>165436</v>
          </cell>
        </row>
        <row r="564">
          <cell r="F564" t="str">
            <v>2636562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F565" t="str">
            <v>2636563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F566" t="str">
            <v>2636564</v>
          </cell>
          <cell r="G566">
            <v>124863</v>
          </cell>
          <cell r="H566">
            <v>3675393</v>
          </cell>
          <cell r="I566">
            <v>291652</v>
          </cell>
          <cell r="J566">
            <v>3383741</v>
          </cell>
          <cell r="K566">
            <v>166319</v>
          </cell>
          <cell r="L566">
            <v>12520</v>
          </cell>
          <cell r="M566">
            <v>153799</v>
          </cell>
          <cell r="N566">
            <v>166319</v>
          </cell>
          <cell r="O566">
            <v>12520</v>
          </cell>
          <cell r="P566">
            <v>153799</v>
          </cell>
        </row>
        <row r="567">
          <cell r="F567" t="str">
            <v>2636565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F568" t="str">
            <v>2636566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F569" t="str">
            <v>2636567</v>
          </cell>
          <cell r="G569">
            <v>0</v>
          </cell>
          <cell r="H569">
            <v>311362</v>
          </cell>
          <cell r="I569">
            <v>29099</v>
          </cell>
          <cell r="J569">
            <v>282263</v>
          </cell>
          <cell r="K569">
            <v>2573049</v>
          </cell>
          <cell r="L569">
            <v>229115</v>
          </cell>
          <cell r="M569">
            <v>2343934</v>
          </cell>
          <cell r="N569">
            <v>428799</v>
          </cell>
          <cell r="O569">
            <v>38185</v>
          </cell>
          <cell r="P569">
            <v>390614</v>
          </cell>
        </row>
        <row r="570">
          <cell r="F570" t="str">
            <v>2636568</v>
          </cell>
          <cell r="G570">
            <v>0</v>
          </cell>
          <cell r="H570">
            <v>341349</v>
          </cell>
          <cell r="I570">
            <v>1256</v>
          </cell>
          <cell r="J570">
            <v>340093</v>
          </cell>
          <cell r="K570">
            <v>2715353</v>
          </cell>
          <cell r="L570">
            <v>6665</v>
          </cell>
          <cell r="M570">
            <v>2708688</v>
          </cell>
          <cell r="N570">
            <v>905118</v>
          </cell>
          <cell r="O570">
            <v>2222</v>
          </cell>
          <cell r="P570">
            <v>902896</v>
          </cell>
        </row>
        <row r="571">
          <cell r="F571" t="str">
            <v>2636569</v>
          </cell>
          <cell r="G571">
            <v>0</v>
          </cell>
          <cell r="H571">
            <v>221001</v>
          </cell>
          <cell r="I571">
            <v>1602</v>
          </cell>
          <cell r="J571">
            <v>219399</v>
          </cell>
          <cell r="K571">
            <v>1872539</v>
          </cell>
          <cell r="L571">
            <v>6931</v>
          </cell>
          <cell r="M571">
            <v>1865608</v>
          </cell>
          <cell r="N571">
            <v>1309775</v>
          </cell>
          <cell r="O571">
            <v>4852</v>
          </cell>
          <cell r="P571">
            <v>1304923</v>
          </cell>
        </row>
        <row r="572">
          <cell r="F572" t="str">
            <v>26365610</v>
          </cell>
          <cell r="G572">
            <v>65374</v>
          </cell>
          <cell r="H572">
            <v>873712</v>
          </cell>
          <cell r="I572">
            <v>31957</v>
          </cell>
          <cell r="J572">
            <v>841755</v>
          </cell>
          <cell r="K572">
            <v>7160941</v>
          </cell>
          <cell r="L572">
            <v>242711</v>
          </cell>
          <cell r="M572">
            <v>6918230</v>
          </cell>
          <cell r="N572">
            <v>2643692</v>
          </cell>
          <cell r="O572">
            <v>45259</v>
          </cell>
          <cell r="P572">
            <v>2598433</v>
          </cell>
        </row>
        <row r="573">
          <cell r="F573" t="str">
            <v>26365611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F574" t="str">
            <v>26365612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F575" t="str">
            <v>26365613</v>
          </cell>
          <cell r="G575">
            <v>3800</v>
          </cell>
          <cell r="H575">
            <v>10459</v>
          </cell>
          <cell r="I575">
            <v>1256</v>
          </cell>
          <cell r="J575">
            <v>9203</v>
          </cell>
          <cell r="K575">
            <v>167</v>
          </cell>
          <cell r="L575">
            <v>20</v>
          </cell>
          <cell r="M575">
            <v>147</v>
          </cell>
          <cell r="N575">
            <v>167</v>
          </cell>
          <cell r="O575">
            <v>20</v>
          </cell>
          <cell r="P575">
            <v>147</v>
          </cell>
        </row>
        <row r="576">
          <cell r="F576" t="str">
            <v>26365614</v>
          </cell>
          <cell r="G576">
            <v>2932015</v>
          </cell>
          <cell r="H576">
            <v>12764712</v>
          </cell>
          <cell r="I576">
            <v>1262464</v>
          </cell>
          <cell r="J576">
            <v>11502248</v>
          </cell>
          <cell r="K576">
            <v>289090</v>
          </cell>
          <cell r="L576">
            <v>27905</v>
          </cell>
          <cell r="M576">
            <v>261185</v>
          </cell>
          <cell r="N576">
            <v>289090</v>
          </cell>
          <cell r="O576">
            <v>27905</v>
          </cell>
          <cell r="P576">
            <v>261185</v>
          </cell>
        </row>
        <row r="577">
          <cell r="F577" t="str">
            <v>26365615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F578" t="str">
            <v>26365616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F579" t="str">
            <v>26365617</v>
          </cell>
          <cell r="G579">
            <v>14248</v>
          </cell>
          <cell r="H579">
            <v>272453</v>
          </cell>
          <cell r="I579">
            <v>66899</v>
          </cell>
          <cell r="J579">
            <v>205554</v>
          </cell>
          <cell r="K579">
            <v>4359</v>
          </cell>
          <cell r="L579">
            <v>1070</v>
          </cell>
          <cell r="M579">
            <v>3289</v>
          </cell>
          <cell r="N579">
            <v>4359</v>
          </cell>
          <cell r="O579">
            <v>1070</v>
          </cell>
          <cell r="P579">
            <v>3289</v>
          </cell>
        </row>
        <row r="580">
          <cell r="F580" t="str">
            <v>26365618</v>
          </cell>
          <cell r="G580">
            <v>0</v>
          </cell>
          <cell r="H580">
            <v>259252</v>
          </cell>
          <cell r="I580">
            <v>0</v>
          </cell>
          <cell r="J580">
            <v>259252</v>
          </cell>
          <cell r="K580">
            <v>185625</v>
          </cell>
          <cell r="L580">
            <v>0</v>
          </cell>
          <cell r="M580">
            <v>185625</v>
          </cell>
          <cell r="N580">
            <v>129937</v>
          </cell>
          <cell r="O580">
            <v>0</v>
          </cell>
          <cell r="P580">
            <v>129937</v>
          </cell>
        </row>
        <row r="581">
          <cell r="F581" t="str">
            <v>26365619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F582" t="str">
            <v>26365620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F583" t="str">
            <v>26365621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F584" t="str">
            <v>26365622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F585" t="str">
            <v>26365623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F586" t="str">
            <v>26365624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F587" t="str">
            <v>26365625</v>
          </cell>
          <cell r="G587">
            <v>57474</v>
          </cell>
          <cell r="H587">
            <v>167985</v>
          </cell>
          <cell r="I587">
            <v>9249</v>
          </cell>
          <cell r="J587">
            <v>158736</v>
          </cell>
          <cell r="K587">
            <v>152045</v>
          </cell>
          <cell r="L587">
            <v>5963</v>
          </cell>
          <cell r="M587">
            <v>146082</v>
          </cell>
          <cell r="N587">
            <v>141629</v>
          </cell>
          <cell r="O587">
            <v>5963</v>
          </cell>
          <cell r="P587">
            <v>135666</v>
          </cell>
        </row>
        <row r="588">
          <cell r="F588" t="str">
            <v>26365626</v>
          </cell>
          <cell r="G588">
            <v>57474</v>
          </cell>
          <cell r="H588">
            <v>427237</v>
          </cell>
          <cell r="I588">
            <v>9249</v>
          </cell>
          <cell r="J588">
            <v>417988</v>
          </cell>
          <cell r="K588">
            <v>337670</v>
          </cell>
          <cell r="L588">
            <v>5963</v>
          </cell>
          <cell r="M588">
            <v>331707</v>
          </cell>
          <cell r="N588">
            <v>271566</v>
          </cell>
          <cell r="O588">
            <v>5963</v>
          </cell>
          <cell r="P588">
            <v>265603</v>
          </cell>
        </row>
        <row r="589">
          <cell r="F589" t="str">
            <v>26365627</v>
          </cell>
          <cell r="G589">
            <v>16211803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F590" t="str">
            <v>26365628</v>
          </cell>
          <cell r="G590">
            <v>19617097</v>
          </cell>
          <cell r="H590">
            <v>20092960</v>
          </cell>
          <cell r="I590">
            <v>1819920</v>
          </cell>
          <cell r="J590">
            <v>18273040</v>
          </cell>
          <cell r="K590">
            <v>8136699</v>
          </cell>
          <cell r="L590">
            <v>302906</v>
          </cell>
          <cell r="M590">
            <v>7833793</v>
          </cell>
          <cell r="N590">
            <v>3553346</v>
          </cell>
          <cell r="O590">
            <v>105454</v>
          </cell>
          <cell r="P590">
            <v>3447892</v>
          </cell>
        </row>
        <row r="591">
          <cell r="F591" t="str">
            <v>2636641</v>
          </cell>
          <cell r="G591">
            <v>84781</v>
          </cell>
          <cell r="H591">
            <v>3676222</v>
          </cell>
          <cell r="I591">
            <v>438225</v>
          </cell>
          <cell r="J591">
            <v>3237997</v>
          </cell>
          <cell r="K591">
            <v>446167</v>
          </cell>
          <cell r="L591">
            <v>52362</v>
          </cell>
          <cell r="M591">
            <v>393805</v>
          </cell>
          <cell r="N591">
            <v>446167</v>
          </cell>
          <cell r="O591">
            <v>52362</v>
          </cell>
          <cell r="P591">
            <v>393805</v>
          </cell>
        </row>
        <row r="592">
          <cell r="F592" t="str">
            <v>2636642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F593" t="str">
            <v>2636643</v>
          </cell>
          <cell r="G593">
            <v>2137</v>
          </cell>
          <cell r="H593">
            <v>189155</v>
          </cell>
          <cell r="I593">
            <v>1665</v>
          </cell>
          <cell r="J593">
            <v>187490</v>
          </cell>
          <cell r="K593">
            <v>1231922</v>
          </cell>
          <cell r="L593">
            <v>7404</v>
          </cell>
          <cell r="M593">
            <v>1224518</v>
          </cell>
          <cell r="N593">
            <v>398268</v>
          </cell>
          <cell r="O593">
            <v>1293</v>
          </cell>
          <cell r="P593">
            <v>396975</v>
          </cell>
        </row>
        <row r="594">
          <cell r="F594" t="str">
            <v>2636644</v>
          </cell>
          <cell r="G594">
            <v>7092</v>
          </cell>
          <cell r="H594">
            <v>507578</v>
          </cell>
          <cell r="I594">
            <v>90991</v>
          </cell>
          <cell r="J594">
            <v>416587</v>
          </cell>
          <cell r="K594">
            <v>25810</v>
          </cell>
          <cell r="L594">
            <v>4578</v>
          </cell>
          <cell r="M594">
            <v>21232</v>
          </cell>
          <cell r="N594">
            <v>25810</v>
          </cell>
          <cell r="O594">
            <v>4578</v>
          </cell>
          <cell r="P594">
            <v>21232</v>
          </cell>
        </row>
        <row r="595">
          <cell r="F595" t="str">
            <v>2636645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F596" t="str">
            <v>2636646</v>
          </cell>
          <cell r="G596">
            <v>4607</v>
          </cell>
          <cell r="H596">
            <v>80415</v>
          </cell>
          <cell r="I596">
            <v>1839</v>
          </cell>
          <cell r="J596">
            <v>78576</v>
          </cell>
          <cell r="K596">
            <v>1032666</v>
          </cell>
          <cell r="L596">
            <v>31717</v>
          </cell>
          <cell r="M596">
            <v>1000949</v>
          </cell>
          <cell r="N596">
            <v>278671</v>
          </cell>
          <cell r="O596">
            <v>1183</v>
          </cell>
          <cell r="P596">
            <v>277488</v>
          </cell>
        </row>
        <row r="597">
          <cell r="F597" t="str">
            <v>2636647</v>
          </cell>
          <cell r="G597">
            <v>0</v>
          </cell>
          <cell r="H597">
            <v>2168608</v>
          </cell>
          <cell r="I597">
            <v>13202</v>
          </cell>
          <cell r="J597">
            <v>2155406</v>
          </cell>
          <cell r="K597">
            <v>98457760</v>
          </cell>
          <cell r="L597">
            <v>158684</v>
          </cell>
          <cell r="M597">
            <v>98299076</v>
          </cell>
          <cell r="N597">
            <v>16406609</v>
          </cell>
          <cell r="O597">
            <v>26447</v>
          </cell>
          <cell r="P597">
            <v>16380162</v>
          </cell>
        </row>
        <row r="598">
          <cell r="F598" t="str">
            <v>2636648</v>
          </cell>
          <cell r="G598">
            <v>0</v>
          </cell>
          <cell r="H598">
            <v>640714</v>
          </cell>
          <cell r="I598">
            <v>813</v>
          </cell>
          <cell r="J598">
            <v>639901</v>
          </cell>
          <cell r="K598">
            <v>18993221</v>
          </cell>
          <cell r="L598">
            <v>6426</v>
          </cell>
          <cell r="M598">
            <v>18986795</v>
          </cell>
          <cell r="N598">
            <v>6320682</v>
          </cell>
          <cell r="O598">
            <v>2142</v>
          </cell>
          <cell r="P598">
            <v>6318540</v>
          </cell>
        </row>
        <row r="599">
          <cell r="F599" t="str">
            <v>2636649</v>
          </cell>
          <cell r="G599">
            <v>0</v>
          </cell>
          <cell r="H599">
            <v>1422281</v>
          </cell>
          <cell r="I599">
            <v>1488</v>
          </cell>
          <cell r="J599">
            <v>1420793</v>
          </cell>
          <cell r="K599">
            <v>43503117</v>
          </cell>
          <cell r="L599">
            <v>4433</v>
          </cell>
          <cell r="M599">
            <v>43498684</v>
          </cell>
          <cell r="N599">
            <v>29811644</v>
          </cell>
          <cell r="O599">
            <v>2950</v>
          </cell>
          <cell r="P599">
            <v>29808694</v>
          </cell>
        </row>
        <row r="600">
          <cell r="F600" t="str">
            <v>26366410</v>
          </cell>
          <cell r="G600">
            <v>327747</v>
          </cell>
          <cell r="H600">
            <v>4231603</v>
          </cell>
          <cell r="I600">
            <v>15503</v>
          </cell>
          <cell r="J600">
            <v>4216100</v>
          </cell>
          <cell r="K600">
            <v>160954098</v>
          </cell>
          <cell r="L600">
            <v>169543</v>
          </cell>
          <cell r="M600">
            <v>160784555</v>
          </cell>
          <cell r="N600">
            <v>52538935</v>
          </cell>
          <cell r="O600">
            <v>31539</v>
          </cell>
          <cell r="P600">
            <v>52507396</v>
          </cell>
        </row>
        <row r="601">
          <cell r="F601" t="str">
            <v>26366411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F602" t="str">
            <v>26366412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F603" t="str">
            <v>26366413</v>
          </cell>
          <cell r="G603">
            <v>1663</v>
          </cell>
          <cell r="H603">
            <v>165275</v>
          </cell>
          <cell r="I603">
            <v>60012</v>
          </cell>
          <cell r="J603">
            <v>105263</v>
          </cell>
          <cell r="K603">
            <v>2562</v>
          </cell>
          <cell r="L603">
            <v>905</v>
          </cell>
          <cell r="M603">
            <v>1657</v>
          </cell>
          <cell r="N603">
            <v>2562</v>
          </cell>
          <cell r="O603">
            <v>905</v>
          </cell>
          <cell r="P603">
            <v>1657</v>
          </cell>
        </row>
        <row r="604">
          <cell r="F604" t="str">
            <v>26366414</v>
          </cell>
          <cell r="G604">
            <v>141368</v>
          </cell>
          <cell r="H604">
            <v>3042035</v>
          </cell>
          <cell r="I604">
            <v>905619</v>
          </cell>
          <cell r="J604">
            <v>2136416</v>
          </cell>
          <cell r="K604">
            <v>62258</v>
          </cell>
          <cell r="L604">
            <v>18011</v>
          </cell>
          <cell r="M604">
            <v>44247</v>
          </cell>
          <cell r="N604">
            <v>62253</v>
          </cell>
          <cell r="O604">
            <v>18011</v>
          </cell>
          <cell r="P604">
            <v>44242</v>
          </cell>
        </row>
        <row r="605">
          <cell r="F605" t="str">
            <v>26366415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F606" t="str">
            <v>26366416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F607" t="str">
            <v>26366417</v>
          </cell>
          <cell r="G607">
            <v>18509</v>
          </cell>
          <cell r="H607">
            <v>322261</v>
          </cell>
          <cell r="I607">
            <v>154439</v>
          </cell>
          <cell r="J607">
            <v>167822</v>
          </cell>
          <cell r="K607">
            <v>7052</v>
          </cell>
          <cell r="L607">
            <v>3308</v>
          </cell>
          <cell r="M607">
            <v>3744</v>
          </cell>
          <cell r="N607">
            <v>7052</v>
          </cell>
          <cell r="O607">
            <v>3308</v>
          </cell>
          <cell r="P607">
            <v>3744</v>
          </cell>
        </row>
        <row r="608">
          <cell r="F608" t="str">
            <v>26366418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F609" t="str">
            <v>26366419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F610" t="str">
            <v>26366420</v>
          </cell>
          <cell r="G610">
            <v>86</v>
          </cell>
          <cell r="H610">
            <v>131370</v>
          </cell>
          <cell r="I610">
            <v>0</v>
          </cell>
          <cell r="J610">
            <v>131370</v>
          </cell>
          <cell r="K610">
            <v>661446</v>
          </cell>
          <cell r="L610">
            <v>0</v>
          </cell>
          <cell r="M610">
            <v>661446</v>
          </cell>
          <cell r="N610">
            <v>450417</v>
          </cell>
          <cell r="O610">
            <v>0</v>
          </cell>
          <cell r="P610">
            <v>450417</v>
          </cell>
        </row>
        <row r="611">
          <cell r="F611" t="str">
            <v>26366421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F612" t="str">
            <v>26366422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F613" t="str">
            <v>26366423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F614" t="str">
            <v>26366424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F615" t="str">
            <v>26366425</v>
          </cell>
          <cell r="G615">
            <v>124066</v>
          </cell>
          <cell r="H615">
            <v>464770</v>
          </cell>
          <cell r="I615">
            <v>29728</v>
          </cell>
          <cell r="J615">
            <v>435042</v>
          </cell>
          <cell r="K615">
            <v>6087215</v>
          </cell>
          <cell r="L615">
            <v>5704</v>
          </cell>
          <cell r="M615">
            <v>6081511</v>
          </cell>
          <cell r="N615">
            <v>4186602</v>
          </cell>
          <cell r="O615">
            <v>4456</v>
          </cell>
          <cell r="P615">
            <v>4182146</v>
          </cell>
        </row>
        <row r="616">
          <cell r="F616" t="str">
            <v>26366426</v>
          </cell>
          <cell r="G616">
            <v>124152</v>
          </cell>
          <cell r="H616">
            <v>596140</v>
          </cell>
          <cell r="I616">
            <v>29728</v>
          </cell>
          <cell r="J616">
            <v>566412</v>
          </cell>
          <cell r="K616">
            <v>6748661</v>
          </cell>
          <cell r="L616">
            <v>5704</v>
          </cell>
          <cell r="M616">
            <v>6742957</v>
          </cell>
          <cell r="N616">
            <v>4637019</v>
          </cell>
          <cell r="O616">
            <v>4456</v>
          </cell>
          <cell r="P616">
            <v>4632563</v>
          </cell>
        </row>
        <row r="617">
          <cell r="F617" t="str">
            <v>26366427</v>
          </cell>
          <cell r="G617">
            <v>5904369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F618" t="str">
            <v>26366428</v>
          </cell>
          <cell r="G618">
            <v>6616425</v>
          </cell>
          <cell r="H618">
            <v>12810684</v>
          </cell>
          <cell r="I618">
            <v>1698021</v>
          </cell>
          <cell r="J618">
            <v>11112663</v>
          </cell>
          <cell r="K618">
            <v>170511196</v>
          </cell>
          <cell r="L618">
            <v>293532</v>
          </cell>
          <cell r="M618">
            <v>170217664</v>
          </cell>
          <cell r="N618">
            <v>58396737</v>
          </cell>
          <cell r="O618">
            <v>117635</v>
          </cell>
          <cell r="P618">
            <v>58279102</v>
          </cell>
        </row>
        <row r="619">
          <cell r="F619" t="str">
            <v>2636721</v>
          </cell>
          <cell r="G619">
            <v>57111</v>
          </cell>
          <cell r="H619">
            <v>2253924</v>
          </cell>
          <cell r="I619">
            <v>212372</v>
          </cell>
          <cell r="J619">
            <v>2041552</v>
          </cell>
          <cell r="K619">
            <v>163866</v>
          </cell>
          <cell r="L619">
            <v>14320</v>
          </cell>
          <cell r="M619">
            <v>149546</v>
          </cell>
          <cell r="N619">
            <v>163859</v>
          </cell>
          <cell r="O619">
            <v>14320</v>
          </cell>
          <cell r="P619">
            <v>149539</v>
          </cell>
        </row>
        <row r="620">
          <cell r="F620" t="str">
            <v>2636722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F621" t="str">
            <v>2636723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F622" t="str">
            <v>2636724</v>
          </cell>
          <cell r="G622">
            <v>26200</v>
          </cell>
          <cell r="H622">
            <v>1818861</v>
          </cell>
          <cell r="I622">
            <v>202312</v>
          </cell>
          <cell r="J622">
            <v>1616549</v>
          </cell>
          <cell r="K622">
            <v>80453</v>
          </cell>
          <cell r="L622">
            <v>8301</v>
          </cell>
          <cell r="M622">
            <v>72152</v>
          </cell>
          <cell r="N622">
            <v>80444</v>
          </cell>
          <cell r="O622">
            <v>8293</v>
          </cell>
          <cell r="P622">
            <v>72151</v>
          </cell>
        </row>
        <row r="623">
          <cell r="F623" t="str">
            <v>2636725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F624" t="str">
            <v>2636726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F625" t="str">
            <v>2636727</v>
          </cell>
          <cell r="G625">
            <v>0</v>
          </cell>
          <cell r="H625">
            <v>264790</v>
          </cell>
          <cell r="I625">
            <v>46656</v>
          </cell>
          <cell r="J625">
            <v>218134</v>
          </cell>
          <cell r="K625">
            <v>1347895</v>
          </cell>
          <cell r="L625">
            <v>236211</v>
          </cell>
          <cell r="M625">
            <v>1111684</v>
          </cell>
          <cell r="N625">
            <v>224542</v>
          </cell>
          <cell r="O625">
            <v>39265</v>
          </cell>
          <cell r="P625">
            <v>185277</v>
          </cell>
        </row>
        <row r="626">
          <cell r="F626" t="str">
            <v>2636728</v>
          </cell>
          <cell r="G626">
            <v>0</v>
          </cell>
          <cell r="H626">
            <v>190958</v>
          </cell>
          <cell r="I626">
            <v>5520</v>
          </cell>
          <cell r="J626">
            <v>185438</v>
          </cell>
          <cell r="K626">
            <v>743040</v>
          </cell>
          <cell r="L626">
            <v>17414</v>
          </cell>
          <cell r="M626">
            <v>725626</v>
          </cell>
          <cell r="N626">
            <v>247556</v>
          </cell>
          <cell r="O626">
            <v>5692</v>
          </cell>
          <cell r="P626">
            <v>241864</v>
          </cell>
        </row>
        <row r="627">
          <cell r="F627" t="str">
            <v>2636729</v>
          </cell>
          <cell r="G627">
            <v>0</v>
          </cell>
          <cell r="H627">
            <v>172852</v>
          </cell>
          <cell r="I627">
            <v>2670</v>
          </cell>
          <cell r="J627">
            <v>170182</v>
          </cell>
          <cell r="K627">
            <v>817295</v>
          </cell>
          <cell r="L627">
            <v>6185</v>
          </cell>
          <cell r="M627">
            <v>811110</v>
          </cell>
          <cell r="N627">
            <v>569499</v>
          </cell>
          <cell r="O627">
            <v>4321</v>
          </cell>
          <cell r="P627">
            <v>565178</v>
          </cell>
        </row>
        <row r="628">
          <cell r="F628" t="str">
            <v>26367210</v>
          </cell>
          <cell r="G628">
            <v>15579</v>
          </cell>
          <cell r="H628">
            <v>628600</v>
          </cell>
          <cell r="I628">
            <v>54846</v>
          </cell>
          <cell r="J628">
            <v>573754</v>
          </cell>
          <cell r="K628">
            <v>2908230</v>
          </cell>
          <cell r="L628">
            <v>259810</v>
          </cell>
          <cell r="M628">
            <v>2648420</v>
          </cell>
          <cell r="N628">
            <v>1041597</v>
          </cell>
          <cell r="O628">
            <v>49278</v>
          </cell>
          <cell r="P628">
            <v>992319</v>
          </cell>
        </row>
        <row r="629">
          <cell r="F629" t="str">
            <v>26367211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F630" t="str">
            <v>26367212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F631" t="str">
            <v>26367213</v>
          </cell>
          <cell r="G631">
            <v>0</v>
          </cell>
          <cell r="H631">
            <v>32619</v>
          </cell>
          <cell r="I631">
            <v>2217</v>
          </cell>
          <cell r="J631">
            <v>30402</v>
          </cell>
          <cell r="K631">
            <v>2016</v>
          </cell>
          <cell r="L631">
            <v>137</v>
          </cell>
          <cell r="M631">
            <v>1879</v>
          </cell>
          <cell r="N631">
            <v>2016</v>
          </cell>
          <cell r="O631">
            <v>137</v>
          </cell>
          <cell r="P631">
            <v>1879</v>
          </cell>
        </row>
        <row r="632">
          <cell r="F632" t="str">
            <v>26367214</v>
          </cell>
          <cell r="G632">
            <v>482912</v>
          </cell>
          <cell r="H632">
            <v>14736864</v>
          </cell>
          <cell r="I632">
            <v>2923377</v>
          </cell>
          <cell r="J632">
            <v>11813487</v>
          </cell>
          <cell r="K632">
            <v>189447</v>
          </cell>
          <cell r="L632">
            <v>34266</v>
          </cell>
          <cell r="M632">
            <v>155181</v>
          </cell>
          <cell r="N632">
            <v>189438</v>
          </cell>
          <cell r="O632">
            <v>34265</v>
          </cell>
          <cell r="P632">
            <v>155173</v>
          </cell>
        </row>
        <row r="633">
          <cell r="F633" t="str">
            <v>26367215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F634" t="str">
            <v>26367216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F635" t="str">
            <v>26367217</v>
          </cell>
          <cell r="G635">
            <v>21561</v>
          </cell>
          <cell r="H635">
            <v>849728</v>
          </cell>
          <cell r="I635">
            <v>213917</v>
          </cell>
          <cell r="J635">
            <v>635811</v>
          </cell>
          <cell r="K635">
            <v>10348</v>
          </cell>
          <cell r="L635">
            <v>2530</v>
          </cell>
          <cell r="M635">
            <v>7818</v>
          </cell>
          <cell r="N635">
            <v>10334</v>
          </cell>
          <cell r="O635">
            <v>2518</v>
          </cell>
          <cell r="P635">
            <v>7816</v>
          </cell>
        </row>
        <row r="636">
          <cell r="F636" t="str">
            <v>26367218</v>
          </cell>
          <cell r="G636">
            <v>0</v>
          </cell>
          <cell r="H636">
            <v>651545</v>
          </cell>
          <cell r="I636">
            <v>0</v>
          </cell>
          <cell r="J636">
            <v>651545</v>
          </cell>
          <cell r="K636">
            <v>731962</v>
          </cell>
          <cell r="L636">
            <v>0</v>
          </cell>
          <cell r="M636">
            <v>731962</v>
          </cell>
          <cell r="N636">
            <v>512373</v>
          </cell>
          <cell r="O636">
            <v>0</v>
          </cell>
          <cell r="P636">
            <v>512373</v>
          </cell>
        </row>
        <row r="637">
          <cell r="F637" t="str">
            <v>26367219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F638" t="str">
            <v>26367220</v>
          </cell>
          <cell r="G638">
            <v>7961</v>
          </cell>
          <cell r="H638">
            <v>133731</v>
          </cell>
          <cell r="I638">
            <v>0</v>
          </cell>
          <cell r="J638">
            <v>133731</v>
          </cell>
          <cell r="K638">
            <v>78901</v>
          </cell>
          <cell r="L638">
            <v>0</v>
          </cell>
          <cell r="M638">
            <v>78901</v>
          </cell>
          <cell r="N638">
            <v>55231</v>
          </cell>
          <cell r="O638">
            <v>0</v>
          </cell>
          <cell r="P638">
            <v>55231</v>
          </cell>
        </row>
        <row r="639">
          <cell r="F639" t="str">
            <v>26367221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F640" t="str">
            <v>26367222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F641" t="str">
            <v>26367223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F642" t="str">
            <v>26367224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F643" t="str">
            <v>26367225</v>
          </cell>
          <cell r="G643">
            <v>54715</v>
          </cell>
          <cell r="H643">
            <v>467146</v>
          </cell>
          <cell r="I643">
            <v>81093</v>
          </cell>
          <cell r="J643">
            <v>386053</v>
          </cell>
          <cell r="K643">
            <v>123515</v>
          </cell>
          <cell r="L643">
            <v>1323</v>
          </cell>
          <cell r="M643">
            <v>122192</v>
          </cell>
          <cell r="N643">
            <v>110335</v>
          </cell>
          <cell r="O643">
            <v>1292</v>
          </cell>
          <cell r="P643">
            <v>109043</v>
          </cell>
        </row>
        <row r="644">
          <cell r="F644" t="str">
            <v>26367226</v>
          </cell>
          <cell r="G644">
            <v>62676</v>
          </cell>
          <cell r="H644">
            <v>1252422</v>
          </cell>
          <cell r="I644">
            <v>81093</v>
          </cell>
          <cell r="J644">
            <v>1171329</v>
          </cell>
          <cell r="K644">
            <v>934378</v>
          </cell>
          <cell r="L644">
            <v>1323</v>
          </cell>
          <cell r="M644">
            <v>933055</v>
          </cell>
          <cell r="N644">
            <v>677939</v>
          </cell>
          <cell r="O644">
            <v>1292</v>
          </cell>
          <cell r="P644">
            <v>676647</v>
          </cell>
        </row>
        <row r="645">
          <cell r="F645" t="str">
            <v>26367227</v>
          </cell>
          <cell r="G645">
            <v>10720735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F646" t="str">
            <v>26367228</v>
          </cell>
          <cell r="G646">
            <v>11386774</v>
          </cell>
          <cell r="H646">
            <v>21573018</v>
          </cell>
          <cell r="I646">
            <v>3690134</v>
          </cell>
          <cell r="J646">
            <v>17882884</v>
          </cell>
          <cell r="K646">
            <v>4288738</v>
          </cell>
          <cell r="L646">
            <v>320687</v>
          </cell>
          <cell r="M646">
            <v>3968051</v>
          </cell>
          <cell r="N646">
            <v>2165627</v>
          </cell>
          <cell r="O646">
            <v>110103</v>
          </cell>
          <cell r="P646">
            <v>2055524</v>
          </cell>
        </row>
        <row r="647">
          <cell r="F647" t="str">
            <v>2640751</v>
          </cell>
          <cell r="G647">
            <v>268603</v>
          </cell>
          <cell r="H647">
            <v>15169126</v>
          </cell>
          <cell r="I647">
            <v>689646</v>
          </cell>
          <cell r="J647">
            <v>14479480</v>
          </cell>
          <cell r="K647">
            <v>1617702</v>
          </cell>
          <cell r="L647">
            <v>65437</v>
          </cell>
          <cell r="M647">
            <v>1552265</v>
          </cell>
          <cell r="N647">
            <v>1613252</v>
          </cell>
          <cell r="O647">
            <v>64767</v>
          </cell>
          <cell r="P647">
            <v>1548485</v>
          </cell>
        </row>
        <row r="648">
          <cell r="F648" t="str">
            <v>2640752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F649" t="str">
            <v>2640753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F650" t="str">
            <v>2640754</v>
          </cell>
          <cell r="G650">
            <v>277584</v>
          </cell>
          <cell r="H650">
            <v>3008345</v>
          </cell>
          <cell r="I650">
            <v>350291</v>
          </cell>
          <cell r="J650">
            <v>2658054</v>
          </cell>
          <cell r="K650">
            <v>120954</v>
          </cell>
          <cell r="L650">
            <v>13455</v>
          </cell>
          <cell r="M650">
            <v>107499</v>
          </cell>
          <cell r="N650">
            <v>120954</v>
          </cell>
          <cell r="O650">
            <v>13455</v>
          </cell>
          <cell r="P650">
            <v>107499</v>
          </cell>
        </row>
        <row r="651">
          <cell r="F651" t="str">
            <v>2640755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F652" t="str">
            <v>2640756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F653" t="str">
            <v>2640757</v>
          </cell>
          <cell r="G653">
            <v>0</v>
          </cell>
          <cell r="H653">
            <v>1355116</v>
          </cell>
          <cell r="I653">
            <v>232427</v>
          </cell>
          <cell r="J653">
            <v>1122689</v>
          </cell>
          <cell r="K653">
            <v>7688380</v>
          </cell>
          <cell r="L653">
            <v>1255226</v>
          </cell>
          <cell r="M653">
            <v>6433154</v>
          </cell>
          <cell r="N653">
            <v>1281191</v>
          </cell>
          <cell r="O653">
            <v>209119</v>
          </cell>
          <cell r="P653">
            <v>1072072</v>
          </cell>
        </row>
        <row r="654">
          <cell r="F654" t="str">
            <v>2640758</v>
          </cell>
          <cell r="G654">
            <v>0</v>
          </cell>
          <cell r="H654">
            <v>1560321</v>
          </cell>
          <cell r="I654">
            <v>54074</v>
          </cell>
          <cell r="J654">
            <v>1506247</v>
          </cell>
          <cell r="K654">
            <v>7687362</v>
          </cell>
          <cell r="L654">
            <v>129167</v>
          </cell>
          <cell r="M654">
            <v>7558195</v>
          </cell>
          <cell r="N654">
            <v>2562155</v>
          </cell>
          <cell r="O654">
            <v>43049</v>
          </cell>
          <cell r="P654">
            <v>2519106</v>
          </cell>
        </row>
        <row r="655">
          <cell r="F655" t="str">
            <v>2640759</v>
          </cell>
          <cell r="G655">
            <v>0</v>
          </cell>
          <cell r="H655">
            <v>1071423</v>
          </cell>
          <cell r="I655">
            <v>6757</v>
          </cell>
          <cell r="J655">
            <v>1064666</v>
          </cell>
          <cell r="K655">
            <v>6123512</v>
          </cell>
          <cell r="L655">
            <v>13721</v>
          </cell>
          <cell r="M655">
            <v>6109791</v>
          </cell>
          <cell r="N655">
            <v>4284705</v>
          </cell>
          <cell r="O655">
            <v>9590</v>
          </cell>
          <cell r="P655">
            <v>4275115</v>
          </cell>
        </row>
        <row r="656">
          <cell r="F656" t="str">
            <v>26407510</v>
          </cell>
          <cell r="G656">
            <v>188523</v>
          </cell>
          <cell r="H656">
            <v>3986860</v>
          </cell>
          <cell r="I656">
            <v>293258</v>
          </cell>
          <cell r="J656">
            <v>3693602</v>
          </cell>
          <cell r="K656">
            <v>21499254</v>
          </cell>
          <cell r="L656">
            <v>1398114</v>
          </cell>
          <cell r="M656">
            <v>20101140</v>
          </cell>
          <cell r="N656">
            <v>8128051</v>
          </cell>
          <cell r="O656">
            <v>261758</v>
          </cell>
          <cell r="P656">
            <v>7866293</v>
          </cell>
        </row>
        <row r="657">
          <cell r="F657" t="str">
            <v>26407511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F658" t="str">
            <v>26407512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F659" t="str">
            <v>26407513</v>
          </cell>
          <cell r="G659">
            <v>2812</v>
          </cell>
          <cell r="H659">
            <v>32561</v>
          </cell>
          <cell r="I659">
            <v>14449</v>
          </cell>
          <cell r="J659">
            <v>18112</v>
          </cell>
          <cell r="K659">
            <v>1208</v>
          </cell>
          <cell r="L659">
            <v>498</v>
          </cell>
          <cell r="M659">
            <v>710</v>
          </cell>
          <cell r="N659">
            <v>1208</v>
          </cell>
          <cell r="O659">
            <v>498</v>
          </cell>
          <cell r="P659">
            <v>710</v>
          </cell>
        </row>
        <row r="660">
          <cell r="F660" t="str">
            <v>26407514</v>
          </cell>
          <cell r="G660">
            <v>32471617</v>
          </cell>
          <cell r="H660">
            <v>52361952</v>
          </cell>
          <cell r="I660">
            <v>7098092</v>
          </cell>
          <cell r="J660">
            <v>45263860</v>
          </cell>
          <cell r="K660">
            <v>764494</v>
          </cell>
          <cell r="L660">
            <v>101504</v>
          </cell>
          <cell r="M660">
            <v>662990</v>
          </cell>
          <cell r="N660">
            <v>764494</v>
          </cell>
          <cell r="O660">
            <v>101504</v>
          </cell>
          <cell r="P660">
            <v>662990</v>
          </cell>
        </row>
        <row r="661">
          <cell r="F661" t="str">
            <v>26407515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F662" t="str">
            <v>26407516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F663" t="str">
            <v>26407517</v>
          </cell>
          <cell r="G663">
            <v>115869</v>
          </cell>
          <cell r="H663">
            <v>3220314</v>
          </cell>
          <cell r="I663">
            <v>727868</v>
          </cell>
          <cell r="J663">
            <v>2492446</v>
          </cell>
          <cell r="K663">
            <v>62309</v>
          </cell>
          <cell r="L663">
            <v>14409</v>
          </cell>
          <cell r="M663">
            <v>47900</v>
          </cell>
          <cell r="N663">
            <v>62309</v>
          </cell>
          <cell r="O663">
            <v>14409</v>
          </cell>
          <cell r="P663">
            <v>47900</v>
          </cell>
        </row>
        <row r="664">
          <cell r="F664" t="str">
            <v>26407518</v>
          </cell>
          <cell r="G664">
            <v>431713</v>
          </cell>
          <cell r="H664">
            <v>1231584</v>
          </cell>
          <cell r="I664">
            <v>0</v>
          </cell>
          <cell r="J664">
            <v>1231584</v>
          </cell>
          <cell r="K664">
            <v>1468227</v>
          </cell>
          <cell r="L664">
            <v>0</v>
          </cell>
          <cell r="M664">
            <v>1468227</v>
          </cell>
          <cell r="N664">
            <v>1027759</v>
          </cell>
          <cell r="O664">
            <v>0</v>
          </cell>
          <cell r="P664">
            <v>1027759</v>
          </cell>
        </row>
        <row r="665">
          <cell r="F665" t="str">
            <v>26407519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F666" t="str">
            <v>26407520</v>
          </cell>
          <cell r="G666">
            <v>2762</v>
          </cell>
          <cell r="H666">
            <v>313428</v>
          </cell>
          <cell r="I666">
            <v>0</v>
          </cell>
          <cell r="J666">
            <v>313428</v>
          </cell>
          <cell r="K666">
            <v>81428</v>
          </cell>
          <cell r="L666">
            <v>0</v>
          </cell>
          <cell r="M666">
            <v>81428</v>
          </cell>
          <cell r="N666">
            <v>80977</v>
          </cell>
          <cell r="O666">
            <v>0</v>
          </cell>
          <cell r="P666">
            <v>80977</v>
          </cell>
        </row>
        <row r="667">
          <cell r="F667" t="str">
            <v>26407521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F668" t="str">
            <v>26407522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F669" t="str">
            <v>26407523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F670" t="str">
            <v>26407524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F671" t="str">
            <v>26407525</v>
          </cell>
          <cell r="G671">
            <v>204510</v>
          </cell>
          <cell r="H671">
            <v>3552512</v>
          </cell>
          <cell r="I671">
            <v>1115351</v>
          </cell>
          <cell r="J671">
            <v>2437161</v>
          </cell>
          <cell r="K671">
            <v>3166062</v>
          </cell>
          <cell r="L671">
            <v>568354</v>
          </cell>
          <cell r="M671">
            <v>2597708</v>
          </cell>
          <cell r="N671">
            <v>2632487</v>
          </cell>
          <cell r="O671">
            <v>551975</v>
          </cell>
          <cell r="P671">
            <v>2080512</v>
          </cell>
        </row>
        <row r="672">
          <cell r="F672" t="str">
            <v>26407526</v>
          </cell>
          <cell r="G672">
            <v>638985</v>
          </cell>
          <cell r="H672">
            <v>5097524</v>
          </cell>
          <cell r="I672">
            <v>1115351</v>
          </cell>
          <cell r="J672">
            <v>3982173</v>
          </cell>
          <cell r="K672">
            <v>4715717</v>
          </cell>
          <cell r="L672">
            <v>568354</v>
          </cell>
          <cell r="M672">
            <v>4147363</v>
          </cell>
          <cell r="N672">
            <v>3741223</v>
          </cell>
          <cell r="O672">
            <v>551975</v>
          </cell>
          <cell r="P672">
            <v>3189248</v>
          </cell>
        </row>
        <row r="673">
          <cell r="F673" t="str">
            <v>26407527</v>
          </cell>
          <cell r="G673">
            <v>57454113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F674" t="str">
            <v>26407528</v>
          </cell>
          <cell r="G674">
            <v>91418106</v>
          </cell>
          <cell r="H674">
            <v>82876682</v>
          </cell>
          <cell r="I674">
            <v>10288955</v>
          </cell>
          <cell r="J674">
            <v>72587727</v>
          </cell>
          <cell r="K674">
            <v>28781638</v>
          </cell>
          <cell r="L674">
            <v>2161771</v>
          </cell>
          <cell r="M674">
            <v>26619867</v>
          </cell>
          <cell r="N674">
            <v>14431491</v>
          </cell>
          <cell r="O674">
            <v>1008366</v>
          </cell>
          <cell r="P674">
            <v>13423125</v>
          </cell>
        </row>
        <row r="675">
          <cell r="F675" t="str">
            <v>2646361</v>
          </cell>
          <cell r="G675">
            <v>0</v>
          </cell>
          <cell r="H675">
            <v>2567338</v>
          </cell>
          <cell r="I675">
            <v>272001</v>
          </cell>
          <cell r="J675">
            <v>2295337</v>
          </cell>
          <cell r="K675">
            <v>212200</v>
          </cell>
          <cell r="L675">
            <v>17757</v>
          </cell>
          <cell r="M675">
            <v>194443</v>
          </cell>
          <cell r="N675">
            <v>207565</v>
          </cell>
          <cell r="O675">
            <v>17098</v>
          </cell>
          <cell r="P675">
            <v>190467</v>
          </cell>
        </row>
        <row r="676">
          <cell r="F676" t="str">
            <v>2646362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F677" t="str">
            <v>2646363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F678" t="str">
            <v>2646364</v>
          </cell>
          <cell r="G678">
            <v>0</v>
          </cell>
          <cell r="H678">
            <v>652029</v>
          </cell>
          <cell r="I678">
            <v>166264</v>
          </cell>
          <cell r="J678">
            <v>485765</v>
          </cell>
          <cell r="K678">
            <v>25012</v>
          </cell>
          <cell r="L678">
            <v>6046</v>
          </cell>
          <cell r="M678">
            <v>18966</v>
          </cell>
          <cell r="N678">
            <v>25012</v>
          </cell>
          <cell r="O678">
            <v>6046</v>
          </cell>
          <cell r="P678">
            <v>18966</v>
          </cell>
        </row>
        <row r="679">
          <cell r="F679" t="str">
            <v>2646365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F680" t="str">
            <v>2646366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</row>
        <row r="681">
          <cell r="F681" t="str">
            <v>2646367</v>
          </cell>
          <cell r="G681">
            <v>0</v>
          </cell>
          <cell r="H681">
            <v>163438</v>
          </cell>
          <cell r="I681">
            <v>45207</v>
          </cell>
          <cell r="J681">
            <v>118231</v>
          </cell>
          <cell r="K681">
            <v>644719</v>
          </cell>
          <cell r="L681">
            <v>180844</v>
          </cell>
          <cell r="M681">
            <v>463875</v>
          </cell>
          <cell r="N681">
            <v>107453</v>
          </cell>
          <cell r="O681">
            <v>30141</v>
          </cell>
          <cell r="P681">
            <v>77312</v>
          </cell>
        </row>
        <row r="682">
          <cell r="F682" t="str">
            <v>2646368</v>
          </cell>
          <cell r="G682">
            <v>0</v>
          </cell>
          <cell r="H682">
            <v>90941</v>
          </cell>
          <cell r="I682">
            <v>12031</v>
          </cell>
          <cell r="J682">
            <v>78910</v>
          </cell>
          <cell r="K682">
            <v>248883</v>
          </cell>
          <cell r="L682">
            <v>18822</v>
          </cell>
          <cell r="M682">
            <v>230061</v>
          </cell>
          <cell r="N682">
            <v>82961</v>
          </cell>
          <cell r="O682">
            <v>6274</v>
          </cell>
          <cell r="P682">
            <v>76687</v>
          </cell>
        </row>
        <row r="683">
          <cell r="F683" t="str">
            <v>2646369</v>
          </cell>
          <cell r="G683">
            <v>0</v>
          </cell>
          <cell r="H683">
            <v>253864</v>
          </cell>
          <cell r="I683">
            <v>28674</v>
          </cell>
          <cell r="J683">
            <v>225190</v>
          </cell>
          <cell r="K683">
            <v>785925</v>
          </cell>
          <cell r="L683">
            <v>35318</v>
          </cell>
          <cell r="M683">
            <v>750607</v>
          </cell>
          <cell r="N683">
            <v>530409</v>
          </cell>
          <cell r="O683">
            <v>23550</v>
          </cell>
          <cell r="P683">
            <v>506859</v>
          </cell>
        </row>
        <row r="684">
          <cell r="F684" t="str">
            <v>26463610</v>
          </cell>
          <cell r="G684">
            <v>124401</v>
          </cell>
          <cell r="H684">
            <v>508243</v>
          </cell>
          <cell r="I684">
            <v>85912</v>
          </cell>
          <cell r="J684">
            <v>422331</v>
          </cell>
          <cell r="K684">
            <v>1679527</v>
          </cell>
          <cell r="L684">
            <v>234984</v>
          </cell>
          <cell r="M684">
            <v>1444543</v>
          </cell>
          <cell r="N684">
            <v>720823</v>
          </cell>
          <cell r="O684">
            <v>59965</v>
          </cell>
          <cell r="P684">
            <v>660858</v>
          </cell>
        </row>
        <row r="685">
          <cell r="F685" t="str">
            <v>26463611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F686" t="str">
            <v>26463612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F687" t="str">
            <v>26463613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F688" t="str">
            <v>26463614</v>
          </cell>
          <cell r="G688">
            <v>6868051</v>
          </cell>
          <cell r="H688">
            <v>7724586</v>
          </cell>
          <cell r="I688">
            <v>2105012</v>
          </cell>
          <cell r="J688">
            <v>5619574</v>
          </cell>
          <cell r="K688">
            <v>86611</v>
          </cell>
          <cell r="L688">
            <v>22020</v>
          </cell>
          <cell r="M688">
            <v>64591</v>
          </cell>
          <cell r="N688">
            <v>86611</v>
          </cell>
          <cell r="O688">
            <v>22020</v>
          </cell>
          <cell r="P688">
            <v>64591</v>
          </cell>
        </row>
        <row r="689">
          <cell r="F689" t="str">
            <v>26463615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F690" t="str">
            <v>26463616</v>
          </cell>
          <cell r="G690">
            <v>86261</v>
          </cell>
          <cell r="H690">
            <v>2184</v>
          </cell>
          <cell r="I690">
            <v>0</v>
          </cell>
          <cell r="J690">
            <v>2184</v>
          </cell>
          <cell r="K690">
            <v>275</v>
          </cell>
          <cell r="L690">
            <v>0</v>
          </cell>
          <cell r="M690">
            <v>275</v>
          </cell>
          <cell r="N690">
            <v>275</v>
          </cell>
          <cell r="O690">
            <v>0</v>
          </cell>
          <cell r="P690">
            <v>275</v>
          </cell>
        </row>
        <row r="691">
          <cell r="F691" t="str">
            <v>26463617</v>
          </cell>
          <cell r="G691">
            <v>0</v>
          </cell>
          <cell r="H691">
            <v>1962389</v>
          </cell>
          <cell r="I691">
            <v>899024</v>
          </cell>
          <cell r="J691">
            <v>1063365</v>
          </cell>
          <cell r="K691">
            <v>14911</v>
          </cell>
          <cell r="L691">
            <v>5770</v>
          </cell>
          <cell r="M691">
            <v>9141</v>
          </cell>
          <cell r="N691">
            <v>14911</v>
          </cell>
          <cell r="O691">
            <v>5770</v>
          </cell>
          <cell r="P691">
            <v>9141</v>
          </cell>
        </row>
        <row r="692">
          <cell r="F692" t="str">
            <v>26463618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F693" t="str">
            <v>26463619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F694" t="str">
            <v>26463620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F695" t="str">
            <v>26463621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F696" t="str">
            <v>26463622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F697" t="str">
            <v>26463623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F698" t="str">
            <v>26463624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F699" t="str">
            <v>26463625</v>
          </cell>
          <cell r="G699">
            <v>0</v>
          </cell>
          <cell r="H699">
            <v>112485</v>
          </cell>
          <cell r="I699">
            <v>38358</v>
          </cell>
          <cell r="J699">
            <v>74127</v>
          </cell>
          <cell r="K699">
            <v>197369</v>
          </cell>
          <cell r="L699">
            <v>34412</v>
          </cell>
          <cell r="M699">
            <v>162957</v>
          </cell>
          <cell r="N699">
            <v>153759</v>
          </cell>
          <cell r="O699">
            <v>32791</v>
          </cell>
          <cell r="P699">
            <v>120968</v>
          </cell>
        </row>
        <row r="700">
          <cell r="F700" t="str">
            <v>26463626</v>
          </cell>
          <cell r="G700">
            <v>0</v>
          </cell>
          <cell r="H700">
            <v>112485</v>
          </cell>
          <cell r="I700">
            <v>38358</v>
          </cell>
          <cell r="J700">
            <v>74127</v>
          </cell>
          <cell r="K700">
            <v>197369</v>
          </cell>
          <cell r="L700">
            <v>34412</v>
          </cell>
          <cell r="M700">
            <v>162957</v>
          </cell>
          <cell r="N700">
            <v>153759</v>
          </cell>
          <cell r="O700">
            <v>32791</v>
          </cell>
          <cell r="P700">
            <v>120968</v>
          </cell>
        </row>
        <row r="701">
          <cell r="F701" t="str">
            <v>26463627</v>
          </cell>
          <cell r="G701">
            <v>3862454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F702" t="str">
            <v>26463628</v>
          </cell>
          <cell r="G702">
            <v>10941167</v>
          </cell>
          <cell r="H702">
            <v>13529254</v>
          </cell>
          <cell r="I702">
            <v>3566571</v>
          </cell>
          <cell r="J702">
            <v>9962683</v>
          </cell>
          <cell r="K702">
            <v>2215905</v>
          </cell>
          <cell r="L702">
            <v>320989</v>
          </cell>
          <cell r="M702">
            <v>1894916</v>
          </cell>
          <cell r="N702">
            <v>1208956</v>
          </cell>
          <cell r="O702">
            <v>143690</v>
          </cell>
          <cell r="P702">
            <v>1065266</v>
          </cell>
        </row>
        <row r="703">
          <cell r="F703" t="str">
            <v>2646521</v>
          </cell>
          <cell r="G703">
            <v>516630</v>
          </cell>
          <cell r="H703">
            <v>9845914</v>
          </cell>
          <cell r="I703">
            <v>678051</v>
          </cell>
          <cell r="J703">
            <v>9167863</v>
          </cell>
          <cell r="K703">
            <v>964574</v>
          </cell>
          <cell r="L703">
            <v>61970</v>
          </cell>
          <cell r="M703">
            <v>902604</v>
          </cell>
          <cell r="N703">
            <v>939472</v>
          </cell>
          <cell r="O703">
            <v>58651</v>
          </cell>
          <cell r="P703">
            <v>880821</v>
          </cell>
        </row>
        <row r="704">
          <cell r="F704" t="str">
            <v>2646522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F705" t="str">
            <v>2646523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F706" t="str">
            <v>2646524</v>
          </cell>
          <cell r="G706">
            <v>96499</v>
          </cell>
          <cell r="H706">
            <v>1193265</v>
          </cell>
          <cell r="I706">
            <v>158608</v>
          </cell>
          <cell r="J706">
            <v>1034657</v>
          </cell>
          <cell r="K706">
            <v>64234</v>
          </cell>
          <cell r="L706">
            <v>8771</v>
          </cell>
          <cell r="M706">
            <v>55463</v>
          </cell>
          <cell r="N706">
            <v>64134</v>
          </cell>
          <cell r="O706">
            <v>8740</v>
          </cell>
          <cell r="P706">
            <v>55394</v>
          </cell>
        </row>
        <row r="707">
          <cell r="F707" t="str">
            <v>2646525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F708" t="str">
            <v>2646526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F709" t="str">
            <v>2646527</v>
          </cell>
          <cell r="G709">
            <v>0</v>
          </cell>
          <cell r="H709">
            <v>1681078</v>
          </cell>
          <cell r="I709">
            <v>98940</v>
          </cell>
          <cell r="J709">
            <v>1582138</v>
          </cell>
          <cell r="K709">
            <v>16535278</v>
          </cell>
          <cell r="L709">
            <v>768229</v>
          </cell>
          <cell r="M709">
            <v>15767049</v>
          </cell>
          <cell r="N709">
            <v>2755875</v>
          </cell>
          <cell r="O709">
            <v>128038</v>
          </cell>
          <cell r="P709">
            <v>2627837</v>
          </cell>
        </row>
        <row r="710">
          <cell r="F710" t="str">
            <v>2646528</v>
          </cell>
          <cell r="G710">
            <v>0</v>
          </cell>
          <cell r="H710">
            <v>1415158</v>
          </cell>
          <cell r="I710">
            <v>10694</v>
          </cell>
          <cell r="J710">
            <v>1404464</v>
          </cell>
          <cell r="K710">
            <v>12538025</v>
          </cell>
          <cell r="L710">
            <v>46136</v>
          </cell>
          <cell r="M710">
            <v>12491889</v>
          </cell>
          <cell r="N710">
            <v>4179338</v>
          </cell>
          <cell r="O710">
            <v>15378</v>
          </cell>
          <cell r="P710">
            <v>4163960</v>
          </cell>
        </row>
        <row r="711">
          <cell r="F711" t="str">
            <v>2646529</v>
          </cell>
          <cell r="G711">
            <v>0</v>
          </cell>
          <cell r="H711">
            <v>1485727</v>
          </cell>
          <cell r="I711">
            <v>2357</v>
          </cell>
          <cell r="J711">
            <v>1483370</v>
          </cell>
          <cell r="K711">
            <v>14834803</v>
          </cell>
          <cell r="L711">
            <v>10137</v>
          </cell>
          <cell r="M711">
            <v>14824666</v>
          </cell>
          <cell r="N711">
            <v>10216624</v>
          </cell>
          <cell r="O711">
            <v>6946</v>
          </cell>
          <cell r="P711">
            <v>10209678</v>
          </cell>
        </row>
        <row r="712">
          <cell r="F712" t="str">
            <v>26465210</v>
          </cell>
          <cell r="G712">
            <v>567580</v>
          </cell>
          <cell r="H712">
            <v>4581963</v>
          </cell>
          <cell r="I712">
            <v>111991</v>
          </cell>
          <cell r="J712">
            <v>4469972</v>
          </cell>
          <cell r="K712">
            <v>43908106</v>
          </cell>
          <cell r="L712">
            <v>824502</v>
          </cell>
          <cell r="M712">
            <v>43083604</v>
          </cell>
          <cell r="N712">
            <v>17151837</v>
          </cell>
          <cell r="O712">
            <v>150362</v>
          </cell>
          <cell r="P712">
            <v>17001475</v>
          </cell>
        </row>
        <row r="713">
          <cell r="F713" t="str">
            <v>26465211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F714" t="str">
            <v>26465212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  <row r="715">
          <cell r="F715" t="str">
            <v>26465213</v>
          </cell>
          <cell r="G715">
            <v>23678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</row>
        <row r="716">
          <cell r="F716" t="str">
            <v>26465214</v>
          </cell>
          <cell r="G716">
            <v>8637070</v>
          </cell>
          <cell r="H716">
            <v>9031810</v>
          </cell>
          <cell r="I716">
            <v>958423</v>
          </cell>
          <cell r="J716">
            <v>8073387</v>
          </cell>
          <cell r="K716">
            <v>149446</v>
          </cell>
          <cell r="L716">
            <v>16264</v>
          </cell>
          <cell r="M716">
            <v>133182</v>
          </cell>
          <cell r="N716">
            <v>149446</v>
          </cell>
          <cell r="O716">
            <v>16264</v>
          </cell>
          <cell r="P716">
            <v>133182</v>
          </cell>
        </row>
        <row r="717">
          <cell r="F717" t="str">
            <v>26465215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</row>
        <row r="718">
          <cell r="F718" t="str">
            <v>26465216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</row>
        <row r="719">
          <cell r="F719" t="str">
            <v>26465217</v>
          </cell>
          <cell r="G719">
            <v>61759</v>
          </cell>
          <cell r="H719">
            <v>591213</v>
          </cell>
          <cell r="I719">
            <v>105145</v>
          </cell>
          <cell r="J719">
            <v>486068</v>
          </cell>
          <cell r="K719">
            <v>11032</v>
          </cell>
          <cell r="L719">
            <v>2093</v>
          </cell>
          <cell r="M719">
            <v>8939</v>
          </cell>
          <cell r="N719">
            <v>11032</v>
          </cell>
          <cell r="O719">
            <v>2093</v>
          </cell>
          <cell r="P719">
            <v>8939</v>
          </cell>
        </row>
        <row r="720">
          <cell r="F720" t="str">
            <v>26465218</v>
          </cell>
          <cell r="G720">
            <v>0</v>
          </cell>
          <cell r="H720">
            <v>14837</v>
          </cell>
          <cell r="I720">
            <v>0</v>
          </cell>
          <cell r="J720">
            <v>14837</v>
          </cell>
          <cell r="K720">
            <v>81</v>
          </cell>
          <cell r="L720">
            <v>0</v>
          </cell>
          <cell r="M720">
            <v>81</v>
          </cell>
          <cell r="N720">
            <v>81</v>
          </cell>
          <cell r="O720">
            <v>0</v>
          </cell>
          <cell r="P720">
            <v>81</v>
          </cell>
        </row>
        <row r="721">
          <cell r="F721" t="str">
            <v>26465219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</row>
        <row r="722">
          <cell r="F722" t="str">
            <v>26465220</v>
          </cell>
          <cell r="G722">
            <v>52679</v>
          </cell>
          <cell r="H722">
            <v>66590</v>
          </cell>
          <cell r="I722">
            <v>28</v>
          </cell>
          <cell r="J722">
            <v>66562</v>
          </cell>
          <cell r="K722">
            <v>65778</v>
          </cell>
          <cell r="L722">
            <v>26</v>
          </cell>
          <cell r="M722">
            <v>65752</v>
          </cell>
          <cell r="N722">
            <v>16445</v>
          </cell>
          <cell r="O722">
            <v>7</v>
          </cell>
          <cell r="P722">
            <v>16438</v>
          </cell>
        </row>
        <row r="723">
          <cell r="F723" t="str">
            <v>26465221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</row>
        <row r="724">
          <cell r="F724" t="str">
            <v>26465222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</row>
        <row r="725">
          <cell r="F725" t="str">
            <v>26465223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</row>
        <row r="726">
          <cell r="F726" t="str">
            <v>26465224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</row>
        <row r="727">
          <cell r="F727" t="str">
            <v>26465225</v>
          </cell>
          <cell r="G727">
            <v>301174</v>
          </cell>
          <cell r="H727">
            <v>509666</v>
          </cell>
          <cell r="I727">
            <v>8025</v>
          </cell>
          <cell r="J727">
            <v>501641</v>
          </cell>
          <cell r="K727">
            <v>2765142</v>
          </cell>
          <cell r="L727">
            <v>8539</v>
          </cell>
          <cell r="M727">
            <v>2756603</v>
          </cell>
          <cell r="N727">
            <v>1921011</v>
          </cell>
          <cell r="O727">
            <v>6021</v>
          </cell>
          <cell r="P727">
            <v>1914990</v>
          </cell>
        </row>
        <row r="728">
          <cell r="F728" t="str">
            <v>26465226</v>
          </cell>
          <cell r="G728">
            <v>353853</v>
          </cell>
          <cell r="H728">
            <v>591093</v>
          </cell>
          <cell r="I728">
            <v>8053</v>
          </cell>
          <cell r="J728">
            <v>583040</v>
          </cell>
          <cell r="K728">
            <v>2831001</v>
          </cell>
          <cell r="L728">
            <v>8565</v>
          </cell>
          <cell r="M728">
            <v>2822436</v>
          </cell>
          <cell r="N728">
            <v>1937537</v>
          </cell>
          <cell r="O728">
            <v>6028</v>
          </cell>
          <cell r="P728">
            <v>1931509</v>
          </cell>
        </row>
        <row r="729">
          <cell r="F729" t="str">
            <v>26465227</v>
          </cell>
          <cell r="G729">
            <v>11545336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</row>
        <row r="730">
          <cell r="F730" t="str">
            <v>26465228</v>
          </cell>
          <cell r="G730">
            <v>21802405</v>
          </cell>
          <cell r="H730">
            <v>25835258</v>
          </cell>
          <cell r="I730">
            <v>2020271</v>
          </cell>
          <cell r="J730">
            <v>23814987</v>
          </cell>
          <cell r="K730">
            <v>47928393</v>
          </cell>
          <cell r="L730">
            <v>922165</v>
          </cell>
          <cell r="M730">
            <v>47006228</v>
          </cell>
          <cell r="N730">
            <v>20253458</v>
          </cell>
          <cell r="O730">
            <v>242138</v>
          </cell>
          <cell r="P730">
            <v>20011320</v>
          </cell>
        </row>
      </sheetData>
      <sheetData sheetId="37">
        <row r="2">
          <cell r="G2" t="str">
            <v>筆数＿非課税地筆数（ル）（１１）</v>
          </cell>
          <cell r="H2" t="str">
            <v>筆数＿評価総筆数（ヲ）（１２）</v>
          </cell>
          <cell r="I2" t="str">
            <v>筆数＿法定免税点未満のもの（ワ）（１３）</v>
          </cell>
          <cell r="J2" t="str">
            <v>筆数＿法定免税点以上のもの（カ）（１４）</v>
          </cell>
          <cell r="K2" t="str">
            <v>単位当たり価格＿最高価格（タ）（１５）</v>
          </cell>
        </row>
        <row r="3">
          <cell r="F3" t="str">
            <v>2610091</v>
          </cell>
          <cell r="G3">
            <v>14769</v>
          </cell>
          <cell r="H3">
            <v>24584</v>
          </cell>
          <cell r="I3">
            <v>3300</v>
          </cell>
          <cell r="J3">
            <v>21284</v>
          </cell>
          <cell r="K3">
            <v>265</v>
          </cell>
        </row>
        <row r="4">
          <cell r="F4" t="str">
            <v>2610092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2610093</v>
          </cell>
          <cell r="G5">
            <v>3711</v>
          </cell>
          <cell r="H5">
            <v>1415</v>
          </cell>
          <cell r="I5">
            <v>34</v>
          </cell>
          <cell r="J5">
            <v>1381</v>
          </cell>
          <cell r="K5">
            <v>263510</v>
          </cell>
        </row>
        <row r="6">
          <cell r="F6" t="str">
            <v>2610094</v>
          </cell>
          <cell r="G6">
            <v>5661</v>
          </cell>
          <cell r="H6">
            <v>12196</v>
          </cell>
          <cell r="I6">
            <v>2345</v>
          </cell>
          <cell r="J6">
            <v>9851</v>
          </cell>
          <cell r="K6">
            <v>207</v>
          </cell>
        </row>
        <row r="7">
          <cell r="F7" t="str">
            <v>2610095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2610096</v>
          </cell>
          <cell r="G8">
            <v>1001</v>
          </cell>
          <cell r="H8">
            <v>1492</v>
          </cell>
          <cell r="I8">
            <v>23</v>
          </cell>
          <cell r="J8">
            <v>1469</v>
          </cell>
          <cell r="K8">
            <v>211200</v>
          </cell>
        </row>
        <row r="9">
          <cell r="F9" t="str">
            <v>2610097</v>
          </cell>
          <cell r="G9">
            <v>0</v>
          </cell>
          <cell r="H9">
            <v>482441</v>
          </cell>
          <cell r="I9">
            <v>7194</v>
          </cell>
          <cell r="J9">
            <v>475247</v>
          </cell>
          <cell r="K9">
            <v>2989000</v>
          </cell>
        </row>
        <row r="10">
          <cell r="F10" t="str">
            <v>2610098</v>
          </cell>
          <cell r="G10">
            <v>0</v>
          </cell>
          <cell r="H10">
            <v>67567</v>
          </cell>
          <cell r="I10">
            <v>883</v>
          </cell>
          <cell r="J10">
            <v>66684</v>
          </cell>
          <cell r="K10">
            <v>2989000</v>
          </cell>
        </row>
        <row r="11">
          <cell r="F11" t="str">
            <v>2610099</v>
          </cell>
          <cell r="G11">
            <v>0</v>
          </cell>
          <cell r="H11">
            <v>96592</v>
          </cell>
          <cell r="I11">
            <v>898</v>
          </cell>
          <cell r="J11">
            <v>95694</v>
          </cell>
          <cell r="K11">
            <v>3503800</v>
          </cell>
        </row>
        <row r="12">
          <cell r="F12" t="str">
            <v>26100910</v>
          </cell>
          <cell r="G12">
            <v>35823</v>
          </cell>
          <cell r="H12">
            <v>646600</v>
          </cell>
          <cell r="I12">
            <v>8975</v>
          </cell>
          <cell r="J12">
            <v>637625</v>
          </cell>
          <cell r="K12">
            <v>3503800</v>
          </cell>
        </row>
        <row r="13">
          <cell r="F13" t="str">
            <v>26100911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26100912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26100913</v>
          </cell>
          <cell r="G15">
            <v>273</v>
          </cell>
          <cell r="H15">
            <v>100</v>
          </cell>
          <cell r="I15">
            <v>8</v>
          </cell>
          <cell r="J15">
            <v>92</v>
          </cell>
          <cell r="K15">
            <v>26097</v>
          </cell>
        </row>
        <row r="16">
          <cell r="F16" t="str">
            <v>26100914</v>
          </cell>
          <cell r="G16">
            <v>12340</v>
          </cell>
          <cell r="H16">
            <v>39702</v>
          </cell>
          <cell r="I16">
            <v>8572</v>
          </cell>
          <cell r="J16">
            <v>31130</v>
          </cell>
          <cell r="K16">
            <v>357</v>
          </cell>
        </row>
        <row r="17">
          <cell r="F17" t="str">
            <v>26100915</v>
          </cell>
          <cell r="G17">
            <v>396</v>
          </cell>
          <cell r="H17">
            <v>811</v>
          </cell>
          <cell r="I17">
            <v>26</v>
          </cell>
          <cell r="J17">
            <v>785</v>
          </cell>
          <cell r="K17">
            <v>44400</v>
          </cell>
        </row>
        <row r="18">
          <cell r="F18" t="str">
            <v>26100916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26100917</v>
          </cell>
          <cell r="G19">
            <v>778</v>
          </cell>
          <cell r="H19">
            <v>3519</v>
          </cell>
          <cell r="I19">
            <v>827</v>
          </cell>
          <cell r="J19">
            <v>2692</v>
          </cell>
          <cell r="K19">
            <v>29368</v>
          </cell>
        </row>
        <row r="20">
          <cell r="F20" t="str">
            <v>26100918</v>
          </cell>
          <cell r="G20">
            <v>20</v>
          </cell>
          <cell r="H20">
            <v>293</v>
          </cell>
          <cell r="I20">
            <v>0</v>
          </cell>
          <cell r="J20">
            <v>293</v>
          </cell>
          <cell r="K20">
            <v>6374</v>
          </cell>
        </row>
        <row r="21">
          <cell r="F21" t="str">
            <v>26100919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26100920</v>
          </cell>
          <cell r="G22">
            <v>191</v>
          </cell>
          <cell r="H22">
            <v>4614</v>
          </cell>
          <cell r="I22">
            <v>1</v>
          </cell>
          <cell r="J22">
            <v>4613</v>
          </cell>
          <cell r="K22">
            <v>409914</v>
          </cell>
        </row>
        <row r="23">
          <cell r="F23" t="str">
            <v>26100921</v>
          </cell>
          <cell r="G23">
            <v>0</v>
          </cell>
          <cell r="H23">
            <v>6</v>
          </cell>
          <cell r="I23">
            <v>0</v>
          </cell>
          <cell r="J23">
            <v>6</v>
          </cell>
          <cell r="K23">
            <v>280874</v>
          </cell>
        </row>
        <row r="24">
          <cell r="F24" t="str">
            <v>26100922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26100923</v>
          </cell>
          <cell r="G25">
            <v>0</v>
          </cell>
          <cell r="H25">
            <v>594</v>
          </cell>
          <cell r="I25">
            <v>0</v>
          </cell>
          <cell r="J25">
            <v>594</v>
          </cell>
          <cell r="K25">
            <v>1279499</v>
          </cell>
        </row>
        <row r="26">
          <cell r="F26" t="str">
            <v>26100924</v>
          </cell>
          <cell r="G26">
            <v>0</v>
          </cell>
          <cell r="H26">
            <v>600</v>
          </cell>
          <cell r="I26">
            <v>0</v>
          </cell>
          <cell r="J26">
            <v>600</v>
          </cell>
          <cell r="K26">
            <v>1279499</v>
          </cell>
        </row>
        <row r="27">
          <cell r="F27" t="str">
            <v>26100925</v>
          </cell>
          <cell r="G27">
            <v>7002</v>
          </cell>
          <cell r="H27">
            <v>19873</v>
          </cell>
          <cell r="I27">
            <v>1625</v>
          </cell>
          <cell r="J27">
            <v>18248</v>
          </cell>
          <cell r="K27">
            <v>1688490</v>
          </cell>
        </row>
        <row r="28">
          <cell r="F28" t="str">
            <v>26100926</v>
          </cell>
          <cell r="G28">
            <v>7216</v>
          </cell>
          <cell r="H28">
            <v>25380</v>
          </cell>
          <cell r="I28">
            <v>1626</v>
          </cell>
          <cell r="J28">
            <v>23754</v>
          </cell>
          <cell r="K28">
            <v>1688490</v>
          </cell>
        </row>
        <row r="29">
          <cell r="F29" t="str">
            <v>26100927</v>
          </cell>
          <cell r="G29">
            <v>62541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26100928</v>
          </cell>
          <cell r="G30">
            <v>144509</v>
          </cell>
          <cell r="H30">
            <v>755799</v>
          </cell>
          <cell r="I30">
            <v>25736</v>
          </cell>
          <cell r="J30">
            <v>730063</v>
          </cell>
          <cell r="K30">
            <v>0</v>
          </cell>
        </row>
        <row r="31">
          <cell r="F31" t="str">
            <v>2620131</v>
          </cell>
          <cell r="G31">
            <v>997</v>
          </cell>
          <cell r="H31">
            <v>43395</v>
          </cell>
          <cell r="I31">
            <v>5378</v>
          </cell>
          <cell r="J31">
            <v>38017</v>
          </cell>
          <cell r="K31">
            <v>170</v>
          </cell>
        </row>
        <row r="32">
          <cell r="F32" t="str">
            <v>2620132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 t="str">
            <v>2620133</v>
          </cell>
          <cell r="G33">
            <v>8</v>
          </cell>
          <cell r="H33">
            <v>1003</v>
          </cell>
          <cell r="I33">
            <v>16</v>
          </cell>
          <cell r="J33">
            <v>987</v>
          </cell>
          <cell r="K33">
            <v>82746</v>
          </cell>
        </row>
        <row r="34">
          <cell r="F34" t="str">
            <v>2620134</v>
          </cell>
          <cell r="G34">
            <v>924</v>
          </cell>
          <cell r="H34">
            <v>38455</v>
          </cell>
          <cell r="I34">
            <v>7151</v>
          </cell>
          <cell r="J34">
            <v>31304</v>
          </cell>
          <cell r="K34">
            <v>135</v>
          </cell>
        </row>
        <row r="35">
          <cell r="F35" t="str">
            <v>2620135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 t="str">
            <v>2620136</v>
          </cell>
          <cell r="G36">
            <v>10</v>
          </cell>
          <cell r="H36">
            <v>1717</v>
          </cell>
          <cell r="I36">
            <v>35</v>
          </cell>
          <cell r="J36">
            <v>1682</v>
          </cell>
          <cell r="K36">
            <v>82036</v>
          </cell>
        </row>
        <row r="37">
          <cell r="F37" t="str">
            <v>2620137</v>
          </cell>
          <cell r="G37">
            <v>0</v>
          </cell>
          <cell r="H37">
            <v>40558</v>
          </cell>
          <cell r="I37">
            <v>3442</v>
          </cell>
          <cell r="J37">
            <v>37116</v>
          </cell>
          <cell r="K37">
            <v>95490</v>
          </cell>
        </row>
        <row r="38">
          <cell r="F38" t="str">
            <v>2620138</v>
          </cell>
          <cell r="G38">
            <v>0</v>
          </cell>
          <cell r="H38">
            <v>26311</v>
          </cell>
          <cell r="I38">
            <v>1759</v>
          </cell>
          <cell r="J38">
            <v>24552</v>
          </cell>
          <cell r="K38">
            <v>95493</v>
          </cell>
        </row>
        <row r="39">
          <cell r="F39" t="str">
            <v>2620139</v>
          </cell>
          <cell r="G39">
            <v>0</v>
          </cell>
          <cell r="H39">
            <v>10979</v>
          </cell>
          <cell r="I39">
            <v>394</v>
          </cell>
          <cell r="J39">
            <v>10585</v>
          </cell>
          <cell r="K39">
            <v>97996</v>
          </cell>
        </row>
        <row r="40">
          <cell r="F40" t="str">
            <v>26201310</v>
          </cell>
          <cell r="G40">
            <v>2037</v>
          </cell>
          <cell r="H40">
            <v>77848</v>
          </cell>
          <cell r="I40">
            <v>5595</v>
          </cell>
          <cell r="J40">
            <v>72253</v>
          </cell>
          <cell r="K40">
            <v>97996</v>
          </cell>
        </row>
        <row r="41">
          <cell r="F41" t="str">
            <v>26201311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26201312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26201313</v>
          </cell>
          <cell r="G43">
            <v>42</v>
          </cell>
          <cell r="H43">
            <v>276</v>
          </cell>
          <cell r="I43">
            <v>52</v>
          </cell>
          <cell r="J43">
            <v>224</v>
          </cell>
          <cell r="K43">
            <v>96</v>
          </cell>
        </row>
        <row r="44">
          <cell r="F44" t="str">
            <v>26201314</v>
          </cell>
          <cell r="G44">
            <v>1796</v>
          </cell>
          <cell r="H44">
            <v>101534</v>
          </cell>
          <cell r="I44">
            <v>24424</v>
          </cell>
          <cell r="J44">
            <v>77110</v>
          </cell>
          <cell r="K44">
            <v>44</v>
          </cell>
        </row>
        <row r="45">
          <cell r="F45" t="str">
            <v>26201315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26201316</v>
          </cell>
          <cell r="G46">
            <v>0</v>
          </cell>
          <cell r="H46">
            <v>9</v>
          </cell>
          <cell r="I46">
            <v>0</v>
          </cell>
          <cell r="J46">
            <v>9</v>
          </cell>
          <cell r="K46">
            <v>16</v>
          </cell>
        </row>
        <row r="47">
          <cell r="F47" t="str">
            <v>26201317</v>
          </cell>
          <cell r="G47">
            <v>408</v>
          </cell>
          <cell r="H47">
            <v>18891</v>
          </cell>
          <cell r="I47">
            <v>4347</v>
          </cell>
          <cell r="J47">
            <v>14544</v>
          </cell>
          <cell r="K47">
            <v>214</v>
          </cell>
        </row>
        <row r="48">
          <cell r="F48" t="str">
            <v>26201318</v>
          </cell>
          <cell r="G48">
            <v>4</v>
          </cell>
          <cell r="H48">
            <v>116</v>
          </cell>
          <cell r="I48">
            <v>0</v>
          </cell>
          <cell r="J48">
            <v>116</v>
          </cell>
          <cell r="K48">
            <v>1097</v>
          </cell>
        </row>
        <row r="49">
          <cell r="F49" t="str">
            <v>26201319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26201320</v>
          </cell>
          <cell r="G50">
            <v>51</v>
          </cell>
          <cell r="H50">
            <v>2791</v>
          </cell>
          <cell r="I50">
            <v>0</v>
          </cell>
          <cell r="J50">
            <v>2791</v>
          </cell>
          <cell r="K50">
            <v>13042</v>
          </cell>
        </row>
        <row r="51">
          <cell r="F51" t="str">
            <v>26201321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26201322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26201323</v>
          </cell>
          <cell r="G53">
            <v>0</v>
          </cell>
          <cell r="H53">
            <v>135</v>
          </cell>
          <cell r="I53">
            <v>0</v>
          </cell>
          <cell r="J53">
            <v>135</v>
          </cell>
          <cell r="K53">
            <v>31413</v>
          </cell>
        </row>
        <row r="54">
          <cell r="F54" t="str">
            <v>26201324</v>
          </cell>
          <cell r="G54">
            <v>0</v>
          </cell>
          <cell r="H54">
            <v>135</v>
          </cell>
          <cell r="I54">
            <v>0</v>
          </cell>
          <cell r="J54">
            <v>135</v>
          </cell>
          <cell r="K54">
            <v>31413</v>
          </cell>
        </row>
        <row r="55">
          <cell r="F55" t="str">
            <v>26201325</v>
          </cell>
          <cell r="G55">
            <v>5443</v>
          </cell>
          <cell r="H55">
            <v>8970</v>
          </cell>
          <cell r="I55">
            <v>1062</v>
          </cell>
          <cell r="J55">
            <v>7908</v>
          </cell>
          <cell r="K55">
            <v>95268</v>
          </cell>
        </row>
        <row r="56">
          <cell r="F56" t="str">
            <v>26201326</v>
          </cell>
          <cell r="G56">
            <v>5498</v>
          </cell>
          <cell r="H56">
            <v>12012</v>
          </cell>
          <cell r="I56">
            <v>1062</v>
          </cell>
          <cell r="J56">
            <v>10950</v>
          </cell>
          <cell r="K56">
            <v>95268</v>
          </cell>
        </row>
        <row r="57">
          <cell r="F57" t="str">
            <v>26201327</v>
          </cell>
          <cell r="G57">
            <v>137963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26201328</v>
          </cell>
          <cell r="G58">
            <v>149683</v>
          </cell>
          <cell r="H58">
            <v>295140</v>
          </cell>
          <cell r="I58">
            <v>48060</v>
          </cell>
          <cell r="J58">
            <v>247080</v>
          </cell>
          <cell r="K58">
            <v>0</v>
          </cell>
        </row>
        <row r="59">
          <cell r="F59" t="str">
            <v>2620211</v>
          </cell>
          <cell r="G59">
            <v>0</v>
          </cell>
          <cell r="H59">
            <v>26928</v>
          </cell>
          <cell r="I59">
            <v>2393</v>
          </cell>
          <cell r="J59">
            <v>24535</v>
          </cell>
          <cell r="K59">
            <v>189</v>
          </cell>
        </row>
        <row r="60">
          <cell r="F60" t="str">
            <v>2620212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2620213</v>
          </cell>
          <cell r="G61">
            <v>0</v>
          </cell>
          <cell r="H61">
            <v>2818</v>
          </cell>
          <cell r="I61">
            <v>26</v>
          </cell>
          <cell r="J61">
            <v>2792</v>
          </cell>
          <cell r="K61">
            <v>39928</v>
          </cell>
        </row>
        <row r="62">
          <cell r="F62" t="str">
            <v>2620214</v>
          </cell>
          <cell r="G62">
            <v>0</v>
          </cell>
          <cell r="H62">
            <v>27769</v>
          </cell>
          <cell r="I62">
            <v>3669</v>
          </cell>
          <cell r="J62">
            <v>24100</v>
          </cell>
          <cell r="K62">
            <v>163</v>
          </cell>
        </row>
        <row r="63">
          <cell r="F63" t="str">
            <v>2620215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2620216</v>
          </cell>
          <cell r="G64">
            <v>0</v>
          </cell>
          <cell r="H64">
            <v>2423</v>
          </cell>
          <cell r="I64">
            <v>55</v>
          </cell>
          <cell r="J64">
            <v>2368</v>
          </cell>
          <cell r="K64">
            <v>40068</v>
          </cell>
        </row>
        <row r="65">
          <cell r="F65" t="str">
            <v>2620217</v>
          </cell>
          <cell r="G65">
            <v>0</v>
          </cell>
          <cell r="H65">
            <v>41051</v>
          </cell>
          <cell r="I65">
            <v>2042</v>
          </cell>
          <cell r="J65">
            <v>39009</v>
          </cell>
          <cell r="K65">
            <v>82500</v>
          </cell>
        </row>
        <row r="66">
          <cell r="F66" t="str">
            <v>2620218</v>
          </cell>
          <cell r="G66">
            <v>0</v>
          </cell>
          <cell r="H66">
            <v>18966</v>
          </cell>
          <cell r="I66">
            <v>421</v>
          </cell>
          <cell r="J66">
            <v>18545</v>
          </cell>
          <cell r="K66">
            <v>82457</v>
          </cell>
        </row>
        <row r="67">
          <cell r="F67" t="str">
            <v>2620219</v>
          </cell>
          <cell r="G67">
            <v>0</v>
          </cell>
          <cell r="H67">
            <v>11041</v>
          </cell>
          <cell r="I67">
            <v>185</v>
          </cell>
          <cell r="J67">
            <v>10856</v>
          </cell>
          <cell r="K67">
            <v>95090</v>
          </cell>
        </row>
        <row r="68">
          <cell r="F68" t="str">
            <v>26202110</v>
          </cell>
          <cell r="G68">
            <v>2660</v>
          </cell>
          <cell r="H68">
            <v>71058</v>
          </cell>
          <cell r="I68">
            <v>2648</v>
          </cell>
          <cell r="J68">
            <v>68410</v>
          </cell>
          <cell r="K68">
            <v>95090</v>
          </cell>
        </row>
        <row r="69">
          <cell r="F69" t="str">
            <v>26202111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26202112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26202113</v>
          </cell>
          <cell r="G71">
            <v>0</v>
          </cell>
          <cell r="H71">
            <v>58</v>
          </cell>
          <cell r="I71">
            <v>12</v>
          </cell>
          <cell r="J71">
            <v>46</v>
          </cell>
          <cell r="K71">
            <v>74</v>
          </cell>
        </row>
        <row r="72">
          <cell r="F72" t="str">
            <v>26202114</v>
          </cell>
          <cell r="G72">
            <v>1604</v>
          </cell>
          <cell r="H72">
            <v>63020</v>
          </cell>
          <cell r="I72">
            <v>8438</v>
          </cell>
          <cell r="J72">
            <v>54582</v>
          </cell>
          <cell r="K72">
            <v>66</v>
          </cell>
        </row>
        <row r="73">
          <cell r="F73" t="str">
            <v>26202115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26202116</v>
          </cell>
          <cell r="G74">
            <v>0</v>
          </cell>
          <cell r="H74">
            <v>8</v>
          </cell>
          <cell r="I74">
            <v>0</v>
          </cell>
          <cell r="J74">
            <v>8</v>
          </cell>
          <cell r="K74">
            <v>28</v>
          </cell>
        </row>
        <row r="75">
          <cell r="F75" t="str">
            <v>26202117</v>
          </cell>
          <cell r="G75">
            <v>0</v>
          </cell>
          <cell r="H75">
            <v>6876</v>
          </cell>
          <cell r="I75">
            <v>1027</v>
          </cell>
          <cell r="J75">
            <v>5849</v>
          </cell>
          <cell r="K75">
            <v>60</v>
          </cell>
        </row>
        <row r="76">
          <cell r="F76" t="str">
            <v>26202118</v>
          </cell>
          <cell r="G76">
            <v>0</v>
          </cell>
          <cell r="H76">
            <v>204</v>
          </cell>
          <cell r="I76">
            <v>0</v>
          </cell>
          <cell r="J76">
            <v>204</v>
          </cell>
          <cell r="K76">
            <v>1320</v>
          </cell>
        </row>
        <row r="77">
          <cell r="F77" t="str">
            <v>26202119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26202120</v>
          </cell>
          <cell r="G78">
            <v>0</v>
          </cell>
          <cell r="H78">
            <v>3009</v>
          </cell>
          <cell r="I78">
            <v>0</v>
          </cell>
          <cell r="J78">
            <v>3009</v>
          </cell>
          <cell r="K78">
            <v>19306</v>
          </cell>
        </row>
        <row r="79">
          <cell r="F79" t="str">
            <v>26202121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26202122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26202123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26202124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26202125</v>
          </cell>
          <cell r="G83">
            <v>0</v>
          </cell>
          <cell r="H83">
            <v>7140</v>
          </cell>
          <cell r="I83">
            <v>632</v>
          </cell>
          <cell r="J83">
            <v>6508</v>
          </cell>
          <cell r="K83">
            <v>68002</v>
          </cell>
        </row>
        <row r="84">
          <cell r="F84" t="str">
            <v>26202126</v>
          </cell>
          <cell r="G84">
            <v>0</v>
          </cell>
          <cell r="H84">
            <v>10353</v>
          </cell>
          <cell r="I84">
            <v>632</v>
          </cell>
          <cell r="J84">
            <v>9721</v>
          </cell>
          <cell r="K84">
            <v>68002</v>
          </cell>
        </row>
        <row r="85">
          <cell r="F85" t="str">
            <v>26202127</v>
          </cell>
          <cell r="G85">
            <v>36866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26202128</v>
          </cell>
          <cell r="G86">
            <v>41130</v>
          </cell>
          <cell r="H86">
            <v>211311</v>
          </cell>
          <cell r="I86">
            <v>18900</v>
          </cell>
          <cell r="J86">
            <v>192411</v>
          </cell>
          <cell r="K86">
            <v>0</v>
          </cell>
        </row>
        <row r="87">
          <cell r="F87" t="str">
            <v>2620301</v>
          </cell>
          <cell r="G87">
            <v>1261</v>
          </cell>
          <cell r="H87">
            <v>29652</v>
          </cell>
          <cell r="I87">
            <v>2600</v>
          </cell>
          <cell r="J87">
            <v>27052</v>
          </cell>
          <cell r="K87">
            <v>152</v>
          </cell>
        </row>
        <row r="88">
          <cell r="F88" t="str">
            <v>2620302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2620303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2620304</v>
          </cell>
          <cell r="G90">
            <v>618</v>
          </cell>
          <cell r="H90">
            <v>30929</v>
          </cell>
          <cell r="I90">
            <v>4570</v>
          </cell>
          <cell r="J90">
            <v>26359</v>
          </cell>
          <cell r="K90">
            <v>126</v>
          </cell>
        </row>
        <row r="91">
          <cell r="F91" t="str">
            <v>2620305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2620306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2620307</v>
          </cell>
          <cell r="G93">
            <v>0</v>
          </cell>
          <cell r="H93">
            <v>22570</v>
          </cell>
          <cell r="I93">
            <v>2086</v>
          </cell>
          <cell r="J93">
            <v>20484</v>
          </cell>
          <cell r="K93">
            <v>49636</v>
          </cell>
        </row>
        <row r="94">
          <cell r="F94" t="str">
            <v>2620308</v>
          </cell>
          <cell r="G94">
            <v>0</v>
          </cell>
          <cell r="H94">
            <v>15913</v>
          </cell>
          <cell r="I94">
            <v>1188</v>
          </cell>
          <cell r="J94">
            <v>14725</v>
          </cell>
          <cell r="K94">
            <v>49620</v>
          </cell>
        </row>
        <row r="95">
          <cell r="F95" t="str">
            <v>2620309</v>
          </cell>
          <cell r="G95">
            <v>0</v>
          </cell>
          <cell r="H95">
            <v>7054</v>
          </cell>
          <cell r="I95">
            <v>304</v>
          </cell>
          <cell r="J95">
            <v>6750</v>
          </cell>
          <cell r="K95">
            <v>50339</v>
          </cell>
        </row>
        <row r="96">
          <cell r="F96" t="str">
            <v>26203010</v>
          </cell>
          <cell r="G96">
            <v>464</v>
          </cell>
          <cell r="H96">
            <v>45537</v>
          </cell>
          <cell r="I96">
            <v>3578</v>
          </cell>
          <cell r="J96">
            <v>41959</v>
          </cell>
          <cell r="K96">
            <v>50339</v>
          </cell>
        </row>
        <row r="97">
          <cell r="F97" t="str">
            <v>26203011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26203012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26203013</v>
          </cell>
          <cell r="G99">
            <v>78</v>
          </cell>
          <cell r="H99">
            <v>139</v>
          </cell>
          <cell r="I99">
            <v>36</v>
          </cell>
          <cell r="J99">
            <v>103</v>
          </cell>
          <cell r="K99">
            <v>68</v>
          </cell>
        </row>
        <row r="100">
          <cell r="F100" t="str">
            <v>26203014</v>
          </cell>
          <cell r="G100">
            <v>564</v>
          </cell>
          <cell r="H100">
            <v>48821</v>
          </cell>
          <cell r="I100">
            <v>8195</v>
          </cell>
          <cell r="J100">
            <v>40626</v>
          </cell>
          <cell r="K100">
            <v>62</v>
          </cell>
        </row>
        <row r="101">
          <cell r="F101" t="str">
            <v>26203015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26203016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26203017</v>
          </cell>
          <cell r="G103">
            <v>221</v>
          </cell>
          <cell r="H103">
            <v>12421</v>
          </cell>
          <cell r="I103">
            <v>2725</v>
          </cell>
          <cell r="J103">
            <v>9696</v>
          </cell>
          <cell r="K103">
            <v>24</v>
          </cell>
        </row>
        <row r="104">
          <cell r="F104" t="str">
            <v>26203018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26203019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26203020</v>
          </cell>
          <cell r="G106">
            <v>66</v>
          </cell>
          <cell r="H106">
            <v>1715</v>
          </cell>
          <cell r="I106">
            <v>3</v>
          </cell>
          <cell r="J106">
            <v>1712</v>
          </cell>
          <cell r="K106">
            <v>20684</v>
          </cell>
        </row>
        <row r="107">
          <cell r="F107" t="str">
            <v>26203021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26203022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26203023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26203024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26203025</v>
          </cell>
          <cell r="G111">
            <v>308</v>
          </cell>
          <cell r="H111">
            <v>5435</v>
          </cell>
          <cell r="I111">
            <v>756</v>
          </cell>
          <cell r="J111">
            <v>4679</v>
          </cell>
          <cell r="K111">
            <v>42352</v>
          </cell>
        </row>
        <row r="112">
          <cell r="F112" t="str">
            <v>26203026</v>
          </cell>
          <cell r="G112">
            <v>374</v>
          </cell>
          <cell r="H112">
            <v>7150</v>
          </cell>
          <cell r="I112">
            <v>759</v>
          </cell>
          <cell r="J112">
            <v>6391</v>
          </cell>
          <cell r="K112">
            <v>42352</v>
          </cell>
        </row>
        <row r="113">
          <cell r="F113" t="str">
            <v>26203027</v>
          </cell>
          <cell r="G113">
            <v>81518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26203028</v>
          </cell>
          <cell r="G114">
            <v>85098</v>
          </cell>
          <cell r="H114">
            <v>174649</v>
          </cell>
          <cell r="I114">
            <v>22463</v>
          </cell>
          <cell r="J114">
            <v>152186</v>
          </cell>
          <cell r="K114">
            <v>0</v>
          </cell>
        </row>
        <row r="115">
          <cell r="F115" t="str">
            <v>2620481</v>
          </cell>
          <cell r="G115">
            <v>1</v>
          </cell>
          <cell r="H115">
            <v>2514</v>
          </cell>
          <cell r="I115">
            <v>522</v>
          </cell>
          <cell r="J115">
            <v>1992</v>
          </cell>
          <cell r="K115">
            <v>157</v>
          </cell>
        </row>
        <row r="116">
          <cell r="F116" t="str">
            <v>2620482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2620483</v>
          </cell>
          <cell r="G117">
            <v>0</v>
          </cell>
          <cell r="H117">
            <v>59</v>
          </cell>
          <cell r="I117">
            <v>0</v>
          </cell>
          <cell r="J117">
            <v>59</v>
          </cell>
          <cell r="K117">
            <v>65303</v>
          </cell>
        </row>
        <row r="118">
          <cell r="F118" t="str">
            <v>2620484</v>
          </cell>
          <cell r="G118">
            <v>10</v>
          </cell>
          <cell r="H118">
            <v>1273</v>
          </cell>
          <cell r="I118">
            <v>171</v>
          </cell>
          <cell r="J118">
            <v>1102</v>
          </cell>
          <cell r="K118">
            <v>136</v>
          </cell>
        </row>
        <row r="119">
          <cell r="F119" t="str">
            <v>2620485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2620486</v>
          </cell>
          <cell r="G120">
            <v>6</v>
          </cell>
          <cell r="H120">
            <v>391</v>
          </cell>
          <cell r="I120">
            <v>0</v>
          </cell>
          <cell r="J120">
            <v>391</v>
          </cell>
          <cell r="K120">
            <v>87770</v>
          </cell>
        </row>
        <row r="121">
          <cell r="F121" t="str">
            <v>2620487</v>
          </cell>
          <cell r="G121">
            <v>0</v>
          </cell>
          <cell r="H121">
            <v>69733</v>
          </cell>
          <cell r="I121">
            <v>525</v>
          </cell>
          <cell r="J121">
            <v>69208</v>
          </cell>
          <cell r="K121">
            <v>201603</v>
          </cell>
        </row>
        <row r="122">
          <cell r="F122" t="str">
            <v>2620488</v>
          </cell>
          <cell r="G122">
            <v>0</v>
          </cell>
          <cell r="H122">
            <v>11781</v>
          </cell>
          <cell r="I122">
            <v>74</v>
          </cell>
          <cell r="J122">
            <v>11707</v>
          </cell>
          <cell r="K122">
            <v>205975</v>
          </cell>
        </row>
        <row r="123">
          <cell r="F123" t="str">
            <v>2620489</v>
          </cell>
          <cell r="G123">
            <v>0</v>
          </cell>
          <cell r="H123">
            <v>9596</v>
          </cell>
          <cell r="I123">
            <v>54</v>
          </cell>
          <cell r="J123">
            <v>9542</v>
          </cell>
          <cell r="K123">
            <v>216192</v>
          </cell>
        </row>
        <row r="124">
          <cell r="F124" t="str">
            <v>26204810</v>
          </cell>
          <cell r="G124">
            <v>642</v>
          </cell>
          <cell r="H124">
            <v>91110</v>
          </cell>
          <cell r="I124">
            <v>653</v>
          </cell>
          <cell r="J124">
            <v>90457</v>
          </cell>
          <cell r="K124">
            <v>216192</v>
          </cell>
        </row>
        <row r="125">
          <cell r="F125" t="str">
            <v>26204811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26204812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26204813</v>
          </cell>
          <cell r="G127">
            <v>3</v>
          </cell>
          <cell r="H127">
            <v>8</v>
          </cell>
          <cell r="I127">
            <v>0</v>
          </cell>
          <cell r="J127">
            <v>8</v>
          </cell>
          <cell r="K127">
            <v>45043</v>
          </cell>
        </row>
        <row r="128">
          <cell r="F128" t="str">
            <v>26204814</v>
          </cell>
          <cell r="G128">
            <v>142</v>
          </cell>
          <cell r="H128">
            <v>3784</v>
          </cell>
          <cell r="I128">
            <v>807</v>
          </cell>
          <cell r="J128">
            <v>2977</v>
          </cell>
          <cell r="K128">
            <v>102</v>
          </cell>
        </row>
        <row r="129">
          <cell r="F129" t="str">
            <v>26204815</v>
          </cell>
          <cell r="G129">
            <v>17</v>
          </cell>
          <cell r="H129">
            <v>60</v>
          </cell>
          <cell r="I129">
            <v>0</v>
          </cell>
          <cell r="J129">
            <v>60</v>
          </cell>
          <cell r="K129">
            <v>67930</v>
          </cell>
        </row>
        <row r="130">
          <cell r="F130" t="str">
            <v>26204816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26204817</v>
          </cell>
          <cell r="G131">
            <v>0</v>
          </cell>
          <cell r="H131">
            <v>24</v>
          </cell>
          <cell r="I131">
            <v>3</v>
          </cell>
          <cell r="J131">
            <v>21</v>
          </cell>
          <cell r="K131">
            <v>51626</v>
          </cell>
        </row>
        <row r="132">
          <cell r="F132" t="str">
            <v>26204818</v>
          </cell>
          <cell r="G132">
            <v>0</v>
          </cell>
          <cell r="H132">
            <v>46</v>
          </cell>
          <cell r="I132">
            <v>0</v>
          </cell>
          <cell r="J132">
            <v>46</v>
          </cell>
          <cell r="K132">
            <v>3014</v>
          </cell>
        </row>
        <row r="133">
          <cell r="F133" t="str">
            <v>26204819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26204820</v>
          </cell>
          <cell r="G134">
            <v>12</v>
          </cell>
          <cell r="H134">
            <v>817</v>
          </cell>
          <cell r="I134">
            <v>0</v>
          </cell>
          <cell r="J134">
            <v>817</v>
          </cell>
          <cell r="K134">
            <v>40293</v>
          </cell>
        </row>
        <row r="135">
          <cell r="F135" t="str">
            <v>26204821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26204822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 t="str">
            <v>26204823</v>
          </cell>
          <cell r="G137">
            <v>0</v>
          </cell>
          <cell r="H137">
            <v>126</v>
          </cell>
          <cell r="I137">
            <v>0</v>
          </cell>
          <cell r="J137">
            <v>126</v>
          </cell>
          <cell r="K137">
            <v>100083</v>
          </cell>
        </row>
        <row r="138">
          <cell r="F138" t="str">
            <v>26204824</v>
          </cell>
          <cell r="G138">
            <v>0</v>
          </cell>
          <cell r="H138">
            <v>126</v>
          </cell>
          <cell r="I138">
            <v>0</v>
          </cell>
          <cell r="J138">
            <v>126</v>
          </cell>
          <cell r="K138">
            <v>100083</v>
          </cell>
        </row>
        <row r="139">
          <cell r="F139" t="str">
            <v>26204825</v>
          </cell>
          <cell r="G139">
            <v>386</v>
          </cell>
          <cell r="H139">
            <v>3580</v>
          </cell>
          <cell r="I139">
            <v>143</v>
          </cell>
          <cell r="J139">
            <v>3437</v>
          </cell>
          <cell r="K139">
            <v>185220</v>
          </cell>
        </row>
        <row r="140">
          <cell r="F140" t="str">
            <v>26204826</v>
          </cell>
          <cell r="G140">
            <v>398</v>
          </cell>
          <cell r="H140">
            <v>4569</v>
          </cell>
          <cell r="I140">
            <v>143</v>
          </cell>
          <cell r="J140">
            <v>4426</v>
          </cell>
          <cell r="K140">
            <v>185220</v>
          </cell>
        </row>
        <row r="141">
          <cell r="F141" t="str">
            <v>26204827</v>
          </cell>
          <cell r="G141">
            <v>38676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26204828</v>
          </cell>
          <cell r="G142">
            <v>39895</v>
          </cell>
          <cell r="H142">
            <v>103792</v>
          </cell>
          <cell r="I142">
            <v>2299</v>
          </cell>
          <cell r="J142">
            <v>101493</v>
          </cell>
          <cell r="K142">
            <v>0</v>
          </cell>
        </row>
        <row r="143">
          <cell r="F143" t="str">
            <v>2620561</v>
          </cell>
          <cell r="G143">
            <v>2714</v>
          </cell>
          <cell r="H143">
            <v>12143</v>
          </cell>
          <cell r="I143">
            <v>1159</v>
          </cell>
          <cell r="J143">
            <v>10984</v>
          </cell>
          <cell r="K143">
            <v>149</v>
          </cell>
        </row>
        <row r="144">
          <cell r="F144" t="str">
            <v>2620562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2620563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2620564</v>
          </cell>
          <cell r="G146">
            <v>1892</v>
          </cell>
          <cell r="H146">
            <v>12241</v>
          </cell>
          <cell r="I146">
            <v>1735</v>
          </cell>
          <cell r="J146">
            <v>10506</v>
          </cell>
          <cell r="K146">
            <v>74</v>
          </cell>
        </row>
        <row r="147">
          <cell r="F147" t="str">
            <v>2620565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2620566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2620567</v>
          </cell>
          <cell r="G149">
            <v>0</v>
          </cell>
          <cell r="H149">
            <v>12366</v>
          </cell>
          <cell r="I149">
            <v>1095</v>
          </cell>
          <cell r="J149">
            <v>11271</v>
          </cell>
          <cell r="K149">
            <v>55484</v>
          </cell>
        </row>
        <row r="150">
          <cell r="F150" t="str">
            <v>2620568</v>
          </cell>
          <cell r="G150">
            <v>0</v>
          </cell>
          <cell r="H150">
            <v>7025</v>
          </cell>
          <cell r="I150">
            <v>223</v>
          </cell>
          <cell r="J150">
            <v>6802</v>
          </cell>
          <cell r="K150">
            <v>54540</v>
          </cell>
        </row>
        <row r="151">
          <cell r="F151" t="str">
            <v>2620569</v>
          </cell>
          <cell r="G151">
            <v>0</v>
          </cell>
          <cell r="H151">
            <v>4559</v>
          </cell>
          <cell r="I151">
            <v>117</v>
          </cell>
          <cell r="J151">
            <v>4442</v>
          </cell>
          <cell r="K151">
            <v>58900</v>
          </cell>
        </row>
        <row r="152">
          <cell r="F152" t="str">
            <v>26205610</v>
          </cell>
          <cell r="G152">
            <v>1762</v>
          </cell>
          <cell r="H152">
            <v>23950</v>
          </cell>
          <cell r="I152">
            <v>1435</v>
          </cell>
          <cell r="J152">
            <v>22515</v>
          </cell>
          <cell r="K152">
            <v>58900</v>
          </cell>
        </row>
        <row r="153">
          <cell r="F153" t="str">
            <v>26205611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26205612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26205613</v>
          </cell>
          <cell r="G155">
            <v>12</v>
          </cell>
          <cell r="H155">
            <v>25</v>
          </cell>
          <cell r="I155">
            <v>5</v>
          </cell>
          <cell r="J155">
            <v>20</v>
          </cell>
          <cell r="K155">
            <v>20</v>
          </cell>
        </row>
        <row r="156">
          <cell r="F156" t="str">
            <v>26205614</v>
          </cell>
          <cell r="G156">
            <v>5928</v>
          </cell>
          <cell r="H156">
            <v>30213</v>
          </cell>
          <cell r="I156">
            <v>4878</v>
          </cell>
          <cell r="J156">
            <v>25335</v>
          </cell>
          <cell r="K156">
            <v>21</v>
          </cell>
        </row>
        <row r="157">
          <cell r="F157" t="str">
            <v>26205615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26205616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26205617</v>
          </cell>
          <cell r="G159">
            <v>1725</v>
          </cell>
          <cell r="H159">
            <v>16178</v>
          </cell>
          <cell r="I159">
            <v>3610</v>
          </cell>
          <cell r="J159">
            <v>12568</v>
          </cell>
          <cell r="K159">
            <v>21</v>
          </cell>
        </row>
        <row r="160">
          <cell r="F160" t="str">
            <v>26205618</v>
          </cell>
          <cell r="G160">
            <v>2</v>
          </cell>
          <cell r="H160">
            <v>229</v>
          </cell>
          <cell r="I160">
            <v>1</v>
          </cell>
          <cell r="J160">
            <v>228</v>
          </cell>
          <cell r="K160">
            <v>863</v>
          </cell>
        </row>
        <row r="161">
          <cell r="F161" t="str">
            <v>26205619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26205620</v>
          </cell>
          <cell r="G162">
            <v>80</v>
          </cell>
          <cell r="H162">
            <v>2334</v>
          </cell>
          <cell r="I162">
            <v>1</v>
          </cell>
          <cell r="J162">
            <v>2333</v>
          </cell>
          <cell r="K162">
            <v>9753</v>
          </cell>
        </row>
        <row r="163">
          <cell r="F163" t="str">
            <v>26205621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26205622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26205623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26205624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26205625</v>
          </cell>
          <cell r="G167">
            <v>1436</v>
          </cell>
          <cell r="H167">
            <v>3759</v>
          </cell>
          <cell r="I167">
            <v>433</v>
          </cell>
          <cell r="J167">
            <v>3326</v>
          </cell>
          <cell r="K167">
            <v>53835</v>
          </cell>
        </row>
        <row r="168">
          <cell r="F168" t="str">
            <v>26205626</v>
          </cell>
          <cell r="G168">
            <v>1518</v>
          </cell>
          <cell r="H168">
            <v>6322</v>
          </cell>
          <cell r="I168">
            <v>435</v>
          </cell>
          <cell r="J168">
            <v>5887</v>
          </cell>
          <cell r="K168">
            <v>53835</v>
          </cell>
        </row>
        <row r="169">
          <cell r="F169" t="str">
            <v>26205627</v>
          </cell>
          <cell r="G169">
            <v>25695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26205628</v>
          </cell>
          <cell r="G170">
            <v>41246</v>
          </cell>
          <cell r="H170">
            <v>101072</v>
          </cell>
          <cell r="I170">
            <v>13257</v>
          </cell>
          <cell r="J170">
            <v>87815</v>
          </cell>
          <cell r="K170">
            <v>0</v>
          </cell>
        </row>
        <row r="171">
          <cell r="F171" t="str">
            <v>2620641</v>
          </cell>
          <cell r="G171">
            <v>0</v>
          </cell>
          <cell r="H171">
            <v>26725</v>
          </cell>
          <cell r="I171">
            <v>1657</v>
          </cell>
          <cell r="J171">
            <v>25068</v>
          </cell>
          <cell r="K171">
            <v>154</v>
          </cell>
        </row>
        <row r="172">
          <cell r="F172" t="str">
            <v>2620642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 t="str">
            <v>2620643</v>
          </cell>
          <cell r="G173">
            <v>0</v>
          </cell>
          <cell r="H173">
            <v>906</v>
          </cell>
          <cell r="I173">
            <v>1</v>
          </cell>
          <cell r="J173">
            <v>905</v>
          </cell>
          <cell r="K173">
            <v>53769</v>
          </cell>
        </row>
        <row r="174">
          <cell r="F174" t="str">
            <v>2620644</v>
          </cell>
          <cell r="G174">
            <v>0</v>
          </cell>
          <cell r="H174">
            <v>4682</v>
          </cell>
          <cell r="I174">
            <v>504</v>
          </cell>
          <cell r="J174">
            <v>4178</v>
          </cell>
          <cell r="K174">
            <v>154</v>
          </cell>
        </row>
        <row r="175">
          <cell r="F175" t="str">
            <v>2620645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2620646</v>
          </cell>
          <cell r="G176">
            <v>0</v>
          </cell>
          <cell r="H176">
            <v>480</v>
          </cell>
          <cell r="I176">
            <v>45</v>
          </cell>
          <cell r="J176">
            <v>435</v>
          </cell>
          <cell r="K176">
            <v>55845</v>
          </cell>
        </row>
        <row r="177">
          <cell r="F177" t="str">
            <v>2620647</v>
          </cell>
          <cell r="G177">
            <v>0</v>
          </cell>
          <cell r="H177">
            <v>40100</v>
          </cell>
          <cell r="I177">
            <v>3330</v>
          </cell>
          <cell r="J177">
            <v>36770</v>
          </cell>
          <cell r="K177">
            <v>135280</v>
          </cell>
        </row>
        <row r="178">
          <cell r="F178" t="str">
            <v>2620648</v>
          </cell>
          <cell r="G178">
            <v>0</v>
          </cell>
          <cell r="H178">
            <v>15919</v>
          </cell>
          <cell r="I178">
            <v>641</v>
          </cell>
          <cell r="J178">
            <v>15278</v>
          </cell>
          <cell r="K178">
            <v>100707</v>
          </cell>
        </row>
        <row r="179">
          <cell r="F179" t="str">
            <v>2620649</v>
          </cell>
          <cell r="G179">
            <v>0</v>
          </cell>
          <cell r="H179">
            <v>9305</v>
          </cell>
          <cell r="I179">
            <v>133</v>
          </cell>
          <cell r="J179">
            <v>9172</v>
          </cell>
          <cell r="K179">
            <v>135280</v>
          </cell>
        </row>
        <row r="180">
          <cell r="F180" t="str">
            <v>26206410</v>
          </cell>
          <cell r="G180">
            <v>3140</v>
          </cell>
          <cell r="H180">
            <v>65324</v>
          </cell>
          <cell r="I180">
            <v>4104</v>
          </cell>
          <cell r="J180">
            <v>61220</v>
          </cell>
          <cell r="K180">
            <v>135280</v>
          </cell>
        </row>
        <row r="181">
          <cell r="F181" t="str">
            <v>26206411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26206412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 t="str">
            <v>26206413</v>
          </cell>
          <cell r="G183">
            <v>94</v>
          </cell>
          <cell r="H183">
            <v>169</v>
          </cell>
          <cell r="I183">
            <v>43</v>
          </cell>
          <cell r="J183">
            <v>126</v>
          </cell>
          <cell r="K183">
            <v>30</v>
          </cell>
        </row>
        <row r="184">
          <cell r="F184" t="str">
            <v>26206414</v>
          </cell>
          <cell r="G184">
            <v>699</v>
          </cell>
          <cell r="H184">
            <v>27495</v>
          </cell>
          <cell r="I184">
            <v>6474</v>
          </cell>
          <cell r="J184">
            <v>21021</v>
          </cell>
          <cell r="K184">
            <v>23</v>
          </cell>
        </row>
        <row r="185">
          <cell r="F185" t="str">
            <v>26206415</v>
          </cell>
          <cell r="G185">
            <v>0</v>
          </cell>
          <cell r="H185">
            <v>1294</v>
          </cell>
          <cell r="I185">
            <v>695</v>
          </cell>
          <cell r="J185">
            <v>599</v>
          </cell>
          <cell r="K185">
            <v>55554</v>
          </cell>
        </row>
        <row r="186">
          <cell r="F186" t="str">
            <v>26206416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26206417</v>
          </cell>
          <cell r="G187">
            <v>0</v>
          </cell>
          <cell r="H187">
            <v>2640</v>
          </cell>
          <cell r="I187">
            <v>571</v>
          </cell>
          <cell r="J187">
            <v>2069</v>
          </cell>
          <cell r="K187">
            <v>3590</v>
          </cell>
        </row>
        <row r="188">
          <cell r="F188" t="str">
            <v>26206418</v>
          </cell>
          <cell r="G188">
            <v>0</v>
          </cell>
          <cell r="H188">
            <v>721</v>
          </cell>
          <cell r="I188">
            <v>0</v>
          </cell>
          <cell r="J188">
            <v>721</v>
          </cell>
          <cell r="K188">
            <v>1600</v>
          </cell>
        </row>
        <row r="189">
          <cell r="F189" t="str">
            <v>26206419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26206420</v>
          </cell>
          <cell r="G190">
            <v>0</v>
          </cell>
          <cell r="H190">
            <v>857</v>
          </cell>
          <cell r="I190">
            <v>0</v>
          </cell>
          <cell r="J190">
            <v>857</v>
          </cell>
          <cell r="K190">
            <v>30419</v>
          </cell>
        </row>
        <row r="191">
          <cell r="F191" t="str">
            <v>26206421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26206422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26206423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26206424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26206425</v>
          </cell>
          <cell r="G195">
            <v>5226</v>
          </cell>
          <cell r="H195">
            <v>6910</v>
          </cell>
          <cell r="I195">
            <v>899</v>
          </cell>
          <cell r="J195">
            <v>6011</v>
          </cell>
          <cell r="K195">
            <v>129958</v>
          </cell>
        </row>
        <row r="196">
          <cell r="F196" t="str">
            <v>26206426</v>
          </cell>
          <cell r="G196">
            <v>5226</v>
          </cell>
          <cell r="H196">
            <v>8488</v>
          </cell>
          <cell r="I196">
            <v>899</v>
          </cell>
          <cell r="J196">
            <v>7589</v>
          </cell>
          <cell r="K196">
            <v>129958</v>
          </cell>
        </row>
        <row r="197">
          <cell r="F197" t="str">
            <v>26206427</v>
          </cell>
          <cell r="G197">
            <v>56594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26206428</v>
          </cell>
          <cell r="G198">
            <v>65753</v>
          </cell>
          <cell r="H198">
            <v>138203</v>
          </cell>
          <cell r="I198">
            <v>14993</v>
          </cell>
          <cell r="J198">
            <v>123210</v>
          </cell>
          <cell r="K198">
            <v>0</v>
          </cell>
        </row>
        <row r="199">
          <cell r="F199" t="str">
            <v>2620721</v>
          </cell>
          <cell r="G199">
            <v>0</v>
          </cell>
          <cell r="H199">
            <v>4042</v>
          </cell>
          <cell r="I199">
            <v>498</v>
          </cell>
          <cell r="J199">
            <v>3544</v>
          </cell>
          <cell r="K199">
            <v>141</v>
          </cell>
        </row>
        <row r="200">
          <cell r="F200" t="str">
            <v>2620722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F201" t="str">
            <v>2620723</v>
          </cell>
          <cell r="G201">
            <v>0</v>
          </cell>
          <cell r="H201">
            <v>146</v>
          </cell>
          <cell r="I201">
            <v>3</v>
          </cell>
          <cell r="J201">
            <v>143</v>
          </cell>
          <cell r="K201">
            <v>66691</v>
          </cell>
        </row>
        <row r="202">
          <cell r="F202" t="str">
            <v>2620724</v>
          </cell>
          <cell r="G202">
            <v>0</v>
          </cell>
          <cell r="H202">
            <v>3903</v>
          </cell>
          <cell r="I202">
            <v>592</v>
          </cell>
          <cell r="J202">
            <v>3311</v>
          </cell>
          <cell r="K202">
            <v>113</v>
          </cell>
        </row>
        <row r="203">
          <cell r="F203" t="str">
            <v>2620725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 t="str">
            <v>2620726</v>
          </cell>
          <cell r="G204">
            <v>0</v>
          </cell>
          <cell r="H204">
            <v>345</v>
          </cell>
          <cell r="I204">
            <v>2</v>
          </cell>
          <cell r="J204">
            <v>343</v>
          </cell>
          <cell r="K204">
            <v>76925</v>
          </cell>
        </row>
        <row r="205">
          <cell r="F205" t="str">
            <v>2620727</v>
          </cell>
          <cell r="G205">
            <v>0</v>
          </cell>
          <cell r="H205">
            <v>33781</v>
          </cell>
          <cell r="I205">
            <v>357</v>
          </cell>
          <cell r="J205">
            <v>33424</v>
          </cell>
          <cell r="K205">
            <v>101901</v>
          </cell>
        </row>
        <row r="206">
          <cell r="F206" t="str">
            <v>2620728</v>
          </cell>
          <cell r="G206">
            <v>0</v>
          </cell>
          <cell r="H206">
            <v>6414</v>
          </cell>
          <cell r="I206">
            <v>49</v>
          </cell>
          <cell r="J206">
            <v>6365</v>
          </cell>
          <cell r="K206">
            <v>99472</v>
          </cell>
        </row>
        <row r="207">
          <cell r="F207" t="str">
            <v>2620729</v>
          </cell>
          <cell r="G207">
            <v>0</v>
          </cell>
          <cell r="H207">
            <v>4598</v>
          </cell>
          <cell r="I207">
            <v>68</v>
          </cell>
          <cell r="J207">
            <v>4530</v>
          </cell>
          <cell r="K207">
            <v>105346</v>
          </cell>
        </row>
        <row r="208">
          <cell r="F208" t="str">
            <v>26207210</v>
          </cell>
          <cell r="G208">
            <v>687</v>
          </cell>
          <cell r="H208">
            <v>44793</v>
          </cell>
          <cell r="I208">
            <v>474</v>
          </cell>
          <cell r="J208">
            <v>44319</v>
          </cell>
          <cell r="K208">
            <v>105346</v>
          </cell>
        </row>
        <row r="209">
          <cell r="F209" t="str">
            <v>26207211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 t="str">
            <v>26207212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 t="str">
            <v>26207213</v>
          </cell>
          <cell r="G211">
            <v>2</v>
          </cell>
          <cell r="H211">
            <v>37</v>
          </cell>
          <cell r="I211">
            <v>15</v>
          </cell>
          <cell r="J211">
            <v>22</v>
          </cell>
          <cell r="K211">
            <v>36</v>
          </cell>
        </row>
        <row r="212">
          <cell r="F212" t="str">
            <v>26207214</v>
          </cell>
          <cell r="G212">
            <v>7</v>
          </cell>
          <cell r="H212">
            <v>2083</v>
          </cell>
          <cell r="I212">
            <v>327</v>
          </cell>
          <cell r="J212">
            <v>1756</v>
          </cell>
          <cell r="K212">
            <v>136</v>
          </cell>
        </row>
        <row r="213">
          <cell r="F213" t="str">
            <v>26207215</v>
          </cell>
          <cell r="G213">
            <v>8</v>
          </cell>
          <cell r="H213">
            <v>200</v>
          </cell>
          <cell r="I213">
            <v>14</v>
          </cell>
          <cell r="J213">
            <v>186</v>
          </cell>
          <cell r="K213">
            <v>7966</v>
          </cell>
        </row>
        <row r="214">
          <cell r="F214" t="str">
            <v>26207216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26207217</v>
          </cell>
          <cell r="G215">
            <v>0</v>
          </cell>
          <cell r="H215">
            <v>235</v>
          </cell>
          <cell r="I215">
            <v>60</v>
          </cell>
          <cell r="J215">
            <v>175</v>
          </cell>
          <cell r="K215">
            <v>7534</v>
          </cell>
        </row>
        <row r="216">
          <cell r="F216" t="str">
            <v>26207218</v>
          </cell>
          <cell r="G216">
            <v>0</v>
          </cell>
          <cell r="H216">
            <v>39</v>
          </cell>
          <cell r="I216">
            <v>0</v>
          </cell>
          <cell r="J216">
            <v>39</v>
          </cell>
          <cell r="K216">
            <v>3266</v>
          </cell>
        </row>
        <row r="217">
          <cell r="F217" t="str">
            <v>26207219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26207220</v>
          </cell>
          <cell r="G218">
            <v>0</v>
          </cell>
          <cell r="H218">
            <v>381</v>
          </cell>
          <cell r="I218">
            <v>0</v>
          </cell>
          <cell r="J218">
            <v>381</v>
          </cell>
          <cell r="K218">
            <v>19300</v>
          </cell>
        </row>
        <row r="219">
          <cell r="F219" t="str">
            <v>26207221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26207222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26207223</v>
          </cell>
          <cell r="G221">
            <v>0</v>
          </cell>
          <cell r="H221">
            <v>1</v>
          </cell>
          <cell r="I221">
            <v>0</v>
          </cell>
          <cell r="J221">
            <v>1</v>
          </cell>
          <cell r="K221">
            <v>44275</v>
          </cell>
        </row>
        <row r="222">
          <cell r="F222" t="str">
            <v>26207224</v>
          </cell>
          <cell r="G222">
            <v>0</v>
          </cell>
          <cell r="H222">
            <v>1</v>
          </cell>
          <cell r="I222">
            <v>0</v>
          </cell>
          <cell r="J222">
            <v>1</v>
          </cell>
          <cell r="K222">
            <v>44275</v>
          </cell>
        </row>
        <row r="223">
          <cell r="F223" t="str">
            <v>26207225</v>
          </cell>
          <cell r="G223">
            <v>37</v>
          </cell>
          <cell r="H223">
            <v>2214</v>
          </cell>
          <cell r="I223">
            <v>59</v>
          </cell>
          <cell r="J223">
            <v>2155</v>
          </cell>
          <cell r="K223">
            <v>92260</v>
          </cell>
        </row>
        <row r="224">
          <cell r="F224" t="str">
            <v>26207226</v>
          </cell>
          <cell r="G224">
            <v>37</v>
          </cell>
          <cell r="H224">
            <v>2635</v>
          </cell>
          <cell r="I224">
            <v>59</v>
          </cell>
          <cell r="J224">
            <v>2576</v>
          </cell>
          <cell r="K224">
            <v>92260</v>
          </cell>
        </row>
        <row r="225">
          <cell r="F225" t="str">
            <v>26207227</v>
          </cell>
          <cell r="G225">
            <v>23133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26207228</v>
          </cell>
          <cell r="G226">
            <v>23874</v>
          </cell>
          <cell r="H226">
            <v>58419</v>
          </cell>
          <cell r="I226">
            <v>2044</v>
          </cell>
          <cell r="J226">
            <v>56375</v>
          </cell>
          <cell r="K226">
            <v>0</v>
          </cell>
        </row>
        <row r="227">
          <cell r="F227" t="str">
            <v>2620811</v>
          </cell>
          <cell r="G227">
            <v>0</v>
          </cell>
          <cell r="H227">
            <v>902</v>
          </cell>
          <cell r="I227">
            <v>77</v>
          </cell>
          <cell r="J227">
            <v>825</v>
          </cell>
          <cell r="K227">
            <v>158</v>
          </cell>
        </row>
        <row r="228">
          <cell r="F228" t="str">
            <v>2620812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2620813</v>
          </cell>
          <cell r="G229">
            <v>0</v>
          </cell>
          <cell r="H229">
            <v>41</v>
          </cell>
          <cell r="I229">
            <v>1</v>
          </cell>
          <cell r="J229">
            <v>40</v>
          </cell>
          <cell r="K229">
            <v>108323</v>
          </cell>
        </row>
        <row r="230">
          <cell r="F230" t="str">
            <v>2620814</v>
          </cell>
          <cell r="G230">
            <v>2</v>
          </cell>
          <cell r="H230">
            <v>556</v>
          </cell>
          <cell r="I230">
            <v>109</v>
          </cell>
          <cell r="J230">
            <v>447</v>
          </cell>
          <cell r="K230">
            <v>90</v>
          </cell>
        </row>
        <row r="231">
          <cell r="F231" t="str">
            <v>2620815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2620816</v>
          </cell>
          <cell r="G232">
            <v>2</v>
          </cell>
          <cell r="H232">
            <v>117</v>
          </cell>
          <cell r="I232">
            <v>0</v>
          </cell>
          <cell r="J232">
            <v>117</v>
          </cell>
          <cell r="K232">
            <v>138600</v>
          </cell>
        </row>
        <row r="233">
          <cell r="F233" t="str">
            <v>2620817</v>
          </cell>
          <cell r="G233">
            <v>0</v>
          </cell>
          <cell r="H233">
            <v>20761</v>
          </cell>
          <cell r="I233">
            <v>115</v>
          </cell>
          <cell r="J233">
            <v>20646</v>
          </cell>
          <cell r="K233">
            <v>198549</v>
          </cell>
        </row>
        <row r="234">
          <cell r="F234" t="str">
            <v>2620818</v>
          </cell>
          <cell r="G234">
            <v>0</v>
          </cell>
          <cell r="H234">
            <v>2286</v>
          </cell>
          <cell r="I234">
            <v>7</v>
          </cell>
          <cell r="J234">
            <v>2279</v>
          </cell>
          <cell r="K234">
            <v>185002</v>
          </cell>
        </row>
        <row r="235">
          <cell r="F235" t="str">
            <v>2620819</v>
          </cell>
          <cell r="G235">
            <v>0</v>
          </cell>
          <cell r="H235">
            <v>1742</v>
          </cell>
          <cell r="I235">
            <v>17</v>
          </cell>
          <cell r="J235">
            <v>1725</v>
          </cell>
          <cell r="K235">
            <v>200567</v>
          </cell>
        </row>
        <row r="236">
          <cell r="F236" t="str">
            <v>26208110</v>
          </cell>
          <cell r="G236">
            <v>613</v>
          </cell>
          <cell r="H236">
            <v>24789</v>
          </cell>
          <cell r="I236">
            <v>139</v>
          </cell>
          <cell r="J236">
            <v>24650</v>
          </cell>
          <cell r="K236">
            <v>200567</v>
          </cell>
        </row>
        <row r="237">
          <cell r="F237" t="str">
            <v>26208111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26208112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 t="str">
            <v>26208113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26208114</v>
          </cell>
          <cell r="G240">
            <v>7</v>
          </cell>
          <cell r="H240">
            <v>167</v>
          </cell>
          <cell r="I240">
            <v>49</v>
          </cell>
          <cell r="J240">
            <v>118</v>
          </cell>
          <cell r="K240">
            <v>51</v>
          </cell>
        </row>
        <row r="241">
          <cell r="F241" t="str">
            <v>26208115</v>
          </cell>
          <cell r="G241">
            <v>6</v>
          </cell>
          <cell r="H241">
            <v>40</v>
          </cell>
          <cell r="I241">
            <v>2</v>
          </cell>
          <cell r="J241">
            <v>38</v>
          </cell>
          <cell r="K241">
            <v>15031</v>
          </cell>
        </row>
        <row r="242">
          <cell r="F242" t="str">
            <v>26208116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 t="str">
            <v>26208117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 t="str">
            <v>26208118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26208119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26208120</v>
          </cell>
          <cell r="G246">
            <v>182</v>
          </cell>
          <cell r="H246">
            <v>400</v>
          </cell>
          <cell r="I246">
            <v>0</v>
          </cell>
          <cell r="J246">
            <v>400</v>
          </cell>
          <cell r="K246">
            <v>50339</v>
          </cell>
        </row>
        <row r="247">
          <cell r="F247" t="str">
            <v>26208121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26208122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26208123</v>
          </cell>
          <cell r="G249">
            <v>0</v>
          </cell>
          <cell r="H249">
            <v>23</v>
          </cell>
          <cell r="I249">
            <v>0</v>
          </cell>
          <cell r="J249">
            <v>23</v>
          </cell>
          <cell r="K249">
            <v>58855</v>
          </cell>
        </row>
        <row r="250">
          <cell r="F250" t="str">
            <v>26208124</v>
          </cell>
          <cell r="G250">
            <v>0</v>
          </cell>
          <cell r="H250">
            <v>23</v>
          </cell>
          <cell r="I250">
            <v>0</v>
          </cell>
          <cell r="J250">
            <v>23</v>
          </cell>
          <cell r="K250">
            <v>58855</v>
          </cell>
        </row>
        <row r="251">
          <cell r="F251" t="str">
            <v>26208125</v>
          </cell>
          <cell r="G251">
            <v>22</v>
          </cell>
          <cell r="H251">
            <v>974</v>
          </cell>
          <cell r="I251">
            <v>18</v>
          </cell>
          <cell r="J251">
            <v>956</v>
          </cell>
          <cell r="K251">
            <v>181876</v>
          </cell>
        </row>
        <row r="252">
          <cell r="F252" t="str">
            <v>26208126</v>
          </cell>
          <cell r="G252">
            <v>204</v>
          </cell>
          <cell r="H252">
            <v>1397</v>
          </cell>
          <cell r="I252">
            <v>18</v>
          </cell>
          <cell r="J252">
            <v>1379</v>
          </cell>
          <cell r="K252">
            <v>181876</v>
          </cell>
        </row>
        <row r="253">
          <cell r="F253" t="str">
            <v>26208127</v>
          </cell>
          <cell r="G253">
            <v>11912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26208128</v>
          </cell>
          <cell r="G254">
            <v>12746</v>
          </cell>
          <cell r="H254">
            <v>28009</v>
          </cell>
          <cell r="I254">
            <v>395</v>
          </cell>
          <cell r="J254">
            <v>27614</v>
          </cell>
          <cell r="K254">
            <v>0</v>
          </cell>
        </row>
        <row r="255">
          <cell r="F255" t="str">
            <v>2620991</v>
          </cell>
          <cell r="G255">
            <v>0</v>
          </cell>
          <cell r="H255">
            <v>1335</v>
          </cell>
          <cell r="I255">
            <v>136</v>
          </cell>
          <cell r="J255">
            <v>1199</v>
          </cell>
          <cell r="K255">
            <v>187</v>
          </cell>
        </row>
        <row r="256">
          <cell r="F256" t="str">
            <v>2620992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2620993</v>
          </cell>
          <cell r="G257">
            <v>0</v>
          </cell>
          <cell r="H257">
            <v>110</v>
          </cell>
          <cell r="I257">
            <v>2</v>
          </cell>
          <cell r="J257">
            <v>108</v>
          </cell>
          <cell r="K257">
            <v>169502</v>
          </cell>
        </row>
        <row r="258">
          <cell r="F258" t="str">
            <v>2620994</v>
          </cell>
          <cell r="G258">
            <v>0</v>
          </cell>
          <cell r="H258">
            <v>1328</v>
          </cell>
          <cell r="I258">
            <v>193</v>
          </cell>
          <cell r="J258">
            <v>1135</v>
          </cell>
          <cell r="K258">
            <v>169</v>
          </cell>
        </row>
        <row r="259">
          <cell r="F259" t="str">
            <v>2620995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2620996</v>
          </cell>
          <cell r="G260">
            <v>0</v>
          </cell>
          <cell r="H260">
            <v>208</v>
          </cell>
          <cell r="I260">
            <v>2</v>
          </cell>
          <cell r="J260">
            <v>206</v>
          </cell>
          <cell r="K260">
            <v>154200</v>
          </cell>
        </row>
        <row r="261">
          <cell r="F261" t="str">
            <v>2620997</v>
          </cell>
          <cell r="G261">
            <v>0</v>
          </cell>
          <cell r="H261">
            <v>29659</v>
          </cell>
          <cell r="I261">
            <v>158</v>
          </cell>
          <cell r="J261">
            <v>29501</v>
          </cell>
          <cell r="K261">
            <v>244489</v>
          </cell>
        </row>
        <row r="262">
          <cell r="F262" t="str">
            <v>2620998</v>
          </cell>
          <cell r="G262">
            <v>0</v>
          </cell>
          <cell r="H262">
            <v>5009</v>
          </cell>
          <cell r="I262">
            <v>18</v>
          </cell>
          <cell r="J262">
            <v>4991</v>
          </cell>
          <cell r="K262">
            <v>228900</v>
          </cell>
        </row>
        <row r="263">
          <cell r="F263" t="str">
            <v>2620999</v>
          </cell>
          <cell r="G263">
            <v>0</v>
          </cell>
          <cell r="H263">
            <v>3697</v>
          </cell>
          <cell r="I263">
            <v>9</v>
          </cell>
          <cell r="J263">
            <v>3688</v>
          </cell>
          <cell r="K263">
            <v>259672</v>
          </cell>
        </row>
        <row r="264">
          <cell r="F264" t="str">
            <v>26209910</v>
          </cell>
          <cell r="G264">
            <v>4</v>
          </cell>
          <cell r="H264">
            <v>38365</v>
          </cell>
          <cell r="I264">
            <v>185</v>
          </cell>
          <cell r="J264">
            <v>38180</v>
          </cell>
          <cell r="K264">
            <v>259672</v>
          </cell>
        </row>
        <row r="265">
          <cell r="F265" t="str">
            <v>26209911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26209912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26209913</v>
          </cell>
          <cell r="G267">
            <v>0</v>
          </cell>
          <cell r="H267">
            <v>2</v>
          </cell>
          <cell r="I267">
            <v>0</v>
          </cell>
          <cell r="J267">
            <v>2</v>
          </cell>
          <cell r="K267">
            <v>169</v>
          </cell>
        </row>
        <row r="268">
          <cell r="F268" t="str">
            <v>26209914</v>
          </cell>
          <cell r="G268">
            <v>0</v>
          </cell>
          <cell r="H268">
            <v>1322</v>
          </cell>
          <cell r="I268">
            <v>275</v>
          </cell>
          <cell r="J268">
            <v>1047</v>
          </cell>
          <cell r="K268">
            <v>59</v>
          </cell>
        </row>
        <row r="269">
          <cell r="F269" t="str">
            <v>26209915</v>
          </cell>
          <cell r="G269">
            <v>0</v>
          </cell>
          <cell r="H269">
            <v>40</v>
          </cell>
          <cell r="I269">
            <v>0</v>
          </cell>
          <cell r="J269">
            <v>40</v>
          </cell>
          <cell r="K269">
            <v>66607</v>
          </cell>
        </row>
        <row r="270">
          <cell r="F270" t="str">
            <v>26209916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26209917</v>
          </cell>
          <cell r="G271">
            <v>0</v>
          </cell>
          <cell r="H271">
            <v>15</v>
          </cell>
          <cell r="I271">
            <v>3</v>
          </cell>
          <cell r="J271">
            <v>12</v>
          </cell>
          <cell r="K271">
            <v>161</v>
          </cell>
        </row>
        <row r="272">
          <cell r="F272" t="str">
            <v>26209918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26209919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26209920</v>
          </cell>
          <cell r="G274">
            <v>0</v>
          </cell>
          <cell r="H274">
            <v>426</v>
          </cell>
          <cell r="I274">
            <v>0</v>
          </cell>
          <cell r="J274">
            <v>426</v>
          </cell>
          <cell r="K274">
            <v>28700</v>
          </cell>
        </row>
        <row r="275">
          <cell r="F275" t="str">
            <v>26209921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26209922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26209923</v>
          </cell>
          <cell r="G277">
            <v>0</v>
          </cell>
          <cell r="H277">
            <v>26</v>
          </cell>
          <cell r="I277">
            <v>0</v>
          </cell>
          <cell r="J277">
            <v>26</v>
          </cell>
          <cell r="K277">
            <v>42867</v>
          </cell>
        </row>
        <row r="278">
          <cell r="F278" t="str">
            <v>26209924</v>
          </cell>
          <cell r="G278">
            <v>0</v>
          </cell>
          <cell r="H278">
            <v>26</v>
          </cell>
          <cell r="I278">
            <v>0</v>
          </cell>
          <cell r="J278">
            <v>26</v>
          </cell>
          <cell r="K278">
            <v>42867</v>
          </cell>
        </row>
        <row r="279">
          <cell r="F279" t="str">
            <v>26209925</v>
          </cell>
          <cell r="G279">
            <v>11</v>
          </cell>
          <cell r="H279">
            <v>1363</v>
          </cell>
          <cell r="I279">
            <v>53</v>
          </cell>
          <cell r="J279">
            <v>1310</v>
          </cell>
          <cell r="K279">
            <v>223300</v>
          </cell>
        </row>
        <row r="280">
          <cell r="F280" t="str">
            <v>26209926</v>
          </cell>
          <cell r="G280">
            <v>11</v>
          </cell>
          <cell r="H280">
            <v>1815</v>
          </cell>
          <cell r="I280">
            <v>53</v>
          </cell>
          <cell r="J280">
            <v>1762</v>
          </cell>
          <cell r="K280">
            <v>223300</v>
          </cell>
        </row>
        <row r="281">
          <cell r="F281" t="str">
            <v>26209927</v>
          </cell>
          <cell r="G281">
            <v>21380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26209928</v>
          </cell>
          <cell r="G282">
            <v>21395</v>
          </cell>
          <cell r="H282">
            <v>44540</v>
          </cell>
          <cell r="I282">
            <v>849</v>
          </cell>
          <cell r="J282">
            <v>43691</v>
          </cell>
          <cell r="K282">
            <v>0</v>
          </cell>
        </row>
        <row r="283">
          <cell r="F283" t="str">
            <v>2621021</v>
          </cell>
          <cell r="G283">
            <v>0</v>
          </cell>
          <cell r="H283">
            <v>3613</v>
          </cell>
          <cell r="I283">
            <v>460</v>
          </cell>
          <cell r="J283">
            <v>3153</v>
          </cell>
          <cell r="K283">
            <v>144</v>
          </cell>
        </row>
        <row r="284">
          <cell r="F284" t="str">
            <v>2621022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2621023</v>
          </cell>
          <cell r="G285">
            <v>0</v>
          </cell>
          <cell r="H285">
            <v>94</v>
          </cell>
          <cell r="I285">
            <v>1</v>
          </cell>
          <cell r="J285">
            <v>93</v>
          </cell>
          <cell r="K285">
            <v>32811</v>
          </cell>
        </row>
        <row r="286">
          <cell r="F286" t="str">
            <v>2621024</v>
          </cell>
          <cell r="G286">
            <v>0</v>
          </cell>
          <cell r="H286">
            <v>2480</v>
          </cell>
          <cell r="I286">
            <v>468</v>
          </cell>
          <cell r="J286">
            <v>2012</v>
          </cell>
          <cell r="K286">
            <v>115</v>
          </cell>
        </row>
        <row r="287">
          <cell r="F287" t="str">
            <v>2621025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2621026</v>
          </cell>
          <cell r="G288">
            <v>0</v>
          </cell>
          <cell r="H288">
            <v>572</v>
          </cell>
          <cell r="I288">
            <v>19</v>
          </cell>
          <cell r="J288">
            <v>553</v>
          </cell>
          <cell r="K288">
            <v>49549</v>
          </cell>
        </row>
        <row r="289">
          <cell r="F289" t="str">
            <v>2621027</v>
          </cell>
          <cell r="G289">
            <v>0</v>
          </cell>
          <cell r="H289">
            <v>22398</v>
          </cell>
          <cell r="I289">
            <v>456</v>
          </cell>
          <cell r="J289">
            <v>21942</v>
          </cell>
          <cell r="K289">
            <v>121200</v>
          </cell>
        </row>
        <row r="290">
          <cell r="F290" t="str">
            <v>2621028</v>
          </cell>
          <cell r="G290">
            <v>0</v>
          </cell>
          <cell r="H290">
            <v>5817</v>
          </cell>
          <cell r="I290">
            <v>34</v>
          </cell>
          <cell r="J290">
            <v>5783</v>
          </cell>
          <cell r="K290">
            <v>121200</v>
          </cell>
        </row>
        <row r="291">
          <cell r="F291" t="str">
            <v>2621029</v>
          </cell>
          <cell r="G291">
            <v>0</v>
          </cell>
          <cell r="H291">
            <v>4581</v>
          </cell>
          <cell r="I291">
            <v>44</v>
          </cell>
          <cell r="J291">
            <v>4537</v>
          </cell>
          <cell r="K291">
            <v>121200</v>
          </cell>
        </row>
        <row r="292">
          <cell r="F292" t="str">
            <v>26210210</v>
          </cell>
          <cell r="G292">
            <v>0</v>
          </cell>
          <cell r="H292">
            <v>32796</v>
          </cell>
          <cell r="I292">
            <v>534</v>
          </cell>
          <cell r="J292">
            <v>32262</v>
          </cell>
          <cell r="K292">
            <v>121200</v>
          </cell>
        </row>
        <row r="293">
          <cell r="F293" t="str">
            <v>26210211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26210212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26210213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26210214</v>
          </cell>
          <cell r="G296">
            <v>0</v>
          </cell>
          <cell r="H296">
            <v>450</v>
          </cell>
          <cell r="I296">
            <v>107</v>
          </cell>
          <cell r="J296">
            <v>343</v>
          </cell>
          <cell r="K296">
            <v>121</v>
          </cell>
        </row>
        <row r="297">
          <cell r="F297" t="str">
            <v>26210215</v>
          </cell>
          <cell r="G297">
            <v>0</v>
          </cell>
          <cell r="H297">
            <v>148</v>
          </cell>
          <cell r="I297">
            <v>7</v>
          </cell>
          <cell r="J297">
            <v>141</v>
          </cell>
          <cell r="K297">
            <v>7805</v>
          </cell>
        </row>
        <row r="298">
          <cell r="F298" t="str">
            <v>26210216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26210217</v>
          </cell>
          <cell r="G299">
            <v>0</v>
          </cell>
          <cell r="H299">
            <v>71</v>
          </cell>
          <cell r="I299">
            <v>32</v>
          </cell>
          <cell r="J299">
            <v>39</v>
          </cell>
          <cell r="K299">
            <v>13880</v>
          </cell>
        </row>
        <row r="300">
          <cell r="F300" t="str">
            <v>26210218</v>
          </cell>
          <cell r="G300">
            <v>0</v>
          </cell>
          <cell r="H300">
            <v>9</v>
          </cell>
          <cell r="I300">
            <v>0</v>
          </cell>
          <cell r="J300">
            <v>9</v>
          </cell>
          <cell r="K300">
            <v>3500</v>
          </cell>
        </row>
        <row r="301">
          <cell r="F301" t="str">
            <v>26210219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26210220</v>
          </cell>
          <cell r="G302">
            <v>0</v>
          </cell>
          <cell r="H302">
            <v>292</v>
          </cell>
          <cell r="I302">
            <v>0</v>
          </cell>
          <cell r="J302">
            <v>292</v>
          </cell>
          <cell r="K302">
            <v>9000</v>
          </cell>
        </row>
        <row r="303">
          <cell r="F303" t="str">
            <v>26210221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 t="str">
            <v>26210222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26210223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26210224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F307" t="str">
            <v>26210225</v>
          </cell>
          <cell r="G307">
            <v>0</v>
          </cell>
          <cell r="H307">
            <v>3322</v>
          </cell>
          <cell r="I307">
            <v>120</v>
          </cell>
          <cell r="J307">
            <v>3202</v>
          </cell>
          <cell r="K307">
            <v>108915</v>
          </cell>
        </row>
        <row r="308">
          <cell r="F308" t="str">
            <v>26210226</v>
          </cell>
          <cell r="G308">
            <v>0</v>
          </cell>
          <cell r="H308">
            <v>3623</v>
          </cell>
          <cell r="I308">
            <v>120</v>
          </cell>
          <cell r="J308">
            <v>3503</v>
          </cell>
          <cell r="K308">
            <v>108915</v>
          </cell>
        </row>
        <row r="309">
          <cell r="F309" t="str">
            <v>26210227</v>
          </cell>
          <cell r="G309">
            <v>19415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F310" t="str">
            <v>26210228</v>
          </cell>
          <cell r="G310">
            <v>19415</v>
          </cell>
          <cell r="H310">
            <v>43847</v>
          </cell>
          <cell r="I310">
            <v>1748</v>
          </cell>
          <cell r="J310">
            <v>42099</v>
          </cell>
          <cell r="K310">
            <v>0</v>
          </cell>
        </row>
        <row r="311">
          <cell r="F311" t="str">
            <v>2621111</v>
          </cell>
          <cell r="G311">
            <v>0</v>
          </cell>
          <cell r="H311">
            <v>9975</v>
          </cell>
          <cell r="I311">
            <v>1350</v>
          </cell>
          <cell r="J311">
            <v>8625</v>
          </cell>
          <cell r="K311">
            <v>128</v>
          </cell>
        </row>
        <row r="312">
          <cell r="F312" t="str">
            <v>2621112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2621113</v>
          </cell>
          <cell r="G313">
            <v>0</v>
          </cell>
          <cell r="H313">
            <v>379</v>
          </cell>
          <cell r="I313">
            <v>2</v>
          </cell>
          <cell r="J313">
            <v>377</v>
          </cell>
          <cell r="K313">
            <v>60145</v>
          </cell>
        </row>
        <row r="314">
          <cell r="F314" t="str">
            <v>2621114</v>
          </cell>
          <cell r="G314">
            <v>0</v>
          </cell>
          <cell r="H314">
            <v>4866</v>
          </cell>
          <cell r="I314">
            <v>860</v>
          </cell>
          <cell r="J314">
            <v>4006</v>
          </cell>
          <cell r="K314">
            <v>114</v>
          </cell>
        </row>
        <row r="315">
          <cell r="F315" t="str">
            <v>2621115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2621116</v>
          </cell>
          <cell r="G316">
            <v>0</v>
          </cell>
          <cell r="H316">
            <v>456</v>
          </cell>
          <cell r="I316">
            <v>3</v>
          </cell>
          <cell r="J316">
            <v>453</v>
          </cell>
          <cell r="K316">
            <v>103420</v>
          </cell>
        </row>
        <row r="317">
          <cell r="F317" t="str">
            <v>2621117</v>
          </cell>
          <cell r="G317">
            <v>0</v>
          </cell>
          <cell r="H317">
            <v>23479</v>
          </cell>
          <cell r="I317">
            <v>98</v>
          </cell>
          <cell r="J317">
            <v>23381</v>
          </cell>
          <cell r="K317">
            <v>177135</v>
          </cell>
        </row>
        <row r="318">
          <cell r="F318" t="str">
            <v>2621118</v>
          </cell>
          <cell r="G318">
            <v>0</v>
          </cell>
          <cell r="H318">
            <v>7370</v>
          </cell>
          <cell r="I318">
            <v>32</v>
          </cell>
          <cell r="J318">
            <v>7338</v>
          </cell>
          <cell r="K318">
            <v>154780</v>
          </cell>
        </row>
        <row r="319">
          <cell r="F319" t="str">
            <v>2621119</v>
          </cell>
          <cell r="G319">
            <v>0</v>
          </cell>
          <cell r="H319">
            <v>4187</v>
          </cell>
          <cell r="I319">
            <v>26</v>
          </cell>
          <cell r="J319">
            <v>4161</v>
          </cell>
          <cell r="K319">
            <v>177135</v>
          </cell>
        </row>
        <row r="320">
          <cell r="F320" t="str">
            <v>26211110</v>
          </cell>
          <cell r="G320">
            <v>18</v>
          </cell>
          <cell r="H320">
            <v>35036</v>
          </cell>
          <cell r="I320">
            <v>156</v>
          </cell>
          <cell r="J320">
            <v>34880</v>
          </cell>
          <cell r="K320">
            <v>177135</v>
          </cell>
        </row>
        <row r="321">
          <cell r="F321" t="str">
            <v>26211111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26211112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26211113</v>
          </cell>
          <cell r="G323">
            <v>0</v>
          </cell>
          <cell r="H323">
            <v>22</v>
          </cell>
          <cell r="I323">
            <v>6</v>
          </cell>
          <cell r="J323">
            <v>16</v>
          </cell>
          <cell r="K323">
            <v>54</v>
          </cell>
        </row>
        <row r="324">
          <cell r="F324" t="str">
            <v>26211114</v>
          </cell>
          <cell r="G324">
            <v>0</v>
          </cell>
          <cell r="H324">
            <v>6062</v>
          </cell>
          <cell r="I324">
            <v>1940</v>
          </cell>
          <cell r="J324">
            <v>4122</v>
          </cell>
          <cell r="K324">
            <v>34</v>
          </cell>
        </row>
        <row r="325">
          <cell r="F325" t="str">
            <v>26211115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26211116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26211117</v>
          </cell>
          <cell r="G327">
            <v>0</v>
          </cell>
          <cell r="H327">
            <v>649</v>
          </cell>
          <cell r="I327">
            <v>128</v>
          </cell>
          <cell r="J327">
            <v>521</v>
          </cell>
          <cell r="K327">
            <v>43</v>
          </cell>
        </row>
        <row r="328">
          <cell r="F328" t="str">
            <v>26211118</v>
          </cell>
          <cell r="G328">
            <v>0</v>
          </cell>
          <cell r="H328">
            <v>236</v>
          </cell>
          <cell r="I328">
            <v>0</v>
          </cell>
          <cell r="J328">
            <v>236</v>
          </cell>
          <cell r="K328">
            <v>3500</v>
          </cell>
        </row>
        <row r="329">
          <cell r="F329" t="str">
            <v>26211119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26211120</v>
          </cell>
          <cell r="G330">
            <v>0</v>
          </cell>
          <cell r="H330">
            <v>586</v>
          </cell>
          <cell r="I330">
            <v>0</v>
          </cell>
          <cell r="J330">
            <v>586</v>
          </cell>
          <cell r="K330">
            <v>13700</v>
          </cell>
        </row>
        <row r="331">
          <cell r="F331" t="str">
            <v>26211121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26211122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26211123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F334" t="str">
            <v>26211124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 t="str">
            <v>26211125</v>
          </cell>
          <cell r="G335">
            <v>0</v>
          </cell>
          <cell r="H335">
            <v>3391</v>
          </cell>
          <cell r="I335">
            <v>175</v>
          </cell>
          <cell r="J335">
            <v>3216</v>
          </cell>
          <cell r="K335">
            <v>161000</v>
          </cell>
        </row>
        <row r="336">
          <cell r="F336" t="str">
            <v>26211126</v>
          </cell>
          <cell r="G336">
            <v>0</v>
          </cell>
          <cell r="H336">
            <v>4213</v>
          </cell>
          <cell r="I336">
            <v>175</v>
          </cell>
          <cell r="J336">
            <v>4038</v>
          </cell>
          <cell r="K336">
            <v>161000</v>
          </cell>
        </row>
        <row r="337">
          <cell r="F337" t="str">
            <v>26211127</v>
          </cell>
          <cell r="G337">
            <v>33448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 t="str">
            <v>26211128</v>
          </cell>
          <cell r="G338">
            <v>33466</v>
          </cell>
          <cell r="H338">
            <v>61658</v>
          </cell>
          <cell r="I338">
            <v>4620</v>
          </cell>
          <cell r="J338">
            <v>57038</v>
          </cell>
          <cell r="K338">
            <v>0</v>
          </cell>
        </row>
        <row r="339">
          <cell r="F339" t="str">
            <v>2621291</v>
          </cell>
          <cell r="G339">
            <v>2882</v>
          </cell>
          <cell r="H339">
            <v>52157</v>
          </cell>
          <cell r="I339">
            <v>3199</v>
          </cell>
          <cell r="J339">
            <v>48958</v>
          </cell>
          <cell r="K339">
            <v>168</v>
          </cell>
        </row>
        <row r="340">
          <cell r="F340" t="str">
            <v>2621292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2621293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2621294</v>
          </cell>
          <cell r="G342">
            <v>1311</v>
          </cell>
          <cell r="H342">
            <v>41811</v>
          </cell>
          <cell r="I342">
            <v>4481</v>
          </cell>
          <cell r="J342">
            <v>37330</v>
          </cell>
          <cell r="K342">
            <v>187</v>
          </cell>
        </row>
        <row r="343">
          <cell r="F343" t="str">
            <v>2621295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2621296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 t="str">
            <v>2621297</v>
          </cell>
          <cell r="G345">
            <v>0</v>
          </cell>
          <cell r="H345">
            <v>35020</v>
          </cell>
          <cell r="I345">
            <v>3562</v>
          </cell>
          <cell r="J345">
            <v>31458</v>
          </cell>
          <cell r="K345">
            <v>35732</v>
          </cell>
        </row>
        <row r="346">
          <cell r="F346" t="str">
            <v>2621298</v>
          </cell>
          <cell r="G346">
            <v>0</v>
          </cell>
          <cell r="H346">
            <v>30263</v>
          </cell>
          <cell r="I346">
            <v>1213</v>
          </cell>
          <cell r="J346">
            <v>29050</v>
          </cell>
          <cell r="K346">
            <v>35732</v>
          </cell>
        </row>
        <row r="347">
          <cell r="F347" t="str">
            <v>2621299</v>
          </cell>
          <cell r="G347">
            <v>0</v>
          </cell>
          <cell r="H347">
            <v>16669</v>
          </cell>
          <cell r="I347">
            <v>457</v>
          </cell>
          <cell r="J347">
            <v>16212</v>
          </cell>
          <cell r="K347">
            <v>36845</v>
          </cell>
        </row>
        <row r="348">
          <cell r="F348" t="str">
            <v>26212910</v>
          </cell>
          <cell r="G348">
            <v>3052</v>
          </cell>
          <cell r="H348">
            <v>81952</v>
          </cell>
          <cell r="I348">
            <v>5232</v>
          </cell>
          <cell r="J348">
            <v>76720</v>
          </cell>
          <cell r="K348">
            <v>36845</v>
          </cell>
        </row>
        <row r="349">
          <cell r="F349" t="str">
            <v>26212911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26212912</v>
          </cell>
          <cell r="G350">
            <v>1</v>
          </cell>
          <cell r="H350">
            <v>12</v>
          </cell>
          <cell r="I350">
            <v>0</v>
          </cell>
          <cell r="J350">
            <v>12</v>
          </cell>
          <cell r="K350">
            <v>860966</v>
          </cell>
        </row>
        <row r="351">
          <cell r="F351" t="str">
            <v>26212913</v>
          </cell>
          <cell r="G351">
            <v>142</v>
          </cell>
          <cell r="H351">
            <v>36</v>
          </cell>
          <cell r="I351">
            <v>13</v>
          </cell>
          <cell r="J351">
            <v>23</v>
          </cell>
          <cell r="K351">
            <v>21</v>
          </cell>
        </row>
        <row r="352">
          <cell r="F352" t="str">
            <v>26212914</v>
          </cell>
          <cell r="G352">
            <v>6436</v>
          </cell>
          <cell r="H352">
            <v>112739</v>
          </cell>
          <cell r="I352">
            <v>14685</v>
          </cell>
          <cell r="J352">
            <v>98054</v>
          </cell>
          <cell r="K352">
            <v>82</v>
          </cell>
        </row>
        <row r="353">
          <cell r="F353" t="str">
            <v>26212915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26212916</v>
          </cell>
          <cell r="G354">
            <v>52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26212917</v>
          </cell>
          <cell r="G355">
            <v>1226</v>
          </cell>
          <cell r="H355">
            <v>37060</v>
          </cell>
          <cell r="I355">
            <v>7038</v>
          </cell>
          <cell r="J355">
            <v>30022</v>
          </cell>
          <cell r="K355">
            <v>218</v>
          </cell>
        </row>
        <row r="356">
          <cell r="F356" t="str">
            <v>26212918</v>
          </cell>
          <cell r="G356">
            <v>0</v>
          </cell>
          <cell r="H356">
            <v>320</v>
          </cell>
          <cell r="I356">
            <v>5</v>
          </cell>
          <cell r="J356">
            <v>315</v>
          </cell>
          <cell r="K356">
            <v>610</v>
          </cell>
        </row>
        <row r="357">
          <cell r="F357" t="str">
            <v>26212919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26212920</v>
          </cell>
          <cell r="G358">
            <v>35</v>
          </cell>
          <cell r="H358">
            <v>4327</v>
          </cell>
          <cell r="I358">
            <v>0</v>
          </cell>
          <cell r="J358">
            <v>4327</v>
          </cell>
          <cell r="K358">
            <v>1189</v>
          </cell>
        </row>
        <row r="359">
          <cell r="F359" t="str">
            <v>26212921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26212922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26212923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26212924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26212925</v>
          </cell>
          <cell r="G363">
            <v>1338</v>
          </cell>
          <cell r="H363">
            <v>5890</v>
          </cell>
          <cell r="I363">
            <v>769</v>
          </cell>
          <cell r="J363">
            <v>5121</v>
          </cell>
          <cell r="K363">
            <v>26676</v>
          </cell>
        </row>
        <row r="364">
          <cell r="F364" t="str">
            <v>26212926</v>
          </cell>
          <cell r="G364">
            <v>1373</v>
          </cell>
          <cell r="H364">
            <v>10537</v>
          </cell>
          <cell r="I364">
            <v>774</v>
          </cell>
          <cell r="J364">
            <v>9763</v>
          </cell>
          <cell r="K364">
            <v>26676</v>
          </cell>
        </row>
        <row r="365">
          <cell r="F365" t="str">
            <v>26212927</v>
          </cell>
          <cell r="G365">
            <v>107325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 t="str">
            <v>26212928</v>
          </cell>
          <cell r="G366">
            <v>123800</v>
          </cell>
          <cell r="H366">
            <v>336304</v>
          </cell>
          <cell r="I366">
            <v>35422</v>
          </cell>
          <cell r="J366">
            <v>300882</v>
          </cell>
          <cell r="K366">
            <v>0</v>
          </cell>
        </row>
        <row r="367">
          <cell r="F367" t="str">
            <v>2621371</v>
          </cell>
          <cell r="G367">
            <v>1443</v>
          </cell>
          <cell r="H367">
            <v>22687</v>
          </cell>
          <cell r="I367">
            <v>1478</v>
          </cell>
          <cell r="J367">
            <v>21209</v>
          </cell>
          <cell r="K367">
            <v>248</v>
          </cell>
        </row>
        <row r="368">
          <cell r="F368" t="str">
            <v>2621372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2621373</v>
          </cell>
          <cell r="G369">
            <v>38</v>
          </cell>
          <cell r="H369">
            <v>1349</v>
          </cell>
          <cell r="I369">
            <v>3</v>
          </cell>
          <cell r="J369">
            <v>1346</v>
          </cell>
          <cell r="K369">
            <v>25351</v>
          </cell>
        </row>
        <row r="370">
          <cell r="F370" t="str">
            <v>2621374</v>
          </cell>
          <cell r="G370">
            <v>753</v>
          </cell>
          <cell r="H370">
            <v>11222</v>
          </cell>
          <cell r="I370">
            <v>1593</v>
          </cell>
          <cell r="J370">
            <v>9629</v>
          </cell>
          <cell r="K370">
            <v>945</v>
          </cell>
        </row>
        <row r="371">
          <cell r="F371" t="str">
            <v>2621375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2621376</v>
          </cell>
          <cell r="G372">
            <v>3</v>
          </cell>
          <cell r="H372">
            <v>367</v>
          </cell>
          <cell r="I372">
            <v>8</v>
          </cell>
          <cell r="J372">
            <v>359</v>
          </cell>
          <cell r="K372">
            <v>27666</v>
          </cell>
        </row>
        <row r="373">
          <cell r="F373" t="str">
            <v>2621377</v>
          </cell>
          <cell r="G373">
            <v>0</v>
          </cell>
          <cell r="H373">
            <v>18807</v>
          </cell>
          <cell r="I373">
            <v>1628</v>
          </cell>
          <cell r="J373">
            <v>17179</v>
          </cell>
          <cell r="K373">
            <v>60992</v>
          </cell>
        </row>
        <row r="374">
          <cell r="F374" t="str">
            <v>2621378</v>
          </cell>
          <cell r="G374">
            <v>0</v>
          </cell>
          <cell r="H374">
            <v>15309</v>
          </cell>
          <cell r="I374">
            <v>809</v>
          </cell>
          <cell r="J374">
            <v>14500</v>
          </cell>
          <cell r="K374">
            <v>59382</v>
          </cell>
        </row>
        <row r="375">
          <cell r="F375" t="str">
            <v>2621379</v>
          </cell>
          <cell r="G375">
            <v>0</v>
          </cell>
          <cell r="H375">
            <v>6583</v>
          </cell>
          <cell r="I375">
            <v>314</v>
          </cell>
          <cell r="J375">
            <v>6269</v>
          </cell>
          <cell r="K375">
            <v>61198</v>
          </cell>
        </row>
        <row r="376">
          <cell r="F376" t="str">
            <v>26213710</v>
          </cell>
          <cell r="G376">
            <v>1446</v>
          </cell>
          <cell r="H376">
            <v>40699</v>
          </cell>
          <cell r="I376">
            <v>2751</v>
          </cell>
          <cell r="J376">
            <v>37948</v>
          </cell>
          <cell r="K376">
            <v>61198</v>
          </cell>
        </row>
        <row r="377">
          <cell r="F377" t="str">
            <v>26213711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 t="str">
            <v>26213712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26213713</v>
          </cell>
          <cell r="G379">
            <v>3453</v>
          </cell>
          <cell r="H379">
            <v>3574</v>
          </cell>
          <cell r="I379">
            <v>21</v>
          </cell>
          <cell r="J379">
            <v>3553</v>
          </cell>
          <cell r="K379">
            <v>159</v>
          </cell>
        </row>
        <row r="380">
          <cell r="F380" t="str">
            <v>26213714</v>
          </cell>
          <cell r="G380">
            <v>2728</v>
          </cell>
          <cell r="H380">
            <v>45060</v>
          </cell>
          <cell r="I380">
            <v>10858</v>
          </cell>
          <cell r="J380">
            <v>34202</v>
          </cell>
          <cell r="K380">
            <v>530</v>
          </cell>
        </row>
        <row r="381">
          <cell r="F381" t="str">
            <v>26213715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26213716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26213717</v>
          </cell>
          <cell r="G383">
            <v>404</v>
          </cell>
          <cell r="H383">
            <v>8676</v>
          </cell>
          <cell r="I383">
            <v>1897</v>
          </cell>
          <cell r="J383">
            <v>6779</v>
          </cell>
          <cell r="K383">
            <v>32892</v>
          </cell>
        </row>
        <row r="384">
          <cell r="F384" t="str">
            <v>26213718</v>
          </cell>
          <cell r="G384">
            <v>0</v>
          </cell>
          <cell r="H384">
            <v>86</v>
          </cell>
          <cell r="I384">
            <v>0</v>
          </cell>
          <cell r="J384">
            <v>86</v>
          </cell>
          <cell r="K384">
            <v>1092</v>
          </cell>
        </row>
        <row r="385">
          <cell r="F385" t="str">
            <v>26213719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26213720</v>
          </cell>
          <cell r="G386">
            <v>47</v>
          </cell>
          <cell r="H386">
            <v>1303</v>
          </cell>
          <cell r="I386">
            <v>0</v>
          </cell>
          <cell r="J386">
            <v>1303</v>
          </cell>
          <cell r="K386">
            <v>10333</v>
          </cell>
        </row>
        <row r="387">
          <cell r="F387" t="str">
            <v>26213721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26213722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26213723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 t="str">
            <v>26213724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26213725</v>
          </cell>
          <cell r="G391">
            <v>1159</v>
          </cell>
          <cell r="H391">
            <v>5357</v>
          </cell>
          <cell r="I391">
            <v>1016</v>
          </cell>
          <cell r="J391">
            <v>4341</v>
          </cell>
          <cell r="K391">
            <v>45742</v>
          </cell>
        </row>
        <row r="392">
          <cell r="F392" t="str">
            <v>26213726</v>
          </cell>
          <cell r="G392">
            <v>1206</v>
          </cell>
          <cell r="H392">
            <v>6746</v>
          </cell>
          <cell r="I392">
            <v>1016</v>
          </cell>
          <cell r="J392">
            <v>5730</v>
          </cell>
          <cell r="K392">
            <v>45742</v>
          </cell>
        </row>
        <row r="393">
          <cell r="F393" t="str">
            <v>26213727</v>
          </cell>
          <cell r="G393">
            <v>55401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26213728</v>
          </cell>
          <cell r="G394">
            <v>66875</v>
          </cell>
          <cell r="H394">
            <v>140380</v>
          </cell>
          <cell r="I394">
            <v>19625</v>
          </cell>
          <cell r="J394">
            <v>120755</v>
          </cell>
          <cell r="K394">
            <v>0</v>
          </cell>
        </row>
        <row r="395">
          <cell r="F395" t="str">
            <v>2621451</v>
          </cell>
          <cell r="G395">
            <v>1030</v>
          </cell>
          <cell r="H395">
            <v>16658</v>
          </cell>
          <cell r="I395">
            <v>1674</v>
          </cell>
          <cell r="J395">
            <v>14984</v>
          </cell>
          <cell r="K395">
            <v>220</v>
          </cell>
        </row>
        <row r="396">
          <cell r="F396" t="str">
            <v>2621452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2621453</v>
          </cell>
          <cell r="G397">
            <v>183</v>
          </cell>
          <cell r="H397">
            <v>826</v>
          </cell>
          <cell r="I397">
            <v>15</v>
          </cell>
          <cell r="J397">
            <v>811</v>
          </cell>
          <cell r="K397">
            <v>39324</v>
          </cell>
        </row>
        <row r="398">
          <cell r="F398" t="str">
            <v>2621454</v>
          </cell>
          <cell r="G398">
            <v>610</v>
          </cell>
          <cell r="H398">
            <v>12743</v>
          </cell>
          <cell r="I398">
            <v>1759</v>
          </cell>
          <cell r="J398">
            <v>10984</v>
          </cell>
          <cell r="K398">
            <v>152</v>
          </cell>
        </row>
        <row r="399">
          <cell r="F399" t="str">
            <v>2621455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2621456</v>
          </cell>
          <cell r="G400">
            <v>41</v>
          </cell>
          <cell r="H400">
            <v>1579</v>
          </cell>
          <cell r="I400">
            <v>33</v>
          </cell>
          <cell r="J400">
            <v>1546</v>
          </cell>
          <cell r="K400">
            <v>70379</v>
          </cell>
        </row>
        <row r="401">
          <cell r="F401" t="str">
            <v>2621457</v>
          </cell>
          <cell r="G401">
            <v>0</v>
          </cell>
          <cell r="H401">
            <v>27350</v>
          </cell>
          <cell r="I401">
            <v>429</v>
          </cell>
          <cell r="J401">
            <v>26921</v>
          </cell>
          <cell r="K401">
            <v>98179</v>
          </cell>
        </row>
        <row r="402">
          <cell r="F402" t="str">
            <v>2621458</v>
          </cell>
          <cell r="G402">
            <v>0</v>
          </cell>
          <cell r="H402">
            <v>14281</v>
          </cell>
          <cell r="I402">
            <v>82</v>
          </cell>
          <cell r="J402">
            <v>14199</v>
          </cell>
          <cell r="K402">
            <v>98179</v>
          </cell>
        </row>
        <row r="403">
          <cell r="F403" t="str">
            <v>2621459</v>
          </cell>
          <cell r="G403">
            <v>0</v>
          </cell>
          <cell r="H403">
            <v>6065</v>
          </cell>
          <cell r="I403">
            <v>63</v>
          </cell>
          <cell r="J403">
            <v>6002</v>
          </cell>
          <cell r="K403">
            <v>102994</v>
          </cell>
        </row>
        <row r="404">
          <cell r="F404" t="str">
            <v>26214510</v>
          </cell>
          <cell r="G404">
            <v>1041</v>
          </cell>
          <cell r="H404">
            <v>47696</v>
          </cell>
          <cell r="I404">
            <v>574</v>
          </cell>
          <cell r="J404">
            <v>47122</v>
          </cell>
          <cell r="K404">
            <v>102994</v>
          </cell>
        </row>
        <row r="405">
          <cell r="F405" t="str">
            <v>26214511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26214512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26214513</v>
          </cell>
          <cell r="G407">
            <v>471</v>
          </cell>
          <cell r="H407">
            <v>207</v>
          </cell>
          <cell r="I407">
            <v>39</v>
          </cell>
          <cell r="J407">
            <v>168</v>
          </cell>
          <cell r="K407">
            <v>220</v>
          </cell>
        </row>
        <row r="408">
          <cell r="F408" t="str">
            <v>26214514</v>
          </cell>
          <cell r="G408">
            <v>993</v>
          </cell>
          <cell r="H408">
            <v>15961</v>
          </cell>
          <cell r="I408">
            <v>3258</v>
          </cell>
          <cell r="J408">
            <v>12703</v>
          </cell>
          <cell r="K408">
            <v>160</v>
          </cell>
        </row>
        <row r="409">
          <cell r="F409" t="str">
            <v>26214515</v>
          </cell>
          <cell r="G409">
            <v>12</v>
          </cell>
          <cell r="H409">
            <v>67</v>
          </cell>
          <cell r="I409">
            <v>3</v>
          </cell>
          <cell r="J409">
            <v>64</v>
          </cell>
          <cell r="K409">
            <v>433</v>
          </cell>
        </row>
        <row r="410">
          <cell r="F410" t="str">
            <v>26214516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26214517</v>
          </cell>
          <cell r="G411">
            <v>236</v>
          </cell>
          <cell r="H411">
            <v>2642</v>
          </cell>
          <cell r="I411">
            <v>625</v>
          </cell>
          <cell r="J411">
            <v>2017</v>
          </cell>
          <cell r="K411">
            <v>170</v>
          </cell>
        </row>
        <row r="412">
          <cell r="F412" t="str">
            <v>26214518</v>
          </cell>
          <cell r="G412">
            <v>0</v>
          </cell>
          <cell r="H412">
            <v>602</v>
          </cell>
          <cell r="I412">
            <v>0</v>
          </cell>
          <cell r="J412">
            <v>602</v>
          </cell>
          <cell r="K412">
            <v>1589</v>
          </cell>
        </row>
        <row r="413">
          <cell r="F413" t="str">
            <v>26214519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26214520</v>
          </cell>
          <cell r="G414">
            <v>73</v>
          </cell>
          <cell r="H414">
            <v>1584</v>
          </cell>
          <cell r="I414">
            <v>0</v>
          </cell>
          <cell r="J414">
            <v>1584</v>
          </cell>
          <cell r="K414">
            <v>10720</v>
          </cell>
        </row>
        <row r="415">
          <cell r="F415" t="str">
            <v>26214521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26214522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26214523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26214524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 t="str">
            <v>26214525</v>
          </cell>
          <cell r="G419">
            <v>635</v>
          </cell>
          <cell r="H419">
            <v>4215</v>
          </cell>
          <cell r="I419">
            <v>344</v>
          </cell>
          <cell r="J419">
            <v>3871</v>
          </cell>
          <cell r="K419">
            <v>61791</v>
          </cell>
        </row>
        <row r="420">
          <cell r="F420" t="str">
            <v>26214526</v>
          </cell>
          <cell r="G420">
            <v>708</v>
          </cell>
          <cell r="H420">
            <v>6401</v>
          </cell>
          <cell r="I420">
            <v>344</v>
          </cell>
          <cell r="J420">
            <v>6057</v>
          </cell>
          <cell r="K420">
            <v>61791</v>
          </cell>
        </row>
        <row r="421">
          <cell r="F421" t="str">
            <v>26214527</v>
          </cell>
          <cell r="G421">
            <v>26392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 t="str">
            <v>26214528</v>
          </cell>
          <cell r="G422">
            <v>31717</v>
          </cell>
          <cell r="H422">
            <v>104780</v>
          </cell>
          <cell r="I422">
            <v>8324</v>
          </cell>
          <cell r="J422">
            <v>96456</v>
          </cell>
          <cell r="K422">
            <v>0</v>
          </cell>
        </row>
        <row r="423">
          <cell r="F423" t="str">
            <v>2630361</v>
          </cell>
          <cell r="G423">
            <v>0</v>
          </cell>
          <cell r="H423">
            <v>89</v>
          </cell>
          <cell r="I423">
            <v>13</v>
          </cell>
          <cell r="J423">
            <v>76</v>
          </cell>
          <cell r="K423">
            <v>114</v>
          </cell>
        </row>
        <row r="424">
          <cell r="F424" t="str">
            <v>2630362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 t="str">
            <v>2630363</v>
          </cell>
          <cell r="G425">
            <v>1</v>
          </cell>
          <cell r="H425">
            <v>178</v>
          </cell>
          <cell r="I425">
            <v>1</v>
          </cell>
          <cell r="J425">
            <v>177</v>
          </cell>
          <cell r="K425">
            <v>88790</v>
          </cell>
        </row>
        <row r="426">
          <cell r="F426" t="str">
            <v>2630364</v>
          </cell>
          <cell r="G426">
            <v>0</v>
          </cell>
          <cell r="H426">
            <v>95</v>
          </cell>
          <cell r="I426">
            <v>26</v>
          </cell>
          <cell r="J426">
            <v>69</v>
          </cell>
          <cell r="K426">
            <v>92</v>
          </cell>
        </row>
        <row r="427">
          <cell r="F427" t="str">
            <v>2630365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2630366</v>
          </cell>
          <cell r="G428">
            <v>0</v>
          </cell>
          <cell r="H428">
            <v>178</v>
          </cell>
          <cell r="I428">
            <v>0</v>
          </cell>
          <cell r="J428">
            <v>178</v>
          </cell>
          <cell r="K428">
            <v>93217</v>
          </cell>
        </row>
        <row r="429">
          <cell r="F429" t="str">
            <v>2630367</v>
          </cell>
          <cell r="G429">
            <v>0</v>
          </cell>
          <cell r="H429">
            <v>5809</v>
          </cell>
          <cell r="I429">
            <v>27</v>
          </cell>
          <cell r="J429">
            <v>5782</v>
          </cell>
          <cell r="K429">
            <v>144496</v>
          </cell>
        </row>
        <row r="430">
          <cell r="F430" t="str">
            <v>2630368</v>
          </cell>
          <cell r="G430">
            <v>0</v>
          </cell>
          <cell r="H430">
            <v>850</v>
          </cell>
          <cell r="I430">
            <v>0</v>
          </cell>
          <cell r="J430">
            <v>850</v>
          </cell>
          <cell r="K430">
            <v>137272</v>
          </cell>
        </row>
        <row r="431">
          <cell r="F431" t="str">
            <v>2630369</v>
          </cell>
          <cell r="G431">
            <v>0</v>
          </cell>
          <cell r="H431">
            <v>760</v>
          </cell>
          <cell r="I431">
            <v>11</v>
          </cell>
          <cell r="J431">
            <v>749</v>
          </cell>
          <cell r="K431">
            <v>133056</v>
          </cell>
        </row>
        <row r="432">
          <cell r="F432" t="str">
            <v>26303610</v>
          </cell>
          <cell r="G432">
            <v>478</v>
          </cell>
          <cell r="H432">
            <v>7419</v>
          </cell>
          <cell r="I432">
            <v>38</v>
          </cell>
          <cell r="J432">
            <v>7381</v>
          </cell>
          <cell r="K432">
            <v>144496</v>
          </cell>
        </row>
        <row r="433">
          <cell r="F433" t="str">
            <v>26303611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 t="str">
            <v>26303612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 t="str">
            <v>26303613</v>
          </cell>
          <cell r="G435">
            <v>0</v>
          </cell>
          <cell r="H435">
            <v>2</v>
          </cell>
          <cell r="I435">
            <v>1</v>
          </cell>
          <cell r="J435">
            <v>1</v>
          </cell>
          <cell r="K435">
            <v>43</v>
          </cell>
        </row>
        <row r="436">
          <cell r="F436" t="str">
            <v>26303614</v>
          </cell>
          <cell r="G436">
            <v>2</v>
          </cell>
          <cell r="H436">
            <v>507</v>
          </cell>
          <cell r="I436">
            <v>127</v>
          </cell>
          <cell r="J436">
            <v>380</v>
          </cell>
          <cell r="K436">
            <v>55</v>
          </cell>
        </row>
        <row r="437">
          <cell r="F437" t="str">
            <v>26303615</v>
          </cell>
          <cell r="G437">
            <v>2</v>
          </cell>
          <cell r="H437">
            <v>209</v>
          </cell>
          <cell r="I437">
            <v>7</v>
          </cell>
          <cell r="J437">
            <v>202</v>
          </cell>
          <cell r="K437">
            <v>17884</v>
          </cell>
        </row>
        <row r="438">
          <cell r="F438" t="str">
            <v>26303616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 t="str">
            <v>26303617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26303618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 t="str">
            <v>26303619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26303620</v>
          </cell>
          <cell r="G442">
            <v>0</v>
          </cell>
          <cell r="H442">
            <v>445</v>
          </cell>
          <cell r="I442">
            <v>0</v>
          </cell>
          <cell r="J442">
            <v>445</v>
          </cell>
          <cell r="K442">
            <v>36067</v>
          </cell>
        </row>
        <row r="443">
          <cell r="F443" t="str">
            <v>26303621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 t="str">
            <v>26303622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26303623</v>
          </cell>
          <cell r="G445">
            <v>0</v>
          </cell>
          <cell r="H445">
            <v>164</v>
          </cell>
          <cell r="I445">
            <v>0</v>
          </cell>
          <cell r="J445">
            <v>164</v>
          </cell>
          <cell r="K445">
            <v>117800</v>
          </cell>
        </row>
        <row r="446">
          <cell r="F446" t="str">
            <v>26303624</v>
          </cell>
          <cell r="G446">
            <v>0</v>
          </cell>
          <cell r="H446">
            <v>164</v>
          </cell>
          <cell r="I446">
            <v>0</v>
          </cell>
          <cell r="J446">
            <v>164</v>
          </cell>
          <cell r="K446">
            <v>117800</v>
          </cell>
        </row>
        <row r="447">
          <cell r="F447" t="str">
            <v>26303625</v>
          </cell>
          <cell r="G447">
            <v>62</v>
          </cell>
          <cell r="H447">
            <v>370</v>
          </cell>
          <cell r="I447">
            <v>82</v>
          </cell>
          <cell r="J447">
            <v>288</v>
          </cell>
          <cell r="K447">
            <v>131000</v>
          </cell>
        </row>
        <row r="448">
          <cell r="F448" t="str">
            <v>26303626</v>
          </cell>
          <cell r="G448">
            <v>62</v>
          </cell>
          <cell r="H448">
            <v>979</v>
          </cell>
          <cell r="I448">
            <v>82</v>
          </cell>
          <cell r="J448">
            <v>897</v>
          </cell>
          <cell r="K448">
            <v>131000</v>
          </cell>
        </row>
        <row r="449">
          <cell r="F449" t="str">
            <v>26303627</v>
          </cell>
          <cell r="G449">
            <v>6176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26303628</v>
          </cell>
          <cell r="G450">
            <v>6721</v>
          </cell>
          <cell r="H450">
            <v>9656</v>
          </cell>
          <cell r="I450">
            <v>295</v>
          </cell>
          <cell r="J450">
            <v>9361</v>
          </cell>
          <cell r="K450">
            <v>0</v>
          </cell>
        </row>
        <row r="451">
          <cell r="F451" t="str">
            <v>2632221</v>
          </cell>
          <cell r="G451">
            <v>0</v>
          </cell>
          <cell r="H451">
            <v>4034</v>
          </cell>
          <cell r="I451">
            <v>944</v>
          </cell>
          <cell r="J451">
            <v>3090</v>
          </cell>
          <cell r="K451">
            <v>160</v>
          </cell>
        </row>
        <row r="452">
          <cell r="F452" t="str">
            <v>2632222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2632223</v>
          </cell>
          <cell r="G453">
            <v>0</v>
          </cell>
          <cell r="H453">
            <v>79</v>
          </cell>
          <cell r="I453">
            <v>6</v>
          </cell>
          <cell r="J453">
            <v>73</v>
          </cell>
          <cell r="K453">
            <v>57700</v>
          </cell>
        </row>
        <row r="454">
          <cell r="F454" t="str">
            <v>2632224</v>
          </cell>
          <cell r="G454">
            <v>0</v>
          </cell>
          <cell r="H454">
            <v>1449</v>
          </cell>
          <cell r="I454">
            <v>288</v>
          </cell>
          <cell r="J454">
            <v>1161</v>
          </cell>
          <cell r="K454">
            <v>118</v>
          </cell>
        </row>
        <row r="455">
          <cell r="F455" t="str">
            <v>2632225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2632226</v>
          </cell>
          <cell r="G456">
            <v>0</v>
          </cell>
          <cell r="H456">
            <v>235</v>
          </cell>
          <cell r="I456">
            <v>3</v>
          </cell>
          <cell r="J456">
            <v>232</v>
          </cell>
          <cell r="K456">
            <v>60500</v>
          </cell>
        </row>
        <row r="457">
          <cell r="F457" t="str">
            <v>2632227</v>
          </cell>
          <cell r="G457">
            <v>0</v>
          </cell>
          <cell r="H457">
            <v>5328</v>
          </cell>
          <cell r="I457">
            <v>89</v>
          </cell>
          <cell r="J457">
            <v>5239</v>
          </cell>
          <cell r="K457">
            <v>97111</v>
          </cell>
        </row>
        <row r="458">
          <cell r="F458" t="str">
            <v>2632228</v>
          </cell>
          <cell r="G458">
            <v>0</v>
          </cell>
          <cell r="H458">
            <v>1951</v>
          </cell>
          <cell r="I458">
            <v>9</v>
          </cell>
          <cell r="J458">
            <v>1942</v>
          </cell>
          <cell r="K458">
            <v>86950</v>
          </cell>
        </row>
        <row r="459">
          <cell r="F459" t="str">
            <v>2632229</v>
          </cell>
          <cell r="G459">
            <v>0</v>
          </cell>
          <cell r="H459">
            <v>3473</v>
          </cell>
          <cell r="I459">
            <v>18</v>
          </cell>
          <cell r="J459">
            <v>3455</v>
          </cell>
          <cell r="K459">
            <v>87998</v>
          </cell>
        </row>
        <row r="460">
          <cell r="F460" t="str">
            <v>26322210</v>
          </cell>
          <cell r="G460">
            <v>231</v>
          </cell>
          <cell r="H460">
            <v>10752</v>
          </cell>
          <cell r="I460">
            <v>116</v>
          </cell>
          <cell r="J460">
            <v>10636</v>
          </cell>
          <cell r="K460">
            <v>97111</v>
          </cell>
        </row>
        <row r="461">
          <cell r="F461" t="str">
            <v>26322211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 t="str">
            <v>26322212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 t="str">
            <v>26322213</v>
          </cell>
          <cell r="G463">
            <v>0</v>
          </cell>
          <cell r="H463">
            <v>9</v>
          </cell>
          <cell r="I463">
            <v>2</v>
          </cell>
          <cell r="J463">
            <v>7</v>
          </cell>
          <cell r="K463">
            <v>24</v>
          </cell>
        </row>
        <row r="464">
          <cell r="F464" t="str">
            <v>26322214</v>
          </cell>
          <cell r="G464">
            <v>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26322215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26322216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 t="str">
            <v>26322217</v>
          </cell>
          <cell r="G467">
            <v>0</v>
          </cell>
          <cell r="H467">
            <v>3</v>
          </cell>
          <cell r="I467">
            <v>0</v>
          </cell>
          <cell r="J467">
            <v>3</v>
          </cell>
          <cell r="K467">
            <v>23</v>
          </cell>
        </row>
        <row r="468">
          <cell r="F468" t="str">
            <v>26322218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 t="str">
            <v>26322219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26322220</v>
          </cell>
          <cell r="G470">
            <v>0</v>
          </cell>
          <cell r="H470">
            <v>2</v>
          </cell>
          <cell r="I470">
            <v>0</v>
          </cell>
          <cell r="J470">
            <v>2</v>
          </cell>
          <cell r="K470">
            <v>16600</v>
          </cell>
        </row>
        <row r="471">
          <cell r="F471" t="str">
            <v>26322221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26322222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26322223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26322224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26322225</v>
          </cell>
          <cell r="G475">
            <v>7</v>
          </cell>
          <cell r="H475">
            <v>928</v>
          </cell>
          <cell r="I475">
            <v>38</v>
          </cell>
          <cell r="J475">
            <v>890</v>
          </cell>
          <cell r="K475">
            <v>94756</v>
          </cell>
        </row>
        <row r="476">
          <cell r="F476" t="str">
            <v>26322226</v>
          </cell>
          <cell r="G476">
            <v>7</v>
          </cell>
          <cell r="H476">
            <v>930</v>
          </cell>
          <cell r="I476">
            <v>38</v>
          </cell>
          <cell r="J476">
            <v>892</v>
          </cell>
          <cell r="K476">
            <v>94756</v>
          </cell>
        </row>
        <row r="477">
          <cell r="F477" t="str">
            <v>26322227</v>
          </cell>
          <cell r="G477">
            <v>10682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26322228</v>
          </cell>
          <cell r="G478">
            <v>10925</v>
          </cell>
          <cell r="H478">
            <v>17491</v>
          </cell>
          <cell r="I478">
            <v>1397</v>
          </cell>
          <cell r="J478">
            <v>16094</v>
          </cell>
          <cell r="K478">
            <v>0</v>
          </cell>
        </row>
        <row r="479">
          <cell r="F479" t="str">
            <v>2634351</v>
          </cell>
          <cell r="G479">
            <v>480</v>
          </cell>
          <cell r="H479">
            <v>2371</v>
          </cell>
          <cell r="I479">
            <v>343</v>
          </cell>
          <cell r="J479">
            <v>2028</v>
          </cell>
          <cell r="K479">
            <v>136</v>
          </cell>
        </row>
        <row r="480">
          <cell r="F480" t="str">
            <v>2634352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2634353</v>
          </cell>
          <cell r="G481">
            <v>481</v>
          </cell>
          <cell r="H481">
            <v>293</v>
          </cell>
          <cell r="I481">
            <v>5</v>
          </cell>
          <cell r="J481">
            <v>288</v>
          </cell>
          <cell r="K481">
            <v>27855</v>
          </cell>
        </row>
        <row r="482">
          <cell r="F482" t="str">
            <v>2634354</v>
          </cell>
          <cell r="G482">
            <v>317</v>
          </cell>
          <cell r="H482">
            <v>1645</v>
          </cell>
          <cell r="I482">
            <v>391</v>
          </cell>
          <cell r="J482">
            <v>1254</v>
          </cell>
          <cell r="K482">
            <v>91</v>
          </cell>
        </row>
        <row r="483">
          <cell r="F483" t="str">
            <v>2634355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 t="str">
            <v>2634356</v>
          </cell>
          <cell r="G484">
            <v>168</v>
          </cell>
          <cell r="H484">
            <v>353</v>
          </cell>
          <cell r="I484">
            <v>8</v>
          </cell>
          <cell r="J484">
            <v>345</v>
          </cell>
          <cell r="K484">
            <v>25800</v>
          </cell>
        </row>
        <row r="485">
          <cell r="F485" t="str">
            <v>2634357</v>
          </cell>
          <cell r="G485">
            <v>0</v>
          </cell>
          <cell r="H485">
            <v>3765</v>
          </cell>
          <cell r="I485">
            <v>296</v>
          </cell>
          <cell r="J485">
            <v>3469</v>
          </cell>
          <cell r="K485">
            <v>35532</v>
          </cell>
        </row>
        <row r="486">
          <cell r="F486" t="str">
            <v>2634358</v>
          </cell>
          <cell r="G486">
            <v>0</v>
          </cell>
          <cell r="H486">
            <v>2310</v>
          </cell>
          <cell r="I486">
            <v>40</v>
          </cell>
          <cell r="J486">
            <v>2270</v>
          </cell>
          <cell r="K486">
            <v>35532</v>
          </cell>
        </row>
        <row r="487">
          <cell r="F487" t="str">
            <v>2634359</v>
          </cell>
          <cell r="G487">
            <v>0</v>
          </cell>
          <cell r="H487">
            <v>1112</v>
          </cell>
          <cell r="I487">
            <v>8</v>
          </cell>
          <cell r="J487">
            <v>1104</v>
          </cell>
          <cell r="K487">
            <v>36225</v>
          </cell>
        </row>
        <row r="488">
          <cell r="F488" t="str">
            <v>26343510</v>
          </cell>
          <cell r="G488">
            <v>677</v>
          </cell>
          <cell r="H488">
            <v>7187</v>
          </cell>
          <cell r="I488">
            <v>344</v>
          </cell>
          <cell r="J488">
            <v>6843</v>
          </cell>
          <cell r="K488">
            <v>36225</v>
          </cell>
        </row>
        <row r="489">
          <cell r="F489" t="str">
            <v>26343511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26343512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26343513</v>
          </cell>
          <cell r="G491">
            <v>8</v>
          </cell>
          <cell r="H491">
            <v>22</v>
          </cell>
          <cell r="I491">
            <v>2</v>
          </cell>
          <cell r="J491">
            <v>20</v>
          </cell>
          <cell r="K491">
            <v>56</v>
          </cell>
        </row>
        <row r="492">
          <cell r="F492" t="str">
            <v>26343514</v>
          </cell>
          <cell r="G492">
            <v>509</v>
          </cell>
          <cell r="H492">
            <v>1374</v>
          </cell>
          <cell r="I492">
            <v>325</v>
          </cell>
          <cell r="J492">
            <v>1049</v>
          </cell>
          <cell r="K492">
            <v>48</v>
          </cell>
        </row>
        <row r="493">
          <cell r="F493" t="str">
            <v>26343515</v>
          </cell>
          <cell r="G493">
            <v>69</v>
          </cell>
          <cell r="H493">
            <v>117</v>
          </cell>
          <cell r="I493">
            <v>21</v>
          </cell>
          <cell r="J493">
            <v>96</v>
          </cell>
          <cell r="K493">
            <v>68</v>
          </cell>
        </row>
        <row r="494">
          <cell r="F494" t="str">
            <v>26343516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26343517</v>
          </cell>
          <cell r="G495">
            <v>62</v>
          </cell>
          <cell r="H495">
            <v>245</v>
          </cell>
          <cell r="I495">
            <v>46</v>
          </cell>
          <cell r="J495">
            <v>199</v>
          </cell>
          <cell r="K495">
            <v>39</v>
          </cell>
        </row>
        <row r="496">
          <cell r="F496" t="str">
            <v>26343518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26343519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26343520</v>
          </cell>
          <cell r="G498">
            <v>15</v>
          </cell>
          <cell r="H498">
            <v>205</v>
          </cell>
          <cell r="I498">
            <v>0</v>
          </cell>
          <cell r="J498">
            <v>205</v>
          </cell>
          <cell r="K498">
            <v>5744</v>
          </cell>
        </row>
        <row r="499">
          <cell r="F499" t="str">
            <v>26343521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26343522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 t="str">
            <v>26343523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26343524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26343525</v>
          </cell>
          <cell r="G503">
            <v>222</v>
          </cell>
          <cell r="H503">
            <v>855</v>
          </cell>
          <cell r="I503">
            <v>45</v>
          </cell>
          <cell r="J503">
            <v>810</v>
          </cell>
          <cell r="K503">
            <v>29675</v>
          </cell>
        </row>
        <row r="504">
          <cell r="F504" t="str">
            <v>26343526</v>
          </cell>
          <cell r="G504">
            <v>237</v>
          </cell>
          <cell r="H504">
            <v>1060</v>
          </cell>
          <cell r="I504">
            <v>45</v>
          </cell>
          <cell r="J504">
            <v>1015</v>
          </cell>
          <cell r="K504">
            <v>29675</v>
          </cell>
        </row>
        <row r="505">
          <cell r="F505" t="str">
            <v>26343527</v>
          </cell>
          <cell r="G505">
            <v>4001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 t="str">
            <v>26343528</v>
          </cell>
          <cell r="G506">
            <v>7009</v>
          </cell>
          <cell r="H506">
            <v>14667</v>
          </cell>
          <cell r="I506">
            <v>1530</v>
          </cell>
          <cell r="J506">
            <v>13137</v>
          </cell>
          <cell r="K506">
            <v>0</v>
          </cell>
        </row>
        <row r="507">
          <cell r="F507" t="str">
            <v>2634431</v>
          </cell>
          <cell r="G507">
            <v>0</v>
          </cell>
          <cell r="H507">
            <v>4145</v>
          </cell>
          <cell r="I507">
            <v>468</v>
          </cell>
          <cell r="J507">
            <v>3677</v>
          </cell>
          <cell r="K507">
            <v>117</v>
          </cell>
        </row>
        <row r="508">
          <cell r="F508" t="str">
            <v>2634432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 t="str">
            <v>2634433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 t="str">
            <v>2634434</v>
          </cell>
          <cell r="G510">
            <v>1</v>
          </cell>
          <cell r="H510">
            <v>4132</v>
          </cell>
          <cell r="I510">
            <v>467</v>
          </cell>
          <cell r="J510">
            <v>3665</v>
          </cell>
          <cell r="K510">
            <v>89</v>
          </cell>
        </row>
        <row r="511">
          <cell r="F511" t="str">
            <v>2634435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 t="str">
            <v>2634436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 t="str">
            <v>2634437</v>
          </cell>
          <cell r="G513">
            <v>0</v>
          </cell>
          <cell r="H513">
            <v>4461</v>
          </cell>
          <cell r="I513">
            <v>198</v>
          </cell>
          <cell r="J513">
            <v>4263</v>
          </cell>
          <cell r="K513">
            <v>33930</v>
          </cell>
        </row>
        <row r="514">
          <cell r="F514" t="str">
            <v>2634438</v>
          </cell>
          <cell r="G514">
            <v>0</v>
          </cell>
          <cell r="H514">
            <v>3316</v>
          </cell>
          <cell r="I514">
            <v>49</v>
          </cell>
          <cell r="J514">
            <v>3267</v>
          </cell>
          <cell r="K514">
            <v>33930</v>
          </cell>
        </row>
        <row r="515">
          <cell r="F515" t="str">
            <v>2634439</v>
          </cell>
          <cell r="G515">
            <v>0</v>
          </cell>
          <cell r="H515">
            <v>1268</v>
          </cell>
          <cell r="I515">
            <v>12</v>
          </cell>
          <cell r="J515">
            <v>1256</v>
          </cell>
          <cell r="K515">
            <v>34000</v>
          </cell>
        </row>
        <row r="516">
          <cell r="F516" t="str">
            <v>26344310</v>
          </cell>
          <cell r="G516">
            <v>213</v>
          </cell>
          <cell r="H516">
            <v>9045</v>
          </cell>
          <cell r="I516">
            <v>259</v>
          </cell>
          <cell r="J516">
            <v>8786</v>
          </cell>
          <cell r="K516">
            <v>34000</v>
          </cell>
        </row>
        <row r="517">
          <cell r="F517" t="str">
            <v>26344311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 t="str">
            <v>26344312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 t="str">
            <v>26344313</v>
          </cell>
          <cell r="G519">
            <v>0</v>
          </cell>
          <cell r="H519">
            <v>125</v>
          </cell>
          <cell r="I519">
            <v>9</v>
          </cell>
          <cell r="J519">
            <v>116</v>
          </cell>
          <cell r="K519">
            <v>70</v>
          </cell>
        </row>
        <row r="520">
          <cell r="F520" t="str">
            <v>26344314</v>
          </cell>
          <cell r="G520">
            <v>72</v>
          </cell>
          <cell r="H520">
            <v>5827</v>
          </cell>
          <cell r="I520">
            <v>601</v>
          </cell>
          <cell r="J520">
            <v>5226</v>
          </cell>
          <cell r="K520">
            <v>108</v>
          </cell>
        </row>
        <row r="521">
          <cell r="F521" t="str">
            <v>26344315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 t="str">
            <v>26344316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 t="str">
            <v>26344317</v>
          </cell>
          <cell r="G523">
            <v>0</v>
          </cell>
          <cell r="H523">
            <v>465</v>
          </cell>
          <cell r="I523">
            <v>92</v>
          </cell>
          <cell r="J523">
            <v>373</v>
          </cell>
          <cell r="K523">
            <v>21</v>
          </cell>
        </row>
        <row r="524">
          <cell r="F524" t="str">
            <v>26344318</v>
          </cell>
          <cell r="G524">
            <v>0</v>
          </cell>
          <cell r="H524">
            <v>47</v>
          </cell>
          <cell r="I524">
            <v>0</v>
          </cell>
          <cell r="J524">
            <v>47</v>
          </cell>
          <cell r="K524">
            <v>870</v>
          </cell>
        </row>
        <row r="525">
          <cell r="F525" t="str">
            <v>26344319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 t="str">
            <v>26344320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 t="str">
            <v>26344321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 t="str">
            <v>26344322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 t="str">
            <v>26344323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26344324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 t="str">
            <v>26344325</v>
          </cell>
          <cell r="G531">
            <v>68</v>
          </cell>
          <cell r="H531">
            <v>1186</v>
          </cell>
          <cell r="I531">
            <v>133</v>
          </cell>
          <cell r="J531">
            <v>1053</v>
          </cell>
          <cell r="K531">
            <v>30636</v>
          </cell>
        </row>
        <row r="532">
          <cell r="F532" t="str">
            <v>26344326</v>
          </cell>
          <cell r="G532">
            <v>68</v>
          </cell>
          <cell r="H532">
            <v>1233</v>
          </cell>
          <cell r="I532">
            <v>133</v>
          </cell>
          <cell r="J532">
            <v>1100</v>
          </cell>
          <cell r="K532">
            <v>30636</v>
          </cell>
        </row>
        <row r="533">
          <cell r="F533" t="str">
            <v>26344327</v>
          </cell>
          <cell r="G533">
            <v>11184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26344328</v>
          </cell>
          <cell r="G534">
            <v>11538</v>
          </cell>
          <cell r="H534">
            <v>24972</v>
          </cell>
          <cell r="I534">
            <v>2029</v>
          </cell>
          <cell r="J534">
            <v>22943</v>
          </cell>
          <cell r="K534">
            <v>0</v>
          </cell>
        </row>
        <row r="535">
          <cell r="F535" t="str">
            <v>2636481</v>
          </cell>
          <cell r="G535">
            <v>253</v>
          </cell>
          <cell r="H535">
            <v>1244</v>
          </cell>
          <cell r="I535">
            <v>312</v>
          </cell>
          <cell r="J535">
            <v>932</v>
          </cell>
          <cell r="K535">
            <v>124</v>
          </cell>
        </row>
        <row r="536">
          <cell r="F536" t="str">
            <v>2636482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2636483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 t="str">
            <v>2636484</v>
          </cell>
          <cell r="G538">
            <v>404</v>
          </cell>
          <cell r="H538">
            <v>1143</v>
          </cell>
          <cell r="I538">
            <v>249</v>
          </cell>
          <cell r="J538">
            <v>894</v>
          </cell>
          <cell r="K538">
            <v>87</v>
          </cell>
        </row>
        <row r="539">
          <cell r="F539" t="str">
            <v>2636485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2636486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2636487</v>
          </cell>
          <cell r="G541">
            <v>0</v>
          </cell>
          <cell r="H541">
            <v>905</v>
          </cell>
          <cell r="I541">
            <v>250</v>
          </cell>
          <cell r="J541">
            <v>655</v>
          </cell>
          <cell r="K541">
            <v>16014</v>
          </cell>
        </row>
        <row r="542">
          <cell r="F542" t="str">
            <v>2636488</v>
          </cell>
          <cell r="G542">
            <v>0</v>
          </cell>
          <cell r="H542">
            <v>545</v>
          </cell>
          <cell r="I542">
            <v>60</v>
          </cell>
          <cell r="J542">
            <v>485</v>
          </cell>
          <cell r="K542">
            <v>15854</v>
          </cell>
        </row>
        <row r="543">
          <cell r="F543" t="str">
            <v>2636489</v>
          </cell>
          <cell r="G543">
            <v>0</v>
          </cell>
          <cell r="H543">
            <v>474</v>
          </cell>
          <cell r="I543">
            <v>28</v>
          </cell>
          <cell r="J543">
            <v>446</v>
          </cell>
          <cell r="K543">
            <v>16014</v>
          </cell>
        </row>
        <row r="544">
          <cell r="F544" t="str">
            <v>26364810</v>
          </cell>
          <cell r="G544">
            <v>380</v>
          </cell>
          <cell r="H544">
            <v>1924</v>
          </cell>
          <cell r="I544">
            <v>338</v>
          </cell>
          <cell r="J544">
            <v>1586</v>
          </cell>
          <cell r="K544">
            <v>16014</v>
          </cell>
        </row>
        <row r="545">
          <cell r="F545" t="str">
            <v>26364811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 t="str">
            <v>26364812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 t="str">
            <v>26364813</v>
          </cell>
          <cell r="G547">
            <v>0</v>
          </cell>
          <cell r="H547">
            <v>17</v>
          </cell>
          <cell r="I547">
            <v>6</v>
          </cell>
          <cell r="J547">
            <v>11</v>
          </cell>
          <cell r="K547">
            <v>25</v>
          </cell>
        </row>
        <row r="548">
          <cell r="F548" t="str">
            <v>26364814</v>
          </cell>
          <cell r="G548">
            <v>870</v>
          </cell>
          <cell r="H548">
            <v>4771</v>
          </cell>
          <cell r="I548">
            <v>1775</v>
          </cell>
          <cell r="J548">
            <v>2996</v>
          </cell>
          <cell r="K548">
            <v>25</v>
          </cell>
        </row>
        <row r="549">
          <cell r="F549" t="str">
            <v>26364815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 t="str">
            <v>26364816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26364817</v>
          </cell>
          <cell r="G551">
            <v>62</v>
          </cell>
          <cell r="H551">
            <v>332</v>
          </cell>
          <cell r="I551">
            <v>137</v>
          </cell>
          <cell r="J551">
            <v>195</v>
          </cell>
          <cell r="K551">
            <v>25</v>
          </cell>
        </row>
        <row r="552">
          <cell r="F552" t="str">
            <v>26364818</v>
          </cell>
          <cell r="G552">
            <v>7</v>
          </cell>
          <cell r="H552">
            <v>366</v>
          </cell>
          <cell r="I552">
            <v>0</v>
          </cell>
          <cell r="J552">
            <v>366</v>
          </cell>
          <cell r="K552">
            <v>1346</v>
          </cell>
        </row>
        <row r="553">
          <cell r="F553" t="str">
            <v>26364819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26364820</v>
          </cell>
          <cell r="G554">
            <v>52</v>
          </cell>
          <cell r="H554">
            <v>312</v>
          </cell>
          <cell r="I554">
            <v>0</v>
          </cell>
          <cell r="J554">
            <v>312</v>
          </cell>
          <cell r="K554">
            <v>320</v>
          </cell>
        </row>
        <row r="555">
          <cell r="F555" t="str">
            <v>26364821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 t="str">
            <v>26364822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 t="str">
            <v>26364823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26364824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 t="str">
            <v>26364825</v>
          </cell>
          <cell r="G559">
            <v>87</v>
          </cell>
          <cell r="H559">
            <v>238</v>
          </cell>
          <cell r="I559">
            <v>52</v>
          </cell>
          <cell r="J559">
            <v>186</v>
          </cell>
          <cell r="K559">
            <v>8839</v>
          </cell>
        </row>
        <row r="560">
          <cell r="F560" t="str">
            <v>26364826</v>
          </cell>
          <cell r="G560">
            <v>146</v>
          </cell>
          <cell r="H560">
            <v>916</v>
          </cell>
          <cell r="I560">
            <v>52</v>
          </cell>
          <cell r="J560">
            <v>864</v>
          </cell>
          <cell r="K560">
            <v>8839</v>
          </cell>
        </row>
        <row r="561">
          <cell r="F561" t="str">
            <v>26364827</v>
          </cell>
          <cell r="G561">
            <v>1515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26364828</v>
          </cell>
          <cell r="G562">
            <v>3630</v>
          </cell>
          <cell r="H562">
            <v>10347</v>
          </cell>
          <cell r="I562">
            <v>2869</v>
          </cell>
          <cell r="J562">
            <v>7478</v>
          </cell>
          <cell r="K562">
            <v>0</v>
          </cell>
        </row>
        <row r="563">
          <cell r="F563" t="str">
            <v>2636561</v>
          </cell>
          <cell r="G563">
            <v>1467</v>
          </cell>
          <cell r="H563">
            <v>3988</v>
          </cell>
          <cell r="I563">
            <v>309</v>
          </cell>
          <cell r="J563">
            <v>3679</v>
          </cell>
          <cell r="K563">
            <v>121</v>
          </cell>
        </row>
        <row r="564">
          <cell r="F564" t="str">
            <v>2636562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2636563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2636564</v>
          </cell>
          <cell r="G566">
            <v>893</v>
          </cell>
          <cell r="H566">
            <v>5841</v>
          </cell>
          <cell r="I566">
            <v>575</v>
          </cell>
          <cell r="J566">
            <v>5266</v>
          </cell>
          <cell r="K566">
            <v>1000</v>
          </cell>
        </row>
        <row r="567">
          <cell r="F567" t="str">
            <v>2636565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2636566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 t="str">
            <v>2636567</v>
          </cell>
          <cell r="G569">
            <v>0</v>
          </cell>
          <cell r="H569">
            <v>2077</v>
          </cell>
          <cell r="I569">
            <v>256</v>
          </cell>
          <cell r="J569">
            <v>1821</v>
          </cell>
          <cell r="K569">
            <v>16756</v>
          </cell>
        </row>
        <row r="570">
          <cell r="F570" t="str">
            <v>2636568</v>
          </cell>
          <cell r="G570">
            <v>0</v>
          </cell>
          <cell r="H570">
            <v>1601</v>
          </cell>
          <cell r="I570">
            <v>40</v>
          </cell>
          <cell r="J570">
            <v>1561</v>
          </cell>
          <cell r="K570">
            <v>16756</v>
          </cell>
        </row>
        <row r="571">
          <cell r="F571" t="str">
            <v>2636569</v>
          </cell>
          <cell r="G571">
            <v>0</v>
          </cell>
          <cell r="H571">
            <v>1046</v>
          </cell>
          <cell r="I571">
            <v>41</v>
          </cell>
          <cell r="J571">
            <v>1005</v>
          </cell>
          <cell r="K571">
            <v>16631</v>
          </cell>
        </row>
        <row r="572">
          <cell r="F572" t="str">
            <v>26365610</v>
          </cell>
          <cell r="G572">
            <v>566</v>
          </cell>
          <cell r="H572">
            <v>4724</v>
          </cell>
          <cell r="I572">
            <v>337</v>
          </cell>
          <cell r="J572">
            <v>4387</v>
          </cell>
          <cell r="K572">
            <v>16756</v>
          </cell>
        </row>
        <row r="573">
          <cell r="F573" t="str">
            <v>26365611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26365612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26365613</v>
          </cell>
          <cell r="G575">
            <v>18</v>
          </cell>
          <cell r="H575">
            <v>71</v>
          </cell>
          <cell r="I575">
            <v>8</v>
          </cell>
          <cell r="J575">
            <v>63</v>
          </cell>
          <cell r="K575">
            <v>16</v>
          </cell>
        </row>
        <row r="576">
          <cell r="F576" t="str">
            <v>26365614</v>
          </cell>
          <cell r="G576">
            <v>1071</v>
          </cell>
          <cell r="H576">
            <v>7439</v>
          </cell>
          <cell r="I576">
            <v>1219</v>
          </cell>
          <cell r="J576">
            <v>6220</v>
          </cell>
          <cell r="K576">
            <v>41</v>
          </cell>
        </row>
        <row r="577">
          <cell r="F577" t="str">
            <v>26365615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 t="str">
            <v>26365616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 t="str">
            <v>26365617</v>
          </cell>
          <cell r="G579">
            <v>89</v>
          </cell>
          <cell r="H579">
            <v>1116</v>
          </cell>
          <cell r="I579">
            <v>199</v>
          </cell>
          <cell r="J579">
            <v>917</v>
          </cell>
          <cell r="K579">
            <v>16</v>
          </cell>
        </row>
        <row r="580">
          <cell r="F580" t="str">
            <v>26365618</v>
          </cell>
          <cell r="G580">
            <v>0</v>
          </cell>
          <cell r="H580">
            <v>5</v>
          </cell>
          <cell r="I580">
            <v>0</v>
          </cell>
          <cell r="J580">
            <v>5</v>
          </cell>
          <cell r="K580">
            <v>716</v>
          </cell>
        </row>
        <row r="581">
          <cell r="F581" t="str">
            <v>26365619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 t="str">
            <v>26365620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 t="str">
            <v>26365621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26365622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 t="str">
            <v>26365623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26365624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26365625</v>
          </cell>
          <cell r="G587">
            <v>186</v>
          </cell>
          <cell r="H587">
            <v>604</v>
          </cell>
          <cell r="I587">
            <v>70</v>
          </cell>
          <cell r="J587">
            <v>534</v>
          </cell>
          <cell r="K587">
            <v>8000</v>
          </cell>
        </row>
        <row r="588">
          <cell r="F588" t="str">
            <v>26365626</v>
          </cell>
          <cell r="G588">
            <v>186</v>
          </cell>
          <cell r="H588">
            <v>609</v>
          </cell>
          <cell r="I588">
            <v>70</v>
          </cell>
          <cell r="J588">
            <v>539</v>
          </cell>
          <cell r="K588">
            <v>8000</v>
          </cell>
        </row>
        <row r="589">
          <cell r="F589" t="str">
            <v>26365627</v>
          </cell>
          <cell r="G589">
            <v>4364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 t="str">
            <v>26365628</v>
          </cell>
          <cell r="G590">
            <v>8654</v>
          </cell>
          <cell r="H590">
            <v>23788</v>
          </cell>
          <cell r="I590">
            <v>2717</v>
          </cell>
          <cell r="J590">
            <v>21071</v>
          </cell>
          <cell r="K590">
            <v>0</v>
          </cell>
        </row>
        <row r="591">
          <cell r="F591" t="str">
            <v>2636641</v>
          </cell>
          <cell r="G591">
            <v>456</v>
          </cell>
          <cell r="H591">
            <v>6760</v>
          </cell>
          <cell r="I591">
            <v>857</v>
          </cell>
          <cell r="J591">
            <v>5903</v>
          </cell>
          <cell r="K591">
            <v>146</v>
          </cell>
        </row>
        <row r="592">
          <cell r="F592" t="str">
            <v>2636642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 t="str">
            <v>2636643</v>
          </cell>
          <cell r="G593">
            <v>19</v>
          </cell>
          <cell r="H593">
            <v>469</v>
          </cell>
          <cell r="I593">
            <v>15</v>
          </cell>
          <cell r="J593">
            <v>454</v>
          </cell>
          <cell r="K593">
            <v>30729</v>
          </cell>
        </row>
        <row r="594">
          <cell r="F594" t="str">
            <v>2636644</v>
          </cell>
          <cell r="G594">
            <v>70</v>
          </cell>
          <cell r="H594">
            <v>2153</v>
          </cell>
          <cell r="I594">
            <v>323</v>
          </cell>
          <cell r="J594">
            <v>1830</v>
          </cell>
          <cell r="K594">
            <v>102</v>
          </cell>
        </row>
        <row r="595">
          <cell r="F595" t="str">
            <v>2636645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 t="str">
            <v>2636646</v>
          </cell>
          <cell r="G596">
            <v>32</v>
          </cell>
          <cell r="H596">
            <v>343</v>
          </cell>
          <cell r="I596">
            <v>8</v>
          </cell>
          <cell r="J596">
            <v>335</v>
          </cell>
          <cell r="K596">
            <v>40483</v>
          </cell>
        </row>
        <row r="597">
          <cell r="F597" t="str">
            <v>2636647</v>
          </cell>
          <cell r="G597">
            <v>0</v>
          </cell>
          <cell r="H597">
            <v>13623</v>
          </cell>
          <cell r="I597">
            <v>216</v>
          </cell>
          <cell r="J597">
            <v>13407</v>
          </cell>
          <cell r="K597">
            <v>92815</v>
          </cell>
        </row>
        <row r="598">
          <cell r="F598" t="str">
            <v>2636648</v>
          </cell>
          <cell r="G598">
            <v>0</v>
          </cell>
          <cell r="H598">
            <v>7319</v>
          </cell>
          <cell r="I598">
            <v>38</v>
          </cell>
          <cell r="J598">
            <v>7281</v>
          </cell>
          <cell r="K598">
            <v>92809</v>
          </cell>
        </row>
        <row r="599">
          <cell r="F599" t="str">
            <v>2636649</v>
          </cell>
          <cell r="G599">
            <v>0</v>
          </cell>
          <cell r="H599">
            <v>1949</v>
          </cell>
          <cell r="I599">
            <v>43</v>
          </cell>
          <cell r="J599">
            <v>1906</v>
          </cell>
          <cell r="K599">
            <v>91847</v>
          </cell>
        </row>
        <row r="600">
          <cell r="F600" t="str">
            <v>26366410</v>
          </cell>
          <cell r="G600">
            <v>417</v>
          </cell>
          <cell r="H600">
            <v>22891</v>
          </cell>
          <cell r="I600">
            <v>297</v>
          </cell>
          <cell r="J600">
            <v>22594</v>
          </cell>
          <cell r="K600">
            <v>92815</v>
          </cell>
        </row>
        <row r="601">
          <cell r="F601" t="str">
            <v>26366411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26366412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26366413</v>
          </cell>
          <cell r="G603">
            <v>16</v>
          </cell>
          <cell r="H603">
            <v>772</v>
          </cell>
          <cell r="I603">
            <v>228</v>
          </cell>
          <cell r="J603">
            <v>544</v>
          </cell>
          <cell r="K603">
            <v>23</v>
          </cell>
        </row>
        <row r="604">
          <cell r="F604" t="str">
            <v>26366414</v>
          </cell>
          <cell r="G604">
            <v>156</v>
          </cell>
          <cell r="H604">
            <v>4472</v>
          </cell>
          <cell r="I604">
            <v>1994</v>
          </cell>
          <cell r="J604">
            <v>2478</v>
          </cell>
          <cell r="K604">
            <v>55</v>
          </cell>
        </row>
        <row r="605">
          <cell r="F605" t="str">
            <v>26366415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26366416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 t="str">
            <v>26366417</v>
          </cell>
          <cell r="G607">
            <v>97</v>
          </cell>
          <cell r="H607">
            <v>1202</v>
          </cell>
          <cell r="I607">
            <v>522</v>
          </cell>
          <cell r="J607">
            <v>680</v>
          </cell>
          <cell r="K607">
            <v>91</v>
          </cell>
        </row>
        <row r="608">
          <cell r="F608" t="str">
            <v>26366418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 t="str">
            <v>26366419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26366420</v>
          </cell>
          <cell r="G610">
            <v>8</v>
          </cell>
          <cell r="H610">
            <v>668</v>
          </cell>
          <cell r="I610">
            <v>0</v>
          </cell>
          <cell r="J610">
            <v>668</v>
          </cell>
          <cell r="K610">
            <v>6800</v>
          </cell>
        </row>
        <row r="611">
          <cell r="F611" t="str">
            <v>26366421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26366422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26366423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 t="str">
            <v>26366424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 t="str">
            <v>26366425</v>
          </cell>
          <cell r="G615">
            <v>595</v>
          </cell>
          <cell r="H615">
            <v>1762</v>
          </cell>
          <cell r="I615">
            <v>151</v>
          </cell>
          <cell r="J615">
            <v>1611</v>
          </cell>
          <cell r="K615">
            <v>58615</v>
          </cell>
        </row>
        <row r="616">
          <cell r="F616" t="str">
            <v>26366426</v>
          </cell>
          <cell r="G616">
            <v>603</v>
          </cell>
          <cell r="H616">
            <v>2430</v>
          </cell>
          <cell r="I616">
            <v>151</v>
          </cell>
          <cell r="J616">
            <v>2279</v>
          </cell>
          <cell r="K616">
            <v>58615</v>
          </cell>
        </row>
        <row r="617">
          <cell r="F617" t="str">
            <v>26366427</v>
          </cell>
          <cell r="G617">
            <v>16663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 t="str">
            <v>26366428</v>
          </cell>
          <cell r="G618">
            <v>18529</v>
          </cell>
          <cell r="H618">
            <v>41492</v>
          </cell>
          <cell r="I618">
            <v>4395</v>
          </cell>
          <cell r="J618">
            <v>37097</v>
          </cell>
          <cell r="K618">
            <v>0</v>
          </cell>
        </row>
        <row r="619">
          <cell r="F619" t="str">
            <v>2636721</v>
          </cell>
          <cell r="G619">
            <v>320</v>
          </cell>
          <cell r="H619">
            <v>3711</v>
          </cell>
          <cell r="I619">
            <v>389</v>
          </cell>
          <cell r="J619">
            <v>3322</v>
          </cell>
          <cell r="K619">
            <v>130</v>
          </cell>
        </row>
        <row r="620">
          <cell r="F620" t="str">
            <v>2636722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 t="str">
            <v>2636723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 t="str">
            <v>2636724</v>
          </cell>
          <cell r="G622">
            <v>177</v>
          </cell>
          <cell r="H622">
            <v>3348</v>
          </cell>
          <cell r="I622">
            <v>442</v>
          </cell>
          <cell r="J622">
            <v>2906</v>
          </cell>
          <cell r="K622">
            <v>103</v>
          </cell>
        </row>
        <row r="623">
          <cell r="F623" t="str">
            <v>2636725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 t="str">
            <v>2636726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 t="str">
            <v>2636727</v>
          </cell>
          <cell r="G625">
            <v>0</v>
          </cell>
          <cell r="H625">
            <v>1769</v>
          </cell>
          <cell r="I625">
            <v>358</v>
          </cell>
          <cell r="J625">
            <v>1411</v>
          </cell>
          <cell r="K625">
            <v>12052</v>
          </cell>
        </row>
        <row r="626">
          <cell r="F626" t="str">
            <v>2636728</v>
          </cell>
          <cell r="G626">
            <v>0</v>
          </cell>
          <cell r="H626">
            <v>1258</v>
          </cell>
          <cell r="I626">
            <v>118</v>
          </cell>
          <cell r="J626">
            <v>1140</v>
          </cell>
          <cell r="K626">
            <v>12063</v>
          </cell>
        </row>
        <row r="627">
          <cell r="F627" t="str">
            <v>2636729</v>
          </cell>
          <cell r="G627">
            <v>0</v>
          </cell>
          <cell r="H627">
            <v>732</v>
          </cell>
          <cell r="I627">
            <v>51</v>
          </cell>
          <cell r="J627">
            <v>681</v>
          </cell>
          <cell r="K627">
            <v>12051</v>
          </cell>
        </row>
        <row r="628">
          <cell r="F628" t="str">
            <v>26367210</v>
          </cell>
          <cell r="G628">
            <v>96</v>
          </cell>
          <cell r="H628">
            <v>3759</v>
          </cell>
          <cell r="I628">
            <v>527</v>
          </cell>
          <cell r="J628">
            <v>3232</v>
          </cell>
          <cell r="K628">
            <v>12063</v>
          </cell>
        </row>
        <row r="629">
          <cell r="F629" t="str">
            <v>26367211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26367212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26367213</v>
          </cell>
          <cell r="G631">
            <v>0</v>
          </cell>
          <cell r="H631">
            <v>75</v>
          </cell>
          <cell r="I631">
            <v>12</v>
          </cell>
          <cell r="J631">
            <v>63</v>
          </cell>
          <cell r="K631">
            <v>63</v>
          </cell>
        </row>
        <row r="632">
          <cell r="F632" t="str">
            <v>26367214</v>
          </cell>
          <cell r="G632">
            <v>751</v>
          </cell>
          <cell r="H632">
            <v>8206</v>
          </cell>
          <cell r="I632">
            <v>2246</v>
          </cell>
          <cell r="J632">
            <v>5960</v>
          </cell>
          <cell r="K632">
            <v>41</v>
          </cell>
        </row>
        <row r="633">
          <cell r="F633" t="str">
            <v>26367215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26367216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26367217</v>
          </cell>
          <cell r="G635">
            <v>64</v>
          </cell>
          <cell r="H635">
            <v>1342</v>
          </cell>
          <cell r="I635">
            <v>395</v>
          </cell>
          <cell r="J635">
            <v>947</v>
          </cell>
          <cell r="K635">
            <v>28</v>
          </cell>
        </row>
        <row r="636">
          <cell r="F636" t="str">
            <v>26367218</v>
          </cell>
          <cell r="G636">
            <v>0</v>
          </cell>
          <cell r="H636">
            <v>570</v>
          </cell>
          <cell r="I636">
            <v>0</v>
          </cell>
          <cell r="J636">
            <v>570</v>
          </cell>
          <cell r="K636">
            <v>1130</v>
          </cell>
        </row>
        <row r="637">
          <cell r="F637" t="str">
            <v>26367219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 t="str">
            <v>26367220</v>
          </cell>
          <cell r="G638">
            <v>46</v>
          </cell>
          <cell r="H638">
            <v>283</v>
          </cell>
          <cell r="I638">
            <v>0</v>
          </cell>
          <cell r="J638">
            <v>283</v>
          </cell>
          <cell r="K638">
            <v>590</v>
          </cell>
        </row>
        <row r="639">
          <cell r="F639" t="str">
            <v>26367221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26367222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26367223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 t="str">
            <v>26367224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26367225</v>
          </cell>
          <cell r="G643">
            <v>116</v>
          </cell>
          <cell r="H643">
            <v>1462</v>
          </cell>
          <cell r="I643">
            <v>129</v>
          </cell>
          <cell r="J643">
            <v>1333</v>
          </cell>
          <cell r="K643">
            <v>6435</v>
          </cell>
        </row>
        <row r="644">
          <cell r="F644" t="str">
            <v>26367226</v>
          </cell>
          <cell r="G644">
            <v>162</v>
          </cell>
          <cell r="H644">
            <v>2315</v>
          </cell>
          <cell r="I644">
            <v>129</v>
          </cell>
          <cell r="J644">
            <v>2186</v>
          </cell>
          <cell r="K644">
            <v>6435</v>
          </cell>
        </row>
        <row r="645">
          <cell r="F645" t="str">
            <v>26367227</v>
          </cell>
          <cell r="G645">
            <v>3817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26367228</v>
          </cell>
          <cell r="G646">
            <v>5387</v>
          </cell>
          <cell r="H646">
            <v>22756</v>
          </cell>
          <cell r="I646">
            <v>4140</v>
          </cell>
          <cell r="J646">
            <v>18616</v>
          </cell>
          <cell r="K646">
            <v>0</v>
          </cell>
        </row>
        <row r="647">
          <cell r="F647" t="str">
            <v>2640751</v>
          </cell>
          <cell r="G647">
            <v>662</v>
          </cell>
          <cell r="H647">
            <v>17345</v>
          </cell>
          <cell r="I647">
            <v>1137</v>
          </cell>
          <cell r="J647">
            <v>16208</v>
          </cell>
          <cell r="K647">
            <v>314</v>
          </cell>
        </row>
        <row r="648">
          <cell r="F648" t="str">
            <v>2640752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 t="str">
            <v>2640753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 t="str">
            <v>2640754</v>
          </cell>
          <cell r="G650">
            <v>272</v>
          </cell>
          <cell r="H650">
            <v>9073</v>
          </cell>
          <cell r="I650">
            <v>1195</v>
          </cell>
          <cell r="J650">
            <v>7878</v>
          </cell>
          <cell r="K650">
            <v>235</v>
          </cell>
        </row>
        <row r="651">
          <cell r="F651" t="str">
            <v>2640755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 t="str">
            <v>2640756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2640757</v>
          </cell>
          <cell r="G653">
            <v>0</v>
          </cell>
          <cell r="H653">
            <v>8796</v>
          </cell>
          <cell r="I653">
            <v>1661</v>
          </cell>
          <cell r="J653">
            <v>7135</v>
          </cell>
          <cell r="K653">
            <v>20169</v>
          </cell>
        </row>
        <row r="654">
          <cell r="F654" t="str">
            <v>2640758</v>
          </cell>
          <cell r="G654">
            <v>0</v>
          </cell>
          <cell r="H654">
            <v>7701</v>
          </cell>
          <cell r="I654">
            <v>606</v>
          </cell>
          <cell r="J654">
            <v>7095</v>
          </cell>
          <cell r="K654">
            <v>20169</v>
          </cell>
        </row>
        <row r="655">
          <cell r="F655" t="str">
            <v>2640759</v>
          </cell>
          <cell r="G655">
            <v>0</v>
          </cell>
          <cell r="H655">
            <v>2445</v>
          </cell>
          <cell r="I655">
            <v>88</v>
          </cell>
          <cell r="J655">
            <v>2357</v>
          </cell>
          <cell r="K655">
            <v>19761</v>
          </cell>
        </row>
        <row r="656">
          <cell r="F656" t="str">
            <v>26407510</v>
          </cell>
          <cell r="G656">
            <v>514</v>
          </cell>
          <cell r="H656">
            <v>18942</v>
          </cell>
          <cell r="I656">
            <v>2355</v>
          </cell>
          <cell r="J656">
            <v>16587</v>
          </cell>
          <cell r="K656">
            <v>20169</v>
          </cell>
        </row>
        <row r="657">
          <cell r="F657" t="str">
            <v>26407511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26407512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 t="str">
            <v>26407513</v>
          </cell>
          <cell r="G659">
            <v>12</v>
          </cell>
          <cell r="H659">
            <v>126</v>
          </cell>
          <cell r="I659">
            <v>34</v>
          </cell>
          <cell r="J659">
            <v>92</v>
          </cell>
          <cell r="K659">
            <v>64</v>
          </cell>
        </row>
        <row r="660">
          <cell r="F660" t="str">
            <v>26407514</v>
          </cell>
          <cell r="G660">
            <v>1262</v>
          </cell>
          <cell r="H660">
            <v>31074</v>
          </cell>
          <cell r="I660">
            <v>6402</v>
          </cell>
          <cell r="J660">
            <v>24672</v>
          </cell>
          <cell r="K660">
            <v>56</v>
          </cell>
        </row>
        <row r="661">
          <cell r="F661" t="str">
            <v>26407515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26407516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26407517</v>
          </cell>
          <cell r="G663">
            <v>475</v>
          </cell>
          <cell r="H663">
            <v>9491</v>
          </cell>
          <cell r="I663">
            <v>2271</v>
          </cell>
          <cell r="J663">
            <v>7220</v>
          </cell>
          <cell r="K663">
            <v>89</v>
          </cell>
        </row>
        <row r="664">
          <cell r="F664" t="str">
            <v>26407518</v>
          </cell>
          <cell r="G664">
            <v>51</v>
          </cell>
          <cell r="H664">
            <v>352</v>
          </cell>
          <cell r="I664">
            <v>0</v>
          </cell>
          <cell r="J664">
            <v>352</v>
          </cell>
          <cell r="K664">
            <v>1232</v>
          </cell>
        </row>
        <row r="665">
          <cell r="F665" t="str">
            <v>26407519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26407520</v>
          </cell>
          <cell r="G666">
            <v>31</v>
          </cell>
          <cell r="H666">
            <v>902</v>
          </cell>
          <cell r="I666">
            <v>0</v>
          </cell>
          <cell r="J666">
            <v>902</v>
          </cell>
          <cell r="K666">
            <v>1315</v>
          </cell>
        </row>
        <row r="667">
          <cell r="F667" t="str">
            <v>26407521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26407522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F669" t="str">
            <v>26407523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 t="str">
            <v>26407524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F671" t="str">
            <v>26407525</v>
          </cell>
          <cell r="G671">
            <v>263</v>
          </cell>
          <cell r="H671">
            <v>12243</v>
          </cell>
          <cell r="I671">
            <v>6034</v>
          </cell>
          <cell r="J671">
            <v>6209</v>
          </cell>
          <cell r="K671">
            <v>12862</v>
          </cell>
        </row>
        <row r="672">
          <cell r="F672" t="str">
            <v>26407526</v>
          </cell>
          <cell r="G672">
            <v>345</v>
          </cell>
          <cell r="H672">
            <v>13497</v>
          </cell>
          <cell r="I672">
            <v>6034</v>
          </cell>
          <cell r="J672">
            <v>7463</v>
          </cell>
          <cell r="K672">
            <v>12862</v>
          </cell>
        </row>
        <row r="673">
          <cell r="F673" t="str">
            <v>26407527</v>
          </cell>
          <cell r="G673">
            <v>40596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26407528</v>
          </cell>
          <cell r="G674">
            <v>44138</v>
          </cell>
          <cell r="H674">
            <v>99548</v>
          </cell>
          <cell r="I674">
            <v>19428</v>
          </cell>
          <cell r="J674">
            <v>80120</v>
          </cell>
          <cell r="K674">
            <v>0</v>
          </cell>
        </row>
        <row r="675">
          <cell r="F675" t="str">
            <v>2646361</v>
          </cell>
          <cell r="G675">
            <v>223</v>
          </cell>
          <cell r="H675">
            <v>3960</v>
          </cell>
          <cell r="I675">
            <v>697</v>
          </cell>
          <cell r="J675">
            <v>3263</v>
          </cell>
          <cell r="K675">
            <v>147</v>
          </cell>
        </row>
        <row r="676">
          <cell r="F676" t="str">
            <v>2646362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2646363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2646364</v>
          </cell>
          <cell r="G678">
            <v>115</v>
          </cell>
          <cell r="H678">
            <v>2944</v>
          </cell>
          <cell r="I678">
            <v>759</v>
          </cell>
          <cell r="J678">
            <v>2185</v>
          </cell>
          <cell r="K678">
            <v>103</v>
          </cell>
        </row>
        <row r="679">
          <cell r="F679" t="str">
            <v>2646365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F680" t="str">
            <v>2646366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 t="str">
            <v>2646367</v>
          </cell>
          <cell r="G681">
            <v>0</v>
          </cell>
          <cell r="H681">
            <v>2055</v>
          </cell>
          <cell r="I681">
            <v>584</v>
          </cell>
          <cell r="J681">
            <v>1471</v>
          </cell>
          <cell r="K681">
            <v>12705</v>
          </cell>
        </row>
        <row r="682">
          <cell r="F682" t="str">
            <v>2646368</v>
          </cell>
          <cell r="G682">
            <v>0</v>
          </cell>
          <cell r="H682">
            <v>1240</v>
          </cell>
          <cell r="I682">
            <v>204</v>
          </cell>
          <cell r="J682">
            <v>1036</v>
          </cell>
          <cell r="K682">
            <v>12705</v>
          </cell>
        </row>
        <row r="683">
          <cell r="F683" t="str">
            <v>2646369</v>
          </cell>
          <cell r="G683">
            <v>0</v>
          </cell>
          <cell r="H683">
            <v>1860</v>
          </cell>
          <cell r="I683">
            <v>317</v>
          </cell>
          <cell r="J683">
            <v>1543</v>
          </cell>
          <cell r="K683">
            <v>12450</v>
          </cell>
        </row>
        <row r="684">
          <cell r="F684" t="str">
            <v>26463610</v>
          </cell>
          <cell r="G684">
            <v>155</v>
          </cell>
          <cell r="H684">
            <v>5155</v>
          </cell>
          <cell r="I684">
            <v>1105</v>
          </cell>
          <cell r="J684">
            <v>4050</v>
          </cell>
          <cell r="K684">
            <v>12705</v>
          </cell>
        </row>
        <row r="685">
          <cell r="F685" t="str">
            <v>26463611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26463612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F687" t="str">
            <v>26463613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26463614</v>
          </cell>
          <cell r="G688">
            <v>337</v>
          </cell>
          <cell r="H688">
            <v>19104</v>
          </cell>
          <cell r="I688">
            <v>5912</v>
          </cell>
          <cell r="J688">
            <v>13192</v>
          </cell>
          <cell r="K688">
            <v>34</v>
          </cell>
        </row>
        <row r="689">
          <cell r="F689" t="str">
            <v>26463615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26463616</v>
          </cell>
          <cell r="G690">
            <v>0</v>
          </cell>
          <cell r="H690">
            <v>3</v>
          </cell>
          <cell r="I690">
            <v>0</v>
          </cell>
          <cell r="J690">
            <v>3</v>
          </cell>
          <cell r="K690">
            <v>126</v>
          </cell>
        </row>
        <row r="691">
          <cell r="F691" t="str">
            <v>26463617</v>
          </cell>
          <cell r="G691">
            <v>140</v>
          </cell>
          <cell r="H691">
            <v>9924</v>
          </cell>
          <cell r="I691">
            <v>4289</v>
          </cell>
          <cell r="J691">
            <v>5635</v>
          </cell>
          <cell r="K691">
            <v>33</v>
          </cell>
        </row>
        <row r="692">
          <cell r="F692" t="str">
            <v>26463618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 t="str">
            <v>26463619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F694" t="str">
            <v>26463620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 t="str">
            <v>26463621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26463622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26463623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26463624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26463625</v>
          </cell>
          <cell r="G699">
            <v>98</v>
          </cell>
          <cell r="H699">
            <v>696</v>
          </cell>
          <cell r="I699">
            <v>276</v>
          </cell>
          <cell r="J699">
            <v>420</v>
          </cell>
          <cell r="K699">
            <v>11942</v>
          </cell>
        </row>
        <row r="700">
          <cell r="F700" t="str">
            <v>26463626</v>
          </cell>
          <cell r="G700">
            <v>98</v>
          </cell>
          <cell r="H700">
            <v>696</v>
          </cell>
          <cell r="I700">
            <v>276</v>
          </cell>
          <cell r="J700">
            <v>420</v>
          </cell>
          <cell r="K700">
            <v>11942</v>
          </cell>
        </row>
        <row r="701">
          <cell r="F701" t="str">
            <v>26463627</v>
          </cell>
          <cell r="G701">
            <v>13451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 t="str">
            <v>26463628</v>
          </cell>
          <cell r="G702">
            <v>14519</v>
          </cell>
          <cell r="H702">
            <v>41786</v>
          </cell>
          <cell r="I702">
            <v>13038</v>
          </cell>
          <cell r="J702">
            <v>28748</v>
          </cell>
          <cell r="K702">
            <v>0</v>
          </cell>
        </row>
        <row r="703">
          <cell r="F703" t="str">
            <v>2646521</v>
          </cell>
          <cell r="G703">
            <v>2881</v>
          </cell>
          <cell r="H703">
            <v>12804</v>
          </cell>
          <cell r="I703">
            <v>1072</v>
          </cell>
          <cell r="J703">
            <v>11732</v>
          </cell>
          <cell r="K703">
            <v>285</v>
          </cell>
        </row>
        <row r="704">
          <cell r="F704" t="str">
            <v>2646522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2646523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2646524</v>
          </cell>
          <cell r="G706">
            <v>650</v>
          </cell>
          <cell r="H706">
            <v>5959</v>
          </cell>
          <cell r="I706">
            <v>918</v>
          </cell>
          <cell r="J706">
            <v>5041</v>
          </cell>
          <cell r="K706">
            <v>110</v>
          </cell>
        </row>
        <row r="707">
          <cell r="F707" t="str">
            <v>2646525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2646526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2646527</v>
          </cell>
          <cell r="G709">
            <v>0</v>
          </cell>
          <cell r="H709">
            <v>12578</v>
          </cell>
          <cell r="I709">
            <v>895</v>
          </cell>
          <cell r="J709">
            <v>11683</v>
          </cell>
          <cell r="K709">
            <v>25281</v>
          </cell>
        </row>
        <row r="710">
          <cell r="F710" t="str">
            <v>2646528</v>
          </cell>
          <cell r="G710">
            <v>0</v>
          </cell>
          <cell r="H710">
            <v>9937</v>
          </cell>
          <cell r="I710">
            <v>302</v>
          </cell>
          <cell r="J710">
            <v>9635</v>
          </cell>
          <cell r="K710">
            <v>25281</v>
          </cell>
        </row>
        <row r="711">
          <cell r="F711" t="str">
            <v>2646529</v>
          </cell>
          <cell r="G711">
            <v>0</v>
          </cell>
          <cell r="H711">
            <v>4734</v>
          </cell>
          <cell r="I711">
            <v>74</v>
          </cell>
          <cell r="J711">
            <v>4660</v>
          </cell>
          <cell r="K711">
            <v>26069</v>
          </cell>
        </row>
        <row r="712">
          <cell r="F712" t="str">
            <v>26465210</v>
          </cell>
          <cell r="G712">
            <v>1897</v>
          </cell>
          <cell r="H712">
            <v>27249</v>
          </cell>
          <cell r="I712">
            <v>1271</v>
          </cell>
          <cell r="J712">
            <v>25978</v>
          </cell>
          <cell r="K712">
            <v>26069</v>
          </cell>
        </row>
        <row r="713">
          <cell r="F713" t="str">
            <v>26465211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F714" t="str">
            <v>26465212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26465213</v>
          </cell>
          <cell r="G715">
            <v>33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26465214</v>
          </cell>
          <cell r="G716">
            <v>1935</v>
          </cell>
          <cell r="H716">
            <v>18472</v>
          </cell>
          <cell r="I716">
            <v>2471</v>
          </cell>
          <cell r="J716">
            <v>16001</v>
          </cell>
          <cell r="K716">
            <v>79</v>
          </cell>
        </row>
        <row r="717">
          <cell r="F717" t="str">
            <v>26465215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26465216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 t="str">
            <v>26465217</v>
          </cell>
          <cell r="G719">
            <v>293</v>
          </cell>
          <cell r="H719">
            <v>2735</v>
          </cell>
          <cell r="I719">
            <v>448</v>
          </cell>
          <cell r="J719">
            <v>2287</v>
          </cell>
          <cell r="K719">
            <v>113</v>
          </cell>
        </row>
        <row r="720">
          <cell r="F720" t="str">
            <v>26465218</v>
          </cell>
          <cell r="G720">
            <v>0</v>
          </cell>
          <cell r="H720">
            <v>32</v>
          </cell>
          <cell r="I720">
            <v>0</v>
          </cell>
          <cell r="J720">
            <v>32</v>
          </cell>
          <cell r="K720">
            <v>6</v>
          </cell>
        </row>
        <row r="721">
          <cell r="F721" t="str">
            <v>26465219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26465220</v>
          </cell>
          <cell r="G722">
            <v>91</v>
          </cell>
          <cell r="H722">
            <v>517</v>
          </cell>
          <cell r="I722">
            <v>1</v>
          </cell>
          <cell r="J722">
            <v>516</v>
          </cell>
          <cell r="K722">
            <v>2793</v>
          </cell>
        </row>
        <row r="723">
          <cell r="F723" t="str">
            <v>26465221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26465222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26465223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 t="str">
            <v>26465224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26465225</v>
          </cell>
          <cell r="G727">
            <v>595</v>
          </cell>
          <cell r="H727">
            <v>1386</v>
          </cell>
          <cell r="I727">
            <v>94</v>
          </cell>
          <cell r="J727">
            <v>1292</v>
          </cell>
          <cell r="K727">
            <v>20855</v>
          </cell>
        </row>
        <row r="728">
          <cell r="F728" t="str">
            <v>26465226</v>
          </cell>
          <cell r="G728">
            <v>686</v>
          </cell>
          <cell r="H728">
            <v>1935</v>
          </cell>
          <cell r="I728">
            <v>95</v>
          </cell>
          <cell r="J728">
            <v>1840</v>
          </cell>
          <cell r="K728">
            <v>20855</v>
          </cell>
        </row>
        <row r="729">
          <cell r="F729" t="str">
            <v>26465227</v>
          </cell>
          <cell r="G729">
            <v>25366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26465228</v>
          </cell>
          <cell r="G730">
            <v>33741</v>
          </cell>
          <cell r="H730">
            <v>69154</v>
          </cell>
          <cell r="I730">
            <v>6275</v>
          </cell>
          <cell r="J730">
            <v>62879</v>
          </cell>
          <cell r="K7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7:W41"/>
  <sheetViews>
    <sheetView tabSelected="1" view="pageBreakPreview" zoomScale="60" zoomScalePageLayoutView="0" workbookViewId="0" topLeftCell="A1">
      <selection activeCell="P37" sqref="P37"/>
    </sheetView>
  </sheetViews>
  <sheetFormatPr defaultColWidth="9.00390625" defaultRowHeight="13.5"/>
  <cols>
    <col min="1" max="23" width="3.625" style="47" customWidth="1"/>
    <col min="24" max="16384" width="9.00390625" style="47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spans="1:23" ht="24">
      <c r="A7" s="183" t="s">
        <v>985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</row>
    <row r="8" ht="39.75" customHeight="1"/>
    <row r="9" ht="39.75" customHeight="1"/>
    <row r="10" ht="39.75" customHeight="1"/>
    <row r="11" spans="1:23" ht="35.25">
      <c r="A11" s="184" t="s">
        <v>213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41" spans="1:23" ht="21">
      <c r="A41" s="185" t="s">
        <v>212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</row>
  </sheetData>
  <sheetProtection/>
  <mergeCells count="3">
    <mergeCell ref="A7:W7"/>
    <mergeCell ref="A11:W11"/>
    <mergeCell ref="A41:W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5" width="14.50390625" style="1" customWidth="1"/>
    <col min="6" max="6" width="19.125" style="1" bestFit="1" customWidth="1"/>
    <col min="7" max="7" width="14.50390625" style="1" customWidth="1"/>
    <col min="8" max="8" width="19.125" style="1" bestFit="1" customWidth="1"/>
    <col min="9" max="9" width="16.625" style="1" customWidth="1"/>
    <col min="10" max="11" width="14.50390625" style="1" customWidth="1"/>
    <col min="12" max="12" width="14.1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137</v>
      </c>
      <c r="D2" s="13" t="s">
        <v>138</v>
      </c>
      <c r="E2" s="13" t="s">
        <v>139</v>
      </c>
      <c r="F2" s="13" t="s">
        <v>234</v>
      </c>
      <c r="G2" s="13" t="s">
        <v>235</v>
      </c>
      <c r="H2" s="13" t="s">
        <v>236</v>
      </c>
      <c r="I2" s="13" t="s">
        <v>237</v>
      </c>
      <c r="J2" s="13" t="s">
        <v>916</v>
      </c>
      <c r="K2" s="13" t="s">
        <v>917</v>
      </c>
      <c r="L2" s="13" t="s">
        <v>918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331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545</v>
      </c>
      <c r="C13" s="84">
        <v>82557809</v>
      </c>
      <c r="D13" s="84">
        <v>328573</v>
      </c>
      <c r="E13" s="84">
        <v>82229236</v>
      </c>
      <c r="F13" s="84">
        <v>9821495650</v>
      </c>
      <c r="G13" s="84">
        <v>6741989</v>
      </c>
      <c r="H13" s="84">
        <v>9814753661</v>
      </c>
      <c r="I13" s="84">
        <v>3254505041</v>
      </c>
      <c r="J13" s="84">
        <v>646600</v>
      </c>
      <c r="K13" s="84">
        <v>8975</v>
      </c>
      <c r="L13" s="84">
        <v>637625</v>
      </c>
      <c r="M13" s="87">
        <v>118965.07149311581</v>
      </c>
    </row>
    <row r="14" spans="1:13" s="57" customFormat="1" ht="23.25" customHeight="1">
      <c r="A14" s="55" t="s">
        <v>14</v>
      </c>
      <c r="B14" s="55" t="s">
        <v>546</v>
      </c>
      <c r="C14" s="80">
        <v>15585554</v>
      </c>
      <c r="D14" s="80">
        <v>547659</v>
      </c>
      <c r="E14" s="80">
        <v>15037895</v>
      </c>
      <c r="F14" s="80">
        <v>241825488</v>
      </c>
      <c r="G14" s="80">
        <v>2122568</v>
      </c>
      <c r="H14" s="80">
        <v>239702920</v>
      </c>
      <c r="I14" s="80">
        <v>97389323</v>
      </c>
      <c r="J14" s="80">
        <v>77848</v>
      </c>
      <c r="K14" s="80">
        <v>5595</v>
      </c>
      <c r="L14" s="80">
        <v>72253</v>
      </c>
      <c r="M14" s="88">
        <v>15516.002061909381</v>
      </c>
    </row>
    <row r="15" spans="1:13" s="57" customFormat="1" ht="23.25" customHeight="1">
      <c r="A15" s="58" t="s">
        <v>15</v>
      </c>
      <c r="B15" s="58" t="s">
        <v>547</v>
      </c>
      <c r="C15" s="82">
        <v>12631740</v>
      </c>
      <c r="D15" s="82">
        <v>183947</v>
      </c>
      <c r="E15" s="82">
        <v>12447793</v>
      </c>
      <c r="F15" s="82">
        <v>262352910</v>
      </c>
      <c r="G15" s="82">
        <v>1459140</v>
      </c>
      <c r="H15" s="82">
        <v>260893770</v>
      </c>
      <c r="I15" s="82">
        <v>93817696</v>
      </c>
      <c r="J15" s="82">
        <v>71058</v>
      </c>
      <c r="K15" s="82">
        <v>2648</v>
      </c>
      <c r="L15" s="82">
        <v>68410</v>
      </c>
      <c r="M15" s="89">
        <v>20769.340565907787</v>
      </c>
    </row>
    <row r="16" spans="1:13" s="57" customFormat="1" ht="23.25" customHeight="1">
      <c r="A16" s="58" t="s">
        <v>16</v>
      </c>
      <c r="B16" s="58" t="s">
        <v>548</v>
      </c>
      <c r="C16" s="82">
        <v>8115775</v>
      </c>
      <c r="D16" s="82">
        <v>380316</v>
      </c>
      <c r="E16" s="82">
        <v>7735459</v>
      </c>
      <c r="F16" s="82">
        <v>82792618</v>
      </c>
      <c r="G16" s="82">
        <v>1226863</v>
      </c>
      <c r="H16" s="82">
        <v>81565755</v>
      </c>
      <c r="I16" s="82">
        <v>32691209</v>
      </c>
      <c r="J16" s="82">
        <v>45537</v>
      </c>
      <c r="K16" s="82">
        <v>3578</v>
      </c>
      <c r="L16" s="82">
        <v>41959</v>
      </c>
      <c r="M16" s="89">
        <v>10201.443238630938</v>
      </c>
    </row>
    <row r="17" spans="1:13" s="57" customFormat="1" ht="23.25" customHeight="1">
      <c r="A17" s="58" t="s">
        <v>17</v>
      </c>
      <c r="B17" s="58" t="s">
        <v>549</v>
      </c>
      <c r="C17" s="82">
        <v>12448708</v>
      </c>
      <c r="D17" s="82">
        <v>17384</v>
      </c>
      <c r="E17" s="82">
        <v>12431324</v>
      </c>
      <c r="F17" s="82">
        <v>812866796</v>
      </c>
      <c r="G17" s="82">
        <v>390658</v>
      </c>
      <c r="H17" s="82">
        <v>812476138</v>
      </c>
      <c r="I17" s="82">
        <v>240204391</v>
      </c>
      <c r="J17" s="82">
        <v>91110</v>
      </c>
      <c r="K17" s="82">
        <v>653</v>
      </c>
      <c r="L17" s="82">
        <v>90457</v>
      </c>
      <c r="M17" s="89">
        <v>65297.28193479998</v>
      </c>
    </row>
    <row r="18" spans="1:13" s="57" customFormat="1" ht="23.25" customHeight="1">
      <c r="A18" s="58" t="s">
        <v>18</v>
      </c>
      <c r="B18" s="58" t="s">
        <v>550</v>
      </c>
      <c r="C18" s="82">
        <v>3990336</v>
      </c>
      <c r="D18" s="82">
        <v>113687</v>
      </c>
      <c r="E18" s="82">
        <v>3876649</v>
      </c>
      <c r="F18" s="82">
        <v>54849550</v>
      </c>
      <c r="G18" s="82">
        <v>960723</v>
      </c>
      <c r="H18" s="82">
        <v>53888827</v>
      </c>
      <c r="I18" s="82">
        <v>21091642</v>
      </c>
      <c r="J18" s="82">
        <v>23950</v>
      </c>
      <c r="K18" s="82">
        <v>1435</v>
      </c>
      <c r="L18" s="82">
        <v>22515</v>
      </c>
      <c r="M18" s="89">
        <v>13745.596862018638</v>
      </c>
    </row>
    <row r="19" spans="1:13" s="57" customFormat="1" ht="23.25" customHeight="1">
      <c r="A19" s="58" t="s">
        <v>19</v>
      </c>
      <c r="B19" s="58" t="s">
        <v>551</v>
      </c>
      <c r="C19" s="82">
        <v>10897962</v>
      </c>
      <c r="D19" s="82">
        <v>413554</v>
      </c>
      <c r="E19" s="82">
        <v>10484408</v>
      </c>
      <c r="F19" s="82">
        <v>264733461</v>
      </c>
      <c r="G19" s="82">
        <v>2723511</v>
      </c>
      <c r="H19" s="82">
        <v>262009950</v>
      </c>
      <c r="I19" s="82">
        <v>85105701</v>
      </c>
      <c r="J19" s="82">
        <v>65324</v>
      </c>
      <c r="K19" s="82">
        <v>4104</v>
      </c>
      <c r="L19" s="82">
        <v>61220</v>
      </c>
      <c r="M19" s="89">
        <v>24292.01542453534</v>
      </c>
    </row>
    <row r="20" spans="1:13" s="57" customFormat="1" ht="23.25" customHeight="1">
      <c r="A20" s="58" t="s">
        <v>20</v>
      </c>
      <c r="B20" s="58" t="s">
        <v>552</v>
      </c>
      <c r="C20" s="82">
        <v>5766591</v>
      </c>
      <c r="D20" s="82">
        <v>17180</v>
      </c>
      <c r="E20" s="82">
        <v>5749411</v>
      </c>
      <c r="F20" s="82">
        <v>322191543</v>
      </c>
      <c r="G20" s="82">
        <v>354011</v>
      </c>
      <c r="H20" s="82">
        <v>321837532</v>
      </c>
      <c r="I20" s="82">
        <v>92009417</v>
      </c>
      <c r="J20" s="82">
        <v>44793</v>
      </c>
      <c r="K20" s="82">
        <v>474</v>
      </c>
      <c r="L20" s="82">
        <v>44319</v>
      </c>
      <c r="M20" s="89">
        <v>55872.09895759904</v>
      </c>
    </row>
    <row r="21" spans="1:13" s="57" customFormat="1" ht="23.25" customHeight="1">
      <c r="A21" s="58" t="s">
        <v>21</v>
      </c>
      <c r="B21" s="58" t="s">
        <v>553</v>
      </c>
      <c r="C21" s="82">
        <v>2936756</v>
      </c>
      <c r="D21" s="82">
        <v>1070</v>
      </c>
      <c r="E21" s="82">
        <v>2935686</v>
      </c>
      <c r="F21" s="82">
        <v>321452622</v>
      </c>
      <c r="G21" s="82">
        <v>60163</v>
      </c>
      <c r="H21" s="82">
        <v>321392459</v>
      </c>
      <c r="I21" s="82">
        <v>86343061</v>
      </c>
      <c r="J21" s="82">
        <v>24789</v>
      </c>
      <c r="K21" s="82">
        <v>139</v>
      </c>
      <c r="L21" s="82">
        <v>24650</v>
      </c>
      <c r="M21" s="89">
        <v>109458.40308149536</v>
      </c>
    </row>
    <row r="22" spans="1:13" s="57" customFormat="1" ht="23.25" customHeight="1">
      <c r="A22" s="58" t="s">
        <v>22</v>
      </c>
      <c r="B22" s="58" t="s">
        <v>554</v>
      </c>
      <c r="C22" s="82">
        <v>5258621</v>
      </c>
      <c r="D22" s="82">
        <v>1585</v>
      </c>
      <c r="E22" s="82">
        <v>5257036</v>
      </c>
      <c r="F22" s="82">
        <v>522204534</v>
      </c>
      <c r="G22" s="82">
        <v>109817</v>
      </c>
      <c r="H22" s="82">
        <v>522094717</v>
      </c>
      <c r="I22" s="82">
        <v>153310229</v>
      </c>
      <c r="J22" s="82">
        <v>38365</v>
      </c>
      <c r="K22" s="82">
        <v>185</v>
      </c>
      <c r="L22" s="82">
        <v>38180</v>
      </c>
      <c r="M22" s="89">
        <v>99304.46290006448</v>
      </c>
    </row>
    <row r="23" spans="1:13" s="57" customFormat="1" ht="23.25" customHeight="1">
      <c r="A23" s="58" t="s">
        <v>23</v>
      </c>
      <c r="B23" s="58" t="s">
        <v>555</v>
      </c>
      <c r="C23" s="82">
        <v>6293357</v>
      </c>
      <c r="D23" s="82">
        <v>22063</v>
      </c>
      <c r="E23" s="82">
        <v>6271294</v>
      </c>
      <c r="F23" s="82">
        <v>273961295</v>
      </c>
      <c r="G23" s="82">
        <v>550932</v>
      </c>
      <c r="H23" s="82">
        <v>273410363</v>
      </c>
      <c r="I23" s="82">
        <v>92949292</v>
      </c>
      <c r="J23" s="82">
        <v>32796</v>
      </c>
      <c r="K23" s="82">
        <v>534</v>
      </c>
      <c r="L23" s="82">
        <v>32262</v>
      </c>
      <c r="M23" s="89">
        <v>43531.82172884837</v>
      </c>
    </row>
    <row r="24" spans="1:13" s="57" customFormat="1" ht="23.25" customHeight="1">
      <c r="A24" s="58" t="s">
        <v>24</v>
      </c>
      <c r="B24" s="58" t="s">
        <v>556</v>
      </c>
      <c r="C24" s="82">
        <v>6702383</v>
      </c>
      <c r="D24" s="82">
        <v>4645</v>
      </c>
      <c r="E24" s="82">
        <v>6697738</v>
      </c>
      <c r="F24" s="82">
        <v>375580751</v>
      </c>
      <c r="G24" s="82">
        <v>72583</v>
      </c>
      <c r="H24" s="82">
        <v>375508168</v>
      </c>
      <c r="I24" s="82">
        <v>115805542</v>
      </c>
      <c r="J24" s="82">
        <v>35036</v>
      </c>
      <c r="K24" s="82">
        <v>156</v>
      </c>
      <c r="L24" s="82">
        <v>34880</v>
      </c>
      <c r="M24" s="89">
        <v>56036.89777203123</v>
      </c>
    </row>
    <row r="25" spans="1:13" s="57" customFormat="1" ht="23.25" customHeight="1">
      <c r="A25" s="58" t="s">
        <v>25</v>
      </c>
      <c r="B25" s="58" t="s">
        <v>557</v>
      </c>
      <c r="C25" s="82">
        <v>12171236</v>
      </c>
      <c r="D25" s="82">
        <v>455431</v>
      </c>
      <c r="E25" s="82">
        <v>11715805</v>
      </c>
      <c r="F25" s="82">
        <v>96660902</v>
      </c>
      <c r="G25" s="82">
        <v>2452243</v>
      </c>
      <c r="H25" s="82">
        <v>94208659</v>
      </c>
      <c r="I25" s="82">
        <v>38415406</v>
      </c>
      <c r="J25" s="82">
        <v>81952</v>
      </c>
      <c r="K25" s="82">
        <v>5232</v>
      </c>
      <c r="L25" s="82">
        <v>76720</v>
      </c>
      <c r="M25" s="89">
        <v>7941.749054902887</v>
      </c>
    </row>
    <row r="26" spans="1:13" s="57" customFormat="1" ht="23.25" customHeight="1">
      <c r="A26" s="58" t="s">
        <v>26</v>
      </c>
      <c r="B26" s="58" t="s">
        <v>558</v>
      </c>
      <c r="C26" s="82">
        <v>7440101</v>
      </c>
      <c r="D26" s="82">
        <v>284481</v>
      </c>
      <c r="E26" s="82">
        <v>7155620</v>
      </c>
      <c r="F26" s="82">
        <v>79476738</v>
      </c>
      <c r="G26" s="82">
        <v>1217262</v>
      </c>
      <c r="H26" s="82">
        <v>78259476</v>
      </c>
      <c r="I26" s="82">
        <v>30431996</v>
      </c>
      <c r="J26" s="82">
        <v>40699</v>
      </c>
      <c r="K26" s="82">
        <v>2751</v>
      </c>
      <c r="L26" s="82">
        <v>37948</v>
      </c>
      <c r="M26" s="89">
        <v>10682.21224416174</v>
      </c>
    </row>
    <row r="27" spans="1:13" s="57" customFormat="1" ht="23.25" customHeight="1">
      <c r="A27" s="60" t="s">
        <v>203</v>
      </c>
      <c r="B27" s="60" t="s">
        <v>559</v>
      </c>
      <c r="C27" s="84">
        <v>8745927</v>
      </c>
      <c r="D27" s="84">
        <v>33838</v>
      </c>
      <c r="E27" s="84">
        <v>8712089</v>
      </c>
      <c r="F27" s="84">
        <v>298795827</v>
      </c>
      <c r="G27" s="84">
        <v>453971</v>
      </c>
      <c r="H27" s="84">
        <v>298341856</v>
      </c>
      <c r="I27" s="84">
        <v>95761971</v>
      </c>
      <c r="J27" s="84">
        <v>47696</v>
      </c>
      <c r="K27" s="84">
        <v>574</v>
      </c>
      <c r="L27" s="84">
        <v>47122</v>
      </c>
      <c r="M27" s="90">
        <v>34163.99736700295</v>
      </c>
    </row>
    <row r="28" spans="1:13" s="54" customFormat="1" ht="23.25" customHeight="1">
      <c r="A28" s="55" t="s">
        <v>202</v>
      </c>
      <c r="B28" s="55" t="s">
        <v>560</v>
      </c>
      <c r="C28" s="69">
        <v>118985047</v>
      </c>
      <c r="D28" s="69">
        <v>2476840</v>
      </c>
      <c r="E28" s="69">
        <v>116508207</v>
      </c>
      <c r="F28" s="69">
        <v>4009745035</v>
      </c>
      <c r="G28" s="69">
        <v>14154445</v>
      </c>
      <c r="H28" s="69">
        <v>3995590590</v>
      </c>
      <c r="I28" s="69">
        <v>1275326876</v>
      </c>
      <c r="J28" s="69">
        <v>720953</v>
      </c>
      <c r="K28" s="69">
        <v>28058</v>
      </c>
      <c r="L28" s="69">
        <v>692895</v>
      </c>
      <c r="M28" s="74">
        <v>33699.5709637363</v>
      </c>
    </row>
    <row r="29" spans="1:13" s="54" customFormat="1" ht="23.25" customHeight="1">
      <c r="A29" s="55" t="s">
        <v>27</v>
      </c>
      <c r="B29" s="116" t="s">
        <v>561</v>
      </c>
      <c r="C29" s="80">
        <v>1478988</v>
      </c>
      <c r="D29" s="117">
        <v>319</v>
      </c>
      <c r="E29" s="80">
        <v>1478669</v>
      </c>
      <c r="F29" s="117">
        <v>111935902</v>
      </c>
      <c r="G29" s="80">
        <v>18974</v>
      </c>
      <c r="H29" s="117">
        <v>111916928</v>
      </c>
      <c r="I29" s="80">
        <v>39082575</v>
      </c>
      <c r="J29" s="117">
        <v>7419</v>
      </c>
      <c r="K29" s="80">
        <v>38</v>
      </c>
      <c r="L29" s="117">
        <v>7381</v>
      </c>
      <c r="M29" s="88">
        <v>75684.11778865007</v>
      </c>
    </row>
    <row r="30" spans="1:13" s="54" customFormat="1" ht="23.25" customHeight="1">
      <c r="A30" s="58" t="s">
        <v>28</v>
      </c>
      <c r="B30" s="118" t="s">
        <v>562</v>
      </c>
      <c r="C30" s="82">
        <v>3338938</v>
      </c>
      <c r="D30" s="115">
        <v>3496</v>
      </c>
      <c r="E30" s="82">
        <v>3335442</v>
      </c>
      <c r="F30" s="115">
        <v>145305706</v>
      </c>
      <c r="G30" s="82">
        <v>90672</v>
      </c>
      <c r="H30" s="115">
        <v>145215034</v>
      </c>
      <c r="I30" s="82">
        <v>73823311</v>
      </c>
      <c r="J30" s="115">
        <v>10752</v>
      </c>
      <c r="K30" s="82">
        <v>116</v>
      </c>
      <c r="L30" s="115">
        <v>10636</v>
      </c>
      <c r="M30" s="89">
        <v>43518.53972730251</v>
      </c>
    </row>
    <row r="31" spans="1:13" s="57" customFormat="1" ht="23.25" customHeight="1">
      <c r="A31" s="58" t="s">
        <v>29</v>
      </c>
      <c r="B31" s="118" t="s">
        <v>563</v>
      </c>
      <c r="C31" s="82">
        <v>1197275</v>
      </c>
      <c r="D31" s="115">
        <v>27873</v>
      </c>
      <c r="E31" s="82">
        <v>1169402</v>
      </c>
      <c r="F31" s="115">
        <v>23263786</v>
      </c>
      <c r="G31" s="82">
        <v>297761</v>
      </c>
      <c r="H31" s="115">
        <v>22966025</v>
      </c>
      <c r="I31" s="82">
        <v>8810234</v>
      </c>
      <c r="J31" s="115">
        <v>7187</v>
      </c>
      <c r="K31" s="82">
        <v>344</v>
      </c>
      <c r="L31" s="115">
        <v>6843</v>
      </c>
      <c r="M31" s="89">
        <v>19430.612014783568</v>
      </c>
    </row>
    <row r="32" spans="1:13" s="57" customFormat="1" ht="23.25" customHeight="1">
      <c r="A32" s="58" t="s">
        <v>30</v>
      </c>
      <c r="B32" s="118" t="s">
        <v>564</v>
      </c>
      <c r="C32" s="82">
        <v>2207895</v>
      </c>
      <c r="D32" s="115">
        <v>20377</v>
      </c>
      <c r="E32" s="82">
        <v>2187518</v>
      </c>
      <c r="F32" s="115">
        <v>30984464</v>
      </c>
      <c r="G32" s="82">
        <v>171718</v>
      </c>
      <c r="H32" s="115">
        <v>30812746</v>
      </c>
      <c r="I32" s="82">
        <v>12732910</v>
      </c>
      <c r="J32" s="115">
        <v>9045</v>
      </c>
      <c r="K32" s="82">
        <v>259</v>
      </c>
      <c r="L32" s="115">
        <v>8786</v>
      </c>
      <c r="M32" s="89">
        <v>14033.486193863386</v>
      </c>
    </row>
    <row r="33" spans="1:13" s="57" customFormat="1" ht="23.25" customHeight="1">
      <c r="A33" s="58" t="s">
        <v>31</v>
      </c>
      <c r="B33" s="118" t="s">
        <v>565</v>
      </c>
      <c r="C33" s="82">
        <v>296318</v>
      </c>
      <c r="D33" s="115">
        <v>30774</v>
      </c>
      <c r="E33" s="82">
        <v>265544</v>
      </c>
      <c r="F33" s="115">
        <v>1919021</v>
      </c>
      <c r="G33" s="82">
        <v>191307</v>
      </c>
      <c r="H33" s="115">
        <v>1727714</v>
      </c>
      <c r="I33" s="82">
        <v>702737</v>
      </c>
      <c r="J33" s="115">
        <v>1924</v>
      </c>
      <c r="K33" s="82">
        <v>338</v>
      </c>
      <c r="L33" s="115">
        <v>1586</v>
      </c>
      <c r="M33" s="89">
        <v>6476.221491775727</v>
      </c>
    </row>
    <row r="34" spans="1:13" s="57" customFormat="1" ht="23.25" customHeight="1">
      <c r="A34" s="58" t="s">
        <v>32</v>
      </c>
      <c r="B34" s="118" t="s">
        <v>566</v>
      </c>
      <c r="C34" s="82">
        <v>873712</v>
      </c>
      <c r="D34" s="115">
        <v>31957</v>
      </c>
      <c r="E34" s="82">
        <v>841755</v>
      </c>
      <c r="F34" s="115">
        <v>7160941</v>
      </c>
      <c r="G34" s="82">
        <v>242711</v>
      </c>
      <c r="H34" s="115">
        <v>6918230</v>
      </c>
      <c r="I34" s="82">
        <v>2598433</v>
      </c>
      <c r="J34" s="115">
        <v>4724</v>
      </c>
      <c r="K34" s="82">
        <v>337</v>
      </c>
      <c r="L34" s="115">
        <v>4387</v>
      </c>
      <c r="M34" s="89">
        <v>8195.99707912905</v>
      </c>
    </row>
    <row r="35" spans="1:13" s="57" customFormat="1" ht="23.25" customHeight="1">
      <c r="A35" s="58" t="s">
        <v>33</v>
      </c>
      <c r="B35" s="118" t="s">
        <v>567</v>
      </c>
      <c r="C35" s="82">
        <v>4231603</v>
      </c>
      <c r="D35" s="115">
        <v>15503</v>
      </c>
      <c r="E35" s="82">
        <v>4216100</v>
      </c>
      <c r="F35" s="115">
        <v>160954098</v>
      </c>
      <c r="G35" s="82">
        <v>169543</v>
      </c>
      <c r="H35" s="115">
        <v>160784555</v>
      </c>
      <c r="I35" s="82">
        <v>52507396</v>
      </c>
      <c r="J35" s="115">
        <v>22891</v>
      </c>
      <c r="K35" s="82">
        <v>297</v>
      </c>
      <c r="L35" s="115">
        <v>22594</v>
      </c>
      <c r="M35" s="89">
        <v>38036.19999324133</v>
      </c>
    </row>
    <row r="36" spans="1:13" s="57" customFormat="1" ht="23.25" customHeight="1">
      <c r="A36" s="58" t="s">
        <v>34</v>
      </c>
      <c r="B36" s="118" t="s">
        <v>568</v>
      </c>
      <c r="C36" s="82">
        <v>628600</v>
      </c>
      <c r="D36" s="115">
        <v>54846</v>
      </c>
      <c r="E36" s="82">
        <v>573754</v>
      </c>
      <c r="F36" s="115">
        <v>2908230</v>
      </c>
      <c r="G36" s="82">
        <v>259810</v>
      </c>
      <c r="H36" s="115">
        <v>2648420</v>
      </c>
      <c r="I36" s="82">
        <v>992319</v>
      </c>
      <c r="J36" s="115">
        <v>3759</v>
      </c>
      <c r="K36" s="82">
        <v>527</v>
      </c>
      <c r="L36" s="115">
        <v>3232</v>
      </c>
      <c r="M36" s="89">
        <v>4626.51924912504</v>
      </c>
    </row>
    <row r="37" spans="1:13" s="54" customFormat="1" ht="23.25" customHeight="1">
      <c r="A37" s="58" t="s">
        <v>35</v>
      </c>
      <c r="B37" s="118" t="s">
        <v>569</v>
      </c>
      <c r="C37" s="82">
        <v>3986860</v>
      </c>
      <c r="D37" s="115">
        <v>293258</v>
      </c>
      <c r="E37" s="82">
        <v>3693602</v>
      </c>
      <c r="F37" s="115">
        <v>21499254</v>
      </c>
      <c r="G37" s="82">
        <v>1398114</v>
      </c>
      <c r="H37" s="115">
        <v>20101140</v>
      </c>
      <c r="I37" s="82">
        <v>7866293</v>
      </c>
      <c r="J37" s="115">
        <v>18942</v>
      </c>
      <c r="K37" s="82">
        <v>2355</v>
      </c>
      <c r="L37" s="115">
        <v>16587</v>
      </c>
      <c r="M37" s="89">
        <v>5392.527954329974</v>
      </c>
    </row>
    <row r="38" spans="1:13" s="57" customFormat="1" ht="23.25" customHeight="1">
      <c r="A38" s="58" t="s">
        <v>36</v>
      </c>
      <c r="B38" s="118" t="s">
        <v>570</v>
      </c>
      <c r="C38" s="82">
        <v>508243</v>
      </c>
      <c r="D38" s="115">
        <v>85912</v>
      </c>
      <c r="E38" s="82">
        <v>422331</v>
      </c>
      <c r="F38" s="115">
        <v>1679527</v>
      </c>
      <c r="G38" s="82">
        <v>234984</v>
      </c>
      <c r="H38" s="115">
        <v>1444543</v>
      </c>
      <c r="I38" s="82">
        <v>660858</v>
      </c>
      <c r="J38" s="115">
        <v>5155</v>
      </c>
      <c r="K38" s="82">
        <v>1105</v>
      </c>
      <c r="L38" s="115">
        <v>4050</v>
      </c>
      <c r="M38" s="89">
        <v>3304.574780174051</v>
      </c>
    </row>
    <row r="39" spans="1:13" s="57" customFormat="1" ht="23.25" customHeight="1">
      <c r="A39" s="60" t="s">
        <v>176</v>
      </c>
      <c r="B39" s="119" t="s">
        <v>571</v>
      </c>
      <c r="C39" s="84">
        <v>4581963</v>
      </c>
      <c r="D39" s="120">
        <v>111991</v>
      </c>
      <c r="E39" s="84">
        <v>4469972</v>
      </c>
      <c r="F39" s="120">
        <v>43908106</v>
      </c>
      <c r="G39" s="84">
        <v>824502</v>
      </c>
      <c r="H39" s="120">
        <v>43083604</v>
      </c>
      <c r="I39" s="84">
        <v>17001475</v>
      </c>
      <c r="J39" s="120">
        <v>27249</v>
      </c>
      <c r="K39" s="84">
        <v>1271</v>
      </c>
      <c r="L39" s="120">
        <v>25978</v>
      </c>
      <c r="M39" s="90">
        <v>9582.815487597783</v>
      </c>
    </row>
    <row r="40" spans="1:13" s="8" customFormat="1" ht="23.25" customHeight="1">
      <c r="A40" s="9" t="s">
        <v>72</v>
      </c>
      <c r="B40" s="9"/>
      <c r="C40" s="4">
        <v>23330395</v>
      </c>
      <c r="D40" s="4">
        <v>676306</v>
      </c>
      <c r="E40" s="4">
        <v>22654089</v>
      </c>
      <c r="F40" s="4">
        <v>551519035</v>
      </c>
      <c r="G40" s="4">
        <v>3900096</v>
      </c>
      <c r="H40" s="4">
        <v>547618939</v>
      </c>
      <c r="I40" s="4">
        <v>216778541</v>
      </c>
      <c r="J40" s="4">
        <v>119047</v>
      </c>
      <c r="K40" s="4">
        <v>6987</v>
      </c>
      <c r="L40" s="4">
        <v>112060</v>
      </c>
      <c r="M40" s="52">
        <v>23639.506960769417</v>
      </c>
    </row>
    <row r="41" spans="1:13" s="8" customFormat="1" ht="23.25" customHeight="1">
      <c r="A41" s="9" t="s">
        <v>73</v>
      </c>
      <c r="B41" s="9"/>
      <c r="C41" s="4">
        <v>142315442</v>
      </c>
      <c r="D41" s="4">
        <v>3153146</v>
      </c>
      <c r="E41" s="4">
        <v>139162296</v>
      </c>
      <c r="F41" s="4">
        <v>4561264070</v>
      </c>
      <c r="G41" s="4">
        <v>18054541</v>
      </c>
      <c r="H41" s="4">
        <v>4543209529</v>
      </c>
      <c r="I41" s="4">
        <v>1492105417</v>
      </c>
      <c r="J41" s="4">
        <v>840000</v>
      </c>
      <c r="K41" s="4">
        <v>35045</v>
      </c>
      <c r="L41" s="4">
        <v>804955</v>
      </c>
      <c r="M41" s="52">
        <v>32050.380520196817</v>
      </c>
    </row>
    <row r="42" spans="1:13" s="8" customFormat="1" ht="23.25" customHeight="1">
      <c r="A42" s="9" t="s">
        <v>74</v>
      </c>
      <c r="B42" s="9"/>
      <c r="C42" s="4">
        <v>224873251</v>
      </c>
      <c r="D42" s="4">
        <v>3481719</v>
      </c>
      <c r="E42" s="4">
        <v>221391532</v>
      </c>
      <c r="F42" s="4">
        <v>14382759720</v>
      </c>
      <c r="G42" s="4">
        <v>24796530</v>
      </c>
      <c r="H42" s="4">
        <v>14357963190</v>
      </c>
      <c r="I42" s="4">
        <v>4746610458</v>
      </c>
      <c r="J42" s="4">
        <v>1486600</v>
      </c>
      <c r="K42" s="4">
        <v>44020</v>
      </c>
      <c r="L42" s="4">
        <v>1442580</v>
      </c>
      <c r="M42" s="52">
        <v>63959.406714852004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10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5" width="14.50390625" style="1" customWidth="1"/>
    <col min="6" max="6" width="18.00390625" style="1" bestFit="1" customWidth="1"/>
    <col min="7" max="7" width="14.50390625" style="1" customWidth="1"/>
    <col min="8" max="8" width="18.00390625" style="1" bestFit="1" customWidth="1"/>
    <col min="9" max="9" width="16.625" style="1" customWidth="1"/>
    <col min="10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172</v>
      </c>
      <c r="D2" s="13" t="s">
        <v>173</v>
      </c>
      <c r="E2" s="13" t="s">
        <v>174</v>
      </c>
      <c r="F2" s="13" t="s">
        <v>254</v>
      </c>
      <c r="G2" s="13" t="s">
        <v>255</v>
      </c>
      <c r="H2" s="13" t="s">
        <v>256</v>
      </c>
      <c r="I2" s="13" t="s">
        <v>257</v>
      </c>
      <c r="J2" s="13" t="s">
        <v>919</v>
      </c>
      <c r="K2" s="13" t="s">
        <v>920</v>
      </c>
      <c r="L2" s="13" t="s">
        <v>921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49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572</v>
      </c>
      <c r="C13" s="84">
        <v>51937763</v>
      </c>
      <c r="D13" s="84">
        <v>264937</v>
      </c>
      <c r="E13" s="84">
        <v>51672826</v>
      </c>
      <c r="F13" s="84">
        <v>5972435299</v>
      </c>
      <c r="G13" s="84">
        <v>6452090</v>
      </c>
      <c r="H13" s="84">
        <v>5965983209</v>
      </c>
      <c r="I13" s="84">
        <v>985934495</v>
      </c>
      <c r="J13" s="84">
        <v>482441</v>
      </c>
      <c r="K13" s="84">
        <v>7194</v>
      </c>
      <c r="L13" s="84">
        <v>475247</v>
      </c>
      <c r="M13" s="87">
        <v>114992.15511072357</v>
      </c>
    </row>
    <row r="14" spans="1:13" s="57" customFormat="1" ht="23.25" customHeight="1">
      <c r="A14" s="55" t="s">
        <v>14</v>
      </c>
      <c r="B14" s="55" t="s">
        <v>573</v>
      </c>
      <c r="C14" s="80">
        <v>5640903</v>
      </c>
      <c r="D14" s="80">
        <v>379338</v>
      </c>
      <c r="E14" s="80">
        <v>5261565</v>
      </c>
      <c r="F14" s="80">
        <v>106664314</v>
      </c>
      <c r="G14" s="80">
        <v>1771710</v>
      </c>
      <c r="H14" s="80">
        <v>104892604</v>
      </c>
      <c r="I14" s="80">
        <v>17480549</v>
      </c>
      <c r="J14" s="80">
        <v>40558</v>
      </c>
      <c r="K14" s="80">
        <v>3442</v>
      </c>
      <c r="L14" s="80">
        <v>37116</v>
      </c>
      <c r="M14" s="88">
        <v>18909.084946151354</v>
      </c>
    </row>
    <row r="15" spans="1:13" s="57" customFormat="1" ht="23.25" customHeight="1">
      <c r="A15" s="58" t="s">
        <v>15</v>
      </c>
      <c r="B15" s="58" t="s">
        <v>574</v>
      </c>
      <c r="C15" s="82">
        <v>5832989</v>
      </c>
      <c r="D15" s="82">
        <v>158731</v>
      </c>
      <c r="E15" s="82">
        <v>5674258</v>
      </c>
      <c r="F15" s="82">
        <v>144851523</v>
      </c>
      <c r="G15" s="82">
        <v>1371965</v>
      </c>
      <c r="H15" s="82">
        <v>143479558</v>
      </c>
      <c r="I15" s="82">
        <v>23911095</v>
      </c>
      <c r="J15" s="82">
        <v>41051</v>
      </c>
      <c r="K15" s="82">
        <v>2042</v>
      </c>
      <c r="L15" s="82">
        <v>39009</v>
      </c>
      <c r="M15" s="89">
        <v>24833.155522837435</v>
      </c>
    </row>
    <row r="16" spans="1:13" s="57" customFormat="1" ht="23.25" customHeight="1">
      <c r="A16" s="58" t="s">
        <v>16</v>
      </c>
      <c r="B16" s="58" t="s">
        <v>575</v>
      </c>
      <c r="C16" s="82">
        <v>2876623</v>
      </c>
      <c r="D16" s="82">
        <v>239548</v>
      </c>
      <c r="E16" s="82">
        <v>2637075</v>
      </c>
      <c r="F16" s="82">
        <v>35789818</v>
      </c>
      <c r="G16" s="82">
        <v>982561</v>
      </c>
      <c r="H16" s="82">
        <v>34807257</v>
      </c>
      <c r="I16" s="82">
        <v>5801125</v>
      </c>
      <c r="J16" s="82">
        <v>22570</v>
      </c>
      <c r="K16" s="82">
        <v>2086</v>
      </c>
      <c r="L16" s="82">
        <v>20484</v>
      </c>
      <c r="M16" s="89">
        <v>12441.60878919483</v>
      </c>
    </row>
    <row r="17" spans="1:13" s="57" customFormat="1" ht="23.25" customHeight="1">
      <c r="A17" s="58" t="s">
        <v>17</v>
      </c>
      <c r="B17" s="58" t="s">
        <v>576</v>
      </c>
      <c r="C17" s="82">
        <v>8094094</v>
      </c>
      <c r="D17" s="82">
        <v>14624</v>
      </c>
      <c r="E17" s="82">
        <v>8079470</v>
      </c>
      <c r="F17" s="82">
        <v>566884618</v>
      </c>
      <c r="G17" s="82">
        <v>374861</v>
      </c>
      <c r="H17" s="82">
        <v>566509757</v>
      </c>
      <c r="I17" s="82">
        <v>94376399</v>
      </c>
      <c r="J17" s="82">
        <v>69733</v>
      </c>
      <c r="K17" s="82">
        <v>525</v>
      </c>
      <c r="L17" s="82">
        <v>69208</v>
      </c>
      <c r="M17" s="89">
        <v>70036.82166280747</v>
      </c>
    </row>
    <row r="18" spans="1:13" s="57" customFormat="1" ht="23.25" customHeight="1">
      <c r="A18" s="58" t="s">
        <v>18</v>
      </c>
      <c r="B18" s="58" t="s">
        <v>577</v>
      </c>
      <c r="C18" s="82">
        <v>1667527</v>
      </c>
      <c r="D18" s="82">
        <v>97163</v>
      </c>
      <c r="E18" s="82">
        <v>1570364</v>
      </c>
      <c r="F18" s="82">
        <v>25144848</v>
      </c>
      <c r="G18" s="82">
        <v>910223</v>
      </c>
      <c r="H18" s="82">
        <v>24234625</v>
      </c>
      <c r="I18" s="82">
        <v>4038702</v>
      </c>
      <c r="J18" s="82">
        <v>12366</v>
      </c>
      <c r="K18" s="82">
        <v>1095</v>
      </c>
      <c r="L18" s="82">
        <v>11271</v>
      </c>
      <c r="M18" s="89">
        <v>15079.12495569787</v>
      </c>
    </row>
    <row r="19" spans="1:13" s="57" customFormat="1" ht="23.25" customHeight="1">
      <c r="A19" s="58" t="s">
        <v>19</v>
      </c>
      <c r="B19" s="58" t="s">
        <v>578</v>
      </c>
      <c r="C19" s="82">
        <v>5467638</v>
      </c>
      <c r="D19" s="82">
        <v>382589</v>
      </c>
      <c r="E19" s="82">
        <v>5085049</v>
      </c>
      <c r="F19" s="82">
        <v>164623262</v>
      </c>
      <c r="G19" s="82">
        <v>2600594</v>
      </c>
      <c r="H19" s="82">
        <v>162022668</v>
      </c>
      <c r="I19" s="82">
        <v>27003563</v>
      </c>
      <c r="J19" s="82">
        <v>40100</v>
      </c>
      <c r="K19" s="82">
        <v>3330</v>
      </c>
      <c r="L19" s="82">
        <v>36770</v>
      </c>
      <c r="M19" s="89">
        <v>30108.661546356947</v>
      </c>
    </row>
    <row r="20" spans="1:13" s="57" customFormat="1" ht="23.25" customHeight="1">
      <c r="A20" s="58" t="s">
        <v>20</v>
      </c>
      <c r="B20" s="58" t="s">
        <v>579</v>
      </c>
      <c r="C20" s="82">
        <v>3708372</v>
      </c>
      <c r="D20" s="82">
        <v>15456</v>
      </c>
      <c r="E20" s="82">
        <v>3692916</v>
      </c>
      <c r="F20" s="82">
        <v>230886972</v>
      </c>
      <c r="G20" s="82">
        <v>334882</v>
      </c>
      <c r="H20" s="82">
        <v>230552090</v>
      </c>
      <c r="I20" s="82">
        <v>38423392</v>
      </c>
      <c r="J20" s="82">
        <v>33781</v>
      </c>
      <c r="K20" s="82">
        <v>357</v>
      </c>
      <c r="L20" s="82">
        <v>33424</v>
      </c>
      <c r="M20" s="89">
        <v>62261.00617737379</v>
      </c>
    </row>
    <row r="21" spans="1:13" s="57" customFormat="1" ht="23.25" customHeight="1">
      <c r="A21" s="58" t="s">
        <v>21</v>
      </c>
      <c r="B21" s="58" t="s">
        <v>580</v>
      </c>
      <c r="C21" s="82">
        <v>2037934</v>
      </c>
      <c r="D21" s="82">
        <v>553</v>
      </c>
      <c r="E21" s="82">
        <v>2037381</v>
      </c>
      <c r="F21" s="82">
        <v>235350092</v>
      </c>
      <c r="G21" s="82">
        <v>54490</v>
      </c>
      <c r="H21" s="82">
        <v>235295602</v>
      </c>
      <c r="I21" s="82">
        <v>39053776</v>
      </c>
      <c r="J21" s="82">
        <v>20761</v>
      </c>
      <c r="K21" s="82">
        <v>115</v>
      </c>
      <c r="L21" s="82">
        <v>20646</v>
      </c>
      <c r="M21" s="89">
        <v>115484.64866870076</v>
      </c>
    </row>
    <row r="22" spans="1:13" s="57" customFormat="1" ht="23.25" customHeight="1">
      <c r="A22" s="58" t="s">
        <v>22</v>
      </c>
      <c r="B22" s="58" t="s">
        <v>581</v>
      </c>
      <c r="C22" s="82">
        <v>3273485</v>
      </c>
      <c r="D22" s="82">
        <v>1435</v>
      </c>
      <c r="E22" s="82">
        <v>3272050</v>
      </c>
      <c r="F22" s="82">
        <v>358642065</v>
      </c>
      <c r="G22" s="82">
        <v>106342</v>
      </c>
      <c r="H22" s="82">
        <v>358535723</v>
      </c>
      <c r="I22" s="82">
        <v>59714738</v>
      </c>
      <c r="J22" s="82">
        <v>29659</v>
      </c>
      <c r="K22" s="82">
        <v>158</v>
      </c>
      <c r="L22" s="82">
        <v>29501</v>
      </c>
      <c r="M22" s="89">
        <v>109559.70930063832</v>
      </c>
    </row>
    <row r="23" spans="1:13" s="57" customFormat="1" ht="23.25" customHeight="1">
      <c r="A23" s="58" t="s">
        <v>23</v>
      </c>
      <c r="B23" s="58" t="s">
        <v>582</v>
      </c>
      <c r="C23" s="82">
        <v>3496862</v>
      </c>
      <c r="D23" s="82">
        <v>20371</v>
      </c>
      <c r="E23" s="82">
        <v>3476491</v>
      </c>
      <c r="F23" s="82">
        <v>165247676</v>
      </c>
      <c r="G23" s="82">
        <v>533691</v>
      </c>
      <c r="H23" s="82">
        <v>164713985</v>
      </c>
      <c r="I23" s="82">
        <v>27452228</v>
      </c>
      <c r="J23" s="82">
        <v>22398</v>
      </c>
      <c r="K23" s="82">
        <v>456</v>
      </c>
      <c r="L23" s="82">
        <v>21942</v>
      </c>
      <c r="M23" s="89">
        <v>47255.990084824625</v>
      </c>
    </row>
    <row r="24" spans="1:13" s="57" customFormat="1" ht="23.25" customHeight="1">
      <c r="A24" s="58" t="s">
        <v>24</v>
      </c>
      <c r="B24" s="58" t="s">
        <v>583</v>
      </c>
      <c r="C24" s="82">
        <v>3488320</v>
      </c>
      <c r="D24" s="82">
        <v>3491</v>
      </c>
      <c r="E24" s="82">
        <v>3484829</v>
      </c>
      <c r="F24" s="82">
        <v>238385775</v>
      </c>
      <c r="G24" s="82">
        <v>60870</v>
      </c>
      <c r="H24" s="82">
        <v>238324905</v>
      </c>
      <c r="I24" s="82">
        <v>39712712</v>
      </c>
      <c r="J24" s="82">
        <v>23479</v>
      </c>
      <c r="K24" s="82">
        <v>98</v>
      </c>
      <c r="L24" s="82">
        <v>23381</v>
      </c>
      <c r="M24" s="89">
        <v>68338.2760182552</v>
      </c>
    </row>
    <row r="25" spans="1:13" s="57" customFormat="1" ht="23.25" customHeight="1">
      <c r="A25" s="58" t="s">
        <v>25</v>
      </c>
      <c r="B25" s="58" t="s">
        <v>584</v>
      </c>
      <c r="C25" s="82">
        <v>4300852</v>
      </c>
      <c r="D25" s="82">
        <v>355549</v>
      </c>
      <c r="E25" s="82">
        <v>3945303</v>
      </c>
      <c r="F25" s="82">
        <v>35364822</v>
      </c>
      <c r="G25" s="82">
        <v>2196960</v>
      </c>
      <c r="H25" s="82">
        <v>33167862</v>
      </c>
      <c r="I25" s="82">
        <v>5527765</v>
      </c>
      <c r="J25" s="82">
        <v>35020</v>
      </c>
      <c r="K25" s="82">
        <v>3562</v>
      </c>
      <c r="L25" s="82">
        <v>31458</v>
      </c>
      <c r="M25" s="89">
        <v>8222.747957846492</v>
      </c>
    </row>
    <row r="26" spans="1:13" s="57" customFormat="1" ht="23.25" customHeight="1">
      <c r="A26" s="58" t="s">
        <v>26</v>
      </c>
      <c r="B26" s="58" t="s">
        <v>585</v>
      </c>
      <c r="C26" s="82">
        <v>2432846</v>
      </c>
      <c r="D26" s="82">
        <v>194247</v>
      </c>
      <c r="E26" s="82">
        <v>2238599</v>
      </c>
      <c r="F26" s="82">
        <v>31104867</v>
      </c>
      <c r="G26" s="82">
        <v>984979</v>
      </c>
      <c r="H26" s="82">
        <v>30119888</v>
      </c>
      <c r="I26" s="82">
        <v>5018070</v>
      </c>
      <c r="J26" s="82">
        <v>18807</v>
      </c>
      <c r="K26" s="82">
        <v>1628</v>
      </c>
      <c r="L26" s="82">
        <v>17179</v>
      </c>
      <c r="M26" s="89">
        <v>12785.382634165911</v>
      </c>
    </row>
    <row r="27" spans="1:13" s="57" customFormat="1" ht="23.25" customHeight="1">
      <c r="A27" s="58" t="s">
        <v>204</v>
      </c>
      <c r="B27" s="60" t="s">
        <v>586</v>
      </c>
      <c r="C27" s="84">
        <v>4627089</v>
      </c>
      <c r="D27" s="84">
        <v>30356</v>
      </c>
      <c r="E27" s="84">
        <v>4596733</v>
      </c>
      <c r="F27" s="84">
        <v>182503730</v>
      </c>
      <c r="G27" s="84">
        <v>427591</v>
      </c>
      <c r="H27" s="84">
        <v>182076139</v>
      </c>
      <c r="I27" s="84">
        <v>30343776</v>
      </c>
      <c r="J27" s="84">
        <v>27350</v>
      </c>
      <c r="K27" s="84">
        <v>429</v>
      </c>
      <c r="L27" s="84">
        <v>26921</v>
      </c>
      <c r="M27" s="90">
        <v>39442.450750352975</v>
      </c>
    </row>
    <row r="28" spans="1:13" s="54" customFormat="1" ht="23.25" customHeight="1">
      <c r="A28" s="40" t="s">
        <v>202</v>
      </c>
      <c r="B28" s="55" t="s">
        <v>587</v>
      </c>
      <c r="C28" s="69">
        <v>56945534</v>
      </c>
      <c r="D28" s="69">
        <v>1893451</v>
      </c>
      <c r="E28" s="69">
        <v>55052083</v>
      </c>
      <c r="F28" s="69">
        <v>2521444382</v>
      </c>
      <c r="G28" s="69">
        <v>12711719</v>
      </c>
      <c r="H28" s="69">
        <v>2508732663</v>
      </c>
      <c r="I28" s="69">
        <v>417857890</v>
      </c>
      <c r="J28" s="69">
        <v>437633</v>
      </c>
      <c r="K28" s="69">
        <v>19323</v>
      </c>
      <c r="L28" s="69">
        <v>418310</v>
      </c>
      <c r="M28" s="74">
        <v>44278.17609015661</v>
      </c>
    </row>
    <row r="29" spans="1:13" s="54" customFormat="1" ht="23.25" customHeight="1">
      <c r="A29" s="58" t="s">
        <v>27</v>
      </c>
      <c r="B29" s="116" t="s">
        <v>588</v>
      </c>
      <c r="C29" s="80">
        <v>725243</v>
      </c>
      <c r="D29" s="117">
        <v>253</v>
      </c>
      <c r="E29" s="80">
        <v>724990</v>
      </c>
      <c r="F29" s="117">
        <v>67775474</v>
      </c>
      <c r="G29" s="80">
        <v>17814</v>
      </c>
      <c r="H29" s="117">
        <v>67757660</v>
      </c>
      <c r="I29" s="80">
        <v>11289316</v>
      </c>
      <c r="J29" s="117">
        <v>5809</v>
      </c>
      <c r="K29" s="80">
        <v>27</v>
      </c>
      <c r="L29" s="117">
        <v>5782</v>
      </c>
      <c r="M29" s="88">
        <v>93452.08985126365</v>
      </c>
    </row>
    <row r="30" spans="1:13" s="54" customFormat="1" ht="23.25" customHeight="1">
      <c r="A30" s="58" t="s">
        <v>28</v>
      </c>
      <c r="B30" s="118" t="s">
        <v>589</v>
      </c>
      <c r="C30" s="82">
        <v>773009</v>
      </c>
      <c r="D30" s="115">
        <v>3332</v>
      </c>
      <c r="E30" s="82">
        <v>769677</v>
      </c>
      <c r="F30" s="115">
        <v>37343995</v>
      </c>
      <c r="G30" s="82">
        <v>86111</v>
      </c>
      <c r="H30" s="115">
        <v>37257884</v>
      </c>
      <c r="I30" s="82">
        <v>6206597</v>
      </c>
      <c r="J30" s="115">
        <v>5328</v>
      </c>
      <c r="K30" s="82">
        <v>89</v>
      </c>
      <c r="L30" s="115">
        <v>5239</v>
      </c>
      <c r="M30" s="89">
        <v>48309.90971644573</v>
      </c>
    </row>
    <row r="31" spans="1:13" s="57" customFormat="1" ht="23.25" customHeight="1">
      <c r="A31" s="58" t="s">
        <v>29</v>
      </c>
      <c r="B31" s="118" t="s">
        <v>590</v>
      </c>
      <c r="C31" s="82">
        <v>508398</v>
      </c>
      <c r="D31" s="115">
        <v>26940</v>
      </c>
      <c r="E31" s="82">
        <v>481458</v>
      </c>
      <c r="F31" s="115">
        <v>9518232</v>
      </c>
      <c r="G31" s="82">
        <v>290543</v>
      </c>
      <c r="H31" s="115">
        <v>9227689</v>
      </c>
      <c r="I31" s="82">
        <v>1537644</v>
      </c>
      <c r="J31" s="115">
        <v>3765</v>
      </c>
      <c r="K31" s="82">
        <v>296</v>
      </c>
      <c r="L31" s="115">
        <v>3469</v>
      </c>
      <c r="M31" s="89">
        <v>18722.009134575666</v>
      </c>
    </row>
    <row r="32" spans="1:13" s="57" customFormat="1" ht="23.25" customHeight="1">
      <c r="A32" s="58" t="s">
        <v>30</v>
      </c>
      <c r="B32" s="118" t="s">
        <v>591</v>
      </c>
      <c r="C32" s="82">
        <v>636862</v>
      </c>
      <c r="D32" s="115">
        <v>18490</v>
      </c>
      <c r="E32" s="82">
        <v>618372</v>
      </c>
      <c r="F32" s="115">
        <v>11163397</v>
      </c>
      <c r="G32" s="82">
        <v>159980</v>
      </c>
      <c r="H32" s="115">
        <v>11003417</v>
      </c>
      <c r="I32" s="82">
        <v>1833901</v>
      </c>
      <c r="J32" s="115">
        <v>4461</v>
      </c>
      <c r="K32" s="82">
        <v>198</v>
      </c>
      <c r="L32" s="115">
        <v>4263</v>
      </c>
      <c r="M32" s="89">
        <v>17528.75348191602</v>
      </c>
    </row>
    <row r="33" spans="1:13" s="57" customFormat="1" ht="23.25" customHeight="1">
      <c r="A33" s="58" t="s">
        <v>31</v>
      </c>
      <c r="B33" s="118" t="s">
        <v>592</v>
      </c>
      <c r="C33" s="82">
        <v>115879</v>
      </c>
      <c r="D33" s="115">
        <v>27497</v>
      </c>
      <c r="E33" s="82">
        <v>88382</v>
      </c>
      <c r="F33" s="115">
        <v>803052</v>
      </c>
      <c r="G33" s="82">
        <v>179587</v>
      </c>
      <c r="H33" s="115">
        <v>623465</v>
      </c>
      <c r="I33" s="82">
        <v>103779</v>
      </c>
      <c r="J33" s="115">
        <v>905</v>
      </c>
      <c r="K33" s="82">
        <v>250</v>
      </c>
      <c r="L33" s="115">
        <v>655</v>
      </c>
      <c r="M33" s="89">
        <v>6930.090870649557</v>
      </c>
    </row>
    <row r="34" spans="1:13" s="57" customFormat="1" ht="23.25" customHeight="1">
      <c r="A34" s="58" t="s">
        <v>32</v>
      </c>
      <c r="B34" s="118" t="s">
        <v>593</v>
      </c>
      <c r="C34" s="82">
        <v>311362</v>
      </c>
      <c r="D34" s="115">
        <v>29099</v>
      </c>
      <c r="E34" s="82">
        <v>282263</v>
      </c>
      <c r="F34" s="115">
        <v>2573049</v>
      </c>
      <c r="G34" s="82">
        <v>229115</v>
      </c>
      <c r="H34" s="115">
        <v>2343934</v>
      </c>
      <c r="I34" s="82">
        <v>390614</v>
      </c>
      <c r="J34" s="115">
        <v>2077</v>
      </c>
      <c r="K34" s="82">
        <v>256</v>
      </c>
      <c r="L34" s="115">
        <v>1821</v>
      </c>
      <c r="M34" s="89">
        <v>8263.850437754127</v>
      </c>
    </row>
    <row r="35" spans="1:13" s="57" customFormat="1" ht="23.25" customHeight="1">
      <c r="A35" s="58" t="s">
        <v>33</v>
      </c>
      <c r="B35" s="118" t="s">
        <v>594</v>
      </c>
      <c r="C35" s="82">
        <v>2168608</v>
      </c>
      <c r="D35" s="115">
        <v>13202</v>
      </c>
      <c r="E35" s="82">
        <v>2155406</v>
      </c>
      <c r="F35" s="115">
        <v>98457760</v>
      </c>
      <c r="G35" s="82">
        <v>158684</v>
      </c>
      <c r="H35" s="115">
        <v>98299076</v>
      </c>
      <c r="I35" s="82">
        <v>16380162</v>
      </c>
      <c r="J35" s="115">
        <v>13623</v>
      </c>
      <c r="K35" s="82">
        <v>216</v>
      </c>
      <c r="L35" s="115">
        <v>13407</v>
      </c>
      <c r="M35" s="89">
        <v>45401.36345526716</v>
      </c>
    </row>
    <row r="36" spans="1:13" s="57" customFormat="1" ht="23.25" customHeight="1">
      <c r="A36" s="58" t="s">
        <v>34</v>
      </c>
      <c r="B36" s="118" t="s">
        <v>595</v>
      </c>
      <c r="C36" s="82">
        <v>264790</v>
      </c>
      <c r="D36" s="115">
        <v>46656</v>
      </c>
      <c r="E36" s="82">
        <v>218134</v>
      </c>
      <c r="F36" s="115">
        <v>1347895</v>
      </c>
      <c r="G36" s="82">
        <v>236211</v>
      </c>
      <c r="H36" s="115">
        <v>1111684</v>
      </c>
      <c r="I36" s="82">
        <v>185277</v>
      </c>
      <c r="J36" s="115">
        <v>1769</v>
      </c>
      <c r="K36" s="82">
        <v>358</v>
      </c>
      <c r="L36" s="115">
        <v>1411</v>
      </c>
      <c r="M36" s="89">
        <v>5090.430152196081</v>
      </c>
    </row>
    <row r="37" spans="1:13" s="54" customFormat="1" ht="23.25" customHeight="1">
      <c r="A37" s="58" t="s">
        <v>35</v>
      </c>
      <c r="B37" s="118" t="s">
        <v>596</v>
      </c>
      <c r="C37" s="82">
        <v>1355116</v>
      </c>
      <c r="D37" s="115">
        <v>232427</v>
      </c>
      <c r="E37" s="82">
        <v>1122689</v>
      </c>
      <c r="F37" s="115">
        <v>7688380</v>
      </c>
      <c r="G37" s="82">
        <v>1255226</v>
      </c>
      <c r="H37" s="115">
        <v>6433154</v>
      </c>
      <c r="I37" s="82">
        <v>1072072</v>
      </c>
      <c r="J37" s="115">
        <v>8796</v>
      </c>
      <c r="K37" s="82">
        <v>1661</v>
      </c>
      <c r="L37" s="115">
        <v>7135</v>
      </c>
      <c r="M37" s="89">
        <v>5673.5954707936435</v>
      </c>
    </row>
    <row r="38" spans="1:13" s="57" customFormat="1" ht="23.25" customHeight="1">
      <c r="A38" s="58" t="s">
        <v>36</v>
      </c>
      <c r="B38" s="118" t="s">
        <v>597</v>
      </c>
      <c r="C38" s="82">
        <v>163438</v>
      </c>
      <c r="D38" s="115">
        <v>45207</v>
      </c>
      <c r="E38" s="82">
        <v>118231</v>
      </c>
      <c r="F38" s="115">
        <v>644719</v>
      </c>
      <c r="G38" s="82">
        <v>180844</v>
      </c>
      <c r="H38" s="115">
        <v>463875</v>
      </c>
      <c r="I38" s="82">
        <v>77312</v>
      </c>
      <c r="J38" s="115">
        <v>2055</v>
      </c>
      <c r="K38" s="82">
        <v>584</v>
      </c>
      <c r="L38" s="115">
        <v>1471</v>
      </c>
      <c r="M38" s="89">
        <v>3944.731335429949</v>
      </c>
    </row>
    <row r="39" spans="1:13" s="57" customFormat="1" ht="23.25" customHeight="1">
      <c r="A39" s="58" t="s">
        <v>176</v>
      </c>
      <c r="B39" s="119" t="s">
        <v>598</v>
      </c>
      <c r="C39" s="84">
        <v>1681078</v>
      </c>
      <c r="D39" s="120">
        <v>98940</v>
      </c>
      <c r="E39" s="84">
        <v>1582138</v>
      </c>
      <c r="F39" s="120">
        <v>16535278</v>
      </c>
      <c r="G39" s="84">
        <v>768229</v>
      </c>
      <c r="H39" s="120">
        <v>15767049</v>
      </c>
      <c r="I39" s="84">
        <v>2627837</v>
      </c>
      <c r="J39" s="120">
        <v>12578</v>
      </c>
      <c r="K39" s="84">
        <v>895</v>
      </c>
      <c r="L39" s="120">
        <v>11683</v>
      </c>
      <c r="M39" s="90">
        <v>9836.115873267036</v>
      </c>
    </row>
    <row r="40" spans="1:13" s="8" customFormat="1" ht="23.25" customHeight="1">
      <c r="A40" s="6" t="s">
        <v>72</v>
      </c>
      <c r="B40" s="6"/>
      <c r="C40" s="4">
        <v>8703783</v>
      </c>
      <c r="D40" s="4">
        <v>542043</v>
      </c>
      <c r="E40" s="4">
        <v>8161740</v>
      </c>
      <c r="F40" s="4">
        <v>253851231</v>
      </c>
      <c r="G40" s="4">
        <v>3562344</v>
      </c>
      <c r="H40" s="4">
        <v>250288887</v>
      </c>
      <c r="I40" s="4">
        <v>41704511</v>
      </c>
      <c r="J40" s="4">
        <v>61166</v>
      </c>
      <c r="K40" s="4">
        <v>4830</v>
      </c>
      <c r="L40" s="4">
        <v>56336</v>
      </c>
      <c r="M40" s="52">
        <v>29165.620397475443</v>
      </c>
    </row>
    <row r="41" spans="1:13" s="8" customFormat="1" ht="23.25" customHeight="1">
      <c r="A41" s="9" t="s">
        <v>73</v>
      </c>
      <c r="B41" s="9"/>
      <c r="C41" s="4">
        <v>65649317</v>
      </c>
      <c r="D41" s="4">
        <v>2435494</v>
      </c>
      <c r="E41" s="4">
        <v>63213823</v>
      </c>
      <c r="F41" s="4">
        <v>2775295613</v>
      </c>
      <c r="G41" s="4">
        <v>16274063</v>
      </c>
      <c r="H41" s="4">
        <v>2759021550</v>
      </c>
      <c r="I41" s="4">
        <v>459562401</v>
      </c>
      <c r="J41" s="4">
        <v>498799</v>
      </c>
      <c r="K41" s="4">
        <v>24153</v>
      </c>
      <c r="L41" s="4">
        <v>474646</v>
      </c>
      <c r="M41" s="52">
        <v>42274.55425012266</v>
      </c>
    </row>
    <row r="42" spans="1:13" s="8" customFormat="1" ht="23.25" customHeight="1">
      <c r="A42" s="9" t="s">
        <v>74</v>
      </c>
      <c r="B42" s="9"/>
      <c r="C42" s="4">
        <v>117587080</v>
      </c>
      <c r="D42" s="4">
        <v>2700431</v>
      </c>
      <c r="E42" s="4">
        <v>114886649</v>
      </c>
      <c r="F42" s="4">
        <v>8747730912</v>
      </c>
      <c r="G42" s="4">
        <v>22726153</v>
      </c>
      <c r="H42" s="4">
        <v>8725004759</v>
      </c>
      <c r="I42" s="4">
        <v>1445496896</v>
      </c>
      <c r="J42" s="4">
        <v>981240</v>
      </c>
      <c r="K42" s="4">
        <v>31347</v>
      </c>
      <c r="L42" s="4">
        <v>949893</v>
      </c>
      <c r="M42" s="52">
        <v>74393.64011760477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11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5" width="14.50390625" style="1" customWidth="1"/>
    <col min="6" max="6" width="15.625" style="1" customWidth="1"/>
    <col min="7" max="7" width="14.50390625" style="1" customWidth="1"/>
    <col min="8" max="8" width="15.625" style="1" customWidth="1"/>
    <col min="9" max="9" width="16.625" style="1" customWidth="1"/>
    <col min="10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131</v>
      </c>
      <c r="D2" s="13" t="s">
        <v>132</v>
      </c>
      <c r="E2" s="13" t="s">
        <v>133</v>
      </c>
      <c r="F2" s="13" t="s">
        <v>258</v>
      </c>
      <c r="G2" s="13" t="s">
        <v>259</v>
      </c>
      <c r="H2" s="13" t="s">
        <v>260</v>
      </c>
      <c r="I2" s="13" t="s">
        <v>261</v>
      </c>
      <c r="J2" s="13" t="s">
        <v>922</v>
      </c>
      <c r="K2" s="13" t="s">
        <v>923</v>
      </c>
      <c r="L2" s="13" t="s">
        <v>924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50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599</v>
      </c>
      <c r="C13" s="84">
        <v>6511221</v>
      </c>
      <c r="D13" s="84">
        <v>42038</v>
      </c>
      <c r="E13" s="84">
        <v>6469183</v>
      </c>
      <c r="F13" s="84">
        <v>534648146</v>
      </c>
      <c r="G13" s="84">
        <v>148445</v>
      </c>
      <c r="H13" s="84">
        <v>534499701</v>
      </c>
      <c r="I13" s="84">
        <v>177331633</v>
      </c>
      <c r="J13" s="84">
        <v>67567</v>
      </c>
      <c r="K13" s="84">
        <v>883</v>
      </c>
      <c r="L13" s="84">
        <v>66684</v>
      </c>
      <c r="M13" s="87">
        <v>82111.81067268336</v>
      </c>
    </row>
    <row r="14" spans="1:13" s="57" customFormat="1" ht="23.25" customHeight="1">
      <c r="A14" s="55" t="s">
        <v>14</v>
      </c>
      <c r="B14" s="55" t="s">
        <v>600</v>
      </c>
      <c r="C14" s="80">
        <v>3986419</v>
      </c>
      <c r="D14" s="80">
        <v>138872</v>
      </c>
      <c r="E14" s="80">
        <v>3847547</v>
      </c>
      <c r="F14" s="80">
        <v>38845865</v>
      </c>
      <c r="G14" s="80">
        <v>294338</v>
      </c>
      <c r="H14" s="80">
        <v>38551527</v>
      </c>
      <c r="I14" s="80">
        <v>12843204</v>
      </c>
      <c r="J14" s="80">
        <v>26311</v>
      </c>
      <c r="K14" s="80">
        <v>1759</v>
      </c>
      <c r="L14" s="80">
        <v>24552</v>
      </c>
      <c r="M14" s="88">
        <v>9744.551438270788</v>
      </c>
    </row>
    <row r="15" spans="1:13" s="57" customFormat="1" ht="23.25" customHeight="1">
      <c r="A15" s="58" t="s">
        <v>15</v>
      </c>
      <c r="B15" s="58" t="s">
        <v>601</v>
      </c>
      <c r="C15" s="82">
        <v>1879359</v>
      </c>
      <c r="D15" s="82">
        <v>17566</v>
      </c>
      <c r="E15" s="82">
        <v>1861793</v>
      </c>
      <c r="F15" s="82">
        <v>32400905</v>
      </c>
      <c r="G15" s="82">
        <v>58675</v>
      </c>
      <c r="H15" s="82">
        <v>32342230</v>
      </c>
      <c r="I15" s="82">
        <v>10779821</v>
      </c>
      <c r="J15" s="82">
        <v>18966</v>
      </c>
      <c r="K15" s="82">
        <v>421</v>
      </c>
      <c r="L15" s="82">
        <v>18545</v>
      </c>
      <c r="M15" s="89">
        <v>17240.402179679346</v>
      </c>
    </row>
    <row r="16" spans="1:13" s="57" customFormat="1" ht="23.25" customHeight="1">
      <c r="A16" s="58" t="s">
        <v>16</v>
      </c>
      <c r="B16" s="58" t="s">
        <v>602</v>
      </c>
      <c r="C16" s="82">
        <v>2271750</v>
      </c>
      <c r="D16" s="82">
        <v>111679</v>
      </c>
      <c r="E16" s="82">
        <v>2160071</v>
      </c>
      <c r="F16" s="82">
        <v>15879693</v>
      </c>
      <c r="G16" s="82">
        <v>203047</v>
      </c>
      <c r="H16" s="82">
        <v>15676646</v>
      </c>
      <c r="I16" s="82">
        <v>5225531</v>
      </c>
      <c r="J16" s="82">
        <v>15913</v>
      </c>
      <c r="K16" s="82">
        <v>1188</v>
      </c>
      <c r="L16" s="82">
        <v>14725</v>
      </c>
      <c r="M16" s="89">
        <v>6990.070650379664</v>
      </c>
    </row>
    <row r="17" spans="1:13" s="57" customFormat="1" ht="23.25" customHeight="1">
      <c r="A17" s="58" t="s">
        <v>17</v>
      </c>
      <c r="B17" s="58" t="s">
        <v>603</v>
      </c>
      <c r="C17" s="82">
        <v>881902</v>
      </c>
      <c r="D17" s="82">
        <v>614</v>
      </c>
      <c r="E17" s="82">
        <v>881288</v>
      </c>
      <c r="F17" s="82">
        <v>53456276</v>
      </c>
      <c r="G17" s="82">
        <v>9990</v>
      </c>
      <c r="H17" s="82">
        <v>53446286</v>
      </c>
      <c r="I17" s="82">
        <v>17811322</v>
      </c>
      <c r="J17" s="82">
        <v>11781</v>
      </c>
      <c r="K17" s="82">
        <v>74</v>
      </c>
      <c r="L17" s="82">
        <v>11707</v>
      </c>
      <c r="M17" s="89">
        <v>60614.757648809056</v>
      </c>
    </row>
    <row r="18" spans="1:13" s="57" customFormat="1" ht="23.25" customHeight="1">
      <c r="A18" s="58" t="s">
        <v>18</v>
      </c>
      <c r="B18" s="58" t="s">
        <v>604</v>
      </c>
      <c r="C18" s="82">
        <v>797385</v>
      </c>
      <c r="D18" s="82">
        <v>10099</v>
      </c>
      <c r="E18" s="82">
        <v>787286</v>
      </c>
      <c r="F18" s="82">
        <v>9703818</v>
      </c>
      <c r="G18" s="82">
        <v>30871</v>
      </c>
      <c r="H18" s="82">
        <v>9672947</v>
      </c>
      <c r="I18" s="82">
        <v>3224102</v>
      </c>
      <c r="J18" s="82">
        <v>7025</v>
      </c>
      <c r="K18" s="82">
        <v>223</v>
      </c>
      <c r="L18" s="82">
        <v>6802</v>
      </c>
      <c r="M18" s="89">
        <v>12169.551722191916</v>
      </c>
    </row>
    <row r="19" spans="1:13" s="57" customFormat="1" ht="23.25" customHeight="1">
      <c r="A19" s="58" t="s">
        <v>19</v>
      </c>
      <c r="B19" s="58" t="s">
        <v>605</v>
      </c>
      <c r="C19" s="82">
        <v>2357777</v>
      </c>
      <c r="D19" s="82">
        <v>24551</v>
      </c>
      <c r="E19" s="82">
        <v>2333226</v>
      </c>
      <c r="F19" s="82">
        <v>31981111</v>
      </c>
      <c r="G19" s="82">
        <v>97349</v>
      </c>
      <c r="H19" s="82">
        <v>31883762</v>
      </c>
      <c r="I19" s="82">
        <v>10626416</v>
      </c>
      <c r="J19" s="82">
        <v>15919</v>
      </c>
      <c r="K19" s="82">
        <v>641</v>
      </c>
      <c r="L19" s="82">
        <v>15278</v>
      </c>
      <c r="M19" s="89">
        <v>13564.094908042618</v>
      </c>
    </row>
    <row r="20" spans="1:13" s="57" customFormat="1" ht="23.25" customHeight="1">
      <c r="A20" s="58" t="s">
        <v>20</v>
      </c>
      <c r="B20" s="58" t="s">
        <v>606</v>
      </c>
      <c r="C20" s="82">
        <v>553279</v>
      </c>
      <c r="D20" s="82">
        <v>415</v>
      </c>
      <c r="E20" s="82">
        <v>552864</v>
      </c>
      <c r="F20" s="82">
        <v>25261647</v>
      </c>
      <c r="G20" s="82">
        <v>7226</v>
      </c>
      <c r="H20" s="82">
        <v>25254421</v>
      </c>
      <c r="I20" s="82">
        <v>8416505</v>
      </c>
      <c r="J20" s="82">
        <v>6414</v>
      </c>
      <c r="K20" s="82">
        <v>49</v>
      </c>
      <c r="L20" s="82">
        <v>6365</v>
      </c>
      <c r="M20" s="89">
        <v>45658.06220731313</v>
      </c>
    </row>
    <row r="21" spans="1:13" s="57" customFormat="1" ht="23.25" customHeight="1">
      <c r="A21" s="58" t="s">
        <v>21</v>
      </c>
      <c r="B21" s="58" t="s">
        <v>607</v>
      </c>
      <c r="C21" s="82">
        <v>236974</v>
      </c>
      <c r="D21" s="82">
        <v>12</v>
      </c>
      <c r="E21" s="82">
        <v>236962</v>
      </c>
      <c r="F21" s="82">
        <v>26616665</v>
      </c>
      <c r="G21" s="82">
        <v>1540</v>
      </c>
      <c r="H21" s="82">
        <v>26615125</v>
      </c>
      <c r="I21" s="82">
        <v>8868383</v>
      </c>
      <c r="J21" s="82">
        <v>2286</v>
      </c>
      <c r="K21" s="82">
        <v>7</v>
      </c>
      <c r="L21" s="82">
        <v>2279</v>
      </c>
      <c r="M21" s="89">
        <v>112318.92528294244</v>
      </c>
    </row>
    <row r="22" spans="1:13" s="57" customFormat="1" ht="23.25" customHeight="1">
      <c r="A22" s="58" t="s">
        <v>22</v>
      </c>
      <c r="B22" s="58" t="s">
        <v>608</v>
      </c>
      <c r="C22" s="82">
        <v>413134</v>
      </c>
      <c r="D22" s="82">
        <v>32</v>
      </c>
      <c r="E22" s="82">
        <v>413102</v>
      </c>
      <c r="F22" s="82">
        <v>43614946</v>
      </c>
      <c r="G22" s="82">
        <v>2573</v>
      </c>
      <c r="H22" s="82">
        <v>43612373</v>
      </c>
      <c r="I22" s="82">
        <v>14533222</v>
      </c>
      <c r="J22" s="82">
        <v>5009</v>
      </c>
      <c r="K22" s="82">
        <v>18</v>
      </c>
      <c r="L22" s="82">
        <v>4991</v>
      </c>
      <c r="M22" s="89">
        <v>105570.94308384205</v>
      </c>
    </row>
    <row r="23" spans="1:13" s="57" customFormat="1" ht="23.25" customHeight="1">
      <c r="A23" s="58" t="s">
        <v>23</v>
      </c>
      <c r="B23" s="58" t="s">
        <v>609</v>
      </c>
      <c r="C23" s="82">
        <v>641632</v>
      </c>
      <c r="D23" s="82">
        <v>462</v>
      </c>
      <c r="E23" s="82">
        <v>641170</v>
      </c>
      <c r="F23" s="82">
        <v>21947846</v>
      </c>
      <c r="G23" s="82">
        <v>10919</v>
      </c>
      <c r="H23" s="82">
        <v>21936927</v>
      </c>
      <c r="I23" s="82">
        <v>7312213</v>
      </c>
      <c r="J23" s="82">
        <v>5817</v>
      </c>
      <c r="K23" s="82">
        <v>34</v>
      </c>
      <c r="L23" s="82">
        <v>5783</v>
      </c>
      <c r="M23" s="89">
        <v>34206.28335245125</v>
      </c>
    </row>
    <row r="24" spans="1:13" s="57" customFormat="1" ht="23.25" customHeight="1">
      <c r="A24" s="58" t="s">
        <v>24</v>
      </c>
      <c r="B24" s="58" t="s">
        <v>610</v>
      </c>
      <c r="C24" s="82">
        <v>1028154</v>
      </c>
      <c r="D24" s="82">
        <v>463</v>
      </c>
      <c r="E24" s="82">
        <v>1027691</v>
      </c>
      <c r="F24" s="82">
        <v>40666615</v>
      </c>
      <c r="G24" s="82">
        <v>8230</v>
      </c>
      <c r="H24" s="82">
        <v>40658385</v>
      </c>
      <c r="I24" s="82">
        <v>13552142</v>
      </c>
      <c r="J24" s="82">
        <v>7370</v>
      </c>
      <c r="K24" s="82">
        <v>32</v>
      </c>
      <c r="L24" s="82">
        <v>7338</v>
      </c>
      <c r="M24" s="89">
        <v>39553.03874711376</v>
      </c>
    </row>
    <row r="25" spans="1:13" s="57" customFormat="1" ht="23.25" customHeight="1">
      <c r="A25" s="58" t="s">
        <v>25</v>
      </c>
      <c r="B25" s="58" t="s">
        <v>611</v>
      </c>
      <c r="C25" s="82">
        <v>3768944</v>
      </c>
      <c r="D25" s="82">
        <v>71757</v>
      </c>
      <c r="E25" s="82">
        <v>3697187</v>
      </c>
      <c r="F25" s="82">
        <v>25892175</v>
      </c>
      <c r="G25" s="82">
        <v>189135</v>
      </c>
      <c r="H25" s="82">
        <v>25703040</v>
      </c>
      <c r="I25" s="82">
        <v>8567188</v>
      </c>
      <c r="J25" s="82">
        <v>30263</v>
      </c>
      <c r="K25" s="82">
        <v>1213</v>
      </c>
      <c r="L25" s="82">
        <v>29050</v>
      </c>
      <c r="M25" s="89">
        <v>6869.875222343448</v>
      </c>
    </row>
    <row r="26" spans="1:13" s="57" customFormat="1" ht="23.25" customHeight="1">
      <c r="A26" s="58" t="s">
        <v>26</v>
      </c>
      <c r="B26" s="58" t="s">
        <v>612</v>
      </c>
      <c r="C26" s="82">
        <v>2740899</v>
      </c>
      <c r="D26" s="82">
        <v>67606</v>
      </c>
      <c r="E26" s="82">
        <v>2673293</v>
      </c>
      <c r="F26" s="82">
        <v>22232446</v>
      </c>
      <c r="G26" s="82">
        <v>169617</v>
      </c>
      <c r="H26" s="82">
        <v>22062829</v>
      </c>
      <c r="I26" s="82">
        <v>7349195</v>
      </c>
      <c r="J26" s="82">
        <v>15309</v>
      </c>
      <c r="K26" s="82">
        <v>809</v>
      </c>
      <c r="L26" s="82">
        <v>14500</v>
      </c>
      <c r="M26" s="89">
        <v>8111.370028592809</v>
      </c>
    </row>
    <row r="27" spans="1:13" s="57" customFormat="1" ht="23.25" customHeight="1">
      <c r="A27" s="60" t="s">
        <v>203</v>
      </c>
      <c r="B27" s="60" t="s">
        <v>613</v>
      </c>
      <c r="C27" s="84">
        <v>1603368</v>
      </c>
      <c r="D27" s="84">
        <v>1384</v>
      </c>
      <c r="E27" s="84">
        <v>1601984</v>
      </c>
      <c r="F27" s="84">
        <v>37726335</v>
      </c>
      <c r="G27" s="84">
        <v>15144</v>
      </c>
      <c r="H27" s="84">
        <v>37711191</v>
      </c>
      <c r="I27" s="84">
        <v>12570226</v>
      </c>
      <c r="J27" s="84">
        <v>14281</v>
      </c>
      <c r="K27" s="84">
        <v>82</v>
      </c>
      <c r="L27" s="84">
        <v>14199</v>
      </c>
      <c r="M27" s="90">
        <v>23529.42992500786</v>
      </c>
    </row>
    <row r="28" spans="1:13" s="54" customFormat="1" ht="23.25" customHeight="1">
      <c r="A28" s="55" t="s">
        <v>202</v>
      </c>
      <c r="B28" s="55" t="s">
        <v>614</v>
      </c>
      <c r="C28" s="69">
        <v>23160976</v>
      </c>
      <c r="D28" s="69">
        <v>445512</v>
      </c>
      <c r="E28" s="69">
        <v>22715464</v>
      </c>
      <c r="F28" s="69">
        <v>426226343</v>
      </c>
      <c r="G28" s="69">
        <v>1098654</v>
      </c>
      <c r="H28" s="69">
        <v>425127689</v>
      </c>
      <c r="I28" s="69">
        <v>141679470</v>
      </c>
      <c r="J28" s="69">
        <v>182664</v>
      </c>
      <c r="K28" s="69">
        <v>6550</v>
      </c>
      <c r="L28" s="69">
        <v>176114</v>
      </c>
      <c r="M28" s="74">
        <v>18402.77987421601</v>
      </c>
    </row>
    <row r="29" spans="1:13" s="54" customFormat="1" ht="23.25" customHeight="1">
      <c r="A29" s="55" t="s">
        <v>27</v>
      </c>
      <c r="B29" s="116" t="s">
        <v>615</v>
      </c>
      <c r="C29" s="80">
        <v>84127</v>
      </c>
      <c r="D29" s="117">
        <v>0</v>
      </c>
      <c r="E29" s="80">
        <v>84127</v>
      </c>
      <c r="F29" s="117">
        <v>6965108</v>
      </c>
      <c r="G29" s="80">
        <v>0</v>
      </c>
      <c r="H29" s="117">
        <v>6965108</v>
      </c>
      <c r="I29" s="80">
        <v>2321702</v>
      </c>
      <c r="J29" s="117">
        <v>850</v>
      </c>
      <c r="K29" s="80">
        <v>0</v>
      </c>
      <c r="L29" s="117">
        <v>850</v>
      </c>
      <c r="M29" s="88">
        <v>82792.77758626839</v>
      </c>
    </row>
    <row r="30" spans="1:13" s="54" customFormat="1" ht="23.25" customHeight="1">
      <c r="A30" s="58" t="s">
        <v>28</v>
      </c>
      <c r="B30" s="118" t="s">
        <v>616</v>
      </c>
      <c r="C30" s="82">
        <v>273968</v>
      </c>
      <c r="D30" s="115">
        <v>61</v>
      </c>
      <c r="E30" s="82">
        <v>273907</v>
      </c>
      <c r="F30" s="115">
        <v>9280023</v>
      </c>
      <c r="G30" s="82">
        <v>1788</v>
      </c>
      <c r="H30" s="115">
        <v>9278235</v>
      </c>
      <c r="I30" s="82">
        <v>3092744</v>
      </c>
      <c r="J30" s="115">
        <v>1951</v>
      </c>
      <c r="K30" s="82">
        <v>9</v>
      </c>
      <c r="L30" s="115">
        <v>1942</v>
      </c>
      <c r="M30" s="89">
        <v>33872.65301057058</v>
      </c>
    </row>
    <row r="31" spans="1:13" s="57" customFormat="1" ht="23.25" customHeight="1">
      <c r="A31" s="58" t="s">
        <v>29</v>
      </c>
      <c r="B31" s="118" t="s">
        <v>617</v>
      </c>
      <c r="C31" s="82">
        <v>294295</v>
      </c>
      <c r="D31" s="115">
        <v>855</v>
      </c>
      <c r="E31" s="82">
        <v>293440</v>
      </c>
      <c r="F31" s="115">
        <v>5421091</v>
      </c>
      <c r="G31" s="82">
        <v>6317</v>
      </c>
      <c r="H31" s="115">
        <v>5414774</v>
      </c>
      <c r="I31" s="82">
        <v>1804924</v>
      </c>
      <c r="J31" s="115">
        <v>2310</v>
      </c>
      <c r="K31" s="82">
        <v>40</v>
      </c>
      <c r="L31" s="115">
        <v>2270</v>
      </c>
      <c r="M31" s="89">
        <v>18420.60177712839</v>
      </c>
    </row>
    <row r="32" spans="1:13" s="57" customFormat="1" ht="23.25" customHeight="1">
      <c r="A32" s="58" t="s">
        <v>30</v>
      </c>
      <c r="B32" s="118" t="s">
        <v>618</v>
      </c>
      <c r="C32" s="82">
        <v>457482</v>
      </c>
      <c r="D32" s="115">
        <v>1674</v>
      </c>
      <c r="E32" s="82">
        <v>455808</v>
      </c>
      <c r="F32" s="115">
        <v>6704965</v>
      </c>
      <c r="G32" s="82">
        <v>9623</v>
      </c>
      <c r="H32" s="115">
        <v>6695342</v>
      </c>
      <c r="I32" s="82">
        <v>2231779</v>
      </c>
      <c r="J32" s="115">
        <v>3316</v>
      </c>
      <c r="K32" s="82">
        <v>49</v>
      </c>
      <c r="L32" s="115">
        <v>3267</v>
      </c>
      <c r="M32" s="89">
        <v>14656.23784105167</v>
      </c>
    </row>
    <row r="33" spans="1:13" s="57" customFormat="1" ht="23.25" customHeight="1">
      <c r="A33" s="58" t="s">
        <v>31</v>
      </c>
      <c r="B33" s="118" t="s">
        <v>619</v>
      </c>
      <c r="C33" s="82">
        <v>80934</v>
      </c>
      <c r="D33" s="115">
        <v>1800</v>
      </c>
      <c r="E33" s="82">
        <v>79134</v>
      </c>
      <c r="F33" s="115">
        <v>476479</v>
      </c>
      <c r="G33" s="82">
        <v>8074</v>
      </c>
      <c r="H33" s="115">
        <v>468405</v>
      </c>
      <c r="I33" s="82">
        <v>155837</v>
      </c>
      <c r="J33" s="115">
        <v>545</v>
      </c>
      <c r="K33" s="82">
        <v>60</v>
      </c>
      <c r="L33" s="115">
        <v>485</v>
      </c>
      <c r="M33" s="89">
        <v>5887.253811747844</v>
      </c>
    </row>
    <row r="34" spans="1:13" s="57" customFormat="1" ht="23.25" customHeight="1">
      <c r="A34" s="58" t="s">
        <v>32</v>
      </c>
      <c r="B34" s="118" t="s">
        <v>620</v>
      </c>
      <c r="C34" s="82">
        <v>341349</v>
      </c>
      <c r="D34" s="115">
        <v>1256</v>
      </c>
      <c r="E34" s="82">
        <v>340093</v>
      </c>
      <c r="F34" s="115">
        <v>2715353</v>
      </c>
      <c r="G34" s="82">
        <v>6665</v>
      </c>
      <c r="H34" s="115">
        <v>2708688</v>
      </c>
      <c r="I34" s="82">
        <v>902896</v>
      </c>
      <c r="J34" s="115">
        <v>1601</v>
      </c>
      <c r="K34" s="82">
        <v>40</v>
      </c>
      <c r="L34" s="115">
        <v>1561</v>
      </c>
      <c r="M34" s="89">
        <v>7954.770630644883</v>
      </c>
    </row>
    <row r="35" spans="1:13" s="57" customFormat="1" ht="23.25" customHeight="1">
      <c r="A35" s="58" t="s">
        <v>33</v>
      </c>
      <c r="B35" s="118" t="s">
        <v>621</v>
      </c>
      <c r="C35" s="82">
        <v>640714</v>
      </c>
      <c r="D35" s="115">
        <v>813</v>
      </c>
      <c r="E35" s="82">
        <v>639901</v>
      </c>
      <c r="F35" s="115">
        <v>18993221</v>
      </c>
      <c r="G35" s="82">
        <v>6426</v>
      </c>
      <c r="H35" s="115">
        <v>18986795</v>
      </c>
      <c r="I35" s="82">
        <v>6318540</v>
      </c>
      <c r="J35" s="115">
        <v>7319</v>
      </c>
      <c r="K35" s="82">
        <v>38</v>
      </c>
      <c r="L35" s="115">
        <v>7281</v>
      </c>
      <c r="M35" s="89">
        <v>29643.83640750787</v>
      </c>
    </row>
    <row r="36" spans="1:13" s="57" customFormat="1" ht="23.25" customHeight="1">
      <c r="A36" s="58" t="s">
        <v>34</v>
      </c>
      <c r="B36" s="118" t="s">
        <v>622</v>
      </c>
      <c r="C36" s="82">
        <v>190958</v>
      </c>
      <c r="D36" s="115">
        <v>5520</v>
      </c>
      <c r="E36" s="82">
        <v>185438</v>
      </c>
      <c r="F36" s="115">
        <v>743040</v>
      </c>
      <c r="G36" s="82">
        <v>17414</v>
      </c>
      <c r="H36" s="115">
        <v>725626</v>
      </c>
      <c r="I36" s="82">
        <v>241864</v>
      </c>
      <c r="J36" s="115">
        <v>1258</v>
      </c>
      <c r="K36" s="82">
        <v>118</v>
      </c>
      <c r="L36" s="115">
        <v>1140</v>
      </c>
      <c r="M36" s="89">
        <v>3891.1174184899296</v>
      </c>
    </row>
    <row r="37" spans="1:13" s="54" customFormat="1" ht="23.25" customHeight="1">
      <c r="A37" s="58" t="s">
        <v>35</v>
      </c>
      <c r="B37" s="118" t="s">
        <v>623</v>
      </c>
      <c r="C37" s="82">
        <v>1560321</v>
      </c>
      <c r="D37" s="115">
        <v>54074</v>
      </c>
      <c r="E37" s="82">
        <v>1506247</v>
      </c>
      <c r="F37" s="115">
        <v>7687362</v>
      </c>
      <c r="G37" s="82">
        <v>129167</v>
      </c>
      <c r="H37" s="115">
        <v>7558195</v>
      </c>
      <c r="I37" s="82">
        <v>2519106</v>
      </c>
      <c r="J37" s="115">
        <v>7701</v>
      </c>
      <c r="K37" s="82">
        <v>606</v>
      </c>
      <c r="L37" s="115">
        <v>7095</v>
      </c>
      <c r="M37" s="89">
        <v>4926.782373626965</v>
      </c>
    </row>
    <row r="38" spans="1:13" s="57" customFormat="1" ht="23.25" customHeight="1">
      <c r="A38" s="58" t="s">
        <v>36</v>
      </c>
      <c r="B38" s="118" t="s">
        <v>624</v>
      </c>
      <c r="C38" s="82">
        <v>90941</v>
      </c>
      <c r="D38" s="115">
        <v>12031</v>
      </c>
      <c r="E38" s="82">
        <v>78910</v>
      </c>
      <c r="F38" s="115">
        <v>248883</v>
      </c>
      <c r="G38" s="82">
        <v>18822</v>
      </c>
      <c r="H38" s="115">
        <v>230061</v>
      </c>
      <c r="I38" s="82">
        <v>76687</v>
      </c>
      <c r="J38" s="115">
        <v>1240</v>
      </c>
      <c r="K38" s="82">
        <v>204</v>
      </c>
      <c r="L38" s="115">
        <v>1036</v>
      </c>
      <c r="M38" s="89">
        <v>2736.7523999076325</v>
      </c>
    </row>
    <row r="39" spans="1:13" s="57" customFormat="1" ht="23.25" customHeight="1">
      <c r="A39" s="60" t="s">
        <v>176</v>
      </c>
      <c r="B39" s="119" t="s">
        <v>625</v>
      </c>
      <c r="C39" s="84">
        <v>1415158</v>
      </c>
      <c r="D39" s="120">
        <v>10694</v>
      </c>
      <c r="E39" s="84">
        <v>1404464</v>
      </c>
      <c r="F39" s="120">
        <v>12538025</v>
      </c>
      <c r="G39" s="84">
        <v>46136</v>
      </c>
      <c r="H39" s="120">
        <v>12491889</v>
      </c>
      <c r="I39" s="84">
        <v>4163960</v>
      </c>
      <c r="J39" s="120">
        <v>9937</v>
      </c>
      <c r="K39" s="84">
        <v>302</v>
      </c>
      <c r="L39" s="120">
        <v>9635</v>
      </c>
      <c r="M39" s="90">
        <v>8859.805760204868</v>
      </c>
    </row>
    <row r="40" spans="1:13" s="8" customFormat="1" ht="23.25" customHeight="1">
      <c r="A40" s="9" t="s">
        <v>72</v>
      </c>
      <c r="B40" s="9"/>
      <c r="C40" s="4">
        <v>5430247</v>
      </c>
      <c r="D40" s="4">
        <v>88778</v>
      </c>
      <c r="E40" s="4">
        <v>5341469</v>
      </c>
      <c r="F40" s="4">
        <v>71773550</v>
      </c>
      <c r="G40" s="4">
        <v>250432</v>
      </c>
      <c r="H40" s="4">
        <v>71523118</v>
      </c>
      <c r="I40" s="4">
        <v>23830039</v>
      </c>
      <c r="J40" s="4">
        <v>38028</v>
      </c>
      <c r="K40" s="4">
        <v>1466</v>
      </c>
      <c r="L40" s="4">
        <v>36562</v>
      </c>
      <c r="M40" s="52">
        <v>13217.363777375136</v>
      </c>
    </row>
    <row r="41" spans="1:13" s="8" customFormat="1" ht="23.25" customHeight="1">
      <c r="A41" s="9" t="s">
        <v>73</v>
      </c>
      <c r="B41" s="9"/>
      <c r="C41" s="4">
        <v>28591223</v>
      </c>
      <c r="D41" s="4">
        <v>534290</v>
      </c>
      <c r="E41" s="4">
        <v>28056933</v>
      </c>
      <c r="F41" s="4">
        <v>497999893</v>
      </c>
      <c r="G41" s="4">
        <v>1349086</v>
      </c>
      <c r="H41" s="4">
        <v>496650807</v>
      </c>
      <c r="I41" s="4">
        <v>165509509</v>
      </c>
      <c r="J41" s="4">
        <v>220692</v>
      </c>
      <c r="K41" s="4">
        <v>8016</v>
      </c>
      <c r="L41" s="4">
        <v>212676</v>
      </c>
      <c r="M41" s="52">
        <v>17417.92902668067</v>
      </c>
    </row>
    <row r="42" spans="1:13" s="8" customFormat="1" ht="23.25" customHeight="1">
      <c r="A42" s="9" t="s">
        <v>74</v>
      </c>
      <c r="B42" s="9"/>
      <c r="C42" s="4">
        <v>35102444</v>
      </c>
      <c r="D42" s="4">
        <v>576328</v>
      </c>
      <c r="E42" s="4">
        <v>34526116</v>
      </c>
      <c r="F42" s="4">
        <v>1032648039</v>
      </c>
      <c r="G42" s="4">
        <v>1497531</v>
      </c>
      <c r="H42" s="4">
        <v>1031150508</v>
      </c>
      <c r="I42" s="4">
        <v>342841142</v>
      </c>
      <c r="J42" s="4">
        <v>288259</v>
      </c>
      <c r="K42" s="4">
        <v>8899</v>
      </c>
      <c r="L42" s="4">
        <v>279360</v>
      </c>
      <c r="M42" s="52">
        <v>29418.12367822594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12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5" width="14.50390625" style="1" customWidth="1"/>
    <col min="6" max="6" width="18.00390625" style="1" bestFit="1" customWidth="1"/>
    <col min="7" max="7" width="14.50390625" style="1" customWidth="1"/>
    <col min="8" max="8" width="18.00390625" style="1" bestFit="1" customWidth="1"/>
    <col min="9" max="9" width="16.625" style="1" customWidth="1"/>
    <col min="10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262</v>
      </c>
      <c r="D2" s="13" t="s">
        <v>263</v>
      </c>
      <c r="E2" s="13" t="s">
        <v>264</v>
      </c>
      <c r="F2" s="13" t="s">
        <v>265</v>
      </c>
      <c r="G2" s="13" t="s">
        <v>266</v>
      </c>
      <c r="H2" s="13" t="s">
        <v>267</v>
      </c>
      <c r="I2" s="13" t="s">
        <v>268</v>
      </c>
      <c r="J2" s="13" t="s">
        <v>925</v>
      </c>
      <c r="K2" s="13" t="s">
        <v>926</v>
      </c>
      <c r="L2" s="13" t="s">
        <v>927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216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626</v>
      </c>
      <c r="C13" s="84">
        <v>24108825</v>
      </c>
      <c r="D13" s="84">
        <v>21598</v>
      </c>
      <c r="E13" s="84">
        <v>24087227</v>
      </c>
      <c r="F13" s="84">
        <v>3314412205</v>
      </c>
      <c r="G13" s="84">
        <v>141454</v>
      </c>
      <c r="H13" s="84">
        <v>3314270751</v>
      </c>
      <c r="I13" s="84">
        <v>2091238913</v>
      </c>
      <c r="J13" s="84">
        <v>96592</v>
      </c>
      <c r="K13" s="84">
        <v>898</v>
      </c>
      <c r="L13" s="84">
        <v>95694</v>
      </c>
      <c r="M13" s="87">
        <v>137477.13565468247</v>
      </c>
    </row>
    <row r="14" spans="1:13" s="57" customFormat="1" ht="23.25" customHeight="1">
      <c r="A14" s="55" t="s">
        <v>14</v>
      </c>
      <c r="B14" s="55" t="s">
        <v>627</v>
      </c>
      <c r="C14" s="80">
        <v>5958232</v>
      </c>
      <c r="D14" s="80">
        <v>29449</v>
      </c>
      <c r="E14" s="80">
        <v>5928783</v>
      </c>
      <c r="F14" s="80">
        <v>96315309</v>
      </c>
      <c r="G14" s="80">
        <v>56520</v>
      </c>
      <c r="H14" s="80">
        <v>96258789</v>
      </c>
      <c r="I14" s="80">
        <v>67065570</v>
      </c>
      <c r="J14" s="80">
        <v>10979</v>
      </c>
      <c r="K14" s="80">
        <v>394</v>
      </c>
      <c r="L14" s="80">
        <v>10585</v>
      </c>
      <c r="M14" s="88">
        <v>16165.08202433205</v>
      </c>
    </row>
    <row r="15" spans="1:13" s="57" customFormat="1" ht="23.25" customHeight="1">
      <c r="A15" s="58" t="s">
        <v>15</v>
      </c>
      <c r="B15" s="58" t="s">
        <v>628</v>
      </c>
      <c r="C15" s="82">
        <v>4919392</v>
      </c>
      <c r="D15" s="82">
        <v>7650</v>
      </c>
      <c r="E15" s="82">
        <v>4911742</v>
      </c>
      <c r="F15" s="82">
        <v>85100482</v>
      </c>
      <c r="G15" s="82">
        <v>28500</v>
      </c>
      <c r="H15" s="82">
        <v>85071982</v>
      </c>
      <c r="I15" s="82">
        <v>59126780</v>
      </c>
      <c r="J15" s="82">
        <v>11041</v>
      </c>
      <c r="K15" s="82">
        <v>185</v>
      </c>
      <c r="L15" s="82">
        <v>10856</v>
      </c>
      <c r="M15" s="89">
        <v>17298.983695546118</v>
      </c>
    </row>
    <row r="16" spans="1:13" s="57" customFormat="1" ht="23.25" customHeight="1">
      <c r="A16" s="58" t="s">
        <v>16</v>
      </c>
      <c r="B16" s="58" t="s">
        <v>629</v>
      </c>
      <c r="C16" s="82">
        <v>2967402</v>
      </c>
      <c r="D16" s="82">
        <v>29089</v>
      </c>
      <c r="E16" s="82">
        <v>2938313</v>
      </c>
      <c r="F16" s="82">
        <v>31123107</v>
      </c>
      <c r="G16" s="82">
        <v>41255</v>
      </c>
      <c r="H16" s="82">
        <v>31081852</v>
      </c>
      <c r="I16" s="82">
        <v>21664553</v>
      </c>
      <c r="J16" s="82">
        <v>7054</v>
      </c>
      <c r="K16" s="82">
        <v>304</v>
      </c>
      <c r="L16" s="82">
        <v>6750</v>
      </c>
      <c r="M16" s="89">
        <v>10488.335250835578</v>
      </c>
    </row>
    <row r="17" spans="1:13" s="57" customFormat="1" ht="23.25" customHeight="1">
      <c r="A17" s="58" t="s">
        <v>17</v>
      </c>
      <c r="B17" s="58" t="s">
        <v>630</v>
      </c>
      <c r="C17" s="82">
        <v>3472712</v>
      </c>
      <c r="D17" s="82">
        <v>2146</v>
      </c>
      <c r="E17" s="82">
        <v>3470566</v>
      </c>
      <c r="F17" s="82">
        <v>192525902</v>
      </c>
      <c r="G17" s="82">
        <v>5807</v>
      </c>
      <c r="H17" s="82">
        <v>192520095</v>
      </c>
      <c r="I17" s="82">
        <v>128016670</v>
      </c>
      <c r="J17" s="82">
        <v>9596</v>
      </c>
      <c r="K17" s="82">
        <v>54</v>
      </c>
      <c r="L17" s="82">
        <v>9542</v>
      </c>
      <c r="M17" s="89">
        <v>55439.63968218499</v>
      </c>
    </row>
    <row r="18" spans="1:13" s="57" customFormat="1" ht="23.25" customHeight="1">
      <c r="A18" s="58" t="s">
        <v>18</v>
      </c>
      <c r="B18" s="58" t="s">
        <v>631</v>
      </c>
      <c r="C18" s="82">
        <v>1525424</v>
      </c>
      <c r="D18" s="82">
        <v>6425</v>
      </c>
      <c r="E18" s="82">
        <v>1518999</v>
      </c>
      <c r="F18" s="82">
        <v>20000884</v>
      </c>
      <c r="G18" s="82">
        <v>19629</v>
      </c>
      <c r="H18" s="82">
        <v>19981255</v>
      </c>
      <c r="I18" s="82">
        <v>13828838</v>
      </c>
      <c r="J18" s="82">
        <v>4559</v>
      </c>
      <c r="K18" s="82">
        <v>117</v>
      </c>
      <c r="L18" s="82">
        <v>4442</v>
      </c>
      <c r="M18" s="89">
        <v>13111.688291255416</v>
      </c>
    </row>
    <row r="19" spans="1:13" s="57" customFormat="1" ht="23.25" customHeight="1">
      <c r="A19" s="58" t="s">
        <v>19</v>
      </c>
      <c r="B19" s="58" t="s">
        <v>632</v>
      </c>
      <c r="C19" s="82">
        <v>3072547</v>
      </c>
      <c r="D19" s="82">
        <v>6414</v>
      </c>
      <c r="E19" s="82">
        <v>3066133</v>
      </c>
      <c r="F19" s="82">
        <v>68129088</v>
      </c>
      <c r="G19" s="82">
        <v>25568</v>
      </c>
      <c r="H19" s="82">
        <v>68103520</v>
      </c>
      <c r="I19" s="82">
        <v>47475722</v>
      </c>
      <c r="J19" s="82">
        <v>9305</v>
      </c>
      <c r="K19" s="82">
        <v>133</v>
      </c>
      <c r="L19" s="82">
        <v>9172</v>
      </c>
      <c r="M19" s="89">
        <v>22173.489290806618</v>
      </c>
    </row>
    <row r="20" spans="1:13" s="57" customFormat="1" ht="23.25" customHeight="1">
      <c r="A20" s="58" t="s">
        <v>20</v>
      </c>
      <c r="B20" s="58" t="s">
        <v>633</v>
      </c>
      <c r="C20" s="82">
        <v>1504940</v>
      </c>
      <c r="D20" s="82">
        <v>1309</v>
      </c>
      <c r="E20" s="82">
        <v>1503631</v>
      </c>
      <c r="F20" s="82">
        <v>66042924</v>
      </c>
      <c r="G20" s="82">
        <v>11903</v>
      </c>
      <c r="H20" s="82">
        <v>66031021</v>
      </c>
      <c r="I20" s="82">
        <v>45169520</v>
      </c>
      <c r="J20" s="82">
        <v>4598</v>
      </c>
      <c r="K20" s="82">
        <v>68</v>
      </c>
      <c r="L20" s="82">
        <v>4530</v>
      </c>
      <c r="M20" s="89">
        <v>43884.09106010871</v>
      </c>
    </row>
    <row r="21" spans="1:13" s="57" customFormat="1" ht="23.25" customHeight="1">
      <c r="A21" s="58" t="s">
        <v>21</v>
      </c>
      <c r="B21" s="58" t="s">
        <v>634</v>
      </c>
      <c r="C21" s="82">
        <v>661848</v>
      </c>
      <c r="D21" s="82">
        <v>505</v>
      </c>
      <c r="E21" s="82">
        <v>661343</v>
      </c>
      <c r="F21" s="82">
        <v>59485865</v>
      </c>
      <c r="G21" s="82">
        <v>4133</v>
      </c>
      <c r="H21" s="82">
        <v>59481732</v>
      </c>
      <c r="I21" s="82">
        <v>38420902</v>
      </c>
      <c r="J21" s="82">
        <v>1742</v>
      </c>
      <c r="K21" s="82">
        <v>17</v>
      </c>
      <c r="L21" s="82">
        <v>1725</v>
      </c>
      <c r="M21" s="89">
        <v>89878.43885605155</v>
      </c>
    </row>
    <row r="22" spans="1:13" s="57" customFormat="1" ht="23.25" customHeight="1">
      <c r="A22" s="58" t="s">
        <v>22</v>
      </c>
      <c r="B22" s="58" t="s">
        <v>635</v>
      </c>
      <c r="C22" s="82">
        <v>1572002</v>
      </c>
      <c r="D22" s="82">
        <v>118</v>
      </c>
      <c r="E22" s="82">
        <v>1571884</v>
      </c>
      <c r="F22" s="82">
        <v>119947523</v>
      </c>
      <c r="G22" s="82">
        <v>902</v>
      </c>
      <c r="H22" s="82">
        <v>119946621</v>
      </c>
      <c r="I22" s="82">
        <v>79062269</v>
      </c>
      <c r="J22" s="82">
        <v>3697</v>
      </c>
      <c r="K22" s="82">
        <v>9</v>
      </c>
      <c r="L22" s="82">
        <v>3688</v>
      </c>
      <c r="M22" s="89">
        <v>76302.39847023095</v>
      </c>
    </row>
    <row r="23" spans="1:13" s="57" customFormat="1" ht="23.25" customHeight="1">
      <c r="A23" s="58" t="s">
        <v>23</v>
      </c>
      <c r="B23" s="58" t="s">
        <v>636</v>
      </c>
      <c r="C23" s="82">
        <v>2154863</v>
      </c>
      <c r="D23" s="82">
        <v>1230</v>
      </c>
      <c r="E23" s="82">
        <v>2153633</v>
      </c>
      <c r="F23" s="82">
        <v>86765773</v>
      </c>
      <c r="G23" s="82">
        <v>6322</v>
      </c>
      <c r="H23" s="82">
        <v>86759451</v>
      </c>
      <c r="I23" s="82">
        <v>58184851</v>
      </c>
      <c r="J23" s="82">
        <v>4581</v>
      </c>
      <c r="K23" s="82">
        <v>44</v>
      </c>
      <c r="L23" s="82">
        <v>4537</v>
      </c>
      <c r="M23" s="89">
        <v>40265.099451798094</v>
      </c>
    </row>
    <row r="24" spans="1:13" s="57" customFormat="1" ht="23.25" customHeight="1">
      <c r="A24" s="58" t="s">
        <v>24</v>
      </c>
      <c r="B24" s="58" t="s">
        <v>637</v>
      </c>
      <c r="C24" s="82">
        <v>2185909</v>
      </c>
      <c r="D24" s="82">
        <v>691</v>
      </c>
      <c r="E24" s="82">
        <v>2185218</v>
      </c>
      <c r="F24" s="82">
        <v>96528361</v>
      </c>
      <c r="G24" s="82">
        <v>3483</v>
      </c>
      <c r="H24" s="82">
        <v>96524878</v>
      </c>
      <c r="I24" s="82">
        <v>62540688</v>
      </c>
      <c r="J24" s="82">
        <v>4187</v>
      </c>
      <c r="K24" s="82">
        <v>26</v>
      </c>
      <c r="L24" s="82">
        <v>4161</v>
      </c>
      <c r="M24" s="89">
        <v>44159.36848240251</v>
      </c>
    </row>
    <row r="25" spans="1:13" s="57" customFormat="1" ht="23.25" customHeight="1">
      <c r="A25" s="58" t="s">
        <v>25</v>
      </c>
      <c r="B25" s="58" t="s">
        <v>638</v>
      </c>
      <c r="C25" s="82">
        <v>4101440</v>
      </c>
      <c r="D25" s="82">
        <v>28125</v>
      </c>
      <c r="E25" s="82">
        <v>4073315</v>
      </c>
      <c r="F25" s="82">
        <v>35403905</v>
      </c>
      <c r="G25" s="82">
        <v>66148</v>
      </c>
      <c r="H25" s="82">
        <v>35337757</v>
      </c>
      <c r="I25" s="82">
        <v>24320453</v>
      </c>
      <c r="J25" s="82">
        <v>16669</v>
      </c>
      <c r="K25" s="82">
        <v>457</v>
      </c>
      <c r="L25" s="82">
        <v>16212</v>
      </c>
      <c r="M25" s="89">
        <v>8632.067030116252</v>
      </c>
    </row>
    <row r="26" spans="1:13" s="57" customFormat="1" ht="23.25" customHeight="1">
      <c r="A26" s="58" t="s">
        <v>26</v>
      </c>
      <c r="B26" s="58" t="s">
        <v>639</v>
      </c>
      <c r="C26" s="82">
        <v>2266356</v>
      </c>
      <c r="D26" s="82">
        <v>22628</v>
      </c>
      <c r="E26" s="82">
        <v>2243728</v>
      </c>
      <c r="F26" s="82">
        <v>26139425</v>
      </c>
      <c r="G26" s="82">
        <v>62666</v>
      </c>
      <c r="H26" s="82">
        <v>26076759</v>
      </c>
      <c r="I26" s="82">
        <v>18064731</v>
      </c>
      <c r="J26" s="82">
        <v>6583</v>
      </c>
      <c r="K26" s="82">
        <v>314</v>
      </c>
      <c r="L26" s="82">
        <v>6269</v>
      </c>
      <c r="M26" s="89">
        <v>11533.680057325504</v>
      </c>
    </row>
    <row r="27" spans="1:13" s="57" customFormat="1" ht="23.25" customHeight="1">
      <c r="A27" s="60" t="s">
        <v>203</v>
      </c>
      <c r="B27" s="60" t="s">
        <v>640</v>
      </c>
      <c r="C27" s="84">
        <v>2515470</v>
      </c>
      <c r="D27" s="84">
        <v>2098</v>
      </c>
      <c r="E27" s="84">
        <v>2513372</v>
      </c>
      <c r="F27" s="84">
        <v>78565762</v>
      </c>
      <c r="G27" s="84">
        <v>11236</v>
      </c>
      <c r="H27" s="84">
        <v>78554526</v>
      </c>
      <c r="I27" s="84">
        <v>52847969</v>
      </c>
      <c r="J27" s="84">
        <v>6065</v>
      </c>
      <c r="K27" s="84">
        <v>63</v>
      </c>
      <c r="L27" s="84">
        <v>6002</v>
      </c>
      <c r="M27" s="90">
        <v>31233.034780776557</v>
      </c>
    </row>
    <row r="28" spans="1:13" s="54" customFormat="1" ht="23.25" customHeight="1">
      <c r="A28" s="55" t="s">
        <v>202</v>
      </c>
      <c r="B28" s="55" t="s">
        <v>641</v>
      </c>
      <c r="C28" s="69">
        <v>38878537</v>
      </c>
      <c r="D28" s="69">
        <v>137877</v>
      </c>
      <c r="E28" s="69">
        <v>38740660</v>
      </c>
      <c r="F28" s="69">
        <v>1062074310</v>
      </c>
      <c r="G28" s="69">
        <v>344072</v>
      </c>
      <c r="H28" s="69">
        <v>1061730238</v>
      </c>
      <c r="I28" s="69">
        <v>715789516</v>
      </c>
      <c r="J28" s="69">
        <v>100656</v>
      </c>
      <c r="K28" s="69">
        <v>2185</v>
      </c>
      <c r="L28" s="69">
        <v>98471</v>
      </c>
      <c r="M28" s="74">
        <v>27317.754009107906</v>
      </c>
    </row>
    <row r="29" spans="1:13" s="54" customFormat="1" ht="23.25" customHeight="1">
      <c r="A29" s="55" t="s">
        <v>27</v>
      </c>
      <c r="B29" s="116" t="s">
        <v>642</v>
      </c>
      <c r="C29" s="80">
        <v>669618</v>
      </c>
      <c r="D29" s="117">
        <v>66</v>
      </c>
      <c r="E29" s="80">
        <v>669552</v>
      </c>
      <c r="F29" s="117">
        <v>37195320</v>
      </c>
      <c r="G29" s="80">
        <v>1160</v>
      </c>
      <c r="H29" s="117">
        <v>37194160</v>
      </c>
      <c r="I29" s="80">
        <v>25471557</v>
      </c>
      <c r="J29" s="117">
        <v>760</v>
      </c>
      <c r="K29" s="80">
        <v>11</v>
      </c>
      <c r="L29" s="117">
        <v>749</v>
      </c>
      <c r="M29" s="88">
        <v>55547.073107353746</v>
      </c>
    </row>
    <row r="30" spans="1:13" s="54" customFormat="1" ht="23.25" customHeight="1">
      <c r="A30" s="58" t="s">
        <v>28</v>
      </c>
      <c r="B30" s="118" t="s">
        <v>643</v>
      </c>
      <c r="C30" s="82">
        <v>2291961</v>
      </c>
      <c r="D30" s="115">
        <v>103</v>
      </c>
      <c r="E30" s="82">
        <v>2291858</v>
      </c>
      <c r="F30" s="115">
        <v>98681688</v>
      </c>
      <c r="G30" s="82">
        <v>2773</v>
      </c>
      <c r="H30" s="115">
        <v>98678915</v>
      </c>
      <c r="I30" s="82">
        <v>64523970</v>
      </c>
      <c r="J30" s="115">
        <v>3473</v>
      </c>
      <c r="K30" s="82">
        <v>18</v>
      </c>
      <c r="L30" s="115">
        <v>3455</v>
      </c>
      <c r="M30" s="89">
        <v>43055.57031729598</v>
      </c>
    </row>
    <row r="31" spans="1:13" s="57" customFormat="1" ht="23.25" customHeight="1">
      <c r="A31" s="58" t="s">
        <v>29</v>
      </c>
      <c r="B31" s="118" t="s">
        <v>644</v>
      </c>
      <c r="C31" s="82">
        <v>394582</v>
      </c>
      <c r="D31" s="115">
        <v>78</v>
      </c>
      <c r="E31" s="82">
        <v>394504</v>
      </c>
      <c r="F31" s="115">
        <v>8324463</v>
      </c>
      <c r="G31" s="82">
        <v>901</v>
      </c>
      <c r="H31" s="115">
        <v>8323562</v>
      </c>
      <c r="I31" s="82">
        <v>5467666</v>
      </c>
      <c r="J31" s="115">
        <v>1112</v>
      </c>
      <c r="K31" s="82">
        <v>8</v>
      </c>
      <c r="L31" s="115">
        <v>1104</v>
      </c>
      <c r="M31" s="89">
        <v>21096.91521660897</v>
      </c>
    </row>
    <row r="32" spans="1:13" s="57" customFormat="1" ht="23.25" customHeight="1">
      <c r="A32" s="58" t="s">
        <v>30</v>
      </c>
      <c r="B32" s="118" t="s">
        <v>645</v>
      </c>
      <c r="C32" s="82">
        <v>1113551</v>
      </c>
      <c r="D32" s="115">
        <v>213</v>
      </c>
      <c r="E32" s="82">
        <v>1113338</v>
      </c>
      <c r="F32" s="115">
        <v>13116102</v>
      </c>
      <c r="G32" s="82">
        <v>2115</v>
      </c>
      <c r="H32" s="115">
        <v>13113987</v>
      </c>
      <c r="I32" s="82">
        <v>8667230</v>
      </c>
      <c r="J32" s="115">
        <v>1268</v>
      </c>
      <c r="K32" s="82">
        <v>12</v>
      </c>
      <c r="L32" s="115">
        <v>1256</v>
      </c>
      <c r="M32" s="89">
        <v>11778.627112723172</v>
      </c>
    </row>
    <row r="33" spans="1:13" s="57" customFormat="1" ht="23.25" customHeight="1">
      <c r="A33" s="58" t="s">
        <v>31</v>
      </c>
      <c r="B33" s="118" t="s">
        <v>646</v>
      </c>
      <c r="C33" s="82">
        <v>99505</v>
      </c>
      <c r="D33" s="115">
        <v>1477</v>
      </c>
      <c r="E33" s="82">
        <v>98028</v>
      </c>
      <c r="F33" s="115">
        <v>639490</v>
      </c>
      <c r="G33" s="82">
        <v>3646</v>
      </c>
      <c r="H33" s="115">
        <v>635844</v>
      </c>
      <c r="I33" s="82">
        <v>443121</v>
      </c>
      <c r="J33" s="115">
        <v>474</v>
      </c>
      <c r="K33" s="82">
        <v>28</v>
      </c>
      <c r="L33" s="115">
        <v>446</v>
      </c>
      <c r="M33" s="89">
        <v>6426.712225516306</v>
      </c>
    </row>
    <row r="34" spans="1:13" s="57" customFormat="1" ht="23.25" customHeight="1">
      <c r="A34" s="58" t="s">
        <v>32</v>
      </c>
      <c r="B34" s="118" t="s">
        <v>647</v>
      </c>
      <c r="C34" s="82">
        <v>221001</v>
      </c>
      <c r="D34" s="115">
        <v>1602</v>
      </c>
      <c r="E34" s="82">
        <v>219399</v>
      </c>
      <c r="F34" s="115">
        <v>1872539</v>
      </c>
      <c r="G34" s="82">
        <v>6931</v>
      </c>
      <c r="H34" s="115">
        <v>1865608</v>
      </c>
      <c r="I34" s="82">
        <v>1304923</v>
      </c>
      <c r="J34" s="115">
        <v>1046</v>
      </c>
      <c r="K34" s="82">
        <v>41</v>
      </c>
      <c r="L34" s="115">
        <v>1005</v>
      </c>
      <c r="M34" s="89">
        <v>8472.988810005385</v>
      </c>
    </row>
    <row r="35" spans="1:13" s="57" customFormat="1" ht="23.25" customHeight="1">
      <c r="A35" s="58" t="s">
        <v>33</v>
      </c>
      <c r="B35" s="118" t="s">
        <v>648</v>
      </c>
      <c r="C35" s="82">
        <v>1422281</v>
      </c>
      <c r="D35" s="115">
        <v>1488</v>
      </c>
      <c r="E35" s="82">
        <v>1420793</v>
      </c>
      <c r="F35" s="115">
        <v>43503117</v>
      </c>
      <c r="G35" s="82">
        <v>4433</v>
      </c>
      <c r="H35" s="115">
        <v>43498684</v>
      </c>
      <c r="I35" s="82">
        <v>29808694</v>
      </c>
      <c r="J35" s="115">
        <v>1949</v>
      </c>
      <c r="K35" s="82">
        <v>43</v>
      </c>
      <c r="L35" s="115">
        <v>1906</v>
      </c>
      <c r="M35" s="89">
        <v>30586.86504284315</v>
      </c>
    </row>
    <row r="36" spans="1:13" s="57" customFormat="1" ht="23.25" customHeight="1">
      <c r="A36" s="58" t="s">
        <v>34</v>
      </c>
      <c r="B36" s="118" t="s">
        <v>649</v>
      </c>
      <c r="C36" s="82">
        <v>172852</v>
      </c>
      <c r="D36" s="115">
        <v>2670</v>
      </c>
      <c r="E36" s="82">
        <v>170182</v>
      </c>
      <c r="F36" s="115">
        <v>817295</v>
      </c>
      <c r="G36" s="82">
        <v>6185</v>
      </c>
      <c r="H36" s="115">
        <v>811110</v>
      </c>
      <c r="I36" s="82">
        <v>565178</v>
      </c>
      <c r="J36" s="115">
        <v>732</v>
      </c>
      <c r="K36" s="82">
        <v>51</v>
      </c>
      <c r="L36" s="115">
        <v>681</v>
      </c>
      <c r="M36" s="89">
        <v>4728.293569064865</v>
      </c>
    </row>
    <row r="37" spans="1:13" s="54" customFormat="1" ht="23.25" customHeight="1">
      <c r="A37" s="58" t="s">
        <v>35</v>
      </c>
      <c r="B37" s="118" t="s">
        <v>650</v>
      </c>
      <c r="C37" s="82">
        <v>1071423</v>
      </c>
      <c r="D37" s="115">
        <v>6757</v>
      </c>
      <c r="E37" s="82">
        <v>1064666</v>
      </c>
      <c r="F37" s="115">
        <v>6123512</v>
      </c>
      <c r="G37" s="82">
        <v>13721</v>
      </c>
      <c r="H37" s="115">
        <v>6109791</v>
      </c>
      <c r="I37" s="82">
        <v>4275115</v>
      </c>
      <c r="J37" s="115">
        <v>2445</v>
      </c>
      <c r="K37" s="82">
        <v>88</v>
      </c>
      <c r="L37" s="115">
        <v>2357</v>
      </c>
      <c r="M37" s="89">
        <v>5715.307586266115</v>
      </c>
    </row>
    <row r="38" spans="1:13" s="57" customFormat="1" ht="23.25" customHeight="1">
      <c r="A38" s="58" t="s">
        <v>36</v>
      </c>
      <c r="B38" s="118" t="s">
        <v>651</v>
      </c>
      <c r="C38" s="82">
        <v>253864</v>
      </c>
      <c r="D38" s="115">
        <v>28674</v>
      </c>
      <c r="E38" s="82">
        <v>225190</v>
      </c>
      <c r="F38" s="115">
        <v>785925</v>
      </c>
      <c r="G38" s="82">
        <v>35318</v>
      </c>
      <c r="H38" s="115">
        <v>750607</v>
      </c>
      <c r="I38" s="82">
        <v>506859</v>
      </c>
      <c r="J38" s="115">
        <v>1860</v>
      </c>
      <c r="K38" s="82">
        <v>317</v>
      </c>
      <c r="L38" s="115">
        <v>1543</v>
      </c>
      <c r="M38" s="89">
        <v>3095.850534144266</v>
      </c>
    </row>
    <row r="39" spans="1:13" s="57" customFormat="1" ht="23.25" customHeight="1">
      <c r="A39" s="60" t="s">
        <v>176</v>
      </c>
      <c r="B39" s="119" t="s">
        <v>652</v>
      </c>
      <c r="C39" s="84">
        <v>1485727</v>
      </c>
      <c r="D39" s="120">
        <v>2357</v>
      </c>
      <c r="E39" s="84">
        <v>1483370</v>
      </c>
      <c r="F39" s="120">
        <v>14834803</v>
      </c>
      <c r="G39" s="84">
        <v>10137</v>
      </c>
      <c r="H39" s="120">
        <v>14824666</v>
      </c>
      <c r="I39" s="84">
        <v>10209678</v>
      </c>
      <c r="J39" s="120">
        <v>4734</v>
      </c>
      <c r="K39" s="84">
        <v>74</v>
      </c>
      <c r="L39" s="120">
        <v>4660</v>
      </c>
      <c r="M39" s="90">
        <v>9984.878110177711</v>
      </c>
    </row>
    <row r="40" spans="1:13" s="8" customFormat="1" ht="23.25" customHeight="1">
      <c r="A40" s="9" t="s">
        <v>72</v>
      </c>
      <c r="B40" s="9"/>
      <c r="C40" s="4">
        <v>9196365</v>
      </c>
      <c r="D40" s="4">
        <v>45485</v>
      </c>
      <c r="E40" s="4">
        <v>9150880</v>
      </c>
      <c r="F40" s="4">
        <v>225894254</v>
      </c>
      <c r="G40" s="4">
        <v>87320</v>
      </c>
      <c r="H40" s="4">
        <v>225806934</v>
      </c>
      <c r="I40" s="4">
        <v>151243991</v>
      </c>
      <c r="J40" s="4">
        <v>19853</v>
      </c>
      <c r="K40" s="4">
        <v>691</v>
      </c>
      <c r="L40" s="4">
        <v>19162</v>
      </c>
      <c r="M40" s="52">
        <v>24563.42848505904</v>
      </c>
    </row>
    <row r="41" spans="1:13" s="8" customFormat="1" ht="23.25" customHeight="1">
      <c r="A41" s="9" t="s">
        <v>73</v>
      </c>
      <c r="B41" s="9"/>
      <c r="C41" s="4">
        <v>48074902</v>
      </c>
      <c r="D41" s="4">
        <v>183362</v>
      </c>
      <c r="E41" s="4">
        <v>47891540</v>
      </c>
      <c r="F41" s="4">
        <v>1287968564</v>
      </c>
      <c r="G41" s="4">
        <v>431392</v>
      </c>
      <c r="H41" s="4">
        <v>1287537172</v>
      </c>
      <c r="I41" s="4">
        <v>867033507</v>
      </c>
      <c r="J41" s="4">
        <v>120509</v>
      </c>
      <c r="K41" s="4">
        <v>2876</v>
      </c>
      <c r="L41" s="4">
        <v>117633</v>
      </c>
      <c r="M41" s="52">
        <v>26790.872376609317</v>
      </c>
    </row>
    <row r="42" spans="1:13" s="8" customFormat="1" ht="23.25" customHeight="1">
      <c r="A42" s="9" t="s">
        <v>74</v>
      </c>
      <c r="B42" s="9"/>
      <c r="C42" s="4">
        <v>72183727</v>
      </c>
      <c r="D42" s="4">
        <v>204960</v>
      </c>
      <c r="E42" s="4">
        <v>71978767</v>
      </c>
      <c r="F42" s="4">
        <v>4602380769</v>
      </c>
      <c r="G42" s="4">
        <v>572846</v>
      </c>
      <c r="H42" s="4">
        <v>4601807923</v>
      </c>
      <c r="I42" s="4">
        <v>2958272420</v>
      </c>
      <c r="J42" s="4">
        <v>217101</v>
      </c>
      <c r="K42" s="4">
        <v>3774</v>
      </c>
      <c r="L42" s="4">
        <v>213327</v>
      </c>
      <c r="M42" s="52">
        <v>63759.256556536624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13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140</v>
      </c>
      <c r="D2" s="13" t="s">
        <v>141</v>
      </c>
      <c r="E2" s="13" t="s">
        <v>142</v>
      </c>
      <c r="F2" s="13" t="s">
        <v>269</v>
      </c>
      <c r="G2" s="13" t="s">
        <v>270</v>
      </c>
      <c r="H2" s="13" t="s">
        <v>271</v>
      </c>
      <c r="I2" s="13" t="s">
        <v>272</v>
      </c>
      <c r="J2" s="13" t="s">
        <v>928</v>
      </c>
      <c r="K2" s="13" t="s">
        <v>929</v>
      </c>
      <c r="L2" s="13" t="s">
        <v>930</v>
      </c>
      <c r="M2" s="14" t="s">
        <v>119</v>
      </c>
    </row>
    <row r="3" spans="1:13" s="17" customFormat="1" ht="13.5">
      <c r="A3" s="221" t="s">
        <v>41</v>
      </c>
      <c r="B3" s="25"/>
      <c r="C3" s="221" t="s">
        <v>38</v>
      </c>
      <c r="D3" s="221"/>
      <c r="E3" s="221"/>
      <c r="F3" s="221" t="s">
        <v>42</v>
      </c>
      <c r="G3" s="221"/>
      <c r="H3" s="221"/>
      <c r="I3" s="222" t="s">
        <v>40</v>
      </c>
      <c r="J3" s="221" t="s">
        <v>43</v>
      </c>
      <c r="K3" s="221"/>
      <c r="L3" s="221"/>
      <c r="M3" s="18" t="s">
        <v>44</v>
      </c>
    </row>
    <row r="4" spans="1:13" s="17" customFormat="1" ht="27">
      <c r="A4" s="221"/>
      <c r="B4" s="18"/>
      <c r="C4" s="18" t="s">
        <v>37</v>
      </c>
      <c r="D4" s="15" t="s">
        <v>205</v>
      </c>
      <c r="E4" s="15" t="s">
        <v>206</v>
      </c>
      <c r="F4" s="18" t="s">
        <v>39</v>
      </c>
      <c r="G4" s="15" t="s">
        <v>205</v>
      </c>
      <c r="H4" s="15" t="s">
        <v>206</v>
      </c>
      <c r="I4" s="223"/>
      <c r="J4" s="15" t="s">
        <v>47</v>
      </c>
      <c r="K4" s="15" t="s">
        <v>205</v>
      </c>
      <c r="L4" s="15" t="s">
        <v>206</v>
      </c>
      <c r="M4" s="16" t="s">
        <v>45</v>
      </c>
    </row>
    <row r="5" spans="1:13" s="20" customFormat="1" ht="13.5">
      <c r="A5" s="221"/>
      <c r="B5" s="157"/>
      <c r="C5" s="19" t="s">
        <v>75</v>
      </c>
      <c r="D5" s="19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332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653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7" t="s">
        <v>410</v>
      </c>
    </row>
    <row r="14" spans="1:13" s="57" customFormat="1" ht="23.25" customHeight="1">
      <c r="A14" s="55" t="s">
        <v>14</v>
      </c>
      <c r="B14" s="55" t="s">
        <v>654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8" t="s">
        <v>410</v>
      </c>
    </row>
    <row r="15" spans="1:13" s="57" customFormat="1" ht="23.25" customHeight="1">
      <c r="A15" s="58" t="s">
        <v>15</v>
      </c>
      <c r="B15" s="58" t="s">
        <v>655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9" t="s">
        <v>410</v>
      </c>
    </row>
    <row r="16" spans="1:13" s="57" customFormat="1" ht="23.25" customHeight="1">
      <c r="A16" s="58" t="s">
        <v>16</v>
      </c>
      <c r="B16" s="58" t="s">
        <v>656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9" t="s">
        <v>410</v>
      </c>
    </row>
    <row r="17" spans="1:13" s="57" customFormat="1" ht="23.25" customHeight="1">
      <c r="A17" s="58" t="s">
        <v>17</v>
      </c>
      <c r="B17" s="58" t="s">
        <v>657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9" t="s">
        <v>410</v>
      </c>
    </row>
    <row r="18" spans="1:13" s="57" customFormat="1" ht="23.25" customHeight="1">
      <c r="A18" s="58" t="s">
        <v>18</v>
      </c>
      <c r="B18" s="58" t="s">
        <v>658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9" t="s">
        <v>410</v>
      </c>
    </row>
    <row r="19" spans="1:13" s="57" customFormat="1" ht="23.25" customHeight="1">
      <c r="A19" s="58" t="s">
        <v>19</v>
      </c>
      <c r="B19" s="58" t="s">
        <v>659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9" t="s">
        <v>410</v>
      </c>
    </row>
    <row r="20" spans="1:13" s="57" customFormat="1" ht="23.25" customHeight="1">
      <c r="A20" s="58" t="s">
        <v>20</v>
      </c>
      <c r="B20" s="58" t="s">
        <v>660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9" t="s">
        <v>410</v>
      </c>
    </row>
    <row r="21" spans="1:13" s="57" customFormat="1" ht="23.25" customHeight="1">
      <c r="A21" s="58" t="s">
        <v>21</v>
      </c>
      <c r="B21" s="58" t="s">
        <v>661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9" t="s">
        <v>410</v>
      </c>
    </row>
    <row r="22" spans="1:13" s="57" customFormat="1" ht="23.25" customHeight="1">
      <c r="A22" s="58" t="s">
        <v>22</v>
      </c>
      <c r="B22" s="58" t="s">
        <v>662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9" t="s">
        <v>410</v>
      </c>
    </row>
    <row r="23" spans="1:13" s="57" customFormat="1" ht="23.25" customHeight="1">
      <c r="A23" s="58" t="s">
        <v>23</v>
      </c>
      <c r="B23" s="58" t="s">
        <v>663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9" t="s">
        <v>410</v>
      </c>
    </row>
    <row r="24" spans="1:13" s="57" customFormat="1" ht="23.25" customHeight="1">
      <c r="A24" s="58" t="s">
        <v>24</v>
      </c>
      <c r="B24" s="58" t="s">
        <v>664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9" t="s">
        <v>410</v>
      </c>
    </row>
    <row r="25" spans="1:13" s="57" customFormat="1" ht="23.25" customHeight="1">
      <c r="A25" s="58" t="s">
        <v>25</v>
      </c>
      <c r="B25" s="58" t="s">
        <v>665</v>
      </c>
      <c r="C25" s="82">
        <v>609</v>
      </c>
      <c r="D25" s="82">
        <v>0</v>
      </c>
      <c r="E25" s="82">
        <v>609</v>
      </c>
      <c r="F25" s="82">
        <v>42939</v>
      </c>
      <c r="G25" s="82">
        <v>0</v>
      </c>
      <c r="H25" s="82">
        <v>42939</v>
      </c>
      <c r="I25" s="82">
        <v>42939</v>
      </c>
      <c r="J25" s="82">
        <v>12</v>
      </c>
      <c r="K25" s="82">
        <v>0</v>
      </c>
      <c r="L25" s="82">
        <v>12</v>
      </c>
      <c r="M25" s="89">
        <v>70507.38916256158</v>
      </c>
    </row>
    <row r="26" spans="1:13" s="57" customFormat="1" ht="23.25" customHeight="1">
      <c r="A26" s="58" t="s">
        <v>26</v>
      </c>
      <c r="B26" s="58" t="s">
        <v>666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9" t="s">
        <v>410</v>
      </c>
    </row>
    <row r="27" spans="1:13" s="57" customFormat="1" ht="23.25" customHeight="1">
      <c r="A27" s="60" t="s">
        <v>203</v>
      </c>
      <c r="B27" s="60" t="s">
        <v>667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90" t="s">
        <v>410</v>
      </c>
    </row>
    <row r="28" spans="1:13" s="54" customFormat="1" ht="23.25" customHeight="1">
      <c r="A28" s="55" t="s">
        <v>202</v>
      </c>
      <c r="B28" s="55" t="s">
        <v>668</v>
      </c>
      <c r="C28" s="69">
        <v>609</v>
      </c>
      <c r="D28" s="69">
        <v>0</v>
      </c>
      <c r="E28" s="69">
        <v>609</v>
      </c>
      <c r="F28" s="69">
        <v>42939</v>
      </c>
      <c r="G28" s="69">
        <v>0</v>
      </c>
      <c r="H28" s="69">
        <v>42939</v>
      </c>
      <c r="I28" s="69">
        <v>42939</v>
      </c>
      <c r="J28" s="69">
        <v>12</v>
      </c>
      <c r="K28" s="69">
        <v>0</v>
      </c>
      <c r="L28" s="69">
        <v>12</v>
      </c>
      <c r="M28" s="74">
        <v>70507.38916256158</v>
      </c>
    </row>
    <row r="29" spans="1:13" s="54" customFormat="1" ht="23.25" customHeight="1">
      <c r="A29" s="55" t="s">
        <v>27</v>
      </c>
      <c r="B29" s="116" t="s">
        <v>669</v>
      </c>
      <c r="C29" s="80">
        <v>0</v>
      </c>
      <c r="D29" s="117">
        <v>0</v>
      </c>
      <c r="E29" s="80">
        <v>0</v>
      </c>
      <c r="F29" s="117">
        <v>0</v>
      </c>
      <c r="G29" s="80">
        <v>0</v>
      </c>
      <c r="H29" s="117">
        <v>0</v>
      </c>
      <c r="I29" s="80">
        <v>0</v>
      </c>
      <c r="J29" s="117">
        <v>0</v>
      </c>
      <c r="K29" s="80">
        <v>0</v>
      </c>
      <c r="L29" s="117">
        <v>0</v>
      </c>
      <c r="M29" s="88" t="s">
        <v>410</v>
      </c>
    </row>
    <row r="30" spans="1:13" s="54" customFormat="1" ht="23.25" customHeight="1">
      <c r="A30" s="58" t="s">
        <v>28</v>
      </c>
      <c r="B30" s="118" t="s">
        <v>670</v>
      </c>
      <c r="C30" s="82">
        <v>0</v>
      </c>
      <c r="D30" s="115">
        <v>0</v>
      </c>
      <c r="E30" s="82">
        <v>0</v>
      </c>
      <c r="F30" s="115">
        <v>0</v>
      </c>
      <c r="G30" s="82">
        <v>0</v>
      </c>
      <c r="H30" s="115">
        <v>0</v>
      </c>
      <c r="I30" s="82">
        <v>0</v>
      </c>
      <c r="J30" s="115">
        <v>0</v>
      </c>
      <c r="K30" s="82">
        <v>0</v>
      </c>
      <c r="L30" s="115">
        <v>0</v>
      </c>
      <c r="M30" s="89" t="s">
        <v>410</v>
      </c>
    </row>
    <row r="31" spans="1:13" s="57" customFormat="1" ht="23.25" customHeight="1">
      <c r="A31" s="58" t="s">
        <v>29</v>
      </c>
      <c r="B31" s="118" t="s">
        <v>671</v>
      </c>
      <c r="C31" s="82">
        <v>0</v>
      </c>
      <c r="D31" s="115">
        <v>0</v>
      </c>
      <c r="E31" s="82">
        <v>0</v>
      </c>
      <c r="F31" s="115">
        <v>0</v>
      </c>
      <c r="G31" s="82">
        <v>0</v>
      </c>
      <c r="H31" s="115">
        <v>0</v>
      </c>
      <c r="I31" s="82">
        <v>0</v>
      </c>
      <c r="J31" s="115">
        <v>0</v>
      </c>
      <c r="K31" s="82">
        <v>0</v>
      </c>
      <c r="L31" s="115">
        <v>0</v>
      </c>
      <c r="M31" s="89" t="s">
        <v>410</v>
      </c>
    </row>
    <row r="32" spans="1:13" s="57" customFormat="1" ht="23.25" customHeight="1">
      <c r="A32" s="58" t="s">
        <v>30</v>
      </c>
      <c r="B32" s="118" t="s">
        <v>672</v>
      </c>
      <c r="C32" s="82">
        <v>0</v>
      </c>
      <c r="D32" s="115">
        <v>0</v>
      </c>
      <c r="E32" s="82">
        <v>0</v>
      </c>
      <c r="F32" s="115">
        <v>0</v>
      </c>
      <c r="G32" s="82">
        <v>0</v>
      </c>
      <c r="H32" s="115">
        <v>0</v>
      </c>
      <c r="I32" s="82">
        <v>0</v>
      </c>
      <c r="J32" s="115">
        <v>0</v>
      </c>
      <c r="K32" s="82">
        <v>0</v>
      </c>
      <c r="L32" s="115">
        <v>0</v>
      </c>
      <c r="M32" s="89" t="s">
        <v>410</v>
      </c>
    </row>
    <row r="33" spans="1:13" s="57" customFormat="1" ht="23.25" customHeight="1">
      <c r="A33" s="58" t="s">
        <v>31</v>
      </c>
      <c r="B33" s="118" t="s">
        <v>673</v>
      </c>
      <c r="C33" s="82">
        <v>0</v>
      </c>
      <c r="D33" s="115">
        <v>0</v>
      </c>
      <c r="E33" s="82">
        <v>0</v>
      </c>
      <c r="F33" s="115">
        <v>0</v>
      </c>
      <c r="G33" s="82">
        <v>0</v>
      </c>
      <c r="H33" s="115">
        <v>0</v>
      </c>
      <c r="I33" s="82">
        <v>0</v>
      </c>
      <c r="J33" s="115">
        <v>0</v>
      </c>
      <c r="K33" s="82">
        <v>0</v>
      </c>
      <c r="L33" s="115">
        <v>0</v>
      </c>
      <c r="M33" s="89" t="s">
        <v>410</v>
      </c>
    </row>
    <row r="34" spans="1:13" s="57" customFormat="1" ht="23.25" customHeight="1">
      <c r="A34" s="58" t="s">
        <v>32</v>
      </c>
      <c r="B34" s="118" t="s">
        <v>674</v>
      </c>
      <c r="C34" s="82">
        <v>0</v>
      </c>
      <c r="D34" s="115">
        <v>0</v>
      </c>
      <c r="E34" s="82">
        <v>0</v>
      </c>
      <c r="F34" s="115">
        <v>0</v>
      </c>
      <c r="G34" s="82">
        <v>0</v>
      </c>
      <c r="H34" s="115">
        <v>0</v>
      </c>
      <c r="I34" s="82">
        <v>0</v>
      </c>
      <c r="J34" s="115">
        <v>0</v>
      </c>
      <c r="K34" s="82">
        <v>0</v>
      </c>
      <c r="L34" s="115">
        <v>0</v>
      </c>
      <c r="M34" s="89" t="s">
        <v>410</v>
      </c>
    </row>
    <row r="35" spans="1:13" s="57" customFormat="1" ht="23.25" customHeight="1">
      <c r="A35" s="58" t="s">
        <v>33</v>
      </c>
      <c r="B35" s="118" t="s">
        <v>675</v>
      </c>
      <c r="C35" s="82">
        <v>0</v>
      </c>
      <c r="D35" s="115">
        <v>0</v>
      </c>
      <c r="E35" s="82">
        <v>0</v>
      </c>
      <c r="F35" s="115">
        <v>0</v>
      </c>
      <c r="G35" s="82">
        <v>0</v>
      </c>
      <c r="H35" s="115">
        <v>0</v>
      </c>
      <c r="I35" s="82">
        <v>0</v>
      </c>
      <c r="J35" s="115">
        <v>0</v>
      </c>
      <c r="K35" s="82">
        <v>0</v>
      </c>
      <c r="L35" s="115">
        <v>0</v>
      </c>
      <c r="M35" s="89" t="s">
        <v>410</v>
      </c>
    </row>
    <row r="36" spans="1:13" s="57" customFormat="1" ht="23.25" customHeight="1">
      <c r="A36" s="58" t="s">
        <v>34</v>
      </c>
      <c r="B36" s="118" t="s">
        <v>676</v>
      </c>
      <c r="C36" s="82">
        <v>0</v>
      </c>
      <c r="D36" s="115">
        <v>0</v>
      </c>
      <c r="E36" s="82">
        <v>0</v>
      </c>
      <c r="F36" s="115">
        <v>0</v>
      </c>
      <c r="G36" s="82">
        <v>0</v>
      </c>
      <c r="H36" s="115">
        <v>0</v>
      </c>
      <c r="I36" s="82">
        <v>0</v>
      </c>
      <c r="J36" s="115">
        <v>0</v>
      </c>
      <c r="K36" s="82">
        <v>0</v>
      </c>
      <c r="L36" s="115">
        <v>0</v>
      </c>
      <c r="M36" s="89" t="s">
        <v>410</v>
      </c>
    </row>
    <row r="37" spans="1:13" s="54" customFormat="1" ht="23.25" customHeight="1">
      <c r="A37" s="58" t="s">
        <v>35</v>
      </c>
      <c r="B37" s="118" t="s">
        <v>677</v>
      </c>
      <c r="C37" s="82">
        <v>0</v>
      </c>
      <c r="D37" s="115">
        <v>0</v>
      </c>
      <c r="E37" s="82">
        <v>0</v>
      </c>
      <c r="F37" s="115">
        <v>0</v>
      </c>
      <c r="G37" s="82">
        <v>0</v>
      </c>
      <c r="H37" s="115">
        <v>0</v>
      </c>
      <c r="I37" s="82">
        <v>0</v>
      </c>
      <c r="J37" s="115">
        <v>0</v>
      </c>
      <c r="K37" s="82">
        <v>0</v>
      </c>
      <c r="L37" s="115">
        <v>0</v>
      </c>
      <c r="M37" s="89" t="s">
        <v>410</v>
      </c>
    </row>
    <row r="38" spans="1:13" s="57" customFormat="1" ht="23.25" customHeight="1">
      <c r="A38" s="58" t="s">
        <v>36</v>
      </c>
      <c r="B38" s="118" t="s">
        <v>678</v>
      </c>
      <c r="C38" s="82">
        <v>0</v>
      </c>
      <c r="D38" s="115">
        <v>0</v>
      </c>
      <c r="E38" s="82">
        <v>0</v>
      </c>
      <c r="F38" s="115">
        <v>0</v>
      </c>
      <c r="G38" s="82">
        <v>0</v>
      </c>
      <c r="H38" s="115">
        <v>0</v>
      </c>
      <c r="I38" s="82">
        <v>0</v>
      </c>
      <c r="J38" s="115">
        <v>0</v>
      </c>
      <c r="K38" s="82">
        <v>0</v>
      </c>
      <c r="L38" s="115">
        <v>0</v>
      </c>
      <c r="M38" s="89" t="s">
        <v>410</v>
      </c>
    </row>
    <row r="39" spans="1:13" s="57" customFormat="1" ht="23.25" customHeight="1">
      <c r="A39" s="60" t="s">
        <v>176</v>
      </c>
      <c r="B39" s="119" t="s">
        <v>679</v>
      </c>
      <c r="C39" s="84">
        <v>0</v>
      </c>
      <c r="D39" s="120">
        <v>0</v>
      </c>
      <c r="E39" s="84">
        <v>0</v>
      </c>
      <c r="F39" s="120">
        <v>0</v>
      </c>
      <c r="G39" s="84">
        <v>0</v>
      </c>
      <c r="H39" s="120">
        <v>0</v>
      </c>
      <c r="I39" s="84">
        <v>0</v>
      </c>
      <c r="J39" s="120">
        <v>0</v>
      </c>
      <c r="K39" s="84">
        <v>0</v>
      </c>
      <c r="L39" s="120">
        <v>0</v>
      </c>
      <c r="M39" s="90" t="s">
        <v>410</v>
      </c>
    </row>
    <row r="40" spans="1:13" s="8" customFormat="1" ht="23.25" customHeight="1">
      <c r="A40" s="9" t="s">
        <v>72</v>
      </c>
      <c r="B40" s="9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2" t="s">
        <v>410</v>
      </c>
    </row>
    <row r="41" spans="1:13" s="8" customFormat="1" ht="23.25" customHeight="1">
      <c r="A41" s="9" t="s">
        <v>73</v>
      </c>
      <c r="B41" s="9"/>
      <c r="C41" s="4">
        <v>609</v>
      </c>
      <c r="D41" s="4">
        <v>0</v>
      </c>
      <c r="E41" s="4">
        <v>609</v>
      </c>
      <c r="F41" s="4">
        <v>42939</v>
      </c>
      <c r="G41" s="4">
        <v>0</v>
      </c>
      <c r="H41" s="4">
        <v>42939</v>
      </c>
      <c r="I41" s="4">
        <v>42939</v>
      </c>
      <c r="J41" s="4">
        <v>12</v>
      </c>
      <c r="K41" s="4">
        <v>0</v>
      </c>
      <c r="L41" s="4">
        <v>12</v>
      </c>
      <c r="M41" s="52">
        <v>70507.38916256158</v>
      </c>
    </row>
    <row r="42" spans="1:13" s="8" customFormat="1" ht="23.25" customHeight="1">
      <c r="A42" s="9" t="s">
        <v>74</v>
      </c>
      <c r="B42" s="9"/>
      <c r="C42" s="4">
        <v>609</v>
      </c>
      <c r="D42" s="4">
        <v>0</v>
      </c>
      <c r="E42" s="4">
        <v>609</v>
      </c>
      <c r="F42" s="4">
        <v>42939</v>
      </c>
      <c r="G42" s="4">
        <v>0</v>
      </c>
      <c r="H42" s="4">
        <v>42939</v>
      </c>
      <c r="I42" s="4">
        <v>42939</v>
      </c>
      <c r="J42" s="4">
        <v>12</v>
      </c>
      <c r="K42" s="4">
        <v>0</v>
      </c>
      <c r="L42" s="4">
        <v>12</v>
      </c>
      <c r="M42" s="52">
        <v>70507.38916256158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14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143</v>
      </c>
      <c r="D2" s="13" t="s">
        <v>144</v>
      </c>
      <c r="E2" s="13" t="s">
        <v>145</v>
      </c>
      <c r="F2" s="13" t="s">
        <v>273</v>
      </c>
      <c r="G2" s="13" t="s">
        <v>274</v>
      </c>
      <c r="H2" s="13" t="s">
        <v>275</v>
      </c>
      <c r="I2" s="13" t="s">
        <v>276</v>
      </c>
      <c r="J2" s="13" t="s">
        <v>931</v>
      </c>
      <c r="K2" s="13" t="s">
        <v>932</v>
      </c>
      <c r="L2" s="13" t="s">
        <v>933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333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680</v>
      </c>
      <c r="C13" s="84">
        <v>64358</v>
      </c>
      <c r="D13" s="84">
        <v>13861</v>
      </c>
      <c r="E13" s="84">
        <v>50497</v>
      </c>
      <c r="F13" s="84">
        <v>53353</v>
      </c>
      <c r="G13" s="84">
        <v>653</v>
      </c>
      <c r="H13" s="84">
        <v>52700</v>
      </c>
      <c r="I13" s="84">
        <v>37425</v>
      </c>
      <c r="J13" s="84">
        <v>100</v>
      </c>
      <c r="K13" s="84">
        <v>8</v>
      </c>
      <c r="L13" s="84">
        <v>92</v>
      </c>
      <c r="M13" s="87">
        <v>829.0033873022778</v>
      </c>
    </row>
    <row r="14" spans="1:13" s="57" customFormat="1" ht="23.25" customHeight="1">
      <c r="A14" s="55" t="s">
        <v>14</v>
      </c>
      <c r="B14" s="55" t="s">
        <v>681</v>
      </c>
      <c r="C14" s="80">
        <v>80669</v>
      </c>
      <c r="D14" s="80">
        <v>8566</v>
      </c>
      <c r="E14" s="80">
        <v>72103</v>
      </c>
      <c r="F14" s="80">
        <v>2134</v>
      </c>
      <c r="G14" s="80">
        <v>255</v>
      </c>
      <c r="H14" s="80">
        <v>1879</v>
      </c>
      <c r="I14" s="80">
        <v>1879</v>
      </c>
      <c r="J14" s="80">
        <v>276</v>
      </c>
      <c r="K14" s="80">
        <v>52</v>
      </c>
      <c r="L14" s="80">
        <v>224</v>
      </c>
      <c r="M14" s="88">
        <v>26.45378026255439</v>
      </c>
    </row>
    <row r="15" spans="1:13" s="57" customFormat="1" ht="23.25" customHeight="1">
      <c r="A15" s="58" t="s">
        <v>15</v>
      </c>
      <c r="B15" s="58" t="s">
        <v>682</v>
      </c>
      <c r="C15" s="82">
        <v>7016</v>
      </c>
      <c r="D15" s="82">
        <v>3294</v>
      </c>
      <c r="E15" s="82">
        <v>3722</v>
      </c>
      <c r="F15" s="82">
        <v>66</v>
      </c>
      <c r="G15" s="82">
        <v>15</v>
      </c>
      <c r="H15" s="82">
        <v>51</v>
      </c>
      <c r="I15" s="82">
        <v>51</v>
      </c>
      <c r="J15" s="82">
        <v>58</v>
      </c>
      <c r="K15" s="82">
        <v>12</v>
      </c>
      <c r="L15" s="82">
        <v>46</v>
      </c>
      <c r="M15" s="89">
        <v>9.407069555302165</v>
      </c>
    </row>
    <row r="16" spans="1:13" s="57" customFormat="1" ht="23.25" customHeight="1">
      <c r="A16" s="58" t="s">
        <v>16</v>
      </c>
      <c r="B16" s="58" t="s">
        <v>683</v>
      </c>
      <c r="C16" s="82">
        <v>40472</v>
      </c>
      <c r="D16" s="82">
        <v>7215</v>
      </c>
      <c r="E16" s="82">
        <v>33257</v>
      </c>
      <c r="F16" s="82">
        <v>1118</v>
      </c>
      <c r="G16" s="82">
        <v>184</v>
      </c>
      <c r="H16" s="82">
        <v>934</v>
      </c>
      <c r="I16" s="82">
        <v>934</v>
      </c>
      <c r="J16" s="82">
        <v>139</v>
      </c>
      <c r="K16" s="82">
        <v>36</v>
      </c>
      <c r="L16" s="82">
        <v>103</v>
      </c>
      <c r="M16" s="89">
        <v>27.624036370824275</v>
      </c>
    </row>
    <row r="17" spans="1:13" s="57" customFormat="1" ht="23.25" customHeight="1">
      <c r="A17" s="58" t="s">
        <v>17</v>
      </c>
      <c r="B17" s="58" t="s">
        <v>684</v>
      </c>
      <c r="C17" s="82">
        <v>16527</v>
      </c>
      <c r="D17" s="82">
        <v>0</v>
      </c>
      <c r="E17" s="82">
        <v>16527</v>
      </c>
      <c r="F17" s="82">
        <v>146577</v>
      </c>
      <c r="G17" s="82">
        <v>0</v>
      </c>
      <c r="H17" s="82">
        <v>146577</v>
      </c>
      <c r="I17" s="82">
        <v>97616</v>
      </c>
      <c r="J17" s="82">
        <v>8</v>
      </c>
      <c r="K17" s="82">
        <v>0</v>
      </c>
      <c r="L17" s="82">
        <v>8</v>
      </c>
      <c r="M17" s="89">
        <v>8868.941731711744</v>
      </c>
    </row>
    <row r="18" spans="1:13" s="57" customFormat="1" ht="23.25" customHeight="1">
      <c r="A18" s="58" t="s">
        <v>18</v>
      </c>
      <c r="B18" s="58" t="s">
        <v>685</v>
      </c>
      <c r="C18" s="82">
        <v>5555</v>
      </c>
      <c r="D18" s="82">
        <v>352</v>
      </c>
      <c r="E18" s="82">
        <v>5203</v>
      </c>
      <c r="F18" s="82">
        <v>98</v>
      </c>
      <c r="G18" s="82">
        <v>7</v>
      </c>
      <c r="H18" s="82">
        <v>91</v>
      </c>
      <c r="I18" s="82">
        <v>91</v>
      </c>
      <c r="J18" s="82">
        <v>25</v>
      </c>
      <c r="K18" s="82">
        <v>5</v>
      </c>
      <c r="L18" s="82">
        <v>20</v>
      </c>
      <c r="M18" s="89">
        <v>17.64176417641764</v>
      </c>
    </row>
    <row r="19" spans="1:13" s="57" customFormat="1" ht="23.25" customHeight="1">
      <c r="A19" s="58" t="s">
        <v>19</v>
      </c>
      <c r="B19" s="58" t="s">
        <v>686</v>
      </c>
      <c r="C19" s="82">
        <v>56167</v>
      </c>
      <c r="D19" s="82">
        <v>20744</v>
      </c>
      <c r="E19" s="82">
        <v>35423</v>
      </c>
      <c r="F19" s="82">
        <v>1158</v>
      </c>
      <c r="G19" s="82">
        <v>415</v>
      </c>
      <c r="H19" s="82">
        <v>743</v>
      </c>
      <c r="I19" s="82">
        <v>743</v>
      </c>
      <c r="J19" s="82">
        <v>169</v>
      </c>
      <c r="K19" s="82">
        <v>43</v>
      </c>
      <c r="L19" s="82">
        <v>126</v>
      </c>
      <c r="M19" s="89">
        <v>20.617088325885305</v>
      </c>
    </row>
    <row r="20" spans="1:13" s="57" customFormat="1" ht="23.25" customHeight="1">
      <c r="A20" s="58" t="s">
        <v>20</v>
      </c>
      <c r="B20" s="58" t="s">
        <v>687</v>
      </c>
      <c r="C20" s="82">
        <v>5667</v>
      </c>
      <c r="D20" s="82">
        <v>2407</v>
      </c>
      <c r="E20" s="82">
        <v>3260</v>
      </c>
      <c r="F20" s="82">
        <v>206</v>
      </c>
      <c r="G20" s="82">
        <v>88</v>
      </c>
      <c r="H20" s="82">
        <v>118</v>
      </c>
      <c r="I20" s="82">
        <v>118</v>
      </c>
      <c r="J20" s="82">
        <v>37</v>
      </c>
      <c r="K20" s="82">
        <v>15</v>
      </c>
      <c r="L20" s="82">
        <v>22</v>
      </c>
      <c r="M20" s="89">
        <v>36.35080289394742</v>
      </c>
    </row>
    <row r="21" spans="1:13" s="57" customFormat="1" ht="23.25" customHeight="1">
      <c r="A21" s="58" t="s">
        <v>21</v>
      </c>
      <c r="B21" s="58" t="s">
        <v>688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9" t="s">
        <v>410</v>
      </c>
    </row>
    <row r="22" spans="1:13" s="57" customFormat="1" ht="23.25" customHeight="1">
      <c r="A22" s="58" t="s">
        <v>22</v>
      </c>
      <c r="B22" s="58" t="s">
        <v>689</v>
      </c>
      <c r="C22" s="82">
        <v>1205</v>
      </c>
      <c r="D22" s="82">
        <v>0</v>
      </c>
      <c r="E22" s="82">
        <v>1205</v>
      </c>
      <c r="F22" s="82">
        <v>190</v>
      </c>
      <c r="G22" s="82">
        <v>0</v>
      </c>
      <c r="H22" s="82">
        <v>190</v>
      </c>
      <c r="I22" s="82">
        <v>190</v>
      </c>
      <c r="J22" s="82">
        <v>2</v>
      </c>
      <c r="K22" s="82">
        <v>0</v>
      </c>
      <c r="L22" s="82">
        <v>2</v>
      </c>
      <c r="M22" s="89">
        <v>157.67634854771785</v>
      </c>
    </row>
    <row r="23" spans="1:13" s="57" customFormat="1" ht="23.25" customHeight="1">
      <c r="A23" s="58" t="s">
        <v>23</v>
      </c>
      <c r="B23" s="58" t="s">
        <v>690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9" t="s">
        <v>410</v>
      </c>
    </row>
    <row r="24" spans="1:13" s="57" customFormat="1" ht="23.25" customHeight="1">
      <c r="A24" s="58" t="s">
        <v>24</v>
      </c>
      <c r="B24" s="58" t="s">
        <v>691</v>
      </c>
      <c r="C24" s="82">
        <v>6229</v>
      </c>
      <c r="D24" s="82">
        <v>1534</v>
      </c>
      <c r="E24" s="82">
        <v>4695</v>
      </c>
      <c r="F24" s="82">
        <v>335</v>
      </c>
      <c r="G24" s="82">
        <v>82</v>
      </c>
      <c r="H24" s="82">
        <v>253</v>
      </c>
      <c r="I24" s="82">
        <v>253</v>
      </c>
      <c r="J24" s="82">
        <v>22</v>
      </c>
      <c r="K24" s="82">
        <v>6</v>
      </c>
      <c r="L24" s="82">
        <v>16</v>
      </c>
      <c r="M24" s="89">
        <v>53.78070316262642</v>
      </c>
    </row>
    <row r="25" spans="1:13" s="57" customFormat="1" ht="23.25" customHeight="1">
      <c r="A25" s="58" t="s">
        <v>25</v>
      </c>
      <c r="B25" s="58" t="s">
        <v>692</v>
      </c>
      <c r="C25" s="82">
        <v>39732</v>
      </c>
      <c r="D25" s="82">
        <v>8367</v>
      </c>
      <c r="E25" s="82">
        <v>31365</v>
      </c>
      <c r="F25" s="82">
        <v>532</v>
      </c>
      <c r="G25" s="82">
        <v>73</v>
      </c>
      <c r="H25" s="82">
        <v>459</v>
      </c>
      <c r="I25" s="82">
        <v>459</v>
      </c>
      <c r="J25" s="82">
        <v>36</v>
      </c>
      <c r="K25" s="82">
        <v>13</v>
      </c>
      <c r="L25" s="82">
        <v>23</v>
      </c>
      <c r="M25" s="89">
        <v>13.389711064129669</v>
      </c>
    </row>
    <row r="26" spans="1:13" s="57" customFormat="1" ht="23.25" customHeight="1">
      <c r="A26" s="58" t="s">
        <v>26</v>
      </c>
      <c r="B26" s="58" t="s">
        <v>693</v>
      </c>
      <c r="C26" s="82">
        <v>835283</v>
      </c>
      <c r="D26" s="82">
        <v>9390</v>
      </c>
      <c r="E26" s="82">
        <v>825893</v>
      </c>
      <c r="F26" s="82">
        <v>97044</v>
      </c>
      <c r="G26" s="82">
        <v>95</v>
      </c>
      <c r="H26" s="82">
        <v>96949</v>
      </c>
      <c r="I26" s="82">
        <v>96937</v>
      </c>
      <c r="J26" s="82">
        <v>3574</v>
      </c>
      <c r="K26" s="82">
        <v>21</v>
      </c>
      <c r="L26" s="82">
        <v>3553</v>
      </c>
      <c r="M26" s="89">
        <v>116.18098297223816</v>
      </c>
    </row>
    <row r="27" spans="1:13" s="57" customFormat="1" ht="23.25" customHeight="1">
      <c r="A27" s="58" t="s">
        <v>203</v>
      </c>
      <c r="B27" s="60" t="s">
        <v>694</v>
      </c>
      <c r="C27" s="84">
        <v>43578</v>
      </c>
      <c r="D27" s="84">
        <v>9206</v>
      </c>
      <c r="E27" s="84">
        <v>34372</v>
      </c>
      <c r="F27" s="84">
        <v>3234</v>
      </c>
      <c r="G27" s="84">
        <v>558</v>
      </c>
      <c r="H27" s="84">
        <v>2676</v>
      </c>
      <c r="I27" s="84">
        <v>2676</v>
      </c>
      <c r="J27" s="84">
        <v>207</v>
      </c>
      <c r="K27" s="84">
        <v>39</v>
      </c>
      <c r="L27" s="84">
        <v>168</v>
      </c>
      <c r="M27" s="90">
        <v>74.21175822662812</v>
      </c>
    </row>
    <row r="28" spans="1:13" s="54" customFormat="1" ht="23.25" customHeight="1">
      <c r="A28" s="40" t="s">
        <v>202</v>
      </c>
      <c r="B28" s="55" t="s">
        <v>695</v>
      </c>
      <c r="C28" s="69">
        <v>1138100</v>
      </c>
      <c r="D28" s="69">
        <v>71075</v>
      </c>
      <c r="E28" s="69">
        <v>1067025</v>
      </c>
      <c r="F28" s="69">
        <v>252692</v>
      </c>
      <c r="G28" s="69">
        <v>1772</v>
      </c>
      <c r="H28" s="69">
        <v>250920</v>
      </c>
      <c r="I28" s="69">
        <v>201947</v>
      </c>
      <c r="J28" s="69">
        <v>4553</v>
      </c>
      <c r="K28" s="69">
        <v>242</v>
      </c>
      <c r="L28" s="69">
        <v>4311</v>
      </c>
      <c r="M28" s="74">
        <v>222.02969862050787</v>
      </c>
    </row>
    <row r="29" spans="1:13" s="54" customFormat="1" ht="23.25" customHeight="1">
      <c r="A29" s="58" t="s">
        <v>27</v>
      </c>
      <c r="B29" s="116" t="s">
        <v>696</v>
      </c>
      <c r="C29" s="80">
        <v>610</v>
      </c>
      <c r="D29" s="117">
        <v>115</v>
      </c>
      <c r="E29" s="80">
        <v>495</v>
      </c>
      <c r="F29" s="117">
        <v>12</v>
      </c>
      <c r="G29" s="80">
        <v>5</v>
      </c>
      <c r="H29" s="117">
        <v>7</v>
      </c>
      <c r="I29" s="80">
        <v>7</v>
      </c>
      <c r="J29" s="117">
        <v>2</v>
      </c>
      <c r="K29" s="80">
        <v>1</v>
      </c>
      <c r="L29" s="117">
        <v>1</v>
      </c>
      <c r="M29" s="88">
        <v>19.672131147540984</v>
      </c>
    </row>
    <row r="30" spans="1:13" s="54" customFormat="1" ht="23.25" customHeight="1">
      <c r="A30" s="58" t="s">
        <v>28</v>
      </c>
      <c r="B30" s="118" t="s">
        <v>697</v>
      </c>
      <c r="C30" s="82">
        <v>3758</v>
      </c>
      <c r="D30" s="115">
        <v>661</v>
      </c>
      <c r="E30" s="82">
        <v>3097</v>
      </c>
      <c r="F30" s="115">
        <v>90</v>
      </c>
      <c r="G30" s="82">
        <v>16</v>
      </c>
      <c r="H30" s="115">
        <v>74</v>
      </c>
      <c r="I30" s="82">
        <v>74</v>
      </c>
      <c r="J30" s="115">
        <v>9</v>
      </c>
      <c r="K30" s="82">
        <v>2</v>
      </c>
      <c r="L30" s="115">
        <v>7</v>
      </c>
      <c r="M30" s="89">
        <v>23.94890899414582</v>
      </c>
    </row>
    <row r="31" spans="1:13" s="57" customFormat="1" ht="23.25" customHeight="1">
      <c r="A31" s="58" t="s">
        <v>29</v>
      </c>
      <c r="B31" s="118" t="s">
        <v>698</v>
      </c>
      <c r="C31" s="82">
        <v>11721</v>
      </c>
      <c r="D31" s="115">
        <v>1278</v>
      </c>
      <c r="E31" s="82">
        <v>10443</v>
      </c>
      <c r="F31" s="115">
        <v>571</v>
      </c>
      <c r="G31" s="82">
        <v>61</v>
      </c>
      <c r="H31" s="115">
        <v>510</v>
      </c>
      <c r="I31" s="82">
        <v>510</v>
      </c>
      <c r="J31" s="115">
        <v>22</v>
      </c>
      <c r="K31" s="82">
        <v>2</v>
      </c>
      <c r="L31" s="115">
        <v>20</v>
      </c>
      <c r="M31" s="89">
        <v>48.715979865199216</v>
      </c>
    </row>
    <row r="32" spans="1:13" s="57" customFormat="1" ht="23.25" customHeight="1">
      <c r="A32" s="58" t="s">
        <v>30</v>
      </c>
      <c r="B32" s="118" t="s">
        <v>699</v>
      </c>
      <c r="C32" s="82">
        <v>5327</v>
      </c>
      <c r="D32" s="115">
        <v>389</v>
      </c>
      <c r="E32" s="82">
        <v>4938</v>
      </c>
      <c r="F32" s="115">
        <v>373</v>
      </c>
      <c r="G32" s="82">
        <v>27</v>
      </c>
      <c r="H32" s="115">
        <v>346</v>
      </c>
      <c r="I32" s="82">
        <v>346</v>
      </c>
      <c r="J32" s="115">
        <v>125</v>
      </c>
      <c r="K32" s="82">
        <v>9</v>
      </c>
      <c r="L32" s="115">
        <v>116</v>
      </c>
      <c r="M32" s="89">
        <v>70.02064952130655</v>
      </c>
    </row>
    <row r="33" spans="1:13" s="57" customFormat="1" ht="23.25" customHeight="1">
      <c r="A33" s="58" t="s">
        <v>31</v>
      </c>
      <c r="B33" s="118" t="s">
        <v>700</v>
      </c>
      <c r="C33" s="82">
        <v>6646</v>
      </c>
      <c r="D33" s="115">
        <v>527</v>
      </c>
      <c r="E33" s="82">
        <v>6119</v>
      </c>
      <c r="F33" s="115">
        <v>113</v>
      </c>
      <c r="G33" s="82">
        <v>9</v>
      </c>
      <c r="H33" s="115">
        <v>104</v>
      </c>
      <c r="I33" s="82">
        <v>104</v>
      </c>
      <c r="J33" s="115">
        <v>17</v>
      </c>
      <c r="K33" s="82">
        <v>6</v>
      </c>
      <c r="L33" s="115">
        <v>11</v>
      </c>
      <c r="M33" s="89">
        <v>17.002708396027685</v>
      </c>
    </row>
    <row r="34" spans="1:13" s="57" customFormat="1" ht="23.25" customHeight="1">
      <c r="A34" s="58" t="s">
        <v>32</v>
      </c>
      <c r="B34" s="118" t="s">
        <v>701</v>
      </c>
      <c r="C34" s="82">
        <v>10459</v>
      </c>
      <c r="D34" s="115">
        <v>1256</v>
      </c>
      <c r="E34" s="82">
        <v>9203</v>
      </c>
      <c r="F34" s="115">
        <v>167</v>
      </c>
      <c r="G34" s="82">
        <v>20</v>
      </c>
      <c r="H34" s="115">
        <v>147</v>
      </c>
      <c r="I34" s="82">
        <v>147</v>
      </c>
      <c r="J34" s="115">
        <v>71</v>
      </c>
      <c r="K34" s="82">
        <v>8</v>
      </c>
      <c r="L34" s="115">
        <v>63</v>
      </c>
      <c r="M34" s="89">
        <v>15.967109666316093</v>
      </c>
    </row>
    <row r="35" spans="1:13" s="57" customFormat="1" ht="23.25" customHeight="1">
      <c r="A35" s="58" t="s">
        <v>33</v>
      </c>
      <c r="B35" s="118" t="s">
        <v>702</v>
      </c>
      <c r="C35" s="82">
        <v>165275</v>
      </c>
      <c r="D35" s="115">
        <v>60012</v>
      </c>
      <c r="E35" s="82">
        <v>105263</v>
      </c>
      <c r="F35" s="115">
        <v>2562</v>
      </c>
      <c r="G35" s="82">
        <v>905</v>
      </c>
      <c r="H35" s="115">
        <v>1657</v>
      </c>
      <c r="I35" s="82">
        <v>1657</v>
      </c>
      <c r="J35" s="115">
        <v>772</v>
      </c>
      <c r="K35" s="82">
        <v>228</v>
      </c>
      <c r="L35" s="115">
        <v>544</v>
      </c>
      <c r="M35" s="89">
        <v>15.50143699894116</v>
      </c>
    </row>
    <row r="36" spans="1:13" s="57" customFormat="1" ht="23.25" customHeight="1">
      <c r="A36" s="58" t="s">
        <v>34</v>
      </c>
      <c r="B36" s="118" t="s">
        <v>703</v>
      </c>
      <c r="C36" s="82">
        <v>32619</v>
      </c>
      <c r="D36" s="115">
        <v>2217</v>
      </c>
      <c r="E36" s="82">
        <v>30402</v>
      </c>
      <c r="F36" s="115">
        <v>2016</v>
      </c>
      <c r="G36" s="82">
        <v>137</v>
      </c>
      <c r="H36" s="115">
        <v>1879</v>
      </c>
      <c r="I36" s="82">
        <v>1879</v>
      </c>
      <c r="J36" s="115">
        <v>75</v>
      </c>
      <c r="K36" s="82">
        <v>12</v>
      </c>
      <c r="L36" s="115">
        <v>63</v>
      </c>
      <c r="M36" s="89">
        <v>61.804469787547134</v>
      </c>
    </row>
    <row r="37" spans="1:13" s="54" customFormat="1" ht="23.25" customHeight="1">
      <c r="A37" s="58" t="s">
        <v>35</v>
      </c>
      <c r="B37" s="118" t="s">
        <v>704</v>
      </c>
      <c r="C37" s="82">
        <v>32561</v>
      </c>
      <c r="D37" s="115">
        <v>14449</v>
      </c>
      <c r="E37" s="82">
        <v>18112</v>
      </c>
      <c r="F37" s="115">
        <v>1208</v>
      </c>
      <c r="G37" s="82">
        <v>498</v>
      </c>
      <c r="H37" s="115">
        <v>710</v>
      </c>
      <c r="I37" s="82">
        <v>710</v>
      </c>
      <c r="J37" s="115">
        <v>126</v>
      </c>
      <c r="K37" s="82">
        <v>34</v>
      </c>
      <c r="L37" s="115">
        <v>92</v>
      </c>
      <c r="M37" s="89">
        <v>37.099597678203985</v>
      </c>
    </row>
    <row r="38" spans="1:13" s="57" customFormat="1" ht="23.25" customHeight="1">
      <c r="A38" s="58" t="s">
        <v>36</v>
      </c>
      <c r="B38" s="118" t="s">
        <v>705</v>
      </c>
      <c r="C38" s="82">
        <v>0</v>
      </c>
      <c r="D38" s="115">
        <v>0</v>
      </c>
      <c r="E38" s="82">
        <v>0</v>
      </c>
      <c r="F38" s="115">
        <v>0</v>
      </c>
      <c r="G38" s="82">
        <v>0</v>
      </c>
      <c r="H38" s="115">
        <v>0</v>
      </c>
      <c r="I38" s="82">
        <v>0</v>
      </c>
      <c r="J38" s="115">
        <v>0</v>
      </c>
      <c r="K38" s="82">
        <v>0</v>
      </c>
      <c r="L38" s="115">
        <v>0</v>
      </c>
      <c r="M38" s="89" t="s">
        <v>410</v>
      </c>
    </row>
    <row r="39" spans="1:13" s="57" customFormat="1" ht="23.25" customHeight="1">
      <c r="A39" s="58" t="s">
        <v>176</v>
      </c>
      <c r="B39" s="119" t="s">
        <v>706</v>
      </c>
      <c r="C39" s="84">
        <v>0</v>
      </c>
      <c r="D39" s="120">
        <v>0</v>
      </c>
      <c r="E39" s="84">
        <v>0</v>
      </c>
      <c r="F39" s="120">
        <v>0</v>
      </c>
      <c r="G39" s="84">
        <v>0</v>
      </c>
      <c r="H39" s="120">
        <v>0</v>
      </c>
      <c r="I39" s="84">
        <v>0</v>
      </c>
      <c r="J39" s="120">
        <v>0</v>
      </c>
      <c r="K39" s="84">
        <v>0</v>
      </c>
      <c r="L39" s="120">
        <v>0</v>
      </c>
      <c r="M39" s="90" t="s">
        <v>410</v>
      </c>
    </row>
    <row r="40" spans="1:13" s="8" customFormat="1" ht="23.25" customHeight="1">
      <c r="A40" s="6" t="s">
        <v>72</v>
      </c>
      <c r="B40" s="6"/>
      <c r="C40" s="4">
        <v>268976</v>
      </c>
      <c r="D40" s="4">
        <v>80904</v>
      </c>
      <c r="E40" s="4">
        <v>188072</v>
      </c>
      <c r="F40" s="4">
        <v>7112</v>
      </c>
      <c r="G40" s="4">
        <v>1678</v>
      </c>
      <c r="H40" s="4">
        <v>5434</v>
      </c>
      <c r="I40" s="4">
        <v>5434</v>
      </c>
      <c r="J40" s="4">
        <v>1219</v>
      </c>
      <c r="K40" s="4">
        <v>302</v>
      </c>
      <c r="L40" s="4">
        <v>917</v>
      </c>
      <c r="M40" s="52">
        <v>26.441020760216524</v>
      </c>
    </row>
    <row r="41" spans="1:13" s="8" customFormat="1" ht="23.25" customHeight="1">
      <c r="A41" s="9" t="s">
        <v>73</v>
      </c>
      <c r="B41" s="9"/>
      <c r="C41" s="4">
        <v>1407076</v>
      </c>
      <c r="D41" s="4">
        <v>151979</v>
      </c>
      <c r="E41" s="4">
        <v>1255097</v>
      </c>
      <c r="F41" s="4">
        <v>259804</v>
      </c>
      <c r="G41" s="4">
        <v>3450</v>
      </c>
      <c r="H41" s="4">
        <v>256354</v>
      </c>
      <c r="I41" s="4">
        <v>207381</v>
      </c>
      <c r="J41" s="4">
        <v>5772</v>
      </c>
      <c r="K41" s="4">
        <v>544</v>
      </c>
      <c r="L41" s="4">
        <v>5228</v>
      </c>
      <c r="M41" s="52">
        <v>184.64105705733024</v>
      </c>
    </row>
    <row r="42" spans="1:13" s="8" customFormat="1" ht="23.25" customHeight="1">
      <c r="A42" s="9" t="s">
        <v>74</v>
      </c>
      <c r="B42" s="9"/>
      <c r="C42" s="4">
        <v>1471434</v>
      </c>
      <c r="D42" s="4">
        <v>165840</v>
      </c>
      <c r="E42" s="4">
        <v>1305594</v>
      </c>
      <c r="F42" s="4">
        <v>313157</v>
      </c>
      <c r="G42" s="4">
        <v>4103</v>
      </c>
      <c r="H42" s="4">
        <v>309054</v>
      </c>
      <c r="I42" s="4">
        <v>244806</v>
      </c>
      <c r="J42" s="4">
        <v>5872</v>
      </c>
      <c r="K42" s="4">
        <v>552</v>
      </c>
      <c r="L42" s="4">
        <v>5320</v>
      </c>
      <c r="M42" s="52">
        <v>212.8243604538158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15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146</v>
      </c>
      <c r="D2" s="13" t="s">
        <v>147</v>
      </c>
      <c r="E2" s="13" t="s">
        <v>148</v>
      </c>
      <c r="F2" s="13" t="s">
        <v>277</v>
      </c>
      <c r="G2" s="13" t="s">
        <v>278</v>
      </c>
      <c r="H2" s="13" t="s">
        <v>279</v>
      </c>
      <c r="I2" s="13" t="s">
        <v>280</v>
      </c>
      <c r="J2" s="13" t="s">
        <v>934</v>
      </c>
      <c r="K2" s="13" t="s">
        <v>935</v>
      </c>
      <c r="L2" s="13" t="s">
        <v>936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334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707</v>
      </c>
      <c r="C13" s="84">
        <v>207089291</v>
      </c>
      <c r="D13" s="84">
        <v>16882402</v>
      </c>
      <c r="E13" s="84">
        <v>190206889</v>
      </c>
      <c r="F13" s="84">
        <v>3850537</v>
      </c>
      <c r="G13" s="84">
        <v>288610</v>
      </c>
      <c r="H13" s="84">
        <v>3561927</v>
      </c>
      <c r="I13" s="84">
        <v>3561862</v>
      </c>
      <c r="J13" s="84">
        <v>39702</v>
      </c>
      <c r="K13" s="84">
        <v>8572</v>
      </c>
      <c r="L13" s="84">
        <v>31130</v>
      </c>
      <c r="M13" s="87">
        <v>18.593607527489194</v>
      </c>
    </row>
    <row r="14" spans="1:13" s="57" customFormat="1" ht="23.25" customHeight="1">
      <c r="A14" s="55" t="s">
        <v>14</v>
      </c>
      <c r="B14" s="55" t="s">
        <v>708</v>
      </c>
      <c r="C14" s="80">
        <v>93233374</v>
      </c>
      <c r="D14" s="80">
        <v>17819356</v>
      </c>
      <c r="E14" s="80">
        <v>75414018</v>
      </c>
      <c r="F14" s="80">
        <v>1246242</v>
      </c>
      <c r="G14" s="80">
        <v>224048</v>
      </c>
      <c r="H14" s="80">
        <v>1022194</v>
      </c>
      <c r="I14" s="80">
        <v>1022194</v>
      </c>
      <c r="J14" s="80">
        <v>101534</v>
      </c>
      <c r="K14" s="80">
        <v>24424</v>
      </c>
      <c r="L14" s="80">
        <v>77110</v>
      </c>
      <c r="M14" s="88">
        <v>13.366908720905027</v>
      </c>
    </row>
    <row r="15" spans="1:13" s="57" customFormat="1" ht="23.25" customHeight="1">
      <c r="A15" s="58" t="s">
        <v>15</v>
      </c>
      <c r="B15" s="58" t="s">
        <v>709</v>
      </c>
      <c r="C15" s="82">
        <v>61860553</v>
      </c>
      <c r="D15" s="82">
        <v>6936868</v>
      </c>
      <c r="E15" s="82">
        <v>54923685</v>
      </c>
      <c r="F15" s="82">
        <v>947083</v>
      </c>
      <c r="G15" s="82">
        <v>93977</v>
      </c>
      <c r="H15" s="82">
        <v>853106</v>
      </c>
      <c r="I15" s="82">
        <v>853104</v>
      </c>
      <c r="J15" s="82">
        <v>63020</v>
      </c>
      <c r="K15" s="82">
        <v>8438</v>
      </c>
      <c r="L15" s="82">
        <v>54582</v>
      </c>
      <c r="M15" s="89">
        <v>15.309966595351968</v>
      </c>
    </row>
    <row r="16" spans="1:13" s="57" customFormat="1" ht="23.25" customHeight="1">
      <c r="A16" s="58" t="s">
        <v>16</v>
      </c>
      <c r="B16" s="58" t="s">
        <v>710</v>
      </c>
      <c r="C16" s="82">
        <v>60219123</v>
      </c>
      <c r="D16" s="82">
        <v>8492465</v>
      </c>
      <c r="E16" s="82">
        <v>51726658</v>
      </c>
      <c r="F16" s="82">
        <v>695040</v>
      </c>
      <c r="G16" s="82">
        <v>87528</v>
      </c>
      <c r="H16" s="82">
        <v>607512</v>
      </c>
      <c r="I16" s="82">
        <v>607512</v>
      </c>
      <c r="J16" s="82">
        <v>48821</v>
      </c>
      <c r="K16" s="82">
        <v>8195</v>
      </c>
      <c r="L16" s="82">
        <v>40626</v>
      </c>
      <c r="M16" s="89">
        <v>11.541848591850133</v>
      </c>
    </row>
    <row r="17" spans="1:13" s="57" customFormat="1" ht="23.25" customHeight="1">
      <c r="A17" s="58" t="s">
        <v>17</v>
      </c>
      <c r="B17" s="58" t="s">
        <v>711</v>
      </c>
      <c r="C17" s="82">
        <v>22017819</v>
      </c>
      <c r="D17" s="82">
        <v>2036512</v>
      </c>
      <c r="E17" s="82">
        <v>19981307</v>
      </c>
      <c r="F17" s="82">
        <v>306161</v>
      </c>
      <c r="G17" s="82">
        <v>29931</v>
      </c>
      <c r="H17" s="82">
        <v>276230</v>
      </c>
      <c r="I17" s="82">
        <v>276230</v>
      </c>
      <c r="J17" s="82">
        <v>3784</v>
      </c>
      <c r="K17" s="82">
        <v>807</v>
      </c>
      <c r="L17" s="82">
        <v>2977</v>
      </c>
      <c r="M17" s="89">
        <v>13.905146554252262</v>
      </c>
    </row>
    <row r="18" spans="1:13" s="57" customFormat="1" ht="23.25" customHeight="1">
      <c r="A18" s="58" t="s">
        <v>18</v>
      </c>
      <c r="B18" s="58" t="s">
        <v>712</v>
      </c>
      <c r="C18" s="82">
        <v>17800951</v>
      </c>
      <c r="D18" s="82">
        <v>2366759</v>
      </c>
      <c r="E18" s="82">
        <v>15434192</v>
      </c>
      <c r="F18" s="82">
        <v>315691</v>
      </c>
      <c r="G18" s="82">
        <v>40810</v>
      </c>
      <c r="H18" s="82">
        <v>274881</v>
      </c>
      <c r="I18" s="82">
        <v>274559</v>
      </c>
      <c r="J18" s="82">
        <v>30213</v>
      </c>
      <c r="K18" s="82">
        <v>4878</v>
      </c>
      <c r="L18" s="82">
        <v>25335</v>
      </c>
      <c r="M18" s="89">
        <v>17.73450193756502</v>
      </c>
    </row>
    <row r="19" spans="1:13" s="57" customFormat="1" ht="23.25" customHeight="1">
      <c r="A19" s="58" t="s">
        <v>19</v>
      </c>
      <c r="B19" s="58" t="s">
        <v>713</v>
      </c>
      <c r="C19" s="82">
        <v>46639144</v>
      </c>
      <c r="D19" s="82">
        <v>5795456</v>
      </c>
      <c r="E19" s="82">
        <v>40843688</v>
      </c>
      <c r="F19" s="82">
        <v>998888</v>
      </c>
      <c r="G19" s="82">
        <v>124876</v>
      </c>
      <c r="H19" s="82">
        <v>874012</v>
      </c>
      <c r="I19" s="82">
        <v>874012</v>
      </c>
      <c r="J19" s="82">
        <v>27495</v>
      </c>
      <c r="K19" s="82">
        <v>6474</v>
      </c>
      <c r="L19" s="82">
        <v>21021</v>
      </c>
      <c r="M19" s="89">
        <v>21.41737421252843</v>
      </c>
    </row>
    <row r="20" spans="1:13" s="57" customFormat="1" ht="23.25" customHeight="1">
      <c r="A20" s="58" t="s">
        <v>20</v>
      </c>
      <c r="B20" s="58" t="s">
        <v>714</v>
      </c>
      <c r="C20" s="82">
        <v>6509086</v>
      </c>
      <c r="D20" s="82">
        <v>610331</v>
      </c>
      <c r="E20" s="82">
        <v>5898755</v>
      </c>
      <c r="F20" s="82">
        <v>115386</v>
      </c>
      <c r="G20" s="82">
        <v>10855</v>
      </c>
      <c r="H20" s="82">
        <v>104531</v>
      </c>
      <c r="I20" s="82">
        <v>104531</v>
      </c>
      <c r="J20" s="82">
        <v>2083</v>
      </c>
      <c r="K20" s="82">
        <v>327</v>
      </c>
      <c r="L20" s="82">
        <v>1756</v>
      </c>
      <c r="M20" s="89">
        <v>17.726912810800165</v>
      </c>
    </row>
    <row r="21" spans="1:13" s="57" customFormat="1" ht="23.25" customHeight="1">
      <c r="A21" s="58" t="s">
        <v>21</v>
      </c>
      <c r="B21" s="58" t="s">
        <v>715</v>
      </c>
      <c r="C21" s="82">
        <v>174248</v>
      </c>
      <c r="D21" s="82">
        <v>55954</v>
      </c>
      <c r="E21" s="82">
        <v>118294</v>
      </c>
      <c r="F21" s="82">
        <v>8956</v>
      </c>
      <c r="G21" s="82">
        <v>2876</v>
      </c>
      <c r="H21" s="82">
        <v>6080</v>
      </c>
      <c r="I21" s="82">
        <v>6080</v>
      </c>
      <c r="J21" s="82">
        <v>167</v>
      </c>
      <c r="K21" s="82">
        <v>49</v>
      </c>
      <c r="L21" s="82">
        <v>118</v>
      </c>
      <c r="M21" s="89">
        <v>51.39800743767504</v>
      </c>
    </row>
    <row r="22" spans="1:13" s="57" customFormat="1" ht="23.25" customHeight="1">
      <c r="A22" s="58" t="s">
        <v>22</v>
      </c>
      <c r="B22" s="58" t="s">
        <v>716</v>
      </c>
      <c r="C22" s="82">
        <v>2944813</v>
      </c>
      <c r="D22" s="82">
        <v>461685</v>
      </c>
      <c r="E22" s="82">
        <v>2483128</v>
      </c>
      <c r="F22" s="82">
        <v>58452</v>
      </c>
      <c r="G22" s="82">
        <v>9527</v>
      </c>
      <c r="H22" s="82">
        <v>48925</v>
      </c>
      <c r="I22" s="82">
        <v>48925</v>
      </c>
      <c r="J22" s="82">
        <v>1322</v>
      </c>
      <c r="K22" s="82">
        <v>275</v>
      </c>
      <c r="L22" s="82">
        <v>1047</v>
      </c>
      <c r="M22" s="89">
        <v>19.849138128634994</v>
      </c>
    </row>
    <row r="23" spans="1:13" s="57" customFormat="1" ht="23.25" customHeight="1">
      <c r="A23" s="58" t="s">
        <v>23</v>
      </c>
      <c r="B23" s="58" t="s">
        <v>717</v>
      </c>
      <c r="C23" s="82">
        <v>799738</v>
      </c>
      <c r="D23" s="82">
        <v>185838</v>
      </c>
      <c r="E23" s="82">
        <v>613900</v>
      </c>
      <c r="F23" s="82">
        <v>18225</v>
      </c>
      <c r="G23" s="82">
        <v>3319</v>
      </c>
      <c r="H23" s="82">
        <v>14906</v>
      </c>
      <c r="I23" s="82">
        <v>14906</v>
      </c>
      <c r="J23" s="82">
        <v>450</v>
      </c>
      <c r="K23" s="82">
        <v>107</v>
      </c>
      <c r="L23" s="82">
        <v>343</v>
      </c>
      <c r="M23" s="89">
        <v>22.78871330360693</v>
      </c>
    </row>
    <row r="24" spans="1:13" s="57" customFormat="1" ht="23.25" customHeight="1">
      <c r="A24" s="58" t="s">
        <v>24</v>
      </c>
      <c r="B24" s="58" t="s">
        <v>718</v>
      </c>
      <c r="C24" s="82">
        <v>8373738</v>
      </c>
      <c r="D24" s="82">
        <v>2079967</v>
      </c>
      <c r="E24" s="82">
        <v>6293771</v>
      </c>
      <c r="F24" s="82">
        <v>189080</v>
      </c>
      <c r="G24" s="82">
        <v>46621</v>
      </c>
      <c r="H24" s="82">
        <v>142459</v>
      </c>
      <c r="I24" s="82">
        <v>142459</v>
      </c>
      <c r="J24" s="82">
        <v>6062</v>
      </c>
      <c r="K24" s="82">
        <v>1940</v>
      </c>
      <c r="L24" s="82">
        <v>4122</v>
      </c>
      <c r="M24" s="89">
        <v>22.58011893851945</v>
      </c>
    </row>
    <row r="25" spans="1:13" s="57" customFormat="1" ht="23.25" customHeight="1">
      <c r="A25" s="58" t="s">
        <v>25</v>
      </c>
      <c r="B25" s="58" t="s">
        <v>719</v>
      </c>
      <c r="C25" s="82">
        <v>91169296</v>
      </c>
      <c r="D25" s="82">
        <v>8067905</v>
      </c>
      <c r="E25" s="82">
        <v>83101391</v>
      </c>
      <c r="F25" s="82">
        <v>1113728</v>
      </c>
      <c r="G25" s="82">
        <v>88457</v>
      </c>
      <c r="H25" s="82">
        <v>1025271</v>
      </c>
      <c r="I25" s="82">
        <v>1025271</v>
      </c>
      <c r="J25" s="82">
        <v>112739</v>
      </c>
      <c r="K25" s="82">
        <v>14685</v>
      </c>
      <c r="L25" s="82">
        <v>98054</v>
      </c>
      <c r="M25" s="89">
        <v>12.216042558889564</v>
      </c>
    </row>
    <row r="26" spans="1:13" s="57" customFormat="1" ht="23.25" customHeight="1">
      <c r="A26" s="58" t="s">
        <v>26</v>
      </c>
      <c r="B26" s="58" t="s">
        <v>720</v>
      </c>
      <c r="C26" s="82">
        <v>89409245</v>
      </c>
      <c r="D26" s="82">
        <v>10386676</v>
      </c>
      <c r="E26" s="82">
        <v>79022569</v>
      </c>
      <c r="F26" s="82">
        <v>2153101</v>
      </c>
      <c r="G26" s="82">
        <v>217861</v>
      </c>
      <c r="H26" s="82">
        <v>1935240</v>
      </c>
      <c r="I26" s="82">
        <v>1935147</v>
      </c>
      <c r="J26" s="82">
        <v>45060</v>
      </c>
      <c r="K26" s="82">
        <v>10858</v>
      </c>
      <c r="L26" s="82">
        <v>34202</v>
      </c>
      <c r="M26" s="89">
        <v>24.08141350483387</v>
      </c>
    </row>
    <row r="27" spans="1:13" s="57" customFormat="1" ht="23.25" customHeight="1">
      <c r="A27" s="60" t="s">
        <v>203</v>
      </c>
      <c r="B27" s="60" t="s">
        <v>721</v>
      </c>
      <c r="C27" s="84">
        <v>16331995</v>
      </c>
      <c r="D27" s="84">
        <v>2843258</v>
      </c>
      <c r="E27" s="84">
        <v>13488737</v>
      </c>
      <c r="F27" s="84">
        <v>388037</v>
      </c>
      <c r="G27" s="84">
        <v>64362</v>
      </c>
      <c r="H27" s="84">
        <v>323675</v>
      </c>
      <c r="I27" s="84">
        <v>323657</v>
      </c>
      <c r="J27" s="84">
        <v>15961</v>
      </c>
      <c r="K27" s="84">
        <v>3258</v>
      </c>
      <c r="L27" s="84">
        <v>12703</v>
      </c>
      <c r="M27" s="90">
        <v>23.759314156047687</v>
      </c>
    </row>
    <row r="28" spans="1:13" s="54" customFormat="1" ht="23.25" customHeight="1">
      <c r="A28" s="55" t="s">
        <v>202</v>
      </c>
      <c r="B28" s="55" t="s">
        <v>722</v>
      </c>
      <c r="C28" s="69">
        <v>517483123</v>
      </c>
      <c r="D28" s="69">
        <v>68139030</v>
      </c>
      <c r="E28" s="69">
        <v>449344093</v>
      </c>
      <c r="F28" s="69">
        <v>8554070</v>
      </c>
      <c r="G28" s="69">
        <v>1045048</v>
      </c>
      <c r="H28" s="69">
        <v>7509022</v>
      </c>
      <c r="I28" s="69">
        <v>7508587</v>
      </c>
      <c r="J28" s="69">
        <v>458711</v>
      </c>
      <c r="K28" s="69">
        <v>84715</v>
      </c>
      <c r="L28" s="69">
        <v>373996</v>
      </c>
      <c r="M28" s="74">
        <v>16.530142955019617</v>
      </c>
    </row>
    <row r="29" spans="1:13" s="54" customFormat="1" ht="23.25" customHeight="1">
      <c r="A29" s="55" t="s">
        <v>27</v>
      </c>
      <c r="B29" s="116" t="s">
        <v>723</v>
      </c>
      <c r="C29" s="80">
        <v>671671</v>
      </c>
      <c r="D29" s="117">
        <v>191339</v>
      </c>
      <c r="E29" s="80">
        <v>480332</v>
      </c>
      <c r="F29" s="117">
        <v>17929</v>
      </c>
      <c r="G29" s="80">
        <v>4439</v>
      </c>
      <c r="H29" s="117">
        <v>13490</v>
      </c>
      <c r="I29" s="80">
        <v>13490</v>
      </c>
      <c r="J29" s="117">
        <v>507</v>
      </c>
      <c r="K29" s="80">
        <v>127</v>
      </c>
      <c r="L29" s="117">
        <v>380</v>
      </c>
      <c r="M29" s="88">
        <v>26.693128034409703</v>
      </c>
    </row>
    <row r="30" spans="1:13" s="54" customFormat="1" ht="23.25" customHeight="1">
      <c r="A30" s="58" t="s">
        <v>28</v>
      </c>
      <c r="B30" s="118" t="s">
        <v>724</v>
      </c>
      <c r="C30" s="82">
        <v>0</v>
      </c>
      <c r="D30" s="115">
        <v>0</v>
      </c>
      <c r="E30" s="82">
        <v>0</v>
      </c>
      <c r="F30" s="115">
        <v>0</v>
      </c>
      <c r="G30" s="82">
        <v>0</v>
      </c>
      <c r="H30" s="115">
        <v>0</v>
      </c>
      <c r="I30" s="82">
        <v>0</v>
      </c>
      <c r="J30" s="115">
        <v>0</v>
      </c>
      <c r="K30" s="82">
        <v>0</v>
      </c>
      <c r="L30" s="115">
        <v>0</v>
      </c>
      <c r="M30" s="89" t="s">
        <v>410</v>
      </c>
    </row>
    <row r="31" spans="1:13" s="57" customFormat="1" ht="23.25" customHeight="1">
      <c r="A31" s="58" t="s">
        <v>29</v>
      </c>
      <c r="B31" s="118" t="s">
        <v>725</v>
      </c>
      <c r="C31" s="82">
        <v>1692928</v>
      </c>
      <c r="D31" s="115">
        <v>241113</v>
      </c>
      <c r="E31" s="82">
        <v>1451815</v>
      </c>
      <c r="F31" s="115">
        <v>50716</v>
      </c>
      <c r="G31" s="82">
        <v>7281</v>
      </c>
      <c r="H31" s="115">
        <v>43435</v>
      </c>
      <c r="I31" s="82">
        <v>43435</v>
      </c>
      <c r="J31" s="115">
        <v>1374</v>
      </c>
      <c r="K31" s="82">
        <v>325</v>
      </c>
      <c r="L31" s="115">
        <v>1049</v>
      </c>
      <c r="M31" s="89">
        <v>29.957564645395433</v>
      </c>
    </row>
    <row r="32" spans="1:13" s="57" customFormat="1" ht="23.25" customHeight="1">
      <c r="A32" s="58" t="s">
        <v>30</v>
      </c>
      <c r="B32" s="118" t="s">
        <v>726</v>
      </c>
      <c r="C32" s="82">
        <v>30281496</v>
      </c>
      <c r="D32" s="115">
        <v>1151602</v>
      </c>
      <c r="E32" s="82">
        <v>29129894</v>
      </c>
      <c r="F32" s="115">
        <v>718050</v>
      </c>
      <c r="G32" s="82">
        <v>27123</v>
      </c>
      <c r="H32" s="115">
        <v>690927</v>
      </c>
      <c r="I32" s="82">
        <v>690927</v>
      </c>
      <c r="J32" s="115">
        <v>5827</v>
      </c>
      <c r="K32" s="82">
        <v>601</v>
      </c>
      <c r="L32" s="115">
        <v>5226</v>
      </c>
      <c r="M32" s="89">
        <v>23.712500861912503</v>
      </c>
    </row>
    <row r="33" spans="1:13" s="57" customFormat="1" ht="23.25" customHeight="1">
      <c r="A33" s="58" t="s">
        <v>31</v>
      </c>
      <c r="B33" s="118" t="s">
        <v>727</v>
      </c>
      <c r="C33" s="82">
        <v>5240914</v>
      </c>
      <c r="D33" s="115">
        <v>1810811</v>
      </c>
      <c r="E33" s="82">
        <v>3430103</v>
      </c>
      <c r="F33" s="115">
        <v>90854</v>
      </c>
      <c r="G33" s="82">
        <v>31236</v>
      </c>
      <c r="H33" s="115">
        <v>59618</v>
      </c>
      <c r="I33" s="82">
        <v>59618</v>
      </c>
      <c r="J33" s="115">
        <v>4771</v>
      </c>
      <c r="K33" s="82">
        <v>1775</v>
      </c>
      <c r="L33" s="115">
        <v>2996</v>
      </c>
      <c r="M33" s="89">
        <v>17.335525826220387</v>
      </c>
    </row>
    <row r="34" spans="1:13" s="57" customFormat="1" ht="23.25" customHeight="1">
      <c r="A34" s="58" t="s">
        <v>32</v>
      </c>
      <c r="B34" s="118" t="s">
        <v>728</v>
      </c>
      <c r="C34" s="82">
        <v>12764712</v>
      </c>
      <c r="D34" s="115">
        <v>1262464</v>
      </c>
      <c r="E34" s="82">
        <v>11502248</v>
      </c>
      <c r="F34" s="115">
        <v>289090</v>
      </c>
      <c r="G34" s="82">
        <v>27905</v>
      </c>
      <c r="H34" s="115">
        <v>261185</v>
      </c>
      <c r="I34" s="82">
        <v>261185</v>
      </c>
      <c r="J34" s="115">
        <v>7439</v>
      </c>
      <c r="K34" s="82">
        <v>1219</v>
      </c>
      <c r="L34" s="115">
        <v>6220</v>
      </c>
      <c r="M34" s="89">
        <v>22.64759283249007</v>
      </c>
    </row>
    <row r="35" spans="1:13" s="57" customFormat="1" ht="23.25" customHeight="1">
      <c r="A35" s="58" t="s">
        <v>33</v>
      </c>
      <c r="B35" s="118" t="s">
        <v>729</v>
      </c>
      <c r="C35" s="82">
        <v>3042035</v>
      </c>
      <c r="D35" s="115">
        <v>905619</v>
      </c>
      <c r="E35" s="82">
        <v>2136416</v>
      </c>
      <c r="F35" s="115">
        <v>62258</v>
      </c>
      <c r="G35" s="82">
        <v>18011</v>
      </c>
      <c r="H35" s="115">
        <v>44247</v>
      </c>
      <c r="I35" s="82">
        <v>44242</v>
      </c>
      <c r="J35" s="115">
        <v>4472</v>
      </c>
      <c r="K35" s="82">
        <v>1994</v>
      </c>
      <c r="L35" s="115">
        <v>2478</v>
      </c>
      <c r="M35" s="89">
        <v>20.465905224627594</v>
      </c>
    </row>
    <row r="36" spans="1:13" s="57" customFormat="1" ht="23.25" customHeight="1">
      <c r="A36" s="58" t="s">
        <v>34</v>
      </c>
      <c r="B36" s="118" t="s">
        <v>730</v>
      </c>
      <c r="C36" s="82">
        <v>14736864</v>
      </c>
      <c r="D36" s="115">
        <v>2923377</v>
      </c>
      <c r="E36" s="82">
        <v>11813487</v>
      </c>
      <c r="F36" s="115">
        <v>189447</v>
      </c>
      <c r="G36" s="82">
        <v>34266</v>
      </c>
      <c r="H36" s="115">
        <v>155181</v>
      </c>
      <c r="I36" s="82">
        <v>155173</v>
      </c>
      <c r="J36" s="115">
        <v>8206</v>
      </c>
      <c r="K36" s="82">
        <v>2246</v>
      </c>
      <c r="L36" s="115">
        <v>5960</v>
      </c>
      <c r="M36" s="89">
        <v>12.855313043534906</v>
      </c>
    </row>
    <row r="37" spans="1:13" s="54" customFormat="1" ht="23.25" customHeight="1">
      <c r="A37" s="58" t="s">
        <v>35</v>
      </c>
      <c r="B37" s="118" t="s">
        <v>731</v>
      </c>
      <c r="C37" s="82">
        <v>52361952</v>
      </c>
      <c r="D37" s="115">
        <v>7098092</v>
      </c>
      <c r="E37" s="82">
        <v>45263860</v>
      </c>
      <c r="F37" s="115">
        <v>764494</v>
      </c>
      <c r="G37" s="82">
        <v>101504</v>
      </c>
      <c r="H37" s="115">
        <v>662990</v>
      </c>
      <c r="I37" s="82">
        <v>662990</v>
      </c>
      <c r="J37" s="115">
        <v>31074</v>
      </c>
      <c r="K37" s="82">
        <v>6402</v>
      </c>
      <c r="L37" s="115">
        <v>24672</v>
      </c>
      <c r="M37" s="89">
        <v>14.600181444725362</v>
      </c>
    </row>
    <row r="38" spans="1:13" s="57" customFormat="1" ht="23.25" customHeight="1">
      <c r="A38" s="58" t="s">
        <v>36</v>
      </c>
      <c r="B38" s="118" t="s">
        <v>732</v>
      </c>
      <c r="C38" s="82">
        <v>7724586</v>
      </c>
      <c r="D38" s="115">
        <v>2105012</v>
      </c>
      <c r="E38" s="82">
        <v>5619574</v>
      </c>
      <c r="F38" s="115">
        <v>86611</v>
      </c>
      <c r="G38" s="82">
        <v>22020</v>
      </c>
      <c r="H38" s="115">
        <v>64591</v>
      </c>
      <c r="I38" s="82">
        <v>64591</v>
      </c>
      <c r="J38" s="115">
        <v>19104</v>
      </c>
      <c r="K38" s="82">
        <v>5912</v>
      </c>
      <c r="L38" s="115">
        <v>13192</v>
      </c>
      <c r="M38" s="89">
        <v>11.212380831801212</v>
      </c>
    </row>
    <row r="39" spans="1:13" s="57" customFormat="1" ht="23.25" customHeight="1">
      <c r="A39" s="60" t="s">
        <v>176</v>
      </c>
      <c r="B39" s="119" t="s">
        <v>733</v>
      </c>
      <c r="C39" s="84">
        <v>9031810</v>
      </c>
      <c r="D39" s="120">
        <v>958423</v>
      </c>
      <c r="E39" s="84">
        <v>8073387</v>
      </c>
      <c r="F39" s="120">
        <v>149446</v>
      </c>
      <c r="G39" s="84">
        <v>16264</v>
      </c>
      <c r="H39" s="120">
        <v>133182</v>
      </c>
      <c r="I39" s="84">
        <v>133182</v>
      </c>
      <c r="J39" s="120">
        <v>18472</v>
      </c>
      <c r="K39" s="84">
        <v>2471</v>
      </c>
      <c r="L39" s="120">
        <v>16001</v>
      </c>
      <c r="M39" s="90">
        <v>16.546627973794845</v>
      </c>
    </row>
    <row r="40" spans="1:13" s="8" customFormat="1" ht="23.25" customHeight="1">
      <c r="A40" s="9" t="s">
        <v>72</v>
      </c>
      <c r="B40" s="9"/>
      <c r="C40" s="4">
        <v>137548968</v>
      </c>
      <c r="D40" s="4">
        <v>18647852</v>
      </c>
      <c r="E40" s="4">
        <v>118901116</v>
      </c>
      <c r="F40" s="4">
        <v>2418895</v>
      </c>
      <c r="G40" s="4">
        <v>290049</v>
      </c>
      <c r="H40" s="4">
        <v>2128846</v>
      </c>
      <c r="I40" s="4">
        <v>2128833</v>
      </c>
      <c r="J40" s="4">
        <v>101246</v>
      </c>
      <c r="K40" s="4">
        <v>23072</v>
      </c>
      <c r="L40" s="4">
        <v>78174</v>
      </c>
      <c r="M40" s="52">
        <v>17.58570082474192</v>
      </c>
    </row>
    <row r="41" spans="1:13" s="8" customFormat="1" ht="23.25" customHeight="1">
      <c r="A41" s="9" t="s">
        <v>73</v>
      </c>
      <c r="B41" s="9"/>
      <c r="C41" s="4">
        <v>655032091</v>
      </c>
      <c r="D41" s="4">
        <v>86786882</v>
      </c>
      <c r="E41" s="4">
        <v>568245209</v>
      </c>
      <c r="F41" s="4">
        <v>10972965</v>
      </c>
      <c r="G41" s="4">
        <v>1335097</v>
      </c>
      <c r="H41" s="4">
        <v>9637868</v>
      </c>
      <c r="I41" s="4">
        <v>9637420</v>
      </c>
      <c r="J41" s="4">
        <v>559957</v>
      </c>
      <c r="K41" s="4">
        <v>107787</v>
      </c>
      <c r="L41" s="4">
        <v>452170</v>
      </c>
      <c r="M41" s="52">
        <v>16.751797584830086</v>
      </c>
    </row>
    <row r="42" spans="1:13" s="8" customFormat="1" ht="23.25" customHeight="1">
      <c r="A42" s="9" t="s">
        <v>74</v>
      </c>
      <c r="B42" s="9"/>
      <c r="C42" s="4">
        <v>862121382</v>
      </c>
      <c r="D42" s="4">
        <v>103669284</v>
      </c>
      <c r="E42" s="4">
        <v>758452098</v>
      </c>
      <c r="F42" s="4">
        <v>14823502</v>
      </c>
      <c r="G42" s="4">
        <v>1623707</v>
      </c>
      <c r="H42" s="4">
        <v>13199795</v>
      </c>
      <c r="I42" s="4">
        <v>13199282</v>
      </c>
      <c r="J42" s="4">
        <v>599659</v>
      </c>
      <c r="K42" s="4">
        <v>116359</v>
      </c>
      <c r="L42" s="4">
        <v>483300</v>
      </c>
      <c r="M42" s="52">
        <v>17.194216857969078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16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4.50390625" style="1" hidden="1" customWidth="1"/>
    <col min="3" max="11" width="14.50390625" style="1" customWidth="1"/>
    <col min="12" max="12" width="17.375" style="1" bestFit="1" customWidth="1"/>
    <col min="13" max="13" width="16.7539062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149</v>
      </c>
      <c r="D2" s="13" t="s">
        <v>150</v>
      </c>
      <c r="E2" s="13" t="s">
        <v>151</v>
      </c>
      <c r="F2" s="13" t="s">
        <v>281</v>
      </c>
      <c r="G2" s="13" t="s">
        <v>282</v>
      </c>
      <c r="H2" s="13" t="s">
        <v>283</v>
      </c>
      <c r="I2" s="13" t="s">
        <v>284</v>
      </c>
      <c r="J2" s="13" t="s">
        <v>937</v>
      </c>
      <c r="K2" s="13" t="s">
        <v>938</v>
      </c>
      <c r="L2" s="13" t="s">
        <v>939</v>
      </c>
      <c r="M2" s="14" t="s">
        <v>119</v>
      </c>
    </row>
    <row r="3" spans="1:13" s="2" customFormat="1" ht="13.5" customHeight="1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6" ht="24" customHeight="1">
      <c r="A9" s="239" t="s">
        <v>335</v>
      </c>
      <c r="B9" s="239"/>
      <c r="C9" s="239"/>
      <c r="D9" s="239"/>
      <c r="E9" s="239"/>
      <c r="F9" s="239"/>
    </row>
    <row r="10" spans="1:13" s="17" customFormat="1" ht="13.5" customHeight="1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734</v>
      </c>
      <c r="C13" s="84">
        <f>VLOOKUP(B13,'[4]T_02_総括表_0'!$F$2:$P$730,3,0)</f>
        <v>319585</v>
      </c>
      <c r="D13" s="84">
        <f>VLOOKUP(B13,'[4]T_02_総括表_0'!$F$2:$P$730,4,0)</f>
        <v>915</v>
      </c>
      <c r="E13" s="84">
        <f>VLOOKUP(B13,'[4]T_02_総括表_0'!$F$2:$P$730,5,0)</f>
        <v>318670</v>
      </c>
      <c r="F13" s="84">
        <f>VLOOKUP(B13,'[4]T_02_総括表_0'!$F$2:$P$730,6,0)</f>
        <v>4541285</v>
      </c>
      <c r="G13" s="84">
        <f>VLOOKUP(B13,'[4]T_02_総括表_0'!$F$2:$P$730,7,0)</f>
        <v>4788</v>
      </c>
      <c r="H13" s="84">
        <f>VLOOKUP(B13,'[4]T_02_総括表_0'!$F$2:$P$730,8,0)</f>
        <v>4536497</v>
      </c>
      <c r="I13" s="84">
        <f>VLOOKUP(B13,'[4]T_02_総括表_0'!$F$2:$P$730,11,0)</f>
        <v>3106903</v>
      </c>
      <c r="J13" s="84">
        <f>VLOOKUP(B13,'[4]T_02_総括表_1'!$F$2:$K$730,3,0)</f>
        <v>811</v>
      </c>
      <c r="K13" s="84">
        <f>VLOOKUP(B13,'[4]T_02_総括表_1'!$F$2:$K$730,4,0)</f>
        <v>26</v>
      </c>
      <c r="L13" s="84">
        <f>VLOOKUP(B13,'[4]T_02_総括表_1'!$F$2:$K$730,5,0)</f>
        <v>785</v>
      </c>
      <c r="M13" s="87">
        <f aca="true" t="shared" si="0" ref="M13:M42">IF(C13=0,"-",F13/C13*1000)</f>
        <v>14209.944146314752</v>
      </c>
    </row>
    <row r="14" spans="1:13" s="57" customFormat="1" ht="23.25" customHeight="1">
      <c r="A14" s="55" t="s">
        <v>14</v>
      </c>
      <c r="B14" s="55" t="s">
        <v>735</v>
      </c>
      <c r="C14" s="80">
        <f>VLOOKUP(B14,'[4]T_02_総括表_0'!$F$2:$P$730,3,0)</f>
        <v>0</v>
      </c>
      <c r="D14" s="80">
        <f>VLOOKUP(B14,'[4]T_02_総括表_0'!$F$2:$P$730,4,0)</f>
        <v>0</v>
      </c>
      <c r="E14" s="80">
        <f>VLOOKUP(B14,'[4]T_02_総括表_0'!$F$2:$P$730,5,0)</f>
        <v>0</v>
      </c>
      <c r="F14" s="80">
        <f>VLOOKUP(B14,'[4]T_02_総括表_0'!$F$2:$P$730,6,0)</f>
        <v>0</v>
      </c>
      <c r="G14" s="80">
        <f>VLOOKUP(B14,'[4]T_02_総括表_0'!$F$2:$P$730,7,0)</f>
        <v>0</v>
      </c>
      <c r="H14" s="80">
        <f>VLOOKUP(B14,'[4]T_02_総括表_0'!$F$2:$P$730,8,0)</f>
        <v>0</v>
      </c>
      <c r="I14" s="80">
        <f>VLOOKUP(B14,'[4]T_02_総括表_0'!F3:P731,11,0)</f>
        <v>0</v>
      </c>
      <c r="J14" s="80">
        <f>VLOOKUP(B14,'[4]T_02_総括表_1'!$F$2:$K$730,3,0)</f>
        <v>0</v>
      </c>
      <c r="K14" s="80">
        <f>VLOOKUP(B14,'[4]T_02_総括表_1'!$F$2:$K$730,4,0)</f>
        <v>0</v>
      </c>
      <c r="L14" s="80">
        <f>VLOOKUP(B14,'[4]T_02_総括表_1'!$F$2:$K$730,5,0)</f>
        <v>0</v>
      </c>
      <c r="M14" s="88" t="str">
        <f t="shared" si="0"/>
        <v>-</v>
      </c>
    </row>
    <row r="15" spans="1:13" s="57" customFormat="1" ht="23.25" customHeight="1">
      <c r="A15" s="58" t="s">
        <v>15</v>
      </c>
      <c r="B15" s="58" t="s">
        <v>736</v>
      </c>
      <c r="C15" s="82">
        <f>VLOOKUP(B15,'[4]T_02_総括表_0'!$F$2:$P$730,3,0)</f>
        <v>0</v>
      </c>
      <c r="D15" s="82">
        <f>VLOOKUP(B15,'[4]T_02_総括表_0'!$F$2:$P$730,4,0)</f>
        <v>0</v>
      </c>
      <c r="E15" s="82">
        <f>VLOOKUP(B15,'[4]T_02_総括表_0'!$F$2:$P$730,5,0)</f>
        <v>0</v>
      </c>
      <c r="F15" s="82">
        <f>VLOOKUP(B15,'[4]T_02_総括表_0'!$F$2:$P$730,6,0)</f>
        <v>0</v>
      </c>
      <c r="G15" s="82">
        <f>VLOOKUP(B15,'[4]T_02_総括表_0'!$F$2:$P$730,7,0)</f>
        <v>0</v>
      </c>
      <c r="H15" s="82">
        <f>VLOOKUP(B15,'[4]T_02_総括表_0'!$F$2:$P$730,8,0)</f>
        <v>0</v>
      </c>
      <c r="I15" s="82">
        <f>VLOOKUP(B15,'[4]T_02_総括表_0'!F4:P732,11,0)</f>
        <v>0</v>
      </c>
      <c r="J15" s="82">
        <f>VLOOKUP(B15,'[4]T_02_総括表_1'!$F$2:$K$730,3,0)</f>
        <v>0</v>
      </c>
      <c r="K15" s="82">
        <f>VLOOKUP(B15,'[4]T_02_総括表_1'!$F$2:$K$730,4,0)</f>
        <v>0</v>
      </c>
      <c r="L15" s="82">
        <f>VLOOKUP(B15,'[4]T_02_総括表_1'!$F$2:$K$730,5,0)</f>
        <v>0</v>
      </c>
      <c r="M15" s="89" t="str">
        <f t="shared" si="0"/>
        <v>-</v>
      </c>
    </row>
    <row r="16" spans="1:13" s="57" customFormat="1" ht="23.25" customHeight="1">
      <c r="A16" s="58" t="s">
        <v>16</v>
      </c>
      <c r="B16" s="58" t="s">
        <v>737</v>
      </c>
      <c r="C16" s="82">
        <f>VLOOKUP(B16,'[4]T_02_総括表_0'!$F$2:$P$730,3,0)</f>
        <v>0</v>
      </c>
      <c r="D16" s="82">
        <f>VLOOKUP(B16,'[4]T_02_総括表_0'!$F$2:$P$730,4,0)</f>
        <v>0</v>
      </c>
      <c r="E16" s="82">
        <f>VLOOKUP(B16,'[4]T_02_総括表_0'!$F$2:$P$730,5,0)</f>
        <v>0</v>
      </c>
      <c r="F16" s="82">
        <f>VLOOKUP(B16,'[4]T_02_総括表_0'!$F$2:$P$730,6,0)</f>
        <v>0</v>
      </c>
      <c r="G16" s="82">
        <f>VLOOKUP(B16,'[4]T_02_総括表_0'!$F$2:$P$730,7,0)</f>
        <v>0</v>
      </c>
      <c r="H16" s="82">
        <f>VLOOKUP(B16,'[4]T_02_総括表_0'!$F$2:$P$730,8,0)</f>
        <v>0</v>
      </c>
      <c r="I16" s="82">
        <f>VLOOKUP(B16,'[4]T_02_総括表_0'!F5:P733,11,0)</f>
        <v>0</v>
      </c>
      <c r="J16" s="82">
        <f>VLOOKUP(B16,'[4]T_02_総括表_1'!$F$2:$K$730,3,0)</f>
        <v>0</v>
      </c>
      <c r="K16" s="82">
        <f>VLOOKUP(B16,'[4]T_02_総括表_1'!$F$2:$K$730,4,0)</f>
        <v>0</v>
      </c>
      <c r="L16" s="82">
        <f>VLOOKUP(B16,'[4]T_02_総括表_1'!$F$2:$K$730,5,0)</f>
        <v>0</v>
      </c>
      <c r="M16" s="89" t="str">
        <f t="shared" si="0"/>
        <v>-</v>
      </c>
    </row>
    <row r="17" spans="1:13" s="57" customFormat="1" ht="23.25" customHeight="1">
      <c r="A17" s="58" t="s">
        <v>17</v>
      </c>
      <c r="B17" s="58" t="s">
        <v>738</v>
      </c>
      <c r="C17" s="82">
        <f>VLOOKUP(B17,'[4]T_02_総括表_0'!$F$2:$P$730,3,0)</f>
        <v>38182</v>
      </c>
      <c r="D17" s="82">
        <f>VLOOKUP(B17,'[4]T_02_総括表_0'!$F$2:$P$730,4,0)</f>
        <v>0</v>
      </c>
      <c r="E17" s="82">
        <f>VLOOKUP(B17,'[4]T_02_総括表_0'!$F$2:$P$730,5,0)</f>
        <v>38182</v>
      </c>
      <c r="F17" s="82">
        <f>VLOOKUP(B17,'[4]T_02_総括表_0'!$F$2:$P$730,6,0)</f>
        <v>1261995</v>
      </c>
      <c r="G17" s="82">
        <f>VLOOKUP(B17,'[4]T_02_総括表_0'!$F$2:$P$730,7,0)</f>
        <v>0</v>
      </c>
      <c r="H17" s="82">
        <f>VLOOKUP(B17,'[4]T_02_総括表_0'!$F$2:$P$730,8,0)</f>
        <v>1261995</v>
      </c>
      <c r="I17" s="82">
        <f>VLOOKUP(B17,'[4]T_02_総括表_0'!F6:P734,11,0)</f>
        <v>799065</v>
      </c>
      <c r="J17" s="82">
        <f>VLOOKUP(B17,'[4]T_02_総括表_1'!$F$2:$K$730,3,0)</f>
        <v>60</v>
      </c>
      <c r="K17" s="82">
        <f>VLOOKUP(B17,'[4]T_02_総括表_1'!$F$2:$K$730,4,0)</f>
        <v>0</v>
      </c>
      <c r="L17" s="82">
        <f>VLOOKUP(B17,'[4]T_02_総括表_1'!$F$2:$K$730,5,0)</f>
        <v>60</v>
      </c>
      <c r="M17" s="89">
        <f t="shared" si="0"/>
        <v>33052.092609082814</v>
      </c>
    </row>
    <row r="18" spans="1:13" s="57" customFormat="1" ht="23.25" customHeight="1">
      <c r="A18" s="58" t="s">
        <v>18</v>
      </c>
      <c r="B18" s="58" t="s">
        <v>739</v>
      </c>
      <c r="C18" s="82">
        <f>VLOOKUP(B18,'[4]T_02_総括表_0'!$F$2:$P$730,3,0)</f>
        <v>0</v>
      </c>
      <c r="D18" s="82">
        <f>VLOOKUP(B18,'[4]T_02_総括表_0'!$F$2:$P$730,4,0)</f>
        <v>0</v>
      </c>
      <c r="E18" s="82">
        <f>VLOOKUP(B18,'[4]T_02_総括表_0'!$F$2:$P$730,5,0)</f>
        <v>0</v>
      </c>
      <c r="F18" s="82">
        <f>VLOOKUP(B18,'[4]T_02_総括表_0'!$F$2:$P$730,6,0)</f>
        <v>0</v>
      </c>
      <c r="G18" s="82">
        <f>VLOOKUP(B18,'[4]T_02_総括表_0'!$F$2:$P$730,7,0)</f>
        <v>0</v>
      </c>
      <c r="H18" s="82">
        <f>VLOOKUP(B18,'[4]T_02_総括表_0'!$F$2:$P$730,8,0)</f>
        <v>0</v>
      </c>
      <c r="I18" s="82">
        <f>VLOOKUP(B18,'[4]T_02_総括表_0'!F7:P735,11,0)</f>
        <v>0</v>
      </c>
      <c r="J18" s="82">
        <f>VLOOKUP(B18,'[4]T_02_総括表_1'!$F$2:$K$730,3,0)</f>
        <v>0</v>
      </c>
      <c r="K18" s="82">
        <f>VLOOKUP(B18,'[4]T_02_総括表_1'!$F$2:$K$730,4,0)</f>
        <v>0</v>
      </c>
      <c r="L18" s="82">
        <f>VLOOKUP(B18,'[4]T_02_総括表_1'!$F$2:$K$730,5,0)</f>
        <v>0</v>
      </c>
      <c r="M18" s="89" t="str">
        <f t="shared" si="0"/>
        <v>-</v>
      </c>
    </row>
    <row r="19" spans="1:13" s="57" customFormat="1" ht="23.25" customHeight="1">
      <c r="A19" s="58" t="s">
        <v>19</v>
      </c>
      <c r="B19" s="58" t="s">
        <v>740</v>
      </c>
      <c r="C19" s="82">
        <f>VLOOKUP(B19,'[4]T_02_総括表_0'!$F$2:$P$730,3,0)</f>
        <v>420712</v>
      </c>
      <c r="D19" s="82">
        <f>VLOOKUP(B19,'[4]T_02_総括表_0'!$F$2:$P$730,4,0)</f>
        <v>115694</v>
      </c>
      <c r="E19" s="82">
        <f>VLOOKUP(B19,'[4]T_02_総括表_0'!$F$2:$P$730,5,0)</f>
        <v>305018</v>
      </c>
      <c r="F19" s="82">
        <f>VLOOKUP(B19,'[4]T_02_総括表_0'!$F$2:$P$730,6,0)</f>
        <v>911623</v>
      </c>
      <c r="G19" s="82">
        <f>VLOOKUP(B19,'[4]T_02_総括表_0'!$F$2:$P$730,7,0)</f>
        <v>125250</v>
      </c>
      <c r="H19" s="82">
        <f>VLOOKUP(B19,'[4]T_02_総括表_0'!$F$2:$P$730,8,0)</f>
        <v>786373</v>
      </c>
      <c r="I19" s="82">
        <f>VLOOKUP(B19,'[4]T_02_総括表_0'!F8:P736,11,0)</f>
        <v>514770</v>
      </c>
      <c r="J19" s="82">
        <f>VLOOKUP(B19,'[4]T_02_総括表_1'!$F$2:$K$730,3,0)</f>
        <v>1294</v>
      </c>
      <c r="K19" s="82">
        <f>VLOOKUP(B19,'[4]T_02_総括表_1'!$F$2:$K$730,4,0)</f>
        <v>695</v>
      </c>
      <c r="L19" s="82">
        <f>VLOOKUP(B19,'[4]T_02_総括表_1'!$F$2:$K$730,5,0)</f>
        <v>599</v>
      </c>
      <c r="M19" s="89">
        <f t="shared" si="0"/>
        <v>2166.857612808762</v>
      </c>
    </row>
    <row r="20" spans="1:13" s="57" customFormat="1" ht="23.25" customHeight="1">
      <c r="A20" s="58" t="s">
        <v>20</v>
      </c>
      <c r="B20" s="58" t="s">
        <v>741</v>
      </c>
      <c r="C20" s="82">
        <f>VLOOKUP(B20,'[4]T_02_総括表_0'!$F$2:$P$730,3,0)</f>
        <v>358102</v>
      </c>
      <c r="D20" s="82">
        <f>VLOOKUP(B20,'[4]T_02_総括表_0'!$F$2:$P$730,4,0)</f>
        <v>271</v>
      </c>
      <c r="E20" s="82">
        <f>VLOOKUP(B20,'[4]T_02_総括表_0'!$F$2:$P$730,5,0)</f>
        <v>357831</v>
      </c>
      <c r="F20" s="82">
        <f>VLOOKUP(B20,'[4]T_02_総括表_0'!$F$2:$P$730,6,0)</f>
        <v>389712</v>
      </c>
      <c r="G20" s="82">
        <f>VLOOKUP(B20,'[4]T_02_総括表_0'!$F$2:$P$730,7,0)</f>
        <v>719</v>
      </c>
      <c r="H20" s="82">
        <f>VLOOKUP(B20,'[4]T_02_総括表_0'!$F$2:$P$730,8,0)</f>
        <v>388993</v>
      </c>
      <c r="I20" s="82">
        <f>VLOOKUP(B20,'[4]T_02_総括表_0'!F9:P737,11,0)</f>
        <v>235656</v>
      </c>
      <c r="J20" s="82">
        <f>VLOOKUP(B20,'[4]T_02_総括表_1'!$F$2:$K$730,3,0)</f>
        <v>200</v>
      </c>
      <c r="K20" s="82">
        <f>VLOOKUP(B20,'[4]T_02_総括表_1'!$F$2:$K$730,4,0)</f>
        <v>14</v>
      </c>
      <c r="L20" s="82">
        <f>VLOOKUP(B20,'[4]T_02_総括表_1'!$F$2:$K$730,5,0)</f>
        <v>186</v>
      </c>
      <c r="M20" s="89">
        <f t="shared" si="0"/>
        <v>1088.270939564705</v>
      </c>
    </row>
    <row r="21" spans="1:13" s="57" customFormat="1" ht="23.25" customHeight="1">
      <c r="A21" s="58" t="s">
        <v>21</v>
      </c>
      <c r="B21" s="58" t="s">
        <v>742</v>
      </c>
      <c r="C21" s="82">
        <f>VLOOKUP(B21,'[4]T_02_総括表_0'!$F$2:$P$730,3,0)</f>
        <v>26163</v>
      </c>
      <c r="D21" s="82">
        <f>VLOOKUP(B21,'[4]T_02_総括表_0'!$F$2:$P$730,4,0)</f>
        <v>70</v>
      </c>
      <c r="E21" s="82">
        <f>VLOOKUP(B21,'[4]T_02_総括表_0'!$F$2:$P$730,5,0)</f>
        <v>26093</v>
      </c>
      <c r="F21" s="82">
        <f>VLOOKUP(B21,'[4]T_02_総括表_0'!$F$2:$P$730,6,0)</f>
        <v>207573</v>
      </c>
      <c r="G21" s="82">
        <f>VLOOKUP(B21,'[4]T_02_総括表_0'!$F$2:$P$730,7,0)</f>
        <v>383</v>
      </c>
      <c r="H21" s="82">
        <f>VLOOKUP(B21,'[4]T_02_総括表_0'!$F$2:$P$730,8,0)</f>
        <v>207190</v>
      </c>
      <c r="I21" s="82">
        <f>VLOOKUP(B21,'[4]T_02_総括表_0'!F10:P738,11,0)</f>
        <v>136161</v>
      </c>
      <c r="J21" s="82">
        <f>VLOOKUP(B21,'[4]T_02_総括表_1'!$F$2:$K$730,3,0)</f>
        <v>40</v>
      </c>
      <c r="K21" s="82">
        <f>VLOOKUP(B21,'[4]T_02_総括表_1'!$F$2:$K$730,4,0)</f>
        <v>2</v>
      </c>
      <c r="L21" s="82">
        <f>VLOOKUP(B21,'[4]T_02_総括表_1'!$F$2:$K$730,5,0)</f>
        <v>38</v>
      </c>
      <c r="M21" s="89">
        <f t="shared" si="0"/>
        <v>7933.837862630432</v>
      </c>
    </row>
    <row r="22" spans="1:13" s="57" customFormat="1" ht="23.25" customHeight="1">
      <c r="A22" s="58" t="s">
        <v>22</v>
      </c>
      <c r="B22" s="58" t="s">
        <v>743</v>
      </c>
      <c r="C22" s="82">
        <f>VLOOKUP(B22,'[4]T_02_総括表_0'!$F$2:$P$730,3,0)</f>
        <v>29107</v>
      </c>
      <c r="D22" s="82">
        <f>VLOOKUP(B22,'[4]T_02_総括表_0'!$F$2:$P$730,4,0)</f>
        <v>0</v>
      </c>
      <c r="E22" s="82">
        <f>VLOOKUP(B22,'[4]T_02_総括表_0'!$F$2:$P$730,5,0)</f>
        <v>29107</v>
      </c>
      <c r="F22" s="82">
        <f>VLOOKUP(B22,'[4]T_02_総括表_0'!$F$2:$P$730,6,0)</f>
        <v>783022</v>
      </c>
      <c r="G22" s="82">
        <f>VLOOKUP(B22,'[4]T_02_総括表_0'!$F$2:$P$730,7,0)</f>
        <v>0</v>
      </c>
      <c r="H22" s="82">
        <f>VLOOKUP(B22,'[4]T_02_総括表_0'!$F$2:$P$730,8,0)</f>
        <v>783022</v>
      </c>
      <c r="I22" s="82">
        <f>VLOOKUP(B22,'[4]T_02_総括表_0'!F11:P739,11,0)</f>
        <v>542310</v>
      </c>
      <c r="J22" s="82">
        <f>VLOOKUP(B22,'[4]T_02_総括表_1'!$F$2:$K$730,3,0)</f>
        <v>40</v>
      </c>
      <c r="K22" s="82">
        <f>VLOOKUP(B22,'[4]T_02_総括表_1'!$F$2:$K$730,4,0)</f>
        <v>0</v>
      </c>
      <c r="L22" s="82">
        <f>VLOOKUP(B22,'[4]T_02_総括表_1'!$F$2:$K$730,5,0)</f>
        <v>40</v>
      </c>
      <c r="M22" s="89">
        <f t="shared" si="0"/>
        <v>26901.501357061876</v>
      </c>
    </row>
    <row r="23" spans="1:13" s="57" customFormat="1" ht="23.25" customHeight="1">
      <c r="A23" s="58" t="s">
        <v>23</v>
      </c>
      <c r="B23" s="58" t="s">
        <v>744</v>
      </c>
      <c r="C23" s="82">
        <f>VLOOKUP(B23,'[4]T_02_総括表_0'!$F$2:$P$730,3,0)</f>
        <v>91557</v>
      </c>
      <c r="D23" s="82">
        <f>VLOOKUP(B23,'[4]T_02_総括表_0'!$F$2:$P$730,4,0)</f>
        <v>682</v>
      </c>
      <c r="E23" s="82">
        <f>VLOOKUP(B23,'[4]T_02_総括表_0'!$F$2:$P$730,5,0)</f>
        <v>90875</v>
      </c>
      <c r="F23" s="82">
        <f>VLOOKUP(B23,'[4]T_02_総括表_0'!$F$2:$P$730,6,0)</f>
        <v>299935</v>
      </c>
      <c r="G23" s="82">
        <f>VLOOKUP(B23,'[4]T_02_総括表_0'!$F$2:$P$730,7,0)</f>
        <v>1202</v>
      </c>
      <c r="H23" s="82">
        <f>VLOOKUP(B23,'[4]T_02_総括表_0'!$F$2:$P$730,8,0)</f>
        <v>298733</v>
      </c>
      <c r="I23" s="82">
        <f>VLOOKUP(B23,'[4]T_02_総括表_0'!F12:P740,11,0)</f>
        <v>158354</v>
      </c>
      <c r="J23" s="82">
        <f>VLOOKUP(B23,'[4]T_02_総括表_1'!$F$2:$K$730,3,0)</f>
        <v>148</v>
      </c>
      <c r="K23" s="82">
        <f>VLOOKUP(B23,'[4]T_02_総括表_1'!$F$2:$K$730,4,0)</f>
        <v>7</v>
      </c>
      <c r="L23" s="82">
        <f>VLOOKUP(B23,'[4]T_02_総括表_1'!$F$2:$K$730,5,0)</f>
        <v>141</v>
      </c>
      <c r="M23" s="89">
        <f t="shared" si="0"/>
        <v>3275.9373941915965</v>
      </c>
    </row>
    <row r="24" spans="1:13" s="57" customFormat="1" ht="23.25" customHeight="1">
      <c r="A24" s="58" t="s">
        <v>24</v>
      </c>
      <c r="B24" s="58" t="s">
        <v>745</v>
      </c>
      <c r="C24" s="82">
        <f>VLOOKUP(B24,'[4]T_02_総括表_0'!$F$2:$P$730,3,0)</f>
        <v>0</v>
      </c>
      <c r="D24" s="82">
        <f>VLOOKUP(B24,'[4]T_02_総括表_0'!$F$2:$P$730,4,0)</f>
        <v>0</v>
      </c>
      <c r="E24" s="82">
        <f>VLOOKUP(B24,'[4]T_02_総括表_0'!$F$2:$P$730,5,0)</f>
        <v>0</v>
      </c>
      <c r="F24" s="82">
        <f>VLOOKUP(B24,'[4]T_02_総括表_0'!$F$2:$P$730,6,0)</f>
        <v>0</v>
      </c>
      <c r="G24" s="82">
        <f>VLOOKUP(B24,'[4]T_02_総括表_0'!$F$2:$P$730,7,0)</f>
        <v>0</v>
      </c>
      <c r="H24" s="82">
        <f>VLOOKUP(B24,'[4]T_02_総括表_0'!$F$2:$P$730,8,0)</f>
        <v>0</v>
      </c>
      <c r="I24" s="82">
        <f>VLOOKUP(B24,'[4]T_02_総括表_0'!F13:P741,11,0)</f>
        <v>0</v>
      </c>
      <c r="J24" s="82">
        <f>VLOOKUP(B24,'[4]T_02_総括表_1'!$F$2:$K$730,3,0)</f>
        <v>0</v>
      </c>
      <c r="K24" s="82">
        <f>VLOOKUP(B24,'[4]T_02_総括表_1'!$F$2:$K$730,4,0)</f>
        <v>0</v>
      </c>
      <c r="L24" s="82">
        <f>VLOOKUP(B24,'[4]T_02_総括表_1'!$F$2:$K$730,5,0)</f>
        <v>0</v>
      </c>
      <c r="M24" s="89" t="str">
        <f t="shared" si="0"/>
        <v>-</v>
      </c>
    </row>
    <row r="25" spans="1:13" s="57" customFormat="1" ht="23.25" customHeight="1">
      <c r="A25" s="58" t="s">
        <v>25</v>
      </c>
      <c r="B25" s="58" t="s">
        <v>746</v>
      </c>
      <c r="C25" s="82">
        <f>VLOOKUP(B25,'[4]T_02_総括表_0'!$F$2:$P$730,3,0)</f>
        <v>0</v>
      </c>
      <c r="D25" s="82">
        <f>VLOOKUP(B25,'[4]T_02_総括表_0'!$F$2:$P$730,4,0)</f>
        <v>0</v>
      </c>
      <c r="E25" s="82">
        <f>VLOOKUP(B25,'[4]T_02_総括表_0'!$F$2:$P$730,5,0)</f>
        <v>0</v>
      </c>
      <c r="F25" s="82">
        <f>VLOOKUP(B25,'[4]T_02_総括表_0'!$F$2:$P$730,6,0)</f>
        <v>0</v>
      </c>
      <c r="G25" s="82">
        <f>VLOOKUP(B25,'[4]T_02_総括表_0'!$F$2:$P$730,7,0)</f>
        <v>0</v>
      </c>
      <c r="H25" s="82">
        <f>VLOOKUP(B25,'[4]T_02_総括表_0'!$F$2:$P$730,8,0)</f>
        <v>0</v>
      </c>
      <c r="I25" s="82">
        <f>VLOOKUP(B25,'[4]T_02_総括表_0'!F14:P742,11,0)</f>
        <v>0</v>
      </c>
      <c r="J25" s="82">
        <f>VLOOKUP(B25,'[4]T_02_総括表_1'!$F$2:$K$730,3,0)</f>
        <v>0</v>
      </c>
      <c r="K25" s="82">
        <f>VLOOKUP(B25,'[4]T_02_総括表_1'!$F$2:$K$730,4,0)</f>
        <v>0</v>
      </c>
      <c r="L25" s="82">
        <f>VLOOKUP(B25,'[4]T_02_総括表_1'!$F$2:$K$730,5,0)</f>
        <v>0</v>
      </c>
      <c r="M25" s="89" t="str">
        <f t="shared" si="0"/>
        <v>-</v>
      </c>
    </row>
    <row r="26" spans="1:13" s="57" customFormat="1" ht="23.25" customHeight="1">
      <c r="A26" s="58" t="s">
        <v>26</v>
      </c>
      <c r="B26" s="58" t="s">
        <v>747</v>
      </c>
      <c r="C26" s="82">
        <f>VLOOKUP(B26,'[4]T_02_総括表_0'!$F$2:$P$730,3,0)</f>
        <v>0</v>
      </c>
      <c r="D26" s="82">
        <f>VLOOKUP(B26,'[4]T_02_総括表_0'!$F$2:$P$730,4,0)</f>
        <v>0</v>
      </c>
      <c r="E26" s="82">
        <f>VLOOKUP(B26,'[4]T_02_総括表_0'!$F$2:$P$730,5,0)</f>
        <v>0</v>
      </c>
      <c r="F26" s="82">
        <f>VLOOKUP(B26,'[4]T_02_総括表_0'!$F$2:$P$730,6,0)</f>
        <v>0</v>
      </c>
      <c r="G26" s="82">
        <f>VLOOKUP(B26,'[4]T_02_総括表_0'!$F$2:$P$730,7,0)</f>
        <v>0</v>
      </c>
      <c r="H26" s="82">
        <f>VLOOKUP(B26,'[4]T_02_総括表_0'!$F$2:$P$730,8,0)</f>
        <v>0</v>
      </c>
      <c r="I26" s="82">
        <f>VLOOKUP(B26,'[4]T_02_総括表_0'!F15:P743,11,0)</f>
        <v>0</v>
      </c>
      <c r="J26" s="82">
        <f>VLOOKUP(B26,'[4]T_02_総括表_1'!$F$2:$K$730,3,0)</f>
        <v>0</v>
      </c>
      <c r="K26" s="82">
        <f>VLOOKUP(B26,'[4]T_02_総括表_1'!$F$2:$K$730,4,0)</f>
        <v>0</v>
      </c>
      <c r="L26" s="82">
        <f>VLOOKUP(B26,'[4]T_02_総括表_1'!$F$2:$K$730,5,0)</f>
        <v>0</v>
      </c>
      <c r="M26" s="89" t="str">
        <f t="shared" si="0"/>
        <v>-</v>
      </c>
    </row>
    <row r="27" spans="1:13" s="57" customFormat="1" ht="23.25" customHeight="1">
      <c r="A27" s="60" t="s">
        <v>203</v>
      </c>
      <c r="B27" s="60" t="s">
        <v>748</v>
      </c>
      <c r="C27" s="84">
        <f>VLOOKUP(B27,'[4]T_02_総括表_0'!$F$2:$P$730,3,0)</f>
        <v>15715</v>
      </c>
      <c r="D27" s="84">
        <f>VLOOKUP(B27,'[4]T_02_総括表_0'!$F$2:$P$730,4,0)</f>
        <v>362</v>
      </c>
      <c r="E27" s="84">
        <f>VLOOKUP(B27,'[4]T_02_総括表_0'!$F$2:$P$730,5,0)</f>
        <v>15353</v>
      </c>
      <c r="F27" s="84">
        <f>VLOOKUP(B27,'[4]T_02_総括表_0'!$F$2:$P$730,6,0)</f>
        <v>5419</v>
      </c>
      <c r="G27" s="84">
        <f>VLOOKUP(B27,'[4]T_02_総括表_0'!$F$2:$P$730,7,0)</f>
        <v>150</v>
      </c>
      <c r="H27" s="84">
        <f>VLOOKUP(B27,'[4]T_02_総括表_0'!$F$2:$P$730,8,0)</f>
        <v>5269</v>
      </c>
      <c r="I27" s="84">
        <f>VLOOKUP(B27,'[4]T_02_総括表_0'!F16:P744,11,0)</f>
        <v>5269</v>
      </c>
      <c r="J27" s="84">
        <f>VLOOKUP(B27,'[4]T_02_総括表_1'!$F$2:$K$730,3,0)</f>
        <v>67</v>
      </c>
      <c r="K27" s="84">
        <f>VLOOKUP(B27,'[4]T_02_総括表_1'!$F$2:$K$730,4,0)</f>
        <v>3</v>
      </c>
      <c r="L27" s="84">
        <f>VLOOKUP(B27,'[4]T_02_総括表_1'!$F$2:$K$730,5,0)</f>
        <v>64</v>
      </c>
      <c r="M27" s="90">
        <f t="shared" si="0"/>
        <v>344.82978046452433</v>
      </c>
    </row>
    <row r="28" spans="1:13" s="54" customFormat="1" ht="23.25" customHeight="1">
      <c r="A28" s="55" t="s">
        <v>202</v>
      </c>
      <c r="B28" s="55" t="s">
        <v>749</v>
      </c>
      <c r="C28" s="69">
        <f>SUM(C14:C27)</f>
        <v>979538</v>
      </c>
      <c r="D28" s="69">
        <f aca="true" t="shared" si="1" ref="D28:L28">SUM(D14:D27)</f>
        <v>117079</v>
      </c>
      <c r="E28" s="69">
        <f t="shared" si="1"/>
        <v>862459</v>
      </c>
      <c r="F28" s="69">
        <f t="shared" si="1"/>
        <v>3859279</v>
      </c>
      <c r="G28" s="69">
        <f t="shared" si="1"/>
        <v>127704</v>
      </c>
      <c r="H28" s="69">
        <f t="shared" si="1"/>
        <v>3731575</v>
      </c>
      <c r="I28" s="69">
        <f t="shared" si="1"/>
        <v>2391585</v>
      </c>
      <c r="J28" s="69">
        <f t="shared" si="1"/>
        <v>1849</v>
      </c>
      <c r="K28" s="69">
        <f t="shared" si="1"/>
        <v>721</v>
      </c>
      <c r="L28" s="69">
        <f t="shared" si="1"/>
        <v>1128</v>
      </c>
      <c r="M28" s="74">
        <f t="shared" si="0"/>
        <v>3939.897176015632</v>
      </c>
    </row>
    <row r="29" spans="1:13" s="54" customFormat="1" ht="23.25" customHeight="1">
      <c r="A29" s="55" t="s">
        <v>27</v>
      </c>
      <c r="B29" s="116" t="s">
        <v>750</v>
      </c>
      <c r="C29" s="80">
        <f>VLOOKUP(B29,'[4]T_02_総括表_0'!$F$2:$P$730,3,0)</f>
        <v>74706</v>
      </c>
      <c r="D29" s="117">
        <f>VLOOKUP(B29,'[4]T_02_総括表_0'!$F$2:$P$730,4,0)</f>
        <v>517</v>
      </c>
      <c r="E29" s="80">
        <f>VLOOKUP(B29,'[4]T_02_総括表_0'!$F$2:$P$730,5,0)</f>
        <v>74189</v>
      </c>
      <c r="F29" s="117">
        <f>VLOOKUP(B29,'[4]T_02_総括表_0'!$F$2:$P$730,6,0)</f>
        <v>411803</v>
      </c>
      <c r="G29" s="80">
        <f>VLOOKUP(B29,'[4]T_02_総括表_0'!$F$2:$P$730,7,0)</f>
        <v>1062</v>
      </c>
      <c r="H29" s="117">
        <f>VLOOKUP(B29,'[4]T_02_総括表_0'!$F$2:$P$730,8,0)</f>
        <v>410741</v>
      </c>
      <c r="I29" s="80">
        <f>VLOOKUP(B29,'[4]T_02_総括表_0'!F18:P746,11,0)</f>
        <v>256239</v>
      </c>
      <c r="J29" s="117">
        <f>VLOOKUP(B29,'[4]T_02_総括表_1'!$F$2:$K$730,3,0)</f>
        <v>209</v>
      </c>
      <c r="K29" s="80">
        <f>VLOOKUP(B29,'[4]T_02_総括表_1'!$F$2:$K$730,4,0)</f>
        <v>7</v>
      </c>
      <c r="L29" s="117">
        <f>VLOOKUP(B29,'[4]T_02_総括表_1'!$F$2:$K$730,5,0)</f>
        <v>202</v>
      </c>
      <c r="M29" s="88">
        <f t="shared" si="0"/>
        <v>5512.314941236313</v>
      </c>
    </row>
    <row r="30" spans="1:13" s="54" customFormat="1" ht="23.25" customHeight="1">
      <c r="A30" s="58" t="s">
        <v>28</v>
      </c>
      <c r="B30" s="118" t="s">
        <v>751</v>
      </c>
      <c r="C30" s="82">
        <f>VLOOKUP(B30,'[4]T_02_総括表_0'!$F$2:$P$730,3,0)</f>
        <v>0</v>
      </c>
      <c r="D30" s="115">
        <f>VLOOKUP(B30,'[4]T_02_総括表_0'!$F$2:$P$730,4,0)</f>
        <v>0</v>
      </c>
      <c r="E30" s="82">
        <f>VLOOKUP(B30,'[4]T_02_総括表_0'!$F$2:$P$730,5,0)</f>
        <v>0</v>
      </c>
      <c r="F30" s="115">
        <f>VLOOKUP(B30,'[4]T_02_総括表_0'!$F$2:$P$730,6,0)</f>
        <v>0</v>
      </c>
      <c r="G30" s="82">
        <f>VLOOKUP(B30,'[4]T_02_総括表_0'!$F$2:$P$730,7,0)</f>
        <v>0</v>
      </c>
      <c r="H30" s="115">
        <f>VLOOKUP(B30,'[4]T_02_総括表_0'!$F$2:$P$730,8,0)</f>
        <v>0</v>
      </c>
      <c r="I30" s="82">
        <f>VLOOKUP(B30,'[4]T_02_総括表_0'!F19:P747,11,0)</f>
        <v>0</v>
      </c>
      <c r="J30" s="115">
        <f>VLOOKUP(B30,'[4]T_02_総括表_1'!$F$2:$K$730,3,0)</f>
        <v>0</v>
      </c>
      <c r="K30" s="82">
        <f>VLOOKUP(B30,'[4]T_02_総括表_1'!$F$2:$K$730,4,0)</f>
        <v>0</v>
      </c>
      <c r="L30" s="115">
        <f>VLOOKUP(B30,'[4]T_02_総括表_1'!$F$2:$K$730,5,0)</f>
        <v>0</v>
      </c>
      <c r="M30" s="89" t="str">
        <f t="shared" si="0"/>
        <v>-</v>
      </c>
    </row>
    <row r="31" spans="1:13" s="57" customFormat="1" ht="23.25" customHeight="1">
      <c r="A31" s="58" t="s">
        <v>29</v>
      </c>
      <c r="B31" s="118" t="s">
        <v>752</v>
      </c>
      <c r="C31" s="82">
        <f>VLOOKUP(B31,'[4]T_02_総括表_0'!$F$2:$P$730,3,0)</f>
        <v>37098</v>
      </c>
      <c r="D31" s="115">
        <f>VLOOKUP(B31,'[4]T_02_総括表_0'!$F$2:$P$730,4,0)</f>
        <v>8583</v>
      </c>
      <c r="E31" s="82">
        <f>VLOOKUP(B31,'[4]T_02_総括表_0'!$F$2:$P$730,5,0)</f>
        <v>28515</v>
      </c>
      <c r="F31" s="115">
        <f>VLOOKUP(B31,'[4]T_02_総括表_0'!$F$2:$P$730,6,0)</f>
        <v>2515</v>
      </c>
      <c r="G31" s="82">
        <f>VLOOKUP(B31,'[4]T_02_総括表_0'!$F$2:$P$730,7,0)</f>
        <v>582</v>
      </c>
      <c r="H31" s="115">
        <f>VLOOKUP(B31,'[4]T_02_総括表_0'!$F$2:$P$730,8,0)</f>
        <v>1933</v>
      </c>
      <c r="I31" s="82">
        <f>VLOOKUP(B31,'[4]T_02_総括表_0'!F20:P748,11,0)</f>
        <v>1933</v>
      </c>
      <c r="J31" s="115">
        <f>VLOOKUP(B31,'[4]T_02_総括表_1'!$F$2:$K$730,3,0)</f>
        <v>117</v>
      </c>
      <c r="K31" s="82">
        <f>VLOOKUP(B31,'[4]T_02_総括表_1'!$F$2:$K$730,4,0)</f>
        <v>21</v>
      </c>
      <c r="L31" s="115">
        <f>VLOOKUP(B31,'[4]T_02_総括表_1'!$F$2:$K$730,5,0)</f>
        <v>96</v>
      </c>
      <c r="M31" s="89">
        <f t="shared" si="0"/>
        <v>67.79341204377594</v>
      </c>
    </row>
    <row r="32" spans="1:13" s="57" customFormat="1" ht="23.25" customHeight="1">
      <c r="A32" s="58" t="s">
        <v>30</v>
      </c>
      <c r="B32" s="118" t="s">
        <v>753</v>
      </c>
      <c r="C32" s="82">
        <f>VLOOKUP(B32,'[4]T_02_総括表_0'!$F$2:$P$730,3,0)</f>
        <v>0</v>
      </c>
      <c r="D32" s="115">
        <f>VLOOKUP(B32,'[4]T_02_総括表_0'!$F$2:$P$730,4,0)</f>
        <v>0</v>
      </c>
      <c r="E32" s="82">
        <f>VLOOKUP(B32,'[4]T_02_総括表_0'!$F$2:$P$730,5,0)</f>
        <v>0</v>
      </c>
      <c r="F32" s="115">
        <f>VLOOKUP(B32,'[4]T_02_総括表_0'!$F$2:$P$730,6,0)</f>
        <v>0</v>
      </c>
      <c r="G32" s="82">
        <f>VLOOKUP(B32,'[4]T_02_総括表_0'!$F$2:$P$730,7,0)</f>
        <v>0</v>
      </c>
      <c r="H32" s="115">
        <f>VLOOKUP(B32,'[4]T_02_総括表_0'!$F$2:$P$730,8,0)</f>
        <v>0</v>
      </c>
      <c r="I32" s="82">
        <f>VLOOKUP(B32,'[4]T_02_総括表_0'!F21:P749,11,0)</f>
        <v>0</v>
      </c>
      <c r="J32" s="115">
        <f>VLOOKUP(B32,'[4]T_02_総括表_1'!$F$2:$K$730,3,0)</f>
        <v>0</v>
      </c>
      <c r="K32" s="82">
        <f>VLOOKUP(B32,'[4]T_02_総括表_1'!$F$2:$K$730,4,0)</f>
        <v>0</v>
      </c>
      <c r="L32" s="115">
        <f>VLOOKUP(B32,'[4]T_02_総括表_1'!$F$2:$K$730,5,0)</f>
        <v>0</v>
      </c>
      <c r="M32" s="89" t="str">
        <f t="shared" si="0"/>
        <v>-</v>
      </c>
    </row>
    <row r="33" spans="1:13" s="57" customFormat="1" ht="23.25" customHeight="1">
      <c r="A33" s="58" t="s">
        <v>31</v>
      </c>
      <c r="B33" s="118" t="s">
        <v>754</v>
      </c>
      <c r="C33" s="82">
        <f>VLOOKUP(B33,'[4]T_02_総括表_0'!$F$2:$P$730,3,0)</f>
        <v>0</v>
      </c>
      <c r="D33" s="115">
        <f>VLOOKUP(B33,'[4]T_02_総括表_0'!$F$2:$P$730,4,0)</f>
        <v>0</v>
      </c>
      <c r="E33" s="82">
        <f>VLOOKUP(B33,'[4]T_02_総括表_0'!$F$2:$P$730,5,0)</f>
        <v>0</v>
      </c>
      <c r="F33" s="115">
        <f>VLOOKUP(B33,'[4]T_02_総括表_0'!$F$2:$P$730,6,0)</f>
        <v>0</v>
      </c>
      <c r="G33" s="82">
        <f>VLOOKUP(B33,'[4]T_02_総括表_0'!$F$2:$P$730,7,0)</f>
        <v>0</v>
      </c>
      <c r="H33" s="115">
        <f>VLOOKUP(B33,'[4]T_02_総括表_0'!$F$2:$P$730,8,0)</f>
        <v>0</v>
      </c>
      <c r="I33" s="82">
        <f>VLOOKUP(B33,'[4]T_02_総括表_0'!F22:P750,11,0)</f>
        <v>0</v>
      </c>
      <c r="J33" s="115">
        <f>VLOOKUP(B33,'[4]T_02_総括表_1'!$F$2:$K$730,3,0)</f>
        <v>0</v>
      </c>
      <c r="K33" s="82">
        <f>VLOOKUP(B33,'[4]T_02_総括表_1'!$F$2:$K$730,4,0)</f>
        <v>0</v>
      </c>
      <c r="L33" s="115">
        <f>VLOOKUP(B33,'[4]T_02_総括表_1'!$F$2:$K$730,5,0)</f>
        <v>0</v>
      </c>
      <c r="M33" s="89" t="str">
        <f t="shared" si="0"/>
        <v>-</v>
      </c>
    </row>
    <row r="34" spans="1:13" s="57" customFormat="1" ht="23.25" customHeight="1">
      <c r="A34" s="58" t="s">
        <v>32</v>
      </c>
      <c r="B34" s="118" t="s">
        <v>755</v>
      </c>
      <c r="C34" s="82">
        <f>VLOOKUP(B34,'[4]T_02_総括表_0'!$F$2:$P$730,3,0)</f>
        <v>0</v>
      </c>
      <c r="D34" s="115">
        <f>VLOOKUP(B34,'[4]T_02_総括表_0'!$F$2:$P$730,4,0)</f>
        <v>0</v>
      </c>
      <c r="E34" s="82">
        <f>VLOOKUP(B34,'[4]T_02_総括表_0'!$F$2:$P$730,5,0)</f>
        <v>0</v>
      </c>
      <c r="F34" s="115">
        <f>VLOOKUP(B34,'[4]T_02_総括表_0'!$F$2:$P$730,6,0)</f>
        <v>0</v>
      </c>
      <c r="G34" s="82">
        <f>VLOOKUP(B34,'[4]T_02_総括表_0'!$F$2:$P$730,7,0)</f>
        <v>0</v>
      </c>
      <c r="H34" s="115">
        <f>VLOOKUP(B34,'[4]T_02_総括表_0'!$F$2:$P$730,8,0)</f>
        <v>0</v>
      </c>
      <c r="I34" s="82">
        <f>VLOOKUP(B34,'[4]T_02_総括表_0'!F23:P751,11,0)</f>
        <v>0</v>
      </c>
      <c r="J34" s="115">
        <f>VLOOKUP(B34,'[4]T_02_総括表_1'!$F$2:$K$730,3,0)</f>
        <v>0</v>
      </c>
      <c r="K34" s="82">
        <f>VLOOKUP(B34,'[4]T_02_総括表_1'!$F$2:$K$730,4,0)</f>
        <v>0</v>
      </c>
      <c r="L34" s="115">
        <f>VLOOKUP(B34,'[4]T_02_総括表_1'!$F$2:$K$730,5,0)</f>
        <v>0</v>
      </c>
      <c r="M34" s="89" t="str">
        <f t="shared" si="0"/>
        <v>-</v>
      </c>
    </row>
    <row r="35" spans="1:13" s="57" customFormat="1" ht="23.25" customHeight="1">
      <c r="A35" s="58" t="s">
        <v>33</v>
      </c>
      <c r="B35" s="118" t="s">
        <v>756</v>
      </c>
      <c r="C35" s="82">
        <f>VLOOKUP(B35,'[4]T_02_総括表_0'!$F$2:$P$730,3,0)</f>
        <v>0</v>
      </c>
      <c r="D35" s="115">
        <f>VLOOKUP(B35,'[4]T_02_総括表_0'!$F$2:$P$730,4,0)</f>
        <v>0</v>
      </c>
      <c r="E35" s="82">
        <f>VLOOKUP(B35,'[4]T_02_総括表_0'!$F$2:$P$730,5,0)</f>
        <v>0</v>
      </c>
      <c r="F35" s="115">
        <f>VLOOKUP(B35,'[4]T_02_総括表_0'!$F$2:$P$730,6,0)</f>
        <v>0</v>
      </c>
      <c r="G35" s="82">
        <f>VLOOKUP(B35,'[4]T_02_総括表_0'!$F$2:$P$730,7,0)</f>
        <v>0</v>
      </c>
      <c r="H35" s="115">
        <f>VLOOKUP(B35,'[4]T_02_総括表_0'!$F$2:$P$730,8,0)</f>
        <v>0</v>
      </c>
      <c r="I35" s="82">
        <f>VLOOKUP(B35,'[4]T_02_総括表_0'!F24:P752,11,0)</f>
        <v>0</v>
      </c>
      <c r="J35" s="115">
        <f>VLOOKUP(B35,'[4]T_02_総括表_1'!$F$2:$K$730,3,0)</f>
        <v>0</v>
      </c>
      <c r="K35" s="82">
        <f>VLOOKUP(B35,'[4]T_02_総括表_1'!$F$2:$K$730,4,0)</f>
        <v>0</v>
      </c>
      <c r="L35" s="115">
        <f>VLOOKUP(B35,'[4]T_02_総括表_1'!$F$2:$K$730,5,0)</f>
        <v>0</v>
      </c>
      <c r="M35" s="89" t="str">
        <f t="shared" si="0"/>
        <v>-</v>
      </c>
    </row>
    <row r="36" spans="1:13" s="57" customFormat="1" ht="23.25" customHeight="1">
      <c r="A36" s="58" t="s">
        <v>34</v>
      </c>
      <c r="B36" s="118" t="s">
        <v>757</v>
      </c>
      <c r="C36" s="82">
        <f>VLOOKUP(B36,'[4]T_02_総括表_0'!$F$2:$P$730,3,0)</f>
        <v>0</v>
      </c>
      <c r="D36" s="115">
        <f>VLOOKUP(B36,'[4]T_02_総括表_0'!$F$2:$P$730,4,0)</f>
        <v>0</v>
      </c>
      <c r="E36" s="82">
        <f>VLOOKUP(B36,'[4]T_02_総括表_0'!$F$2:$P$730,5,0)</f>
        <v>0</v>
      </c>
      <c r="F36" s="115">
        <f>VLOOKUP(B36,'[4]T_02_総括表_0'!$F$2:$P$730,6,0)</f>
        <v>0</v>
      </c>
      <c r="G36" s="82">
        <f>VLOOKUP(B36,'[4]T_02_総括表_0'!$F$2:$P$730,7,0)</f>
        <v>0</v>
      </c>
      <c r="H36" s="115">
        <f>VLOOKUP(B36,'[4]T_02_総括表_0'!$F$2:$P$730,8,0)</f>
        <v>0</v>
      </c>
      <c r="I36" s="82">
        <f>VLOOKUP(B36,'[4]T_02_総括表_0'!F25:P753,11,0)</f>
        <v>0</v>
      </c>
      <c r="J36" s="115">
        <f>VLOOKUP(B36,'[4]T_02_総括表_1'!$F$2:$K$730,3,0)</f>
        <v>0</v>
      </c>
      <c r="K36" s="82">
        <f>VLOOKUP(B36,'[4]T_02_総括表_1'!$F$2:$K$730,4,0)</f>
        <v>0</v>
      </c>
      <c r="L36" s="115">
        <f>VLOOKUP(B36,'[4]T_02_総括表_1'!$F$2:$K$730,5,0)</f>
        <v>0</v>
      </c>
      <c r="M36" s="89" t="str">
        <f t="shared" si="0"/>
        <v>-</v>
      </c>
    </row>
    <row r="37" spans="1:13" s="54" customFormat="1" ht="23.25" customHeight="1">
      <c r="A37" s="58" t="s">
        <v>35</v>
      </c>
      <c r="B37" s="118" t="s">
        <v>758</v>
      </c>
      <c r="C37" s="82">
        <f>VLOOKUP(B37,'[4]T_02_総括表_0'!$F$2:$P$730,3,0)</f>
        <v>0</v>
      </c>
      <c r="D37" s="115">
        <f>VLOOKUP(B37,'[4]T_02_総括表_0'!$F$2:$P$730,4,0)</f>
        <v>0</v>
      </c>
      <c r="E37" s="82">
        <f>VLOOKUP(B37,'[4]T_02_総括表_0'!$F$2:$P$730,5,0)</f>
        <v>0</v>
      </c>
      <c r="F37" s="115">
        <f>VLOOKUP(B37,'[4]T_02_総括表_0'!$F$2:$P$730,6,0)</f>
        <v>0</v>
      </c>
      <c r="G37" s="82">
        <f>VLOOKUP(B37,'[4]T_02_総括表_0'!$F$2:$P$730,7,0)</f>
        <v>0</v>
      </c>
      <c r="H37" s="115">
        <f>VLOOKUP(B37,'[4]T_02_総括表_0'!$F$2:$P$730,8,0)</f>
        <v>0</v>
      </c>
      <c r="I37" s="82">
        <f>VLOOKUP(B37,'[4]T_02_総括表_0'!F26:P754,11,0)</f>
        <v>0</v>
      </c>
      <c r="J37" s="115">
        <f>VLOOKUP(B37,'[4]T_02_総括表_1'!$F$2:$K$730,3,0)</f>
        <v>0</v>
      </c>
      <c r="K37" s="82">
        <f>VLOOKUP(B37,'[4]T_02_総括表_1'!$F$2:$K$730,4,0)</f>
        <v>0</v>
      </c>
      <c r="L37" s="115">
        <f>VLOOKUP(B37,'[4]T_02_総括表_1'!$F$2:$K$730,5,0)</f>
        <v>0</v>
      </c>
      <c r="M37" s="89" t="str">
        <f t="shared" si="0"/>
        <v>-</v>
      </c>
    </row>
    <row r="38" spans="1:13" s="57" customFormat="1" ht="23.25" customHeight="1">
      <c r="A38" s="58" t="s">
        <v>36</v>
      </c>
      <c r="B38" s="118" t="s">
        <v>759</v>
      </c>
      <c r="C38" s="82">
        <f>VLOOKUP(B38,'[4]T_02_総括表_0'!$F$2:$P$730,3,0)</f>
        <v>0</v>
      </c>
      <c r="D38" s="115">
        <f>VLOOKUP(B38,'[4]T_02_総括表_0'!$F$2:$P$730,4,0)</f>
        <v>0</v>
      </c>
      <c r="E38" s="82">
        <f>VLOOKUP(B38,'[4]T_02_総括表_0'!$F$2:$P$730,5,0)</f>
        <v>0</v>
      </c>
      <c r="F38" s="115">
        <f>VLOOKUP(B38,'[4]T_02_総括表_0'!$F$2:$P$730,6,0)</f>
        <v>0</v>
      </c>
      <c r="G38" s="82">
        <f>VLOOKUP(B38,'[4]T_02_総括表_0'!$F$2:$P$730,7,0)</f>
        <v>0</v>
      </c>
      <c r="H38" s="115">
        <f>VLOOKUP(B38,'[4]T_02_総括表_0'!$F$2:$P$730,8,0)</f>
        <v>0</v>
      </c>
      <c r="I38" s="82">
        <f>VLOOKUP(B38,'[4]T_02_総括表_0'!F27:P755,11,0)</f>
        <v>0</v>
      </c>
      <c r="J38" s="115">
        <f>VLOOKUP(B38,'[4]T_02_総括表_1'!$F$2:$K$730,3,0)</f>
        <v>0</v>
      </c>
      <c r="K38" s="82">
        <f>VLOOKUP(B38,'[4]T_02_総括表_1'!$F$2:$K$730,4,0)</f>
        <v>0</v>
      </c>
      <c r="L38" s="115">
        <f>VLOOKUP(B38,'[4]T_02_総括表_1'!$F$2:$K$730,5,0)</f>
        <v>0</v>
      </c>
      <c r="M38" s="89" t="str">
        <f t="shared" si="0"/>
        <v>-</v>
      </c>
    </row>
    <row r="39" spans="1:13" s="57" customFormat="1" ht="23.25" customHeight="1">
      <c r="A39" s="60" t="s">
        <v>176</v>
      </c>
      <c r="B39" s="119" t="s">
        <v>760</v>
      </c>
      <c r="C39" s="84">
        <f>VLOOKUP(B39,'[4]T_02_総括表_0'!$F$2:$P$730,3,0)</f>
        <v>0</v>
      </c>
      <c r="D39" s="120">
        <f>VLOOKUP(B39,'[4]T_02_総括表_0'!$F$2:$P$730,4,0)</f>
        <v>0</v>
      </c>
      <c r="E39" s="84">
        <f>VLOOKUP(B39,'[4]T_02_総括表_0'!$F$2:$P$730,5,0)</f>
        <v>0</v>
      </c>
      <c r="F39" s="120">
        <f>VLOOKUP(B39,'[4]T_02_総括表_0'!$F$2:$P$730,6,0)</f>
        <v>0</v>
      </c>
      <c r="G39" s="84">
        <f>VLOOKUP(B39,'[4]T_02_総括表_0'!$F$2:$P$730,7,0)</f>
        <v>0</v>
      </c>
      <c r="H39" s="120">
        <f>VLOOKUP(B39,'[4]T_02_総括表_0'!$F$2:$P$730,8,0)</f>
        <v>0</v>
      </c>
      <c r="I39" s="84">
        <f>VLOOKUP(B39,'[4]T_02_総括表_0'!F28:P756,11,0)</f>
        <v>0</v>
      </c>
      <c r="J39" s="120">
        <f>VLOOKUP(B39,'[4]T_02_総括表_1'!$F$2:$K$730,3,0)</f>
        <v>0</v>
      </c>
      <c r="K39" s="84">
        <f>VLOOKUP(B39,'[4]T_02_総括表_1'!$F$2:$K$730,4,0)</f>
        <v>0</v>
      </c>
      <c r="L39" s="120">
        <f>VLOOKUP(B39,'[4]T_02_総括表_1'!$F$2:$K$730,5,0)</f>
        <v>0</v>
      </c>
      <c r="M39" s="90" t="str">
        <f t="shared" si="0"/>
        <v>-</v>
      </c>
    </row>
    <row r="40" spans="1:13" s="8" customFormat="1" ht="23.25" customHeight="1">
      <c r="A40" s="9" t="s">
        <v>72</v>
      </c>
      <c r="B40" s="9"/>
      <c r="C40" s="4">
        <f>SUM(C29:C39)</f>
        <v>111804</v>
      </c>
      <c r="D40" s="4">
        <f aca="true" t="shared" si="2" ref="D40:L40">SUM(D29:D39)</f>
        <v>9100</v>
      </c>
      <c r="E40" s="4">
        <f t="shared" si="2"/>
        <v>102704</v>
      </c>
      <c r="F40" s="4">
        <f t="shared" si="2"/>
        <v>414318</v>
      </c>
      <c r="G40" s="4">
        <f t="shared" si="2"/>
        <v>1644</v>
      </c>
      <c r="H40" s="4">
        <f t="shared" si="2"/>
        <v>412674</v>
      </c>
      <c r="I40" s="4">
        <f t="shared" si="2"/>
        <v>258172</v>
      </c>
      <c r="J40" s="4">
        <f t="shared" si="2"/>
        <v>326</v>
      </c>
      <c r="K40" s="4">
        <f t="shared" si="2"/>
        <v>28</v>
      </c>
      <c r="L40" s="4">
        <f t="shared" si="2"/>
        <v>298</v>
      </c>
      <c r="M40" s="52">
        <f t="shared" si="0"/>
        <v>3705.752924761189</v>
      </c>
    </row>
    <row r="41" spans="1:13" s="8" customFormat="1" ht="23.25" customHeight="1">
      <c r="A41" s="9" t="s">
        <v>73</v>
      </c>
      <c r="B41" s="9"/>
      <c r="C41" s="4">
        <f>SUM(C28+C40)</f>
        <v>1091342</v>
      </c>
      <c r="D41" s="4">
        <f aca="true" t="shared" si="3" ref="D41:L41">SUM(D28+D40)</f>
        <v>126179</v>
      </c>
      <c r="E41" s="4">
        <f t="shared" si="3"/>
        <v>965163</v>
      </c>
      <c r="F41" s="4">
        <f t="shared" si="3"/>
        <v>4273597</v>
      </c>
      <c r="G41" s="4">
        <f t="shared" si="3"/>
        <v>129348</v>
      </c>
      <c r="H41" s="4">
        <f t="shared" si="3"/>
        <v>4144249</v>
      </c>
      <c r="I41" s="4">
        <f t="shared" si="3"/>
        <v>2649757</v>
      </c>
      <c r="J41" s="4">
        <f t="shared" si="3"/>
        <v>2175</v>
      </c>
      <c r="K41" s="4">
        <f t="shared" si="3"/>
        <v>749</v>
      </c>
      <c r="L41" s="4">
        <f t="shared" si="3"/>
        <v>1426</v>
      </c>
      <c r="M41" s="52">
        <f t="shared" si="0"/>
        <v>3915.9099530669578</v>
      </c>
    </row>
    <row r="42" spans="1:13" s="8" customFormat="1" ht="23.25" customHeight="1">
      <c r="A42" s="9" t="s">
        <v>74</v>
      </c>
      <c r="B42" s="9"/>
      <c r="C42" s="4">
        <f>SUM(C13+C41)</f>
        <v>1410927</v>
      </c>
      <c r="D42" s="4">
        <f aca="true" t="shared" si="4" ref="D42:L42">SUM(D13+D41)</f>
        <v>127094</v>
      </c>
      <c r="E42" s="4">
        <f t="shared" si="4"/>
        <v>1283833</v>
      </c>
      <c r="F42" s="4">
        <f t="shared" si="4"/>
        <v>8814882</v>
      </c>
      <c r="G42" s="4">
        <f t="shared" si="4"/>
        <v>134136</v>
      </c>
      <c r="H42" s="4">
        <f t="shared" si="4"/>
        <v>8680746</v>
      </c>
      <c r="I42" s="4">
        <f t="shared" si="4"/>
        <v>5756660</v>
      </c>
      <c r="J42" s="4">
        <f t="shared" si="4"/>
        <v>2986</v>
      </c>
      <c r="K42" s="4">
        <f t="shared" si="4"/>
        <v>775</v>
      </c>
      <c r="L42" s="4">
        <f t="shared" si="4"/>
        <v>2211</v>
      </c>
      <c r="M42" s="52">
        <f t="shared" si="0"/>
        <v>6247.581908915203</v>
      </c>
    </row>
  </sheetData>
  <sheetProtection/>
  <mergeCells count="14">
    <mergeCell ref="A3:A5"/>
    <mergeCell ref="A9:F9"/>
    <mergeCell ref="A10:A12"/>
    <mergeCell ref="C10:E10"/>
    <mergeCell ref="F10:H10"/>
    <mergeCell ref="A7:E7"/>
    <mergeCell ref="J10:L10"/>
    <mergeCell ref="J1:L1"/>
    <mergeCell ref="C3:E3"/>
    <mergeCell ref="F3:H3"/>
    <mergeCell ref="I3:I4"/>
    <mergeCell ref="J3:L3"/>
    <mergeCell ref="C1:I1"/>
    <mergeCell ref="I10:I11"/>
  </mergeCells>
  <printOptions/>
  <pageMargins left="0.7874015748031497" right="0.7874015748031497" top="0.5118110236220472" bottom="0.7086614173228347" header="0.5118110236220472" footer="0.5118110236220472"/>
  <pageSetup firstPageNumber="17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4.50390625" style="1" hidden="1" customWidth="1"/>
    <col min="3" max="11" width="14.50390625" style="1" customWidth="1"/>
    <col min="12" max="12" width="17.375" style="1" bestFit="1" customWidth="1"/>
    <col min="13" max="13" width="16.7539062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285</v>
      </c>
      <c r="D2" s="13" t="s">
        <v>286</v>
      </c>
      <c r="E2" s="13" t="s">
        <v>287</v>
      </c>
      <c r="F2" s="13" t="s">
        <v>288</v>
      </c>
      <c r="G2" s="13" t="s">
        <v>289</v>
      </c>
      <c r="H2" s="13" t="s">
        <v>290</v>
      </c>
      <c r="I2" s="13" t="s">
        <v>291</v>
      </c>
      <c r="J2" s="13" t="s">
        <v>940</v>
      </c>
      <c r="K2" s="13" t="s">
        <v>941</v>
      </c>
      <c r="L2" s="13" t="s">
        <v>942</v>
      </c>
      <c r="M2" s="14" t="s">
        <v>119</v>
      </c>
    </row>
    <row r="3" spans="1:13" s="2" customFormat="1" ht="13.5" customHeight="1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13.5" customHeight="1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6" ht="24" customHeight="1">
      <c r="A9" s="239" t="s">
        <v>336</v>
      </c>
      <c r="B9" s="239"/>
      <c r="C9" s="239"/>
      <c r="D9" s="239"/>
      <c r="E9" s="239"/>
      <c r="F9" s="239"/>
    </row>
    <row r="10" spans="1:13" s="17" customFormat="1" ht="13.5" customHeight="1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761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7" t="s">
        <v>410</v>
      </c>
    </row>
    <row r="14" spans="1:13" s="57" customFormat="1" ht="23.25" customHeight="1">
      <c r="A14" s="55" t="s">
        <v>14</v>
      </c>
      <c r="B14" s="55" t="s">
        <v>762</v>
      </c>
      <c r="C14" s="80">
        <v>8104</v>
      </c>
      <c r="D14" s="80">
        <v>0</v>
      </c>
      <c r="E14" s="80">
        <v>8104</v>
      </c>
      <c r="F14" s="80">
        <v>132</v>
      </c>
      <c r="G14" s="80">
        <v>0</v>
      </c>
      <c r="H14" s="80">
        <v>132</v>
      </c>
      <c r="I14" s="80">
        <v>132</v>
      </c>
      <c r="J14" s="80">
        <v>9</v>
      </c>
      <c r="K14" s="80">
        <v>0</v>
      </c>
      <c r="L14" s="80">
        <v>9</v>
      </c>
      <c r="M14" s="88">
        <v>16.288252714708786</v>
      </c>
    </row>
    <row r="15" spans="1:13" s="57" customFormat="1" ht="23.25" customHeight="1">
      <c r="A15" s="58" t="s">
        <v>15</v>
      </c>
      <c r="B15" s="58" t="s">
        <v>763</v>
      </c>
      <c r="C15" s="82">
        <v>19546</v>
      </c>
      <c r="D15" s="82">
        <v>0</v>
      </c>
      <c r="E15" s="82">
        <v>19546</v>
      </c>
      <c r="F15" s="82">
        <v>548</v>
      </c>
      <c r="G15" s="82">
        <v>0</v>
      </c>
      <c r="H15" s="82">
        <v>548</v>
      </c>
      <c r="I15" s="82">
        <v>548</v>
      </c>
      <c r="J15" s="82">
        <v>8</v>
      </c>
      <c r="K15" s="82">
        <v>0</v>
      </c>
      <c r="L15" s="82">
        <v>8</v>
      </c>
      <c r="M15" s="89">
        <v>28.03642689041236</v>
      </c>
    </row>
    <row r="16" spans="1:13" s="57" customFormat="1" ht="23.25" customHeight="1">
      <c r="A16" s="58" t="s">
        <v>16</v>
      </c>
      <c r="B16" s="58" t="s">
        <v>764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9" t="s">
        <v>410</v>
      </c>
    </row>
    <row r="17" spans="1:13" s="57" customFormat="1" ht="23.25" customHeight="1">
      <c r="A17" s="58" t="s">
        <v>17</v>
      </c>
      <c r="B17" s="58" t="s">
        <v>765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9" t="s">
        <v>410</v>
      </c>
    </row>
    <row r="18" spans="1:13" s="57" customFormat="1" ht="23.25" customHeight="1">
      <c r="A18" s="58" t="s">
        <v>18</v>
      </c>
      <c r="B18" s="58" t="s">
        <v>766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9" t="s">
        <v>410</v>
      </c>
    </row>
    <row r="19" spans="1:13" s="57" customFormat="1" ht="23.25" customHeight="1">
      <c r="A19" s="58" t="s">
        <v>19</v>
      </c>
      <c r="B19" s="58" t="s">
        <v>767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9" t="s">
        <v>410</v>
      </c>
    </row>
    <row r="20" spans="1:13" s="57" customFormat="1" ht="23.25" customHeight="1">
      <c r="A20" s="58" t="s">
        <v>20</v>
      </c>
      <c r="B20" s="58" t="s">
        <v>768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9" t="s">
        <v>410</v>
      </c>
    </row>
    <row r="21" spans="1:13" s="57" customFormat="1" ht="23.25" customHeight="1">
      <c r="A21" s="58" t="s">
        <v>21</v>
      </c>
      <c r="B21" s="58" t="s">
        <v>769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9" t="s">
        <v>410</v>
      </c>
    </row>
    <row r="22" spans="1:13" s="57" customFormat="1" ht="23.25" customHeight="1">
      <c r="A22" s="58" t="s">
        <v>22</v>
      </c>
      <c r="B22" s="58" t="s">
        <v>770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9" t="s">
        <v>410</v>
      </c>
    </row>
    <row r="23" spans="1:13" s="57" customFormat="1" ht="23.25" customHeight="1">
      <c r="A23" s="58" t="s">
        <v>23</v>
      </c>
      <c r="B23" s="58" t="s">
        <v>771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9" t="s">
        <v>410</v>
      </c>
    </row>
    <row r="24" spans="1:13" s="57" customFormat="1" ht="23.25" customHeight="1">
      <c r="A24" s="58" t="s">
        <v>24</v>
      </c>
      <c r="B24" s="58" t="s">
        <v>772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9" t="s">
        <v>410</v>
      </c>
    </row>
    <row r="25" spans="1:13" s="57" customFormat="1" ht="23.25" customHeight="1">
      <c r="A25" s="58" t="s">
        <v>25</v>
      </c>
      <c r="B25" s="58" t="s">
        <v>773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9" t="s">
        <v>410</v>
      </c>
    </row>
    <row r="26" spans="1:13" s="57" customFormat="1" ht="23.25" customHeight="1">
      <c r="A26" s="58" t="s">
        <v>26</v>
      </c>
      <c r="B26" s="58" t="s">
        <v>774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9" t="s">
        <v>410</v>
      </c>
    </row>
    <row r="27" spans="1:13" s="57" customFormat="1" ht="23.25" customHeight="1">
      <c r="A27" s="60" t="s">
        <v>203</v>
      </c>
      <c r="B27" s="60" t="s">
        <v>775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90" t="s">
        <v>410</v>
      </c>
    </row>
    <row r="28" spans="1:13" s="54" customFormat="1" ht="23.25" customHeight="1">
      <c r="A28" s="55" t="s">
        <v>202</v>
      </c>
      <c r="B28" s="55" t="s">
        <v>776</v>
      </c>
      <c r="C28" s="69">
        <v>27650</v>
      </c>
      <c r="D28" s="69">
        <v>0</v>
      </c>
      <c r="E28" s="69">
        <v>27650</v>
      </c>
      <c r="F28" s="69">
        <v>680</v>
      </c>
      <c r="G28" s="69">
        <v>0</v>
      </c>
      <c r="H28" s="69">
        <v>680</v>
      </c>
      <c r="I28" s="69">
        <v>680</v>
      </c>
      <c r="J28" s="69">
        <v>17</v>
      </c>
      <c r="K28" s="69">
        <v>0</v>
      </c>
      <c r="L28" s="69">
        <v>17</v>
      </c>
      <c r="M28" s="74">
        <v>24.593128390596746</v>
      </c>
    </row>
    <row r="29" spans="1:13" s="54" customFormat="1" ht="23.25" customHeight="1">
      <c r="A29" s="55" t="s">
        <v>27</v>
      </c>
      <c r="B29" s="116" t="s">
        <v>777</v>
      </c>
      <c r="C29" s="80">
        <v>0</v>
      </c>
      <c r="D29" s="117">
        <v>0</v>
      </c>
      <c r="E29" s="80">
        <v>0</v>
      </c>
      <c r="F29" s="117">
        <v>0</v>
      </c>
      <c r="G29" s="80">
        <v>0</v>
      </c>
      <c r="H29" s="117">
        <v>0</v>
      </c>
      <c r="I29" s="80">
        <v>0</v>
      </c>
      <c r="J29" s="117">
        <v>0</v>
      </c>
      <c r="K29" s="80">
        <v>0</v>
      </c>
      <c r="L29" s="117">
        <v>0</v>
      </c>
      <c r="M29" s="88" t="s">
        <v>410</v>
      </c>
    </row>
    <row r="30" spans="1:13" s="54" customFormat="1" ht="23.25" customHeight="1">
      <c r="A30" s="58" t="s">
        <v>28</v>
      </c>
      <c r="B30" s="118" t="s">
        <v>778</v>
      </c>
      <c r="C30" s="82">
        <v>0</v>
      </c>
      <c r="D30" s="115">
        <v>0</v>
      </c>
      <c r="E30" s="82">
        <v>0</v>
      </c>
      <c r="F30" s="115">
        <v>0</v>
      </c>
      <c r="G30" s="82">
        <v>0</v>
      </c>
      <c r="H30" s="115">
        <v>0</v>
      </c>
      <c r="I30" s="82">
        <v>0</v>
      </c>
      <c r="J30" s="115">
        <v>0</v>
      </c>
      <c r="K30" s="82">
        <v>0</v>
      </c>
      <c r="L30" s="115">
        <v>0</v>
      </c>
      <c r="M30" s="89" t="s">
        <v>410</v>
      </c>
    </row>
    <row r="31" spans="1:13" s="57" customFormat="1" ht="23.25" customHeight="1">
      <c r="A31" s="58" t="s">
        <v>29</v>
      </c>
      <c r="B31" s="118" t="s">
        <v>779</v>
      </c>
      <c r="C31" s="82">
        <v>0</v>
      </c>
      <c r="D31" s="115">
        <v>0</v>
      </c>
      <c r="E31" s="82">
        <v>0</v>
      </c>
      <c r="F31" s="115">
        <v>0</v>
      </c>
      <c r="G31" s="82">
        <v>0</v>
      </c>
      <c r="H31" s="115">
        <v>0</v>
      </c>
      <c r="I31" s="82">
        <v>0</v>
      </c>
      <c r="J31" s="115">
        <v>0</v>
      </c>
      <c r="K31" s="82">
        <v>0</v>
      </c>
      <c r="L31" s="115">
        <v>0</v>
      </c>
      <c r="M31" s="89" t="s">
        <v>410</v>
      </c>
    </row>
    <row r="32" spans="1:13" s="57" customFormat="1" ht="23.25" customHeight="1">
      <c r="A32" s="58" t="s">
        <v>30</v>
      </c>
      <c r="B32" s="118" t="s">
        <v>780</v>
      </c>
      <c r="C32" s="82">
        <v>0</v>
      </c>
      <c r="D32" s="115">
        <v>0</v>
      </c>
      <c r="E32" s="82">
        <v>0</v>
      </c>
      <c r="F32" s="115">
        <v>0</v>
      </c>
      <c r="G32" s="82">
        <v>0</v>
      </c>
      <c r="H32" s="115">
        <v>0</v>
      </c>
      <c r="I32" s="82">
        <v>0</v>
      </c>
      <c r="J32" s="115">
        <v>0</v>
      </c>
      <c r="K32" s="82">
        <v>0</v>
      </c>
      <c r="L32" s="115">
        <v>0</v>
      </c>
      <c r="M32" s="89" t="s">
        <v>410</v>
      </c>
    </row>
    <row r="33" spans="1:13" s="57" customFormat="1" ht="23.25" customHeight="1">
      <c r="A33" s="58" t="s">
        <v>31</v>
      </c>
      <c r="B33" s="118" t="s">
        <v>781</v>
      </c>
      <c r="C33" s="82">
        <v>0</v>
      </c>
      <c r="D33" s="115">
        <v>0</v>
      </c>
      <c r="E33" s="82">
        <v>0</v>
      </c>
      <c r="F33" s="115">
        <v>0</v>
      </c>
      <c r="G33" s="82">
        <v>0</v>
      </c>
      <c r="H33" s="115">
        <v>0</v>
      </c>
      <c r="I33" s="82">
        <v>0</v>
      </c>
      <c r="J33" s="115">
        <v>0</v>
      </c>
      <c r="K33" s="82">
        <v>0</v>
      </c>
      <c r="L33" s="115">
        <v>0</v>
      </c>
      <c r="M33" s="89" t="s">
        <v>410</v>
      </c>
    </row>
    <row r="34" spans="1:13" s="57" customFormat="1" ht="23.25" customHeight="1">
      <c r="A34" s="58" t="s">
        <v>32</v>
      </c>
      <c r="B34" s="118" t="s">
        <v>782</v>
      </c>
      <c r="C34" s="82">
        <v>0</v>
      </c>
      <c r="D34" s="115">
        <v>0</v>
      </c>
      <c r="E34" s="82">
        <v>0</v>
      </c>
      <c r="F34" s="115">
        <v>0</v>
      </c>
      <c r="G34" s="82">
        <v>0</v>
      </c>
      <c r="H34" s="115">
        <v>0</v>
      </c>
      <c r="I34" s="82">
        <v>0</v>
      </c>
      <c r="J34" s="115">
        <v>0</v>
      </c>
      <c r="K34" s="82">
        <v>0</v>
      </c>
      <c r="L34" s="115">
        <v>0</v>
      </c>
      <c r="M34" s="89" t="s">
        <v>410</v>
      </c>
    </row>
    <row r="35" spans="1:13" s="57" customFormat="1" ht="23.25" customHeight="1">
      <c r="A35" s="58" t="s">
        <v>33</v>
      </c>
      <c r="B35" s="118" t="s">
        <v>783</v>
      </c>
      <c r="C35" s="82">
        <v>0</v>
      </c>
      <c r="D35" s="115">
        <v>0</v>
      </c>
      <c r="E35" s="82">
        <v>0</v>
      </c>
      <c r="F35" s="115">
        <v>0</v>
      </c>
      <c r="G35" s="82">
        <v>0</v>
      </c>
      <c r="H35" s="115">
        <v>0</v>
      </c>
      <c r="I35" s="82">
        <v>0</v>
      </c>
      <c r="J35" s="115">
        <v>0</v>
      </c>
      <c r="K35" s="82">
        <v>0</v>
      </c>
      <c r="L35" s="115">
        <v>0</v>
      </c>
      <c r="M35" s="89" t="s">
        <v>410</v>
      </c>
    </row>
    <row r="36" spans="1:13" s="57" customFormat="1" ht="23.25" customHeight="1">
      <c r="A36" s="58" t="s">
        <v>34</v>
      </c>
      <c r="B36" s="118" t="s">
        <v>784</v>
      </c>
      <c r="C36" s="82">
        <v>0</v>
      </c>
      <c r="D36" s="115">
        <v>0</v>
      </c>
      <c r="E36" s="82">
        <v>0</v>
      </c>
      <c r="F36" s="115">
        <v>0</v>
      </c>
      <c r="G36" s="82">
        <v>0</v>
      </c>
      <c r="H36" s="115">
        <v>0</v>
      </c>
      <c r="I36" s="82">
        <v>0</v>
      </c>
      <c r="J36" s="115">
        <v>0</v>
      </c>
      <c r="K36" s="82">
        <v>0</v>
      </c>
      <c r="L36" s="115">
        <v>0</v>
      </c>
      <c r="M36" s="89" t="s">
        <v>410</v>
      </c>
    </row>
    <row r="37" spans="1:13" s="54" customFormat="1" ht="23.25" customHeight="1">
      <c r="A37" s="58" t="s">
        <v>35</v>
      </c>
      <c r="B37" s="118" t="s">
        <v>785</v>
      </c>
      <c r="C37" s="82">
        <v>0</v>
      </c>
      <c r="D37" s="115">
        <v>0</v>
      </c>
      <c r="E37" s="82">
        <v>0</v>
      </c>
      <c r="F37" s="115">
        <v>0</v>
      </c>
      <c r="G37" s="82">
        <v>0</v>
      </c>
      <c r="H37" s="115">
        <v>0</v>
      </c>
      <c r="I37" s="82">
        <v>0</v>
      </c>
      <c r="J37" s="115">
        <v>0</v>
      </c>
      <c r="K37" s="82">
        <v>0</v>
      </c>
      <c r="L37" s="115">
        <v>0</v>
      </c>
      <c r="M37" s="89" t="s">
        <v>410</v>
      </c>
    </row>
    <row r="38" spans="1:13" s="57" customFormat="1" ht="23.25" customHeight="1">
      <c r="A38" s="58" t="s">
        <v>36</v>
      </c>
      <c r="B38" s="118" t="s">
        <v>786</v>
      </c>
      <c r="C38" s="82">
        <v>2184</v>
      </c>
      <c r="D38" s="115">
        <v>0</v>
      </c>
      <c r="E38" s="82">
        <v>2184</v>
      </c>
      <c r="F38" s="115">
        <v>275</v>
      </c>
      <c r="G38" s="82">
        <v>0</v>
      </c>
      <c r="H38" s="115">
        <v>275</v>
      </c>
      <c r="I38" s="82">
        <v>275</v>
      </c>
      <c r="J38" s="115">
        <v>3</v>
      </c>
      <c r="K38" s="82">
        <v>0</v>
      </c>
      <c r="L38" s="115">
        <v>3</v>
      </c>
      <c r="M38" s="89">
        <v>125.91575091575092</v>
      </c>
    </row>
    <row r="39" spans="1:13" s="57" customFormat="1" ht="23.25" customHeight="1">
      <c r="A39" s="60" t="s">
        <v>176</v>
      </c>
      <c r="B39" s="119" t="s">
        <v>787</v>
      </c>
      <c r="C39" s="84">
        <v>0</v>
      </c>
      <c r="D39" s="120">
        <v>0</v>
      </c>
      <c r="E39" s="84">
        <v>0</v>
      </c>
      <c r="F39" s="120">
        <v>0</v>
      </c>
      <c r="G39" s="84">
        <v>0</v>
      </c>
      <c r="H39" s="120">
        <v>0</v>
      </c>
      <c r="I39" s="84">
        <v>0</v>
      </c>
      <c r="J39" s="120">
        <v>0</v>
      </c>
      <c r="K39" s="84">
        <v>0</v>
      </c>
      <c r="L39" s="120">
        <v>0</v>
      </c>
      <c r="M39" s="90" t="s">
        <v>410</v>
      </c>
    </row>
    <row r="40" spans="1:13" s="8" customFormat="1" ht="23.25" customHeight="1">
      <c r="A40" s="9" t="s">
        <v>72</v>
      </c>
      <c r="B40" s="9"/>
      <c r="C40" s="4">
        <v>2184</v>
      </c>
      <c r="D40" s="4">
        <v>0</v>
      </c>
      <c r="E40" s="4">
        <v>2184</v>
      </c>
      <c r="F40" s="4">
        <v>275</v>
      </c>
      <c r="G40" s="4">
        <v>0</v>
      </c>
      <c r="H40" s="4">
        <v>275</v>
      </c>
      <c r="I40" s="4">
        <v>275</v>
      </c>
      <c r="J40" s="4">
        <v>3</v>
      </c>
      <c r="K40" s="4">
        <v>0</v>
      </c>
      <c r="L40" s="4">
        <v>3</v>
      </c>
      <c r="M40" s="52">
        <v>125.91575091575092</v>
      </c>
    </row>
    <row r="41" spans="1:13" s="8" customFormat="1" ht="23.25" customHeight="1">
      <c r="A41" s="9" t="s">
        <v>73</v>
      </c>
      <c r="B41" s="9"/>
      <c r="C41" s="4">
        <v>29834</v>
      </c>
      <c r="D41" s="4">
        <v>0</v>
      </c>
      <c r="E41" s="4">
        <v>29834</v>
      </c>
      <c r="F41" s="4">
        <v>955</v>
      </c>
      <c r="G41" s="4">
        <v>0</v>
      </c>
      <c r="H41" s="4">
        <v>955</v>
      </c>
      <c r="I41" s="4">
        <v>955</v>
      </c>
      <c r="J41" s="4">
        <v>20</v>
      </c>
      <c r="K41" s="4">
        <v>0</v>
      </c>
      <c r="L41" s="4">
        <v>20</v>
      </c>
      <c r="M41" s="52">
        <v>32.01045786686331</v>
      </c>
    </row>
    <row r="42" spans="1:13" s="8" customFormat="1" ht="23.25" customHeight="1">
      <c r="A42" s="9" t="s">
        <v>74</v>
      </c>
      <c r="B42" s="9"/>
      <c r="C42" s="4">
        <v>29834</v>
      </c>
      <c r="D42" s="4">
        <v>0</v>
      </c>
      <c r="E42" s="4">
        <v>29834</v>
      </c>
      <c r="F42" s="4">
        <v>955</v>
      </c>
      <c r="G42" s="4">
        <v>0</v>
      </c>
      <c r="H42" s="4">
        <v>955</v>
      </c>
      <c r="I42" s="4">
        <v>955</v>
      </c>
      <c r="J42" s="4">
        <v>20</v>
      </c>
      <c r="K42" s="4">
        <v>0</v>
      </c>
      <c r="L42" s="4">
        <v>20</v>
      </c>
      <c r="M42" s="52">
        <v>32.01045786686331</v>
      </c>
    </row>
  </sheetData>
  <sheetProtection/>
  <mergeCells count="14">
    <mergeCell ref="J10:L10"/>
    <mergeCell ref="A3:A5"/>
    <mergeCell ref="A9:F9"/>
    <mergeCell ref="A10:A12"/>
    <mergeCell ref="C10:E10"/>
    <mergeCell ref="F10:H10"/>
    <mergeCell ref="I10:I11"/>
    <mergeCell ref="A7:E7"/>
    <mergeCell ref="J1:L1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18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4.50390625" style="1" hidden="1" customWidth="1"/>
    <col min="3" max="11" width="14.50390625" style="1" customWidth="1"/>
    <col min="12" max="12" width="17.375" style="1" bestFit="1" customWidth="1"/>
    <col min="13" max="13" width="16.7539062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292</v>
      </c>
      <c r="D2" s="13" t="s">
        <v>293</v>
      </c>
      <c r="E2" s="13" t="s">
        <v>294</v>
      </c>
      <c r="F2" s="13" t="s">
        <v>295</v>
      </c>
      <c r="G2" s="13" t="s">
        <v>296</v>
      </c>
      <c r="H2" s="13" t="s">
        <v>297</v>
      </c>
      <c r="I2" s="13" t="s">
        <v>298</v>
      </c>
      <c r="J2" s="13" t="s">
        <v>943</v>
      </c>
      <c r="K2" s="13" t="s">
        <v>944</v>
      </c>
      <c r="L2" s="13" t="s">
        <v>945</v>
      </c>
      <c r="M2" s="14" t="s">
        <v>119</v>
      </c>
    </row>
    <row r="3" spans="1:13" s="2" customFormat="1" ht="13.5" customHeight="1">
      <c r="A3" s="240" t="s">
        <v>41</v>
      </c>
      <c r="B3" s="28"/>
      <c r="C3" s="208" t="s">
        <v>38</v>
      </c>
      <c r="D3" s="209"/>
      <c r="E3" s="210"/>
      <c r="F3" s="208" t="s">
        <v>42</v>
      </c>
      <c r="G3" s="209"/>
      <c r="H3" s="210"/>
      <c r="I3" s="237" t="s">
        <v>40</v>
      </c>
      <c r="J3" s="208" t="s">
        <v>43</v>
      </c>
      <c r="K3" s="209"/>
      <c r="L3" s="210"/>
      <c r="M3" s="32" t="s">
        <v>44</v>
      </c>
    </row>
    <row r="4" spans="1:13" s="2" customFormat="1" ht="27">
      <c r="A4" s="241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42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6" ht="24" customHeight="1">
      <c r="A9" s="239" t="s">
        <v>337</v>
      </c>
      <c r="B9" s="239"/>
      <c r="C9" s="239"/>
      <c r="D9" s="239"/>
      <c r="E9" s="239"/>
      <c r="F9" s="239"/>
    </row>
    <row r="10" spans="1:13" s="17" customFormat="1" ht="13.5" customHeight="1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788</v>
      </c>
      <c r="C13" s="84">
        <v>1257471</v>
      </c>
      <c r="D13" s="84">
        <v>331216</v>
      </c>
      <c r="E13" s="84">
        <v>926255</v>
      </c>
      <c r="F13" s="84">
        <v>59772</v>
      </c>
      <c r="G13" s="84">
        <v>6138</v>
      </c>
      <c r="H13" s="84">
        <v>53634</v>
      </c>
      <c r="I13" s="84">
        <v>42062</v>
      </c>
      <c r="J13" s="84">
        <v>3519</v>
      </c>
      <c r="K13" s="84">
        <v>827</v>
      </c>
      <c r="L13" s="84">
        <v>2692</v>
      </c>
      <c r="M13" s="87">
        <v>47.53350176664114</v>
      </c>
    </row>
    <row r="14" spans="1:13" s="57" customFormat="1" ht="23.25" customHeight="1">
      <c r="A14" s="55" t="s">
        <v>14</v>
      </c>
      <c r="B14" s="55" t="s">
        <v>789</v>
      </c>
      <c r="C14" s="80">
        <v>6019489</v>
      </c>
      <c r="D14" s="80">
        <v>1273726</v>
      </c>
      <c r="E14" s="80">
        <v>4745763</v>
      </c>
      <c r="F14" s="80">
        <v>114975</v>
      </c>
      <c r="G14" s="80">
        <v>22569</v>
      </c>
      <c r="H14" s="80">
        <v>92406</v>
      </c>
      <c r="I14" s="80">
        <v>92406</v>
      </c>
      <c r="J14" s="80">
        <v>18891</v>
      </c>
      <c r="K14" s="80">
        <v>4347</v>
      </c>
      <c r="L14" s="80">
        <v>14544</v>
      </c>
      <c r="M14" s="88">
        <v>19.100458527293593</v>
      </c>
    </row>
    <row r="15" spans="1:13" s="57" customFormat="1" ht="23.25" customHeight="1">
      <c r="A15" s="58" t="s">
        <v>15</v>
      </c>
      <c r="B15" s="58" t="s">
        <v>790</v>
      </c>
      <c r="C15" s="82">
        <v>1592518</v>
      </c>
      <c r="D15" s="82">
        <v>266608</v>
      </c>
      <c r="E15" s="82">
        <v>1325910</v>
      </c>
      <c r="F15" s="82">
        <v>11396</v>
      </c>
      <c r="G15" s="82">
        <v>1839</v>
      </c>
      <c r="H15" s="82">
        <v>9557</v>
      </c>
      <c r="I15" s="82">
        <v>9557</v>
      </c>
      <c r="J15" s="82">
        <v>6876</v>
      </c>
      <c r="K15" s="82">
        <v>1027</v>
      </c>
      <c r="L15" s="82">
        <v>5849</v>
      </c>
      <c r="M15" s="89">
        <v>7.155963072316922</v>
      </c>
    </row>
    <row r="16" spans="1:13" s="57" customFormat="1" ht="23.25" customHeight="1">
      <c r="A16" s="58" t="s">
        <v>16</v>
      </c>
      <c r="B16" s="58" t="s">
        <v>791</v>
      </c>
      <c r="C16" s="82">
        <v>3175706</v>
      </c>
      <c r="D16" s="82">
        <v>697522</v>
      </c>
      <c r="E16" s="82">
        <v>2478184</v>
      </c>
      <c r="F16" s="82">
        <v>49196</v>
      </c>
      <c r="G16" s="82">
        <v>10515</v>
      </c>
      <c r="H16" s="82">
        <v>38681</v>
      </c>
      <c r="I16" s="82">
        <v>38681</v>
      </c>
      <c r="J16" s="82">
        <v>12421</v>
      </c>
      <c r="K16" s="82">
        <v>2725</v>
      </c>
      <c r="L16" s="82">
        <v>9696</v>
      </c>
      <c r="M16" s="89">
        <v>15.491358456985628</v>
      </c>
    </row>
    <row r="17" spans="1:13" s="57" customFormat="1" ht="23.25" customHeight="1">
      <c r="A17" s="58" t="s">
        <v>17</v>
      </c>
      <c r="B17" s="58" t="s">
        <v>792</v>
      </c>
      <c r="C17" s="82">
        <v>18977</v>
      </c>
      <c r="D17" s="82">
        <v>174</v>
      </c>
      <c r="E17" s="82">
        <v>18803</v>
      </c>
      <c r="F17" s="82">
        <v>144181</v>
      </c>
      <c r="G17" s="82">
        <v>267</v>
      </c>
      <c r="H17" s="82">
        <v>143914</v>
      </c>
      <c r="I17" s="82">
        <v>95599</v>
      </c>
      <c r="J17" s="82">
        <v>24</v>
      </c>
      <c r="K17" s="82">
        <v>3</v>
      </c>
      <c r="L17" s="82">
        <v>21</v>
      </c>
      <c r="M17" s="89">
        <v>7597.67086473099</v>
      </c>
    </row>
    <row r="18" spans="1:13" s="57" customFormat="1" ht="23.25" customHeight="1">
      <c r="A18" s="58" t="s">
        <v>18</v>
      </c>
      <c r="B18" s="58" t="s">
        <v>793</v>
      </c>
      <c r="C18" s="82">
        <v>3919378</v>
      </c>
      <c r="D18" s="82">
        <v>845352</v>
      </c>
      <c r="E18" s="82">
        <v>3074026</v>
      </c>
      <c r="F18" s="82">
        <v>67471</v>
      </c>
      <c r="G18" s="82">
        <v>14195</v>
      </c>
      <c r="H18" s="82">
        <v>53276</v>
      </c>
      <c r="I18" s="82">
        <v>53273</v>
      </c>
      <c r="J18" s="82">
        <v>16178</v>
      </c>
      <c r="K18" s="82">
        <v>3610</v>
      </c>
      <c r="L18" s="82">
        <v>12568</v>
      </c>
      <c r="M18" s="89">
        <v>17.214721315474037</v>
      </c>
    </row>
    <row r="19" spans="1:13" s="57" customFormat="1" ht="23.25" customHeight="1">
      <c r="A19" s="58" t="s">
        <v>19</v>
      </c>
      <c r="B19" s="58" t="s">
        <v>794</v>
      </c>
      <c r="C19" s="82">
        <v>726791</v>
      </c>
      <c r="D19" s="82">
        <v>140298</v>
      </c>
      <c r="E19" s="82">
        <v>586493</v>
      </c>
      <c r="F19" s="82">
        <v>146252</v>
      </c>
      <c r="G19" s="82">
        <v>4379</v>
      </c>
      <c r="H19" s="82">
        <v>141873</v>
      </c>
      <c r="I19" s="82">
        <v>141757</v>
      </c>
      <c r="J19" s="82">
        <v>2640</v>
      </c>
      <c r="K19" s="82">
        <v>571</v>
      </c>
      <c r="L19" s="82">
        <v>2069</v>
      </c>
      <c r="M19" s="89">
        <v>201.2297895818743</v>
      </c>
    </row>
    <row r="20" spans="1:13" s="57" customFormat="1" ht="23.25" customHeight="1">
      <c r="A20" s="58" t="s">
        <v>20</v>
      </c>
      <c r="B20" s="58" t="s">
        <v>795</v>
      </c>
      <c r="C20" s="82">
        <v>142231</v>
      </c>
      <c r="D20" s="82">
        <v>26356</v>
      </c>
      <c r="E20" s="82">
        <v>115875</v>
      </c>
      <c r="F20" s="82">
        <v>33738</v>
      </c>
      <c r="G20" s="82">
        <v>804</v>
      </c>
      <c r="H20" s="82">
        <v>32934</v>
      </c>
      <c r="I20" s="82">
        <v>21235</v>
      </c>
      <c r="J20" s="82">
        <v>235</v>
      </c>
      <c r="K20" s="82">
        <v>60</v>
      </c>
      <c r="L20" s="82">
        <v>175</v>
      </c>
      <c r="M20" s="89">
        <v>237.2056724624027</v>
      </c>
    </row>
    <row r="21" spans="1:13" s="57" customFormat="1" ht="23.25" customHeight="1">
      <c r="A21" s="58" t="s">
        <v>21</v>
      </c>
      <c r="B21" s="58" t="s">
        <v>796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9" t="s">
        <v>410</v>
      </c>
    </row>
    <row r="22" spans="1:13" s="57" customFormat="1" ht="23.25" customHeight="1">
      <c r="A22" s="58" t="s">
        <v>22</v>
      </c>
      <c r="B22" s="58" t="s">
        <v>797</v>
      </c>
      <c r="C22" s="82">
        <v>10482</v>
      </c>
      <c r="D22" s="82">
        <v>451</v>
      </c>
      <c r="E22" s="82">
        <v>10031</v>
      </c>
      <c r="F22" s="82">
        <v>258</v>
      </c>
      <c r="G22" s="82">
        <v>23</v>
      </c>
      <c r="H22" s="82">
        <v>235</v>
      </c>
      <c r="I22" s="82">
        <v>235</v>
      </c>
      <c r="J22" s="82">
        <v>15</v>
      </c>
      <c r="K22" s="82">
        <v>3</v>
      </c>
      <c r="L22" s="82">
        <v>12</v>
      </c>
      <c r="M22" s="89">
        <v>24.613623354321696</v>
      </c>
    </row>
    <row r="23" spans="1:13" s="57" customFormat="1" ht="23.25" customHeight="1">
      <c r="A23" s="58" t="s">
        <v>23</v>
      </c>
      <c r="B23" s="58" t="s">
        <v>798</v>
      </c>
      <c r="C23" s="82">
        <v>36737</v>
      </c>
      <c r="D23" s="82">
        <v>6439</v>
      </c>
      <c r="E23" s="82">
        <v>30298</v>
      </c>
      <c r="F23" s="82">
        <v>268457</v>
      </c>
      <c r="G23" s="82">
        <v>86</v>
      </c>
      <c r="H23" s="82">
        <v>268371</v>
      </c>
      <c r="I23" s="82">
        <v>183241</v>
      </c>
      <c r="J23" s="82">
        <v>71</v>
      </c>
      <c r="K23" s="82">
        <v>32</v>
      </c>
      <c r="L23" s="82">
        <v>39</v>
      </c>
      <c r="M23" s="89">
        <v>7307.5373601546125</v>
      </c>
    </row>
    <row r="24" spans="1:13" s="57" customFormat="1" ht="23.25" customHeight="1">
      <c r="A24" s="58" t="s">
        <v>24</v>
      </c>
      <c r="B24" s="58" t="s">
        <v>799</v>
      </c>
      <c r="C24" s="82">
        <v>237203</v>
      </c>
      <c r="D24" s="82">
        <v>48845</v>
      </c>
      <c r="E24" s="82">
        <v>188358</v>
      </c>
      <c r="F24" s="82">
        <v>5169</v>
      </c>
      <c r="G24" s="82">
        <v>1112</v>
      </c>
      <c r="H24" s="82">
        <v>4057</v>
      </c>
      <c r="I24" s="82">
        <v>4057</v>
      </c>
      <c r="J24" s="82">
        <v>649</v>
      </c>
      <c r="K24" s="82">
        <v>128</v>
      </c>
      <c r="L24" s="82">
        <v>521</v>
      </c>
      <c r="M24" s="89">
        <v>21.79146132215866</v>
      </c>
    </row>
    <row r="25" spans="1:13" s="57" customFormat="1" ht="23.25" customHeight="1">
      <c r="A25" s="58" t="s">
        <v>25</v>
      </c>
      <c r="B25" s="58" t="s">
        <v>800</v>
      </c>
      <c r="C25" s="82">
        <v>6805795</v>
      </c>
      <c r="D25" s="82">
        <v>1314729</v>
      </c>
      <c r="E25" s="82">
        <v>5491066</v>
      </c>
      <c r="F25" s="82">
        <v>101414</v>
      </c>
      <c r="G25" s="82">
        <v>16996</v>
      </c>
      <c r="H25" s="82">
        <v>84418</v>
      </c>
      <c r="I25" s="82">
        <v>84418</v>
      </c>
      <c r="J25" s="82">
        <v>37060</v>
      </c>
      <c r="K25" s="82">
        <v>7038</v>
      </c>
      <c r="L25" s="82">
        <v>30022</v>
      </c>
      <c r="M25" s="89">
        <v>14.90112470328595</v>
      </c>
    </row>
    <row r="26" spans="1:13" s="57" customFormat="1" ht="23.25" customHeight="1">
      <c r="A26" s="58" t="s">
        <v>26</v>
      </c>
      <c r="B26" s="58" t="s">
        <v>801</v>
      </c>
      <c r="C26" s="82">
        <v>2229968</v>
      </c>
      <c r="D26" s="82">
        <v>479832</v>
      </c>
      <c r="E26" s="82">
        <v>1750136</v>
      </c>
      <c r="F26" s="82">
        <v>116277</v>
      </c>
      <c r="G26" s="82">
        <v>11087</v>
      </c>
      <c r="H26" s="82">
        <v>105190</v>
      </c>
      <c r="I26" s="82">
        <v>84138</v>
      </c>
      <c r="J26" s="82">
        <v>8676</v>
      </c>
      <c r="K26" s="82">
        <v>1897</v>
      </c>
      <c r="L26" s="82">
        <v>6779</v>
      </c>
      <c r="M26" s="89">
        <v>52.1429007053016</v>
      </c>
    </row>
    <row r="27" spans="1:13" s="57" customFormat="1" ht="23.25" customHeight="1">
      <c r="A27" s="60" t="s">
        <v>203</v>
      </c>
      <c r="B27" s="60" t="s">
        <v>802</v>
      </c>
      <c r="C27" s="84">
        <v>890693</v>
      </c>
      <c r="D27" s="84">
        <v>231793</v>
      </c>
      <c r="E27" s="84">
        <v>658900</v>
      </c>
      <c r="F27" s="84">
        <v>27774</v>
      </c>
      <c r="G27" s="84">
        <v>7597</v>
      </c>
      <c r="H27" s="84">
        <v>20177</v>
      </c>
      <c r="I27" s="84">
        <v>20177</v>
      </c>
      <c r="J27" s="84">
        <v>2642</v>
      </c>
      <c r="K27" s="84">
        <v>625</v>
      </c>
      <c r="L27" s="84">
        <v>2017</v>
      </c>
      <c r="M27" s="90">
        <v>31.1824612969901</v>
      </c>
    </row>
    <row r="28" spans="1:13" s="54" customFormat="1" ht="23.25" customHeight="1">
      <c r="A28" s="55" t="s">
        <v>202</v>
      </c>
      <c r="B28" s="55" t="s">
        <v>803</v>
      </c>
      <c r="C28" s="69">
        <v>25805968</v>
      </c>
      <c r="D28" s="69">
        <v>5332125</v>
      </c>
      <c r="E28" s="69">
        <v>20473843</v>
      </c>
      <c r="F28" s="69">
        <v>1086558</v>
      </c>
      <c r="G28" s="69">
        <v>91469</v>
      </c>
      <c r="H28" s="69">
        <v>995089</v>
      </c>
      <c r="I28" s="69">
        <v>828774</v>
      </c>
      <c r="J28" s="69">
        <v>106378</v>
      </c>
      <c r="K28" s="69">
        <v>22066</v>
      </c>
      <c r="L28" s="69">
        <v>84312</v>
      </c>
      <c r="M28" s="74">
        <v>42.10491154604237</v>
      </c>
    </row>
    <row r="29" spans="1:13" s="54" customFormat="1" ht="23.25" customHeight="1">
      <c r="A29" s="55" t="s">
        <v>27</v>
      </c>
      <c r="B29" s="116" t="s">
        <v>804</v>
      </c>
      <c r="C29" s="80">
        <v>0</v>
      </c>
      <c r="D29" s="117">
        <v>0</v>
      </c>
      <c r="E29" s="80">
        <v>0</v>
      </c>
      <c r="F29" s="117">
        <v>0</v>
      </c>
      <c r="G29" s="80">
        <v>0</v>
      </c>
      <c r="H29" s="117">
        <v>0</v>
      </c>
      <c r="I29" s="80">
        <v>0</v>
      </c>
      <c r="J29" s="117">
        <v>0</v>
      </c>
      <c r="K29" s="80">
        <v>0</v>
      </c>
      <c r="L29" s="117">
        <v>0</v>
      </c>
      <c r="M29" s="88" t="s">
        <v>410</v>
      </c>
    </row>
    <row r="30" spans="1:13" s="54" customFormat="1" ht="23.25" customHeight="1">
      <c r="A30" s="58" t="s">
        <v>28</v>
      </c>
      <c r="B30" s="118" t="s">
        <v>805</v>
      </c>
      <c r="C30" s="82">
        <v>1124</v>
      </c>
      <c r="D30" s="115">
        <v>0</v>
      </c>
      <c r="E30" s="82">
        <v>1124</v>
      </c>
      <c r="F30" s="115">
        <v>26</v>
      </c>
      <c r="G30" s="82">
        <v>0</v>
      </c>
      <c r="H30" s="115">
        <v>26</v>
      </c>
      <c r="I30" s="82">
        <v>26</v>
      </c>
      <c r="J30" s="115">
        <v>3</v>
      </c>
      <c r="K30" s="82">
        <v>0</v>
      </c>
      <c r="L30" s="115">
        <v>3</v>
      </c>
      <c r="M30" s="89">
        <v>23.131672597864767</v>
      </c>
    </row>
    <row r="31" spans="1:13" s="57" customFormat="1" ht="23.25" customHeight="1">
      <c r="A31" s="58" t="s">
        <v>29</v>
      </c>
      <c r="B31" s="118" t="s">
        <v>806</v>
      </c>
      <c r="C31" s="82">
        <v>147710</v>
      </c>
      <c r="D31" s="115">
        <v>18214</v>
      </c>
      <c r="E31" s="82">
        <v>129496</v>
      </c>
      <c r="F31" s="115">
        <v>3546</v>
      </c>
      <c r="G31" s="82">
        <v>376</v>
      </c>
      <c r="H31" s="115">
        <v>3170</v>
      </c>
      <c r="I31" s="82">
        <v>3170</v>
      </c>
      <c r="J31" s="115">
        <v>245</v>
      </c>
      <c r="K31" s="82">
        <v>46</v>
      </c>
      <c r="L31" s="115">
        <v>199</v>
      </c>
      <c r="M31" s="89">
        <v>24.00649922144743</v>
      </c>
    </row>
    <row r="32" spans="1:13" s="57" customFormat="1" ht="23.25" customHeight="1">
      <c r="A32" s="58" t="s">
        <v>30</v>
      </c>
      <c r="B32" s="118" t="s">
        <v>807</v>
      </c>
      <c r="C32" s="82">
        <v>167492</v>
      </c>
      <c r="D32" s="115">
        <v>38611</v>
      </c>
      <c r="E32" s="82">
        <v>128881</v>
      </c>
      <c r="F32" s="115">
        <v>3450</v>
      </c>
      <c r="G32" s="82">
        <v>795</v>
      </c>
      <c r="H32" s="115">
        <v>2655</v>
      </c>
      <c r="I32" s="82">
        <v>2655</v>
      </c>
      <c r="J32" s="115">
        <v>465</v>
      </c>
      <c r="K32" s="82">
        <v>92</v>
      </c>
      <c r="L32" s="115">
        <v>373</v>
      </c>
      <c r="M32" s="89">
        <v>20.597998710386168</v>
      </c>
    </row>
    <row r="33" spans="1:13" s="57" customFormat="1" ht="23.25" customHeight="1">
      <c r="A33" s="58" t="s">
        <v>31</v>
      </c>
      <c r="B33" s="118" t="s">
        <v>808</v>
      </c>
      <c r="C33" s="82">
        <v>106199</v>
      </c>
      <c r="D33" s="115">
        <v>58333</v>
      </c>
      <c r="E33" s="82">
        <v>47866</v>
      </c>
      <c r="F33" s="115">
        <v>1878</v>
      </c>
      <c r="G33" s="82">
        <v>980</v>
      </c>
      <c r="H33" s="115">
        <v>898</v>
      </c>
      <c r="I33" s="82">
        <v>898</v>
      </c>
      <c r="J33" s="115">
        <v>332</v>
      </c>
      <c r="K33" s="82">
        <v>137</v>
      </c>
      <c r="L33" s="115">
        <v>195</v>
      </c>
      <c r="M33" s="89">
        <v>17.683782333166977</v>
      </c>
    </row>
    <row r="34" spans="1:13" s="57" customFormat="1" ht="23.25" customHeight="1">
      <c r="A34" s="58" t="s">
        <v>32</v>
      </c>
      <c r="B34" s="118" t="s">
        <v>809</v>
      </c>
      <c r="C34" s="82">
        <v>272453</v>
      </c>
      <c r="D34" s="115">
        <v>66899</v>
      </c>
      <c r="E34" s="82">
        <v>205554</v>
      </c>
      <c r="F34" s="115">
        <v>4359</v>
      </c>
      <c r="G34" s="82">
        <v>1070</v>
      </c>
      <c r="H34" s="115">
        <v>3289</v>
      </c>
      <c r="I34" s="82">
        <v>3289</v>
      </c>
      <c r="J34" s="115">
        <v>1116</v>
      </c>
      <c r="K34" s="82">
        <v>199</v>
      </c>
      <c r="L34" s="115">
        <v>917</v>
      </c>
      <c r="M34" s="89">
        <v>15.99908975125985</v>
      </c>
    </row>
    <row r="35" spans="1:13" s="57" customFormat="1" ht="23.25" customHeight="1">
      <c r="A35" s="58" t="s">
        <v>33</v>
      </c>
      <c r="B35" s="118" t="s">
        <v>810</v>
      </c>
      <c r="C35" s="82">
        <v>322261</v>
      </c>
      <c r="D35" s="115">
        <v>154439</v>
      </c>
      <c r="E35" s="82">
        <v>167822</v>
      </c>
      <c r="F35" s="115">
        <v>7052</v>
      </c>
      <c r="G35" s="82">
        <v>3308</v>
      </c>
      <c r="H35" s="115">
        <v>3744</v>
      </c>
      <c r="I35" s="82">
        <v>3744</v>
      </c>
      <c r="J35" s="115">
        <v>1202</v>
      </c>
      <c r="K35" s="82">
        <v>522</v>
      </c>
      <c r="L35" s="115">
        <v>680</v>
      </c>
      <c r="M35" s="89">
        <v>21.882883749507386</v>
      </c>
    </row>
    <row r="36" spans="1:13" s="57" customFormat="1" ht="23.25" customHeight="1">
      <c r="A36" s="58" t="s">
        <v>34</v>
      </c>
      <c r="B36" s="118" t="s">
        <v>811</v>
      </c>
      <c r="C36" s="82">
        <v>849728</v>
      </c>
      <c r="D36" s="115">
        <v>213917</v>
      </c>
      <c r="E36" s="82">
        <v>635811</v>
      </c>
      <c r="F36" s="115">
        <v>10348</v>
      </c>
      <c r="G36" s="82">
        <v>2530</v>
      </c>
      <c r="H36" s="115">
        <v>7818</v>
      </c>
      <c r="I36" s="82">
        <v>7816</v>
      </c>
      <c r="J36" s="115">
        <v>1342</v>
      </c>
      <c r="K36" s="82">
        <v>395</v>
      </c>
      <c r="L36" s="115">
        <v>947</v>
      </c>
      <c r="M36" s="89">
        <v>12.178014611734579</v>
      </c>
    </row>
    <row r="37" spans="1:13" s="54" customFormat="1" ht="23.25" customHeight="1">
      <c r="A37" s="58" t="s">
        <v>35</v>
      </c>
      <c r="B37" s="118" t="s">
        <v>812</v>
      </c>
      <c r="C37" s="82">
        <v>3220314</v>
      </c>
      <c r="D37" s="115">
        <v>727868</v>
      </c>
      <c r="E37" s="82">
        <v>2492446</v>
      </c>
      <c r="F37" s="115">
        <v>62309</v>
      </c>
      <c r="G37" s="82">
        <v>14409</v>
      </c>
      <c r="H37" s="115">
        <v>47900</v>
      </c>
      <c r="I37" s="82">
        <v>47900</v>
      </c>
      <c r="J37" s="115">
        <v>9491</v>
      </c>
      <c r="K37" s="82">
        <v>2271</v>
      </c>
      <c r="L37" s="115">
        <v>7220</v>
      </c>
      <c r="M37" s="89">
        <v>19.34873431597043</v>
      </c>
    </row>
    <row r="38" spans="1:13" s="57" customFormat="1" ht="23.25" customHeight="1">
      <c r="A38" s="58" t="s">
        <v>36</v>
      </c>
      <c r="B38" s="118" t="s">
        <v>813</v>
      </c>
      <c r="C38" s="82">
        <v>1962389</v>
      </c>
      <c r="D38" s="115">
        <v>899024</v>
      </c>
      <c r="E38" s="82">
        <v>1063365</v>
      </c>
      <c r="F38" s="115">
        <v>14911</v>
      </c>
      <c r="G38" s="82">
        <v>5770</v>
      </c>
      <c r="H38" s="115">
        <v>9141</v>
      </c>
      <c r="I38" s="82">
        <v>9141</v>
      </c>
      <c r="J38" s="115">
        <v>9924</v>
      </c>
      <c r="K38" s="82">
        <v>4289</v>
      </c>
      <c r="L38" s="115">
        <v>5635</v>
      </c>
      <c r="M38" s="89">
        <v>7.598391552337483</v>
      </c>
    </row>
    <row r="39" spans="1:13" s="57" customFormat="1" ht="23.25" customHeight="1">
      <c r="A39" s="60" t="s">
        <v>176</v>
      </c>
      <c r="B39" s="119" t="s">
        <v>814</v>
      </c>
      <c r="C39" s="84">
        <v>591213</v>
      </c>
      <c r="D39" s="120">
        <v>105145</v>
      </c>
      <c r="E39" s="84">
        <v>486068</v>
      </c>
      <c r="F39" s="120">
        <v>11032</v>
      </c>
      <c r="G39" s="84">
        <v>2093</v>
      </c>
      <c r="H39" s="120">
        <v>8939</v>
      </c>
      <c r="I39" s="84">
        <v>8939</v>
      </c>
      <c r="J39" s="120">
        <v>2735</v>
      </c>
      <c r="K39" s="84">
        <v>448</v>
      </c>
      <c r="L39" s="120">
        <v>2287</v>
      </c>
      <c r="M39" s="90">
        <v>18.659941510081815</v>
      </c>
    </row>
    <row r="40" spans="1:13" s="8" customFormat="1" ht="23.25" customHeight="1">
      <c r="A40" s="9" t="s">
        <v>72</v>
      </c>
      <c r="B40" s="9"/>
      <c r="C40" s="4">
        <v>7640883</v>
      </c>
      <c r="D40" s="4">
        <v>2282450</v>
      </c>
      <c r="E40" s="4">
        <v>5358433</v>
      </c>
      <c r="F40" s="4">
        <v>118911</v>
      </c>
      <c r="G40" s="4">
        <v>31331</v>
      </c>
      <c r="H40" s="4">
        <v>87580</v>
      </c>
      <c r="I40" s="4">
        <v>87578</v>
      </c>
      <c r="J40" s="4">
        <v>26855</v>
      </c>
      <c r="K40" s="4">
        <v>8399</v>
      </c>
      <c r="L40" s="4">
        <v>18456</v>
      </c>
      <c r="M40" s="52">
        <v>15.562468369166233</v>
      </c>
    </row>
    <row r="41" spans="1:13" s="8" customFormat="1" ht="23.25" customHeight="1">
      <c r="A41" s="9" t="s">
        <v>73</v>
      </c>
      <c r="B41" s="9"/>
      <c r="C41" s="4">
        <v>33446851</v>
      </c>
      <c r="D41" s="4">
        <v>7614575</v>
      </c>
      <c r="E41" s="4">
        <v>25832276</v>
      </c>
      <c r="F41" s="4">
        <v>1205469</v>
      </c>
      <c r="G41" s="4">
        <v>122800</v>
      </c>
      <c r="H41" s="4">
        <v>1082669</v>
      </c>
      <c r="I41" s="4">
        <v>916352</v>
      </c>
      <c r="J41" s="4">
        <v>133233</v>
      </c>
      <c r="K41" s="4">
        <v>30465</v>
      </c>
      <c r="L41" s="4">
        <v>102768</v>
      </c>
      <c r="M41" s="52">
        <v>36.041330168870005</v>
      </c>
    </row>
    <row r="42" spans="1:13" s="8" customFormat="1" ht="23.25" customHeight="1">
      <c r="A42" s="9" t="s">
        <v>74</v>
      </c>
      <c r="B42" s="9"/>
      <c r="C42" s="4">
        <v>34704322</v>
      </c>
      <c r="D42" s="4">
        <v>7945791</v>
      </c>
      <c r="E42" s="4">
        <v>26758531</v>
      </c>
      <c r="F42" s="4">
        <v>1265241</v>
      </c>
      <c r="G42" s="4">
        <v>128938</v>
      </c>
      <c r="H42" s="4">
        <v>1136303</v>
      </c>
      <c r="I42" s="4">
        <v>958414</v>
      </c>
      <c r="J42" s="4">
        <v>136752</v>
      </c>
      <c r="K42" s="4">
        <v>31292</v>
      </c>
      <c r="L42" s="4">
        <v>105460</v>
      </c>
      <c r="M42" s="52">
        <v>36.457735725250586</v>
      </c>
    </row>
  </sheetData>
  <sheetProtection/>
  <mergeCells count="14">
    <mergeCell ref="A3:A5"/>
    <mergeCell ref="A9:F9"/>
    <mergeCell ref="A10:A12"/>
    <mergeCell ref="C10:E10"/>
    <mergeCell ref="F10:H10"/>
    <mergeCell ref="A7:E7"/>
    <mergeCell ref="J10:L10"/>
    <mergeCell ref="J1:L1"/>
    <mergeCell ref="C3:E3"/>
    <mergeCell ref="F3:H3"/>
    <mergeCell ref="I3:I4"/>
    <mergeCell ref="J3:L3"/>
    <mergeCell ref="C1:I1"/>
    <mergeCell ref="I10:I11"/>
  </mergeCells>
  <printOptions/>
  <pageMargins left="0.7874015748031497" right="0.7874015748031497" top="0.5118110236220472" bottom="0.7086614173228347" header="0.5118110236220472" footer="0.5118110236220472"/>
  <pageSetup firstPageNumber="19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tabColor theme="8" tint="0.39998000860214233"/>
  </sheetPr>
  <dimension ref="A1:G47"/>
  <sheetViews>
    <sheetView showGridLines="0" zoomScalePageLayoutView="0" workbookViewId="0" topLeftCell="A1">
      <selection activeCell="A26" sqref="A26:E26"/>
    </sheetView>
  </sheetViews>
  <sheetFormatPr defaultColWidth="9.00390625" defaultRowHeight="13.5"/>
  <cols>
    <col min="1" max="6" width="9.00390625" style="176" customWidth="1"/>
    <col min="7" max="7" width="9.00390625" style="180" customWidth="1"/>
    <col min="8" max="16384" width="9.00390625" style="176" customWidth="1"/>
  </cols>
  <sheetData>
    <row r="1" ht="14.25">
      <c r="B1" s="176" t="s">
        <v>341</v>
      </c>
    </row>
    <row r="3" spans="1:4" ht="17.25">
      <c r="A3" s="190" t="s">
        <v>984</v>
      </c>
      <c r="B3" s="190"/>
      <c r="C3" s="190"/>
      <c r="D3" s="190"/>
    </row>
    <row r="4" spans="1:7" ht="14.25">
      <c r="A4" s="177" t="s">
        <v>342</v>
      </c>
      <c r="C4" s="187" t="s">
        <v>363</v>
      </c>
      <c r="D4" s="188"/>
      <c r="E4" s="188"/>
      <c r="F4" s="188"/>
      <c r="G4" s="180">
        <v>3</v>
      </c>
    </row>
    <row r="6" spans="1:4" ht="17.25">
      <c r="A6" s="190" t="s">
        <v>343</v>
      </c>
      <c r="B6" s="190"/>
      <c r="C6" s="190"/>
      <c r="D6" s="190"/>
    </row>
    <row r="7" ht="14.25">
      <c r="A7" s="178" t="s">
        <v>897</v>
      </c>
    </row>
    <row r="8" spans="1:7" ht="14.25">
      <c r="A8" s="186" t="s">
        <v>344</v>
      </c>
      <c r="B8" s="186"/>
      <c r="C8" s="186"/>
      <c r="D8" s="186"/>
      <c r="E8" s="187" t="s">
        <v>364</v>
      </c>
      <c r="F8" s="188"/>
      <c r="G8" s="180">
        <v>4</v>
      </c>
    </row>
    <row r="9" spans="1:7" ht="14.25">
      <c r="A9" s="186" t="s">
        <v>367</v>
      </c>
      <c r="B9" s="189"/>
      <c r="C9" s="189"/>
      <c r="D9" s="189"/>
      <c r="E9" s="187" t="s">
        <v>364</v>
      </c>
      <c r="F9" s="188"/>
      <c r="G9" s="180">
        <v>5</v>
      </c>
    </row>
    <row r="10" spans="1:7" ht="14.25">
      <c r="A10" s="186" t="s">
        <v>368</v>
      </c>
      <c r="B10" s="186"/>
      <c r="C10" s="186"/>
      <c r="D10" s="186"/>
      <c r="E10" s="187" t="s">
        <v>364</v>
      </c>
      <c r="F10" s="188"/>
      <c r="G10" s="180">
        <v>6</v>
      </c>
    </row>
    <row r="11" spans="1:7" ht="14.25">
      <c r="A11" s="186" t="s">
        <v>369</v>
      </c>
      <c r="B11" s="186"/>
      <c r="C11" s="186"/>
      <c r="D11" s="186"/>
      <c r="E11" s="187" t="s">
        <v>364</v>
      </c>
      <c r="F11" s="188"/>
      <c r="G11" s="180">
        <v>7</v>
      </c>
    </row>
    <row r="12" spans="1:7" ht="14.25">
      <c r="A12" s="186" t="s">
        <v>370</v>
      </c>
      <c r="B12" s="186"/>
      <c r="C12" s="186"/>
      <c r="D12" s="186"/>
      <c r="E12" s="187" t="s">
        <v>364</v>
      </c>
      <c r="F12" s="188"/>
      <c r="G12" s="180">
        <v>8</v>
      </c>
    </row>
    <row r="13" spans="1:7" ht="14.25">
      <c r="A13" s="186" t="s">
        <v>371</v>
      </c>
      <c r="B13" s="186"/>
      <c r="C13" s="186"/>
      <c r="D13" s="186"/>
      <c r="E13" s="187" t="s">
        <v>364</v>
      </c>
      <c r="F13" s="188"/>
      <c r="G13" s="180">
        <v>9</v>
      </c>
    </row>
    <row r="14" spans="1:7" ht="14.25">
      <c r="A14" s="186" t="s">
        <v>372</v>
      </c>
      <c r="B14" s="186"/>
      <c r="C14" s="186"/>
      <c r="D14" s="186"/>
      <c r="E14" s="187" t="s">
        <v>364</v>
      </c>
      <c r="F14" s="188"/>
      <c r="G14" s="180">
        <v>10</v>
      </c>
    </row>
    <row r="15" spans="1:7" ht="14.25">
      <c r="A15" s="186" t="s">
        <v>373</v>
      </c>
      <c r="B15" s="186"/>
      <c r="C15" s="186"/>
      <c r="D15" s="186"/>
      <c r="E15" s="187" t="s">
        <v>364</v>
      </c>
      <c r="F15" s="188"/>
      <c r="G15" s="180">
        <v>14</v>
      </c>
    </row>
    <row r="16" spans="1:7" ht="14.25">
      <c r="A16" s="186" t="s">
        <v>374</v>
      </c>
      <c r="B16" s="186"/>
      <c r="C16" s="186"/>
      <c r="D16" s="186"/>
      <c r="E16" s="187" t="s">
        <v>364</v>
      </c>
      <c r="F16" s="188"/>
      <c r="G16" s="180">
        <v>15</v>
      </c>
    </row>
    <row r="17" spans="1:7" ht="14.25">
      <c r="A17" s="186" t="s">
        <v>375</v>
      </c>
      <c r="B17" s="186"/>
      <c r="C17" s="186"/>
      <c r="D17" s="186"/>
      <c r="E17" s="187" t="s">
        <v>364</v>
      </c>
      <c r="F17" s="188"/>
      <c r="G17" s="180">
        <v>16</v>
      </c>
    </row>
    <row r="18" spans="1:7" ht="14.25">
      <c r="A18" s="186" t="s">
        <v>376</v>
      </c>
      <c r="B18" s="186"/>
      <c r="C18" s="186"/>
      <c r="D18" s="186"/>
      <c r="E18" s="187" t="s">
        <v>364</v>
      </c>
      <c r="F18" s="188"/>
      <c r="G18" s="180">
        <v>17</v>
      </c>
    </row>
    <row r="19" spans="1:7" ht="14.25">
      <c r="A19" s="186" t="s">
        <v>377</v>
      </c>
      <c r="B19" s="186"/>
      <c r="C19" s="186"/>
      <c r="D19" s="186"/>
      <c r="E19" s="187" t="s">
        <v>364</v>
      </c>
      <c r="F19" s="188"/>
      <c r="G19" s="180">
        <v>18</v>
      </c>
    </row>
    <row r="20" spans="1:7" ht="14.25">
      <c r="A20" s="186" t="s">
        <v>378</v>
      </c>
      <c r="B20" s="186"/>
      <c r="C20" s="186"/>
      <c r="D20" s="186"/>
      <c r="E20" s="187" t="s">
        <v>364</v>
      </c>
      <c r="F20" s="188"/>
      <c r="G20" s="180">
        <v>19</v>
      </c>
    </row>
    <row r="21" spans="1:7" ht="14.25">
      <c r="A21" s="186" t="s">
        <v>379</v>
      </c>
      <c r="B21" s="186"/>
      <c r="C21" s="186"/>
      <c r="D21" s="186"/>
      <c r="E21" s="187" t="s">
        <v>364</v>
      </c>
      <c r="F21" s="188"/>
      <c r="G21" s="180">
        <v>20</v>
      </c>
    </row>
    <row r="22" spans="1:7" ht="14.25">
      <c r="A22" s="186" t="s">
        <v>380</v>
      </c>
      <c r="B22" s="186"/>
      <c r="C22" s="186"/>
      <c r="D22" s="186"/>
      <c r="E22" s="187" t="s">
        <v>364</v>
      </c>
      <c r="F22" s="188"/>
      <c r="G22" s="180">
        <v>21</v>
      </c>
    </row>
    <row r="23" spans="1:7" ht="14.25">
      <c r="A23" s="186" t="s">
        <v>381</v>
      </c>
      <c r="B23" s="186"/>
      <c r="C23" s="186"/>
      <c r="D23" s="186"/>
      <c r="E23" s="187" t="s">
        <v>364</v>
      </c>
      <c r="F23" s="188"/>
      <c r="G23" s="180">
        <v>22</v>
      </c>
    </row>
    <row r="24" ht="14.25">
      <c r="A24" s="178" t="s">
        <v>345</v>
      </c>
    </row>
    <row r="25" spans="1:7" ht="14.25">
      <c r="A25" s="186" t="s">
        <v>989</v>
      </c>
      <c r="B25" s="186"/>
      <c r="C25" s="186"/>
      <c r="D25" s="186"/>
      <c r="E25" s="186"/>
      <c r="F25" s="181" t="s">
        <v>365</v>
      </c>
      <c r="G25" s="180">
        <v>23</v>
      </c>
    </row>
    <row r="26" spans="1:7" ht="14.25">
      <c r="A26" s="186" t="s">
        <v>988</v>
      </c>
      <c r="B26" s="186"/>
      <c r="C26" s="186"/>
      <c r="D26" s="186"/>
      <c r="E26" s="186"/>
      <c r="F26" s="181" t="s">
        <v>365</v>
      </c>
      <c r="G26" s="180">
        <v>24</v>
      </c>
    </row>
    <row r="27" spans="1:7" ht="14.25">
      <c r="A27" s="186" t="s">
        <v>346</v>
      </c>
      <c r="B27" s="186"/>
      <c r="C27" s="186"/>
      <c r="D27" s="186"/>
      <c r="E27" s="187" t="s">
        <v>364</v>
      </c>
      <c r="F27" s="188"/>
      <c r="G27" s="180">
        <v>25</v>
      </c>
    </row>
    <row r="28" spans="1:7" ht="14.25">
      <c r="A28" s="186" t="s">
        <v>347</v>
      </c>
      <c r="B28" s="186"/>
      <c r="C28" s="186"/>
      <c r="D28" s="187" t="s">
        <v>366</v>
      </c>
      <c r="E28" s="188"/>
      <c r="F28" s="188"/>
      <c r="G28" s="180">
        <v>26</v>
      </c>
    </row>
    <row r="29" spans="1:4" ht="14.25">
      <c r="A29" s="182" t="s">
        <v>348</v>
      </c>
      <c r="B29" s="182"/>
      <c r="C29" s="182"/>
      <c r="D29" s="182"/>
    </row>
    <row r="30" spans="1:7" ht="14.25">
      <c r="A30" s="186" t="s">
        <v>349</v>
      </c>
      <c r="B30" s="186"/>
      <c r="C30" s="186"/>
      <c r="D30" s="187" t="s">
        <v>366</v>
      </c>
      <c r="E30" s="188"/>
      <c r="F30" s="188"/>
      <c r="G30" s="180">
        <v>27</v>
      </c>
    </row>
    <row r="32" spans="1:4" ht="17.25">
      <c r="A32" s="179" t="s">
        <v>350</v>
      </c>
      <c r="B32" s="182"/>
      <c r="C32" s="182"/>
      <c r="D32" s="182"/>
    </row>
    <row r="33" spans="1:4" ht="14.25">
      <c r="A33" s="178" t="s">
        <v>351</v>
      </c>
      <c r="B33" s="182"/>
      <c r="C33" s="182"/>
      <c r="D33" s="182"/>
    </row>
    <row r="34" spans="1:7" ht="14.25">
      <c r="A34" s="186" t="s">
        <v>352</v>
      </c>
      <c r="B34" s="186"/>
      <c r="C34" s="186"/>
      <c r="D34" s="187" t="s">
        <v>366</v>
      </c>
      <c r="E34" s="188"/>
      <c r="F34" s="188"/>
      <c r="G34" s="180">
        <v>28</v>
      </c>
    </row>
    <row r="35" spans="1:7" ht="14.25">
      <c r="A35" s="186" t="s">
        <v>353</v>
      </c>
      <c r="B35" s="186"/>
      <c r="C35" s="186"/>
      <c r="D35" s="187" t="s">
        <v>366</v>
      </c>
      <c r="E35" s="188"/>
      <c r="F35" s="188"/>
      <c r="G35" s="180">
        <v>29</v>
      </c>
    </row>
    <row r="36" spans="1:7" ht="14.25">
      <c r="A36" s="186" t="s">
        <v>354</v>
      </c>
      <c r="B36" s="189"/>
      <c r="C36" s="189"/>
      <c r="D36" s="187" t="s">
        <v>366</v>
      </c>
      <c r="E36" s="188"/>
      <c r="F36" s="188"/>
      <c r="G36" s="180">
        <v>30</v>
      </c>
    </row>
    <row r="37" spans="1:4" ht="14.25">
      <c r="A37" s="178" t="s">
        <v>355</v>
      </c>
      <c r="B37" s="182"/>
      <c r="C37" s="182"/>
      <c r="D37" s="182"/>
    </row>
    <row r="38" spans="1:7" ht="14.25">
      <c r="A38" s="186" t="s">
        <v>352</v>
      </c>
      <c r="B38" s="186"/>
      <c r="C38" s="186"/>
      <c r="D38" s="187" t="s">
        <v>366</v>
      </c>
      <c r="E38" s="188"/>
      <c r="F38" s="188"/>
      <c r="G38" s="180">
        <v>31</v>
      </c>
    </row>
    <row r="39" spans="1:7" ht="14.25">
      <c r="A39" s="186" t="s">
        <v>353</v>
      </c>
      <c r="B39" s="186"/>
      <c r="C39" s="186"/>
      <c r="D39" s="187" t="s">
        <v>366</v>
      </c>
      <c r="E39" s="188"/>
      <c r="F39" s="188"/>
      <c r="G39" s="180">
        <v>31</v>
      </c>
    </row>
    <row r="40" spans="1:5" ht="14.25">
      <c r="A40" s="182" t="s">
        <v>356</v>
      </c>
      <c r="B40" s="182"/>
      <c r="C40" s="182"/>
      <c r="D40" s="182"/>
      <c r="E40" s="182"/>
    </row>
    <row r="41" spans="1:7" ht="14.25">
      <c r="A41" s="186" t="s">
        <v>357</v>
      </c>
      <c r="B41" s="186"/>
      <c r="C41" s="186"/>
      <c r="D41" s="187" t="s">
        <v>366</v>
      </c>
      <c r="E41" s="188"/>
      <c r="F41" s="188"/>
      <c r="G41" s="180">
        <v>32</v>
      </c>
    </row>
    <row r="43" spans="1:5" ht="17.25">
      <c r="A43" s="179" t="s">
        <v>358</v>
      </c>
      <c r="B43" s="182"/>
      <c r="C43" s="182"/>
      <c r="D43" s="182"/>
      <c r="E43" s="182"/>
    </row>
    <row r="44" spans="1:5" ht="14.25">
      <c r="A44" s="182" t="s">
        <v>359</v>
      </c>
      <c r="B44" s="182"/>
      <c r="C44" s="182"/>
      <c r="D44" s="182"/>
      <c r="E44" s="182"/>
    </row>
    <row r="45" spans="1:7" ht="14.25">
      <c r="A45" s="186" t="s">
        <v>360</v>
      </c>
      <c r="B45" s="186"/>
      <c r="C45" s="186"/>
      <c r="D45" s="186"/>
      <c r="E45" s="187" t="s">
        <v>364</v>
      </c>
      <c r="F45" s="188"/>
      <c r="G45" s="180">
        <v>33</v>
      </c>
    </row>
    <row r="46" spans="1:5" ht="14.25">
      <c r="A46" s="182" t="s">
        <v>361</v>
      </c>
      <c r="B46" s="182"/>
      <c r="C46" s="182"/>
      <c r="D46" s="182"/>
      <c r="E46" s="182"/>
    </row>
    <row r="47" spans="1:7" ht="14.25">
      <c r="A47" s="186" t="s">
        <v>362</v>
      </c>
      <c r="B47" s="186"/>
      <c r="C47" s="186"/>
      <c r="D47" s="187" t="s">
        <v>366</v>
      </c>
      <c r="E47" s="188"/>
      <c r="F47" s="188"/>
      <c r="G47" s="180">
        <v>34</v>
      </c>
    </row>
  </sheetData>
  <sheetProtection/>
  <mergeCells count="59">
    <mergeCell ref="A3:D3"/>
    <mergeCell ref="A6:D6"/>
    <mergeCell ref="A8:D8"/>
    <mergeCell ref="A10:D10"/>
    <mergeCell ref="A11:D11"/>
    <mergeCell ref="A13:D13"/>
    <mergeCell ref="C4:F4"/>
    <mergeCell ref="E8:F8"/>
    <mergeCell ref="E10:F10"/>
    <mergeCell ref="E11:F11"/>
    <mergeCell ref="D36:F36"/>
    <mergeCell ref="A20:D20"/>
    <mergeCell ref="A21:D21"/>
    <mergeCell ref="A22:D22"/>
    <mergeCell ref="A23:D23"/>
    <mergeCell ref="A25:E25"/>
    <mergeCell ref="A26:E26"/>
    <mergeCell ref="E20:F20"/>
    <mergeCell ref="E21:F21"/>
    <mergeCell ref="E22:F22"/>
    <mergeCell ref="E13:F13"/>
    <mergeCell ref="A27:D27"/>
    <mergeCell ref="E27:F27"/>
    <mergeCell ref="E23:F23"/>
    <mergeCell ref="A14:D14"/>
    <mergeCell ref="A15:D15"/>
    <mergeCell ref="A17:D17"/>
    <mergeCell ref="A18:D18"/>
    <mergeCell ref="A19:D19"/>
    <mergeCell ref="A35:C35"/>
    <mergeCell ref="D35:F35"/>
    <mergeCell ref="E14:F14"/>
    <mergeCell ref="E15:F15"/>
    <mergeCell ref="E16:F16"/>
    <mergeCell ref="E17:F17"/>
    <mergeCell ref="E18:F18"/>
    <mergeCell ref="E19:F19"/>
    <mergeCell ref="A28:C28"/>
    <mergeCell ref="A16:D16"/>
    <mergeCell ref="D38:F38"/>
    <mergeCell ref="A39:C39"/>
    <mergeCell ref="D39:F39"/>
    <mergeCell ref="A41:C41"/>
    <mergeCell ref="D41:F41"/>
    <mergeCell ref="D28:F28"/>
    <mergeCell ref="A30:C30"/>
    <mergeCell ref="D30:F30"/>
    <mergeCell ref="A34:C34"/>
    <mergeCell ref="D34:F34"/>
    <mergeCell ref="A45:D45"/>
    <mergeCell ref="A47:C47"/>
    <mergeCell ref="E45:F45"/>
    <mergeCell ref="D47:F47"/>
    <mergeCell ref="E9:F9"/>
    <mergeCell ref="E12:F12"/>
    <mergeCell ref="A9:D9"/>
    <mergeCell ref="A12:D12"/>
    <mergeCell ref="A36:C36"/>
    <mergeCell ref="A38:C38"/>
  </mergeCells>
  <hyperlinks>
    <hyperlink ref="A4" location="'提示平均 (29)'!A1" display="　　土     地"/>
    <hyperlink ref="A8" location="'地目別　一般田 (28)'!A1" display="　（１）一　般　田"/>
    <hyperlink ref="A10" location="'地目別　介在田 (28)'!A1" display="　（２）介在田・市街化区域田"/>
    <hyperlink ref="A11" location="'地目別　一般畑 (28)'!A1" display="　（３）一　般　畑"/>
    <hyperlink ref="A13" location="'地目別　介在畑 (28)'!A1" display="　（４）介在畑・市街化区域畑"/>
    <hyperlink ref="A14" location="'地目別　宅地計 (28)'!A1" display="　（５）宅　地　計"/>
    <hyperlink ref="A15" location="'地目別　鉱泉地 (28)'!A1" display="　（６）鉱　泉　地 "/>
    <hyperlink ref="A16" location="'地目別　池沼 (28)'!A1" display="　（７）池　　　沼"/>
    <hyperlink ref="A17" location="'地目別　一般山林 (28)'!A1" display="　（８）一 般 山 林"/>
    <hyperlink ref="A18" location="'地目別　介在山林 (28)'!A1" display="　（９）介 在 山 林"/>
    <hyperlink ref="A19" location="'地目別　牧場 (28)'!A1" display="　（10）牧      場"/>
    <hyperlink ref="A20" location="'地目別　原野 (28)'!A1" display="　（11）原      野"/>
    <hyperlink ref="A21" location="'地目別　雑種地 (28)'!A1" display="　（12）雑  種  地"/>
    <hyperlink ref="A22" location="'地目別　合計 (28)'!A1" display="　（13）合      計"/>
    <hyperlink ref="A23" location="'非課税地積 (28)'!A1" display="　（14）非課税地積"/>
    <hyperlink ref="A25" location="'特定市農24以前 (28)'!A1" display="　（１）特定市街化区域農地（平２４以前参入分）"/>
    <hyperlink ref="A26" location="'特定市農25以後 (28)'!A1" display="　（２）特定市街化区域農地（平２５以後参入分）"/>
    <hyperlink ref="A27" location="'特定市農以外 (28)'!A1" display="　（３）特定市街化区域農地以外"/>
    <hyperlink ref="A28" location="'市農合計 (28)'!A1" display="　（４）合      計"/>
    <hyperlink ref="A34" location="'木造 (28)'!A1" display="　（１）木造家屋"/>
    <hyperlink ref="A35" location="'非木造 (28)'!A1" display="　（２）木造以外の家屋"/>
    <hyperlink ref="A36" location="'合計 (29)'!A1" display="　　（３）家屋合計"/>
    <hyperlink ref="A38" location="'新増分 (28)'!A1" display="　（１）木造家屋"/>
    <hyperlink ref="A39" location="'新増分 (28)'!A1" display="　（２）木造以外の家屋"/>
    <hyperlink ref="A30" location="'納税義務者（土地） (28)'!A1" display="（１）納税義務者（土地）"/>
    <hyperlink ref="A41" location="'納税義務者（家屋） (28)'!A1" display="　（１）納税義務者（家屋）"/>
    <hyperlink ref="A45" location="'価格明細 (28)'!A1" display="　　（１）償却資産（410条、３８９条）"/>
    <hyperlink ref="A47" location="'納税義務者（償却） (28)'!A1" display="　　（１）納税義務者（償却）"/>
    <hyperlink ref="A8:D8" location="'地目別　一般田 (29)'!A1" display="　　（１）一　般　田"/>
    <hyperlink ref="A9" location="'地目別　勧告遊休田 (29)'!A1" display="　　（２）勧告遊休田"/>
    <hyperlink ref="A10:D10" location="'地目別　介在田 (29)'!A1" display="　　（３）介在田・市街化区域田"/>
    <hyperlink ref="A11:D11" location="'地目別　一般畑 (29)'!A1" display="　　（４）一　般　畑"/>
    <hyperlink ref="A12:D12" location="'地目別　勧告遊休畑 (29)'!A1" display="　　（５）勧告遊休畑"/>
    <hyperlink ref="A13:D13" location="'地目別　介在畑 (29)'!A1" display="　　（６）介在畑・市街化区域畑"/>
    <hyperlink ref="A14:D14" location="'地目別　宅地計 (29)'!A1" display="　　（７）宅　地　計"/>
    <hyperlink ref="A15:D15" location="'地目別　鉱泉地 (29)'!A1" display="　　（８）鉱　泉　地 "/>
    <hyperlink ref="A16:D16" location="'地目別　池沼 (29)'!A1" display="　　（９）池　　　沼"/>
    <hyperlink ref="A17:D17" location="'地目別　一般山林 (29)'!A1" display="　　（10）一 般 山 林"/>
    <hyperlink ref="A18:D18" location="'地目別　介在山林 (29)'!A1" display="　　（11）介 在 山 林"/>
    <hyperlink ref="A19:D19" location="'地目別　牧場 (29)'!Print_Area" display="　　（12）牧      場"/>
    <hyperlink ref="A20:D20" location="'地目別　原野 (29)'!A1" display="　　（13）原      野"/>
    <hyperlink ref="A21:D21" location="'地目別　雑種地 (29)'!Print_Area" display="　　（14）雑  種  地"/>
    <hyperlink ref="A22:D22" location="'地目別　合計 (29)'!A1" display="　　（15）合      計"/>
    <hyperlink ref="A23:D23" location="'非課税地積 (29)'!A1" display="　　（16）非課税地積"/>
    <hyperlink ref="A25:E25" location="目次!A1" display="　　（１）特定市街化区域農地（平２６以前参入分）"/>
    <hyperlink ref="A26:E26" location="目次!A1" display="　　（２）特定市街化区域農地（平２７以後参入分）"/>
    <hyperlink ref="A27:D27" location="'特定市農以外 (29)'!A1" display="　　（３）特定市街化区域農地以外"/>
    <hyperlink ref="A28:C28" location="'市農合計 (29)'!A1" display="　　（４）合      計"/>
    <hyperlink ref="A30:C30" location="'納税義務者（土地） (29)'!A1" display="　　（１）納税義務者（土地）"/>
    <hyperlink ref="A34:C34" location="'木造 (29)'!A1" display="　　（１）木造家屋"/>
    <hyperlink ref="A35:C35" location="'非木造 (29)'!A1" display="　　（２）木造以外の家屋"/>
    <hyperlink ref="A38:C38" location="'新増分 (29)'!A1" display="　　（１）木造家屋"/>
    <hyperlink ref="A39:C39" location="'新増分 (29)'!A1" display="　　（２）木造以外の家屋"/>
    <hyperlink ref="A41:C41" location="'納税義務者（家屋） (29)'!A1" display="　　（１）納税義務者（家屋）"/>
    <hyperlink ref="A45:D45" location="'価格明細 (29)'!A1" display="　　（１）償却資産（410条、３８９条）"/>
    <hyperlink ref="A47:C47" location="'納税義務者（償却） (29)'!A1" display="　　（１）納税義務者（償却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4.50390625" style="1" hidden="1" customWidth="1"/>
    <col min="3" max="11" width="14.50390625" style="1" customWidth="1"/>
    <col min="12" max="12" width="17.375" style="1" bestFit="1" customWidth="1"/>
    <col min="13" max="13" width="16.7539062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178</v>
      </c>
      <c r="D2" s="13" t="s">
        <v>179</v>
      </c>
      <c r="E2" s="13" t="s">
        <v>180</v>
      </c>
      <c r="F2" s="13" t="s">
        <v>299</v>
      </c>
      <c r="G2" s="13" t="s">
        <v>300</v>
      </c>
      <c r="H2" s="13" t="s">
        <v>301</v>
      </c>
      <c r="I2" s="13" t="s">
        <v>302</v>
      </c>
      <c r="J2" s="13" t="s">
        <v>946</v>
      </c>
      <c r="K2" s="13" t="s">
        <v>947</v>
      </c>
      <c r="L2" s="13" t="s">
        <v>948</v>
      </c>
      <c r="M2" s="14" t="s">
        <v>119</v>
      </c>
    </row>
    <row r="3" spans="1:13" s="2" customFormat="1" ht="13.5" customHeight="1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6" ht="24" customHeight="1">
      <c r="A9" s="239" t="s">
        <v>338</v>
      </c>
      <c r="B9" s="239"/>
      <c r="C9" s="239"/>
      <c r="D9" s="239"/>
      <c r="E9" s="239"/>
      <c r="F9" s="239"/>
    </row>
    <row r="10" spans="1:13" s="17" customFormat="1" ht="13.5" customHeight="1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815</v>
      </c>
      <c r="C13" s="84">
        <v>10766276</v>
      </c>
      <c r="D13" s="84">
        <v>224855</v>
      </c>
      <c r="E13" s="84">
        <v>10541421</v>
      </c>
      <c r="F13" s="84">
        <v>423648953</v>
      </c>
      <c r="G13" s="84">
        <v>108435</v>
      </c>
      <c r="H13" s="84">
        <v>423540518</v>
      </c>
      <c r="I13" s="84">
        <v>273538680</v>
      </c>
      <c r="J13" s="84">
        <v>25380</v>
      </c>
      <c r="K13" s="84">
        <v>1626</v>
      </c>
      <c r="L13" s="84">
        <v>23754</v>
      </c>
      <c r="M13" s="87">
        <v>39349.62776358325</v>
      </c>
    </row>
    <row r="14" spans="1:13" s="57" customFormat="1" ht="23.25" customHeight="1">
      <c r="A14" s="55" t="s">
        <v>14</v>
      </c>
      <c r="B14" s="55" t="s">
        <v>816</v>
      </c>
      <c r="C14" s="80">
        <v>4324888</v>
      </c>
      <c r="D14" s="80">
        <v>220859</v>
      </c>
      <c r="E14" s="80">
        <v>4104029</v>
      </c>
      <c r="F14" s="80">
        <v>25271659</v>
      </c>
      <c r="G14" s="80">
        <v>59295</v>
      </c>
      <c r="H14" s="80">
        <v>25212364</v>
      </c>
      <c r="I14" s="80">
        <v>17563736</v>
      </c>
      <c r="J14" s="80">
        <v>12012</v>
      </c>
      <c r="K14" s="80">
        <v>1062</v>
      </c>
      <c r="L14" s="80">
        <v>10950</v>
      </c>
      <c r="M14" s="88">
        <v>5843.3094683608</v>
      </c>
    </row>
    <row r="15" spans="1:13" s="57" customFormat="1" ht="23.25" customHeight="1">
      <c r="A15" s="58" t="s">
        <v>15</v>
      </c>
      <c r="B15" s="58" t="s">
        <v>817</v>
      </c>
      <c r="C15" s="82">
        <v>2716850</v>
      </c>
      <c r="D15" s="82">
        <v>93106</v>
      </c>
      <c r="E15" s="82">
        <v>2623744</v>
      </c>
      <c r="F15" s="82">
        <v>15829915</v>
      </c>
      <c r="G15" s="82">
        <v>31348</v>
      </c>
      <c r="H15" s="82">
        <v>15798567</v>
      </c>
      <c r="I15" s="82">
        <v>10928002</v>
      </c>
      <c r="J15" s="82">
        <v>10353</v>
      </c>
      <c r="K15" s="82">
        <v>632</v>
      </c>
      <c r="L15" s="82">
        <v>9721</v>
      </c>
      <c r="M15" s="89">
        <v>5826.569372619026</v>
      </c>
    </row>
    <row r="16" spans="1:13" s="57" customFormat="1" ht="23.25" customHeight="1">
      <c r="A16" s="58" t="s">
        <v>16</v>
      </c>
      <c r="B16" s="58" t="s">
        <v>818</v>
      </c>
      <c r="C16" s="82">
        <v>2607432</v>
      </c>
      <c r="D16" s="82">
        <v>207043</v>
      </c>
      <c r="E16" s="82">
        <v>2400389</v>
      </c>
      <c r="F16" s="82">
        <v>6677959</v>
      </c>
      <c r="G16" s="82">
        <v>14964</v>
      </c>
      <c r="H16" s="82">
        <v>6662995</v>
      </c>
      <c r="I16" s="82">
        <v>4593985</v>
      </c>
      <c r="J16" s="82">
        <v>7150</v>
      </c>
      <c r="K16" s="82">
        <v>759</v>
      </c>
      <c r="L16" s="82">
        <v>6391</v>
      </c>
      <c r="M16" s="89">
        <v>2561.12489223113</v>
      </c>
    </row>
    <row r="17" spans="1:13" s="57" customFormat="1" ht="23.25" customHeight="1">
      <c r="A17" s="58" t="s">
        <v>17</v>
      </c>
      <c r="B17" s="58" t="s">
        <v>819</v>
      </c>
      <c r="C17" s="82">
        <v>3572217</v>
      </c>
      <c r="D17" s="82">
        <v>2673</v>
      </c>
      <c r="E17" s="82">
        <v>3569544</v>
      </c>
      <c r="F17" s="82">
        <v>57571006</v>
      </c>
      <c r="G17" s="82">
        <v>19928</v>
      </c>
      <c r="H17" s="82">
        <v>57551078</v>
      </c>
      <c r="I17" s="82">
        <v>39103217</v>
      </c>
      <c r="J17" s="82">
        <v>4569</v>
      </c>
      <c r="K17" s="82">
        <v>143</v>
      </c>
      <c r="L17" s="82">
        <v>4426</v>
      </c>
      <c r="M17" s="89">
        <v>16116.323840349005</v>
      </c>
    </row>
    <row r="18" spans="1:13" s="57" customFormat="1" ht="23.25" customHeight="1">
      <c r="A18" s="58" t="s">
        <v>18</v>
      </c>
      <c r="B18" s="58" t="s">
        <v>820</v>
      </c>
      <c r="C18" s="82">
        <v>1846960</v>
      </c>
      <c r="D18" s="82">
        <v>66212</v>
      </c>
      <c r="E18" s="82">
        <v>1780748</v>
      </c>
      <c r="F18" s="82">
        <v>8776926</v>
      </c>
      <c r="G18" s="82">
        <v>15363</v>
      </c>
      <c r="H18" s="82">
        <v>8761563</v>
      </c>
      <c r="I18" s="82">
        <v>5807766</v>
      </c>
      <c r="J18" s="82">
        <v>6322</v>
      </c>
      <c r="K18" s="82">
        <v>435</v>
      </c>
      <c r="L18" s="82">
        <v>5887</v>
      </c>
      <c r="M18" s="89">
        <v>4752.0931693160655</v>
      </c>
    </row>
    <row r="19" spans="1:13" s="57" customFormat="1" ht="23.25" customHeight="1">
      <c r="A19" s="58" t="s">
        <v>19</v>
      </c>
      <c r="B19" s="58" t="s">
        <v>821</v>
      </c>
      <c r="C19" s="82">
        <v>4320782</v>
      </c>
      <c r="D19" s="82">
        <v>128694</v>
      </c>
      <c r="E19" s="82">
        <v>4192088</v>
      </c>
      <c r="F19" s="82">
        <v>23381254</v>
      </c>
      <c r="G19" s="82">
        <v>108839</v>
      </c>
      <c r="H19" s="82">
        <v>23272415</v>
      </c>
      <c r="I19" s="82">
        <v>16147455</v>
      </c>
      <c r="J19" s="82">
        <v>8488</v>
      </c>
      <c r="K19" s="82">
        <v>899</v>
      </c>
      <c r="L19" s="82">
        <v>7589</v>
      </c>
      <c r="M19" s="89">
        <v>5411.347760659992</v>
      </c>
    </row>
    <row r="20" spans="1:13" s="57" customFormat="1" ht="23.25" customHeight="1">
      <c r="A20" s="58" t="s">
        <v>20</v>
      </c>
      <c r="B20" s="58" t="s">
        <v>822</v>
      </c>
      <c r="C20" s="82">
        <v>3285327</v>
      </c>
      <c r="D20" s="82">
        <v>1149</v>
      </c>
      <c r="E20" s="82">
        <v>3284178</v>
      </c>
      <c r="F20" s="82">
        <v>30666971</v>
      </c>
      <c r="G20" s="82">
        <v>9181</v>
      </c>
      <c r="H20" s="82">
        <v>30657790</v>
      </c>
      <c r="I20" s="82">
        <v>21301023</v>
      </c>
      <c r="J20" s="82">
        <v>2635</v>
      </c>
      <c r="K20" s="82">
        <v>59</v>
      </c>
      <c r="L20" s="82">
        <v>2576</v>
      </c>
      <c r="M20" s="89">
        <v>9334.526213067984</v>
      </c>
    </row>
    <row r="21" spans="1:13" s="57" customFormat="1" ht="23.25" customHeight="1">
      <c r="A21" s="58" t="s">
        <v>21</v>
      </c>
      <c r="B21" s="58" t="s">
        <v>823</v>
      </c>
      <c r="C21" s="82">
        <v>713217</v>
      </c>
      <c r="D21" s="82">
        <v>450</v>
      </c>
      <c r="E21" s="82">
        <v>712767</v>
      </c>
      <c r="F21" s="82">
        <v>39396444</v>
      </c>
      <c r="G21" s="82">
        <v>1952</v>
      </c>
      <c r="H21" s="82">
        <v>39394492</v>
      </c>
      <c r="I21" s="82">
        <v>24835595</v>
      </c>
      <c r="J21" s="82">
        <v>1397</v>
      </c>
      <c r="K21" s="82">
        <v>18</v>
      </c>
      <c r="L21" s="82">
        <v>1379</v>
      </c>
      <c r="M21" s="89">
        <v>55237.66819915958</v>
      </c>
    </row>
    <row r="22" spans="1:13" s="57" customFormat="1" ht="23.25" customHeight="1">
      <c r="A22" s="58" t="s">
        <v>22</v>
      </c>
      <c r="B22" s="58" t="s">
        <v>824</v>
      </c>
      <c r="C22" s="82">
        <v>487838</v>
      </c>
      <c r="D22" s="82">
        <v>1940</v>
      </c>
      <c r="E22" s="82">
        <v>485898</v>
      </c>
      <c r="F22" s="82">
        <v>25876700</v>
      </c>
      <c r="G22" s="82">
        <v>6378</v>
      </c>
      <c r="H22" s="82">
        <v>25870322</v>
      </c>
      <c r="I22" s="82">
        <v>16577782</v>
      </c>
      <c r="J22" s="82">
        <v>1815</v>
      </c>
      <c r="K22" s="82">
        <v>53</v>
      </c>
      <c r="L22" s="82">
        <v>1762</v>
      </c>
      <c r="M22" s="89">
        <v>53043.6333372964</v>
      </c>
    </row>
    <row r="23" spans="1:13" s="57" customFormat="1" ht="23.25" customHeight="1">
      <c r="A23" s="58" t="s">
        <v>23</v>
      </c>
      <c r="B23" s="58" t="s">
        <v>825</v>
      </c>
      <c r="C23" s="82">
        <v>1490196</v>
      </c>
      <c r="D23" s="82">
        <v>2638</v>
      </c>
      <c r="E23" s="82">
        <v>1487558</v>
      </c>
      <c r="F23" s="82">
        <v>31592884</v>
      </c>
      <c r="G23" s="82">
        <v>10148</v>
      </c>
      <c r="H23" s="82">
        <v>31582736</v>
      </c>
      <c r="I23" s="82">
        <v>21535018</v>
      </c>
      <c r="J23" s="82">
        <v>3623</v>
      </c>
      <c r="K23" s="82">
        <v>120</v>
      </c>
      <c r="L23" s="82">
        <v>3503</v>
      </c>
      <c r="M23" s="89">
        <v>21200.489063183635</v>
      </c>
    </row>
    <row r="24" spans="1:13" s="57" customFormat="1" ht="23.25" customHeight="1">
      <c r="A24" s="58" t="s">
        <v>24</v>
      </c>
      <c r="B24" s="58" t="s">
        <v>826</v>
      </c>
      <c r="C24" s="82">
        <v>2496407</v>
      </c>
      <c r="D24" s="82">
        <v>30593</v>
      </c>
      <c r="E24" s="82">
        <v>2465814</v>
      </c>
      <c r="F24" s="82">
        <v>31251133</v>
      </c>
      <c r="G24" s="82">
        <v>18236</v>
      </c>
      <c r="H24" s="82">
        <v>31232897</v>
      </c>
      <c r="I24" s="82">
        <v>20804427</v>
      </c>
      <c r="J24" s="82">
        <v>4213</v>
      </c>
      <c r="K24" s="82">
        <v>175</v>
      </c>
      <c r="L24" s="82">
        <v>4038</v>
      </c>
      <c r="M24" s="89">
        <v>12518.444708735395</v>
      </c>
    </row>
    <row r="25" spans="1:13" s="57" customFormat="1" ht="23.25" customHeight="1">
      <c r="A25" s="58" t="s">
        <v>25</v>
      </c>
      <c r="B25" s="58" t="s">
        <v>827</v>
      </c>
      <c r="C25" s="82">
        <v>2797453</v>
      </c>
      <c r="D25" s="82">
        <v>117435</v>
      </c>
      <c r="E25" s="82">
        <v>2680018</v>
      </c>
      <c r="F25" s="82">
        <v>6576138</v>
      </c>
      <c r="G25" s="82">
        <v>33969</v>
      </c>
      <c r="H25" s="82">
        <v>6542169</v>
      </c>
      <c r="I25" s="82">
        <v>4407726</v>
      </c>
      <c r="J25" s="82">
        <v>10537</v>
      </c>
      <c r="K25" s="82">
        <v>774</v>
      </c>
      <c r="L25" s="82">
        <v>9763</v>
      </c>
      <c r="M25" s="89">
        <v>2350.759065478491</v>
      </c>
    </row>
    <row r="26" spans="1:13" s="57" customFormat="1" ht="23.25" customHeight="1">
      <c r="A26" s="58" t="s">
        <v>26</v>
      </c>
      <c r="B26" s="58" t="s">
        <v>828</v>
      </c>
      <c r="C26" s="82">
        <v>2939860</v>
      </c>
      <c r="D26" s="82">
        <v>189218</v>
      </c>
      <c r="E26" s="82">
        <v>2750642</v>
      </c>
      <c r="F26" s="82">
        <v>7542621</v>
      </c>
      <c r="G26" s="82">
        <v>74182</v>
      </c>
      <c r="H26" s="82">
        <v>7468439</v>
      </c>
      <c r="I26" s="82">
        <v>5230921</v>
      </c>
      <c r="J26" s="82">
        <v>6746</v>
      </c>
      <c r="K26" s="82">
        <v>1016</v>
      </c>
      <c r="L26" s="82">
        <v>5730</v>
      </c>
      <c r="M26" s="89">
        <v>2565.6395202492636</v>
      </c>
    </row>
    <row r="27" spans="1:13" s="57" customFormat="1" ht="23.25" customHeight="1">
      <c r="A27" s="60" t="s">
        <v>203</v>
      </c>
      <c r="B27" s="60" t="s">
        <v>829</v>
      </c>
      <c r="C27" s="84">
        <v>3476185</v>
      </c>
      <c r="D27" s="84">
        <v>85506</v>
      </c>
      <c r="E27" s="84">
        <v>3390679</v>
      </c>
      <c r="F27" s="84">
        <v>17895320</v>
      </c>
      <c r="G27" s="84">
        <v>20001</v>
      </c>
      <c r="H27" s="84">
        <v>17875319</v>
      </c>
      <c r="I27" s="84">
        <v>12095100</v>
      </c>
      <c r="J27" s="84">
        <v>6401</v>
      </c>
      <c r="K27" s="84">
        <v>344</v>
      </c>
      <c r="L27" s="84">
        <v>6057</v>
      </c>
      <c r="M27" s="90">
        <v>5147.976876949874</v>
      </c>
    </row>
    <row r="28" spans="1:13" s="54" customFormat="1" ht="23.25" customHeight="1">
      <c r="A28" s="55" t="s">
        <v>202</v>
      </c>
      <c r="B28" s="55" t="s">
        <v>830</v>
      </c>
      <c r="C28" s="69">
        <v>37075612</v>
      </c>
      <c r="D28" s="69">
        <v>1147516</v>
      </c>
      <c r="E28" s="69">
        <v>35928096</v>
      </c>
      <c r="F28" s="69">
        <v>328306930</v>
      </c>
      <c r="G28" s="69">
        <v>423784</v>
      </c>
      <c r="H28" s="69">
        <v>327883146</v>
      </c>
      <c r="I28" s="69">
        <v>220931753</v>
      </c>
      <c r="J28" s="69">
        <v>86261</v>
      </c>
      <c r="K28" s="69">
        <v>6489</v>
      </c>
      <c r="L28" s="69">
        <v>79772</v>
      </c>
      <c r="M28" s="74">
        <v>8855.064347960057</v>
      </c>
    </row>
    <row r="29" spans="1:13" s="54" customFormat="1" ht="23.25" customHeight="1">
      <c r="A29" s="55" t="s">
        <v>27</v>
      </c>
      <c r="B29" s="116" t="s">
        <v>831</v>
      </c>
      <c r="C29" s="80">
        <v>211917</v>
      </c>
      <c r="D29" s="117">
        <v>1517</v>
      </c>
      <c r="E29" s="80">
        <v>210400</v>
      </c>
      <c r="F29" s="117">
        <v>9118852</v>
      </c>
      <c r="G29" s="80">
        <v>961</v>
      </c>
      <c r="H29" s="117">
        <v>9117891</v>
      </c>
      <c r="I29" s="80">
        <v>6076252</v>
      </c>
      <c r="J29" s="117">
        <v>979</v>
      </c>
      <c r="K29" s="80">
        <v>82</v>
      </c>
      <c r="L29" s="117">
        <v>897</v>
      </c>
      <c r="M29" s="88">
        <v>43030.299598427686</v>
      </c>
    </row>
    <row r="30" spans="1:13" s="54" customFormat="1" ht="23.25" customHeight="1">
      <c r="A30" s="58" t="s">
        <v>28</v>
      </c>
      <c r="B30" s="118" t="s">
        <v>832</v>
      </c>
      <c r="C30" s="82">
        <v>390825</v>
      </c>
      <c r="D30" s="115">
        <v>626</v>
      </c>
      <c r="E30" s="82">
        <v>390199</v>
      </c>
      <c r="F30" s="115">
        <v>13452033</v>
      </c>
      <c r="G30" s="82">
        <v>3210</v>
      </c>
      <c r="H30" s="115">
        <v>13448823</v>
      </c>
      <c r="I30" s="82">
        <v>8817215</v>
      </c>
      <c r="J30" s="115">
        <v>930</v>
      </c>
      <c r="K30" s="82">
        <v>38</v>
      </c>
      <c r="L30" s="115">
        <v>892</v>
      </c>
      <c r="M30" s="89">
        <v>34419.581654193054</v>
      </c>
    </row>
    <row r="31" spans="1:13" s="57" customFormat="1" ht="23.25" customHeight="1">
      <c r="A31" s="58" t="s">
        <v>29</v>
      </c>
      <c r="B31" s="118" t="s">
        <v>833</v>
      </c>
      <c r="C31" s="82">
        <v>369085</v>
      </c>
      <c r="D31" s="115">
        <v>3735</v>
      </c>
      <c r="E31" s="82">
        <v>365350</v>
      </c>
      <c r="F31" s="115">
        <v>3006196</v>
      </c>
      <c r="G31" s="82">
        <v>5100</v>
      </c>
      <c r="H31" s="115">
        <v>3001096</v>
      </c>
      <c r="I31" s="82">
        <v>2002477</v>
      </c>
      <c r="J31" s="115">
        <v>1060</v>
      </c>
      <c r="K31" s="82">
        <v>45</v>
      </c>
      <c r="L31" s="115">
        <v>1015</v>
      </c>
      <c r="M31" s="89">
        <v>8144.996410041047</v>
      </c>
    </row>
    <row r="32" spans="1:13" s="57" customFormat="1" ht="23.25" customHeight="1">
      <c r="A32" s="58" t="s">
        <v>30</v>
      </c>
      <c r="B32" s="118" t="s">
        <v>834</v>
      </c>
      <c r="C32" s="82">
        <v>1710013</v>
      </c>
      <c r="D32" s="115">
        <v>27527</v>
      </c>
      <c r="E32" s="82">
        <v>1682486</v>
      </c>
      <c r="F32" s="115">
        <v>4739555</v>
      </c>
      <c r="G32" s="82">
        <v>5097</v>
      </c>
      <c r="H32" s="115">
        <v>4734458</v>
      </c>
      <c r="I32" s="82">
        <v>3339947</v>
      </c>
      <c r="J32" s="115">
        <v>1233</v>
      </c>
      <c r="K32" s="82">
        <v>133</v>
      </c>
      <c r="L32" s="115">
        <v>1100</v>
      </c>
      <c r="M32" s="89">
        <v>2771.6485196311373</v>
      </c>
    </row>
    <row r="33" spans="1:13" s="57" customFormat="1" ht="23.25" customHeight="1">
      <c r="A33" s="58" t="s">
        <v>31</v>
      </c>
      <c r="B33" s="118" t="s">
        <v>835</v>
      </c>
      <c r="C33" s="82">
        <v>707147</v>
      </c>
      <c r="D33" s="115">
        <v>13471</v>
      </c>
      <c r="E33" s="82">
        <v>693676</v>
      </c>
      <c r="F33" s="115">
        <v>684236</v>
      </c>
      <c r="G33" s="82">
        <v>707</v>
      </c>
      <c r="H33" s="115">
        <v>683529</v>
      </c>
      <c r="I33" s="82">
        <v>478429</v>
      </c>
      <c r="J33" s="115">
        <v>916</v>
      </c>
      <c r="K33" s="82">
        <v>52</v>
      </c>
      <c r="L33" s="115">
        <v>864</v>
      </c>
      <c r="M33" s="89">
        <v>967.6007958741252</v>
      </c>
    </row>
    <row r="34" spans="1:13" s="57" customFormat="1" ht="23.25" customHeight="1">
      <c r="A34" s="58" t="s">
        <v>32</v>
      </c>
      <c r="B34" s="118" t="s">
        <v>836</v>
      </c>
      <c r="C34" s="82">
        <v>427237</v>
      </c>
      <c r="D34" s="115">
        <v>9249</v>
      </c>
      <c r="E34" s="82">
        <v>417988</v>
      </c>
      <c r="F34" s="115">
        <v>337670</v>
      </c>
      <c r="G34" s="82">
        <v>5963</v>
      </c>
      <c r="H34" s="115">
        <v>331707</v>
      </c>
      <c r="I34" s="82">
        <v>265603</v>
      </c>
      <c r="J34" s="115">
        <v>609</v>
      </c>
      <c r="K34" s="82">
        <v>70</v>
      </c>
      <c r="L34" s="115">
        <v>539</v>
      </c>
      <c r="M34" s="89">
        <v>790.3575767080099</v>
      </c>
    </row>
    <row r="35" spans="1:13" s="57" customFormat="1" ht="23.25" customHeight="1">
      <c r="A35" s="58" t="s">
        <v>33</v>
      </c>
      <c r="B35" s="118" t="s">
        <v>837</v>
      </c>
      <c r="C35" s="82">
        <v>596140</v>
      </c>
      <c r="D35" s="115">
        <v>29728</v>
      </c>
      <c r="E35" s="82">
        <v>566412</v>
      </c>
      <c r="F35" s="115">
        <v>6748661</v>
      </c>
      <c r="G35" s="82">
        <v>5704</v>
      </c>
      <c r="H35" s="115">
        <v>6742957</v>
      </c>
      <c r="I35" s="82">
        <v>4632563</v>
      </c>
      <c r="J35" s="115">
        <v>2430</v>
      </c>
      <c r="K35" s="82">
        <v>151</v>
      </c>
      <c r="L35" s="115">
        <v>2279</v>
      </c>
      <c r="M35" s="89">
        <v>11320.59751065186</v>
      </c>
    </row>
    <row r="36" spans="1:13" s="57" customFormat="1" ht="23.25" customHeight="1">
      <c r="A36" s="58" t="s">
        <v>34</v>
      </c>
      <c r="B36" s="118" t="s">
        <v>838</v>
      </c>
      <c r="C36" s="82">
        <v>1252422</v>
      </c>
      <c r="D36" s="115">
        <v>81093</v>
      </c>
      <c r="E36" s="82">
        <v>1171329</v>
      </c>
      <c r="F36" s="115">
        <v>934378</v>
      </c>
      <c r="G36" s="82">
        <v>1323</v>
      </c>
      <c r="H36" s="115">
        <v>933055</v>
      </c>
      <c r="I36" s="82">
        <v>676647</v>
      </c>
      <c r="J36" s="115">
        <v>2315</v>
      </c>
      <c r="K36" s="82">
        <v>129</v>
      </c>
      <c r="L36" s="115">
        <v>2186</v>
      </c>
      <c r="M36" s="89">
        <v>746.0568402663</v>
      </c>
    </row>
    <row r="37" spans="1:13" s="54" customFormat="1" ht="23.25" customHeight="1">
      <c r="A37" s="58" t="s">
        <v>35</v>
      </c>
      <c r="B37" s="118" t="s">
        <v>839</v>
      </c>
      <c r="C37" s="82">
        <v>5097524</v>
      </c>
      <c r="D37" s="115">
        <v>1115351</v>
      </c>
      <c r="E37" s="82">
        <v>3982173</v>
      </c>
      <c r="F37" s="115">
        <v>4715717</v>
      </c>
      <c r="G37" s="82">
        <v>568354</v>
      </c>
      <c r="H37" s="115">
        <v>4147363</v>
      </c>
      <c r="I37" s="82">
        <v>3189248</v>
      </c>
      <c r="J37" s="115">
        <v>13497</v>
      </c>
      <c r="K37" s="82">
        <v>6034</v>
      </c>
      <c r="L37" s="115">
        <v>7463</v>
      </c>
      <c r="M37" s="89">
        <v>925.0995189036873</v>
      </c>
    </row>
    <row r="38" spans="1:13" s="57" customFormat="1" ht="23.25" customHeight="1">
      <c r="A38" s="58" t="s">
        <v>36</v>
      </c>
      <c r="B38" s="118" t="s">
        <v>840</v>
      </c>
      <c r="C38" s="82">
        <v>112485</v>
      </c>
      <c r="D38" s="115">
        <v>38358</v>
      </c>
      <c r="E38" s="82">
        <v>74127</v>
      </c>
      <c r="F38" s="115">
        <v>197369</v>
      </c>
      <c r="G38" s="82">
        <v>34412</v>
      </c>
      <c r="H38" s="115">
        <v>162957</v>
      </c>
      <c r="I38" s="82">
        <v>120968</v>
      </c>
      <c r="J38" s="115">
        <v>696</v>
      </c>
      <c r="K38" s="82">
        <v>276</v>
      </c>
      <c r="L38" s="115">
        <v>420</v>
      </c>
      <c r="M38" s="89">
        <v>1754.6250611192604</v>
      </c>
    </row>
    <row r="39" spans="1:13" s="57" customFormat="1" ht="23.25" customHeight="1">
      <c r="A39" s="60" t="s">
        <v>176</v>
      </c>
      <c r="B39" s="119" t="s">
        <v>841</v>
      </c>
      <c r="C39" s="84">
        <v>591093</v>
      </c>
      <c r="D39" s="120">
        <v>8053</v>
      </c>
      <c r="E39" s="84">
        <v>583040</v>
      </c>
      <c r="F39" s="120">
        <v>2831001</v>
      </c>
      <c r="G39" s="84">
        <v>8565</v>
      </c>
      <c r="H39" s="120">
        <v>2822436</v>
      </c>
      <c r="I39" s="84">
        <v>1931509</v>
      </c>
      <c r="J39" s="120">
        <v>1935</v>
      </c>
      <c r="K39" s="84">
        <v>95</v>
      </c>
      <c r="L39" s="120">
        <v>1840</v>
      </c>
      <c r="M39" s="90">
        <v>4789.434149956098</v>
      </c>
    </row>
    <row r="40" spans="1:13" s="8" customFormat="1" ht="23.25" customHeight="1">
      <c r="A40" s="9" t="s">
        <v>72</v>
      </c>
      <c r="B40" s="9"/>
      <c r="C40" s="4">
        <v>11465888</v>
      </c>
      <c r="D40" s="4">
        <v>1328708</v>
      </c>
      <c r="E40" s="4">
        <v>10137180</v>
      </c>
      <c r="F40" s="4">
        <v>46765668</v>
      </c>
      <c r="G40" s="4">
        <v>639396</v>
      </c>
      <c r="H40" s="4">
        <v>46126272</v>
      </c>
      <c r="I40" s="4">
        <v>31530858</v>
      </c>
      <c r="J40" s="4">
        <v>26600</v>
      </c>
      <c r="K40" s="4">
        <v>7105</v>
      </c>
      <c r="L40" s="4">
        <v>19495</v>
      </c>
      <c r="M40" s="52">
        <v>4078.6782497788226</v>
      </c>
    </row>
    <row r="41" spans="1:13" s="8" customFormat="1" ht="23.25" customHeight="1">
      <c r="A41" s="9" t="s">
        <v>73</v>
      </c>
      <c r="B41" s="9"/>
      <c r="C41" s="4">
        <v>48541500</v>
      </c>
      <c r="D41" s="4">
        <v>2476224</v>
      </c>
      <c r="E41" s="4">
        <v>46065276</v>
      </c>
      <c r="F41" s="4">
        <v>375072598</v>
      </c>
      <c r="G41" s="4">
        <v>1063180</v>
      </c>
      <c r="H41" s="4">
        <v>374009418</v>
      </c>
      <c r="I41" s="4">
        <v>252462611</v>
      </c>
      <c r="J41" s="4">
        <v>112861</v>
      </c>
      <c r="K41" s="4">
        <v>13594</v>
      </c>
      <c r="L41" s="4">
        <v>99267</v>
      </c>
      <c r="M41" s="52">
        <v>7726.843999464376</v>
      </c>
    </row>
    <row r="42" spans="1:13" s="8" customFormat="1" ht="23.25" customHeight="1">
      <c r="A42" s="9" t="s">
        <v>74</v>
      </c>
      <c r="B42" s="9"/>
      <c r="C42" s="4">
        <v>59307776</v>
      </c>
      <c r="D42" s="4">
        <v>2701079</v>
      </c>
      <c r="E42" s="4">
        <v>56606697</v>
      </c>
      <c r="F42" s="4">
        <v>798721551</v>
      </c>
      <c r="G42" s="4">
        <v>1171615</v>
      </c>
      <c r="H42" s="4">
        <v>797549936</v>
      </c>
      <c r="I42" s="4">
        <v>526001291</v>
      </c>
      <c r="J42" s="4">
        <v>138241</v>
      </c>
      <c r="K42" s="4">
        <v>15220</v>
      </c>
      <c r="L42" s="4">
        <v>123021</v>
      </c>
      <c r="M42" s="52">
        <v>13467.400143279694</v>
      </c>
    </row>
  </sheetData>
  <sheetProtection/>
  <mergeCells count="14">
    <mergeCell ref="A3:A5"/>
    <mergeCell ref="A9:F9"/>
    <mergeCell ref="A10:A12"/>
    <mergeCell ref="C10:E10"/>
    <mergeCell ref="F10:H10"/>
    <mergeCell ref="A7:E7"/>
    <mergeCell ref="J10:L10"/>
    <mergeCell ref="J1:L1"/>
    <mergeCell ref="C3:E3"/>
    <mergeCell ref="F3:H3"/>
    <mergeCell ref="I3:I4"/>
    <mergeCell ref="J3:L3"/>
    <mergeCell ref="C1:I1"/>
    <mergeCell ref="I10:I11"/>
  </mergeCells>
  <printOptions/>
  <pageMargins left="0.7874015748031497" right="0.7874015748031497" top="0.5118110236220472" bottom="0.7086614173228347" header="0.5118110236220472" footer="0.5118110236220472"/>
  <pageSetup firstPageNumber="20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4.50390625" style="1" hidden="1" customWidth="1"/>
    <col min="3" max="4" width="14.50390625" style="1" customWidth="1"/>
    <col min="5" max="5" width="15.625" style="1" customWidth="1"/>
    <col min="6" max="6" width="19.125" style="1" bestFit="1" customWidth="1"/>
    <col min="7" max="7" width="15.625" style="1" customWidth="1"/>
    <col min="8" max="8" width="21.50390625" style="1" customWidth="1"/>
    <col min="9" max="9" width="18.00390625" style="1" bestFit="1" customWidth="1"/>
    <col min="10" max="11" width="14.50390625" style="1" customWidth="1"/>
    <col min="12" max="12" width="17.375" style="1" bestFit="1" customWidth="1"/>
    <col min="13" max="13" width="16.7539062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303</v>
      </c>
      <c r="D2" s="13" t="s">
        <v>304</v>
      </c>
      <c r="E2" s="13" t="s">
        <v>305</v>
      </c>
      <c r="F2" s="13" t="s">
        <v>306</v>
      </c>
      <c r="G2" s="13" t="s">
        <v>307</v>
      </c>
      <c r="H2" s="13" t="s">
        <v>308</v>
      </c>
      <c r="I2" s="13" t="s">
        <v>309</v>
      </c>
      <c r="J2" s="13" t="s">
        <v>949</v>
      </c>
      <c r="K2" s="13" t="s">
        <v>950</v>
      </c>
      <c r="L2" s="13" t="s">
        <v>951</v>
      </c>
      <c r="M2" s="14" t="s">
        <v>119</v>
      </c>
    </row>
    <row r="3" spans="1:13" s="2" customFormat="1" ht="13.5" customHeight="1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6" ht="24" customHeight="1">
      <c r="A9" s="239" t="s">
        <v>339</v>
      </c>
      <c r="B9" s="239"/>
      <c r="C9" s="239"/>
      <c r="D9" s="239"/>
      <c r="E9" s="239"/>
      <c r="F9" s="239"/>
    </row>
    <row r="10" spans="1:13" s="17" customFormat="1" ht="13.5" customHeight="1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842</v>
      </c>
      <c r="C13" s="84">
        <v>327600629</v>
      </c>
      <c r="D13" s="84">
        <v>21411176</v>
      </c>
      <c r="E13" s="84">
        <v>306189453</v>
      </c>
      <c r="F13" s="84">
        <v>10293574099</v>
      </c>
      <c r="G13" s="84">
        <v>7425068</v>
      </c>
      <c r="H13" s="84">
        <v>10286149031</v>
      </c>
      <c r="I13" s="84">
        <v>3550587297</v>
      </c>
      <c r="J13" s="84">
        <v>755799</v>
      </c>
      <c r="K13" s="84">
        <v>25736</v>
      </c>
      <c r="L13" s="84">
        <v>730063</v>
      </c>
      <c r="M13" s="87">
        <v>31421.106029072977</v>
      </c>
    </row>
    <row r="14" spans="1:13" s="57" customFormat="1" ht="23.25" customHeight="1">
      <c r="A14" s="55" t="s">
        <v>14</v>
      </c>
      <c r="B14" s="55" t="s">
        <v>843</v>
      </c>
      <c r="C14" s="80">
        <v>163845623</v>
      </c>
      <c r="D14" s="80">
        <v>24134636</v>
      </c>
      <c r="E14" s="80">
        <v>139710987</v>
      </c>
      <c r="F14" s="80">
        <v>284438553</v>
      </c>
      <c r="G14" s="80">
        <v>2741326</v>
      </c>
      <c r="H14" s="80">
        <v>281697227</v>
      </c>
      <c r="I14" s="80">
        <v>123347674</v>
      </c>
      <c r="J14" s="80">
        <v>295140</v>
      </c>
      <c r="K14" s="80">
        <v>48060</v>
      </c>
      <c r="L14" s="80">
        <v>247080</v>
      </c>
      <c r="M14" s="88">
        <v>1736.0155724147724</v>
      </c>
    </row>
    <row r="15" spans="1:13" s="57" customFormat="1" ht="23.25" customHeight="1">
      <c r="A15" s="58" t="s">
        <v>15</v>
      </c>
      <c r="B15" s="58" t="s">
        <v>844</v>
      </c>
      <c r="C15" s="82">
        <v>99821569</v>
      </c>
      <c r="D15" s="82">
        <v>9114115</v>
      </c>
      <c r="E15" s="82">
        <v>90707454</v>
      </c>
      <c r="F15" s="82">
        <v>296683044</v>
      </c>
      <c r="G15" s="82">
        <v>1720316</v>
      </c>
      <c r="H15" s="82">
        <v>294962728</v>
      </c>
      <c r="I15" s="82">
        <v>112120566</v>
      </c>
      <c r="J15" s="82">
        <v>211311</v>
      </c>
      <c r="K15" s="82">
        <v>18900</v>
      </c>
      <c r="L15" s="82">
        <v>192411</v>
      </c>
      <c r="M15" s="89">
        <v>2972.133647789087</v>
      </c>
    </row>
    <row r="16" spans="1:13" s="57" customFormat="1" ht="23.25" customHeight="1">
      <c r="A16" s="58" t="s">
        <v>16</v>
      </c>
      <c r="B16" s="58" t="s">
        <v>845</v>
      </c>
      <c r="C16" s="82">
        <v>105937494</v>
      </c>
      <c r="D16" s="82">
        <v>12235187</v>
      </c>
      <c r="E16" s="82">
        <v>93702307</v>
      </c>
      <c r="F16" s="82">
        <v>93181377</v>
      </c>
      <c r="G16" s="82">
        <v>1519506</v>
      </c>
      <c r="H16" s="82">
        <v>91661871</v>
      </c>
      <c r="I16" s="82">
        <v>40715764</v>
      </c>
      <c r="J16" s="82">
        <v>174649</v>
      </c>
      <c r="K16" s="82">
        <v>22463</v>
      </c>
      <c r="L16" s="82">
        <v>152186</v>
      </c>
      <c r="M16" s="89">
        <v>879.5882692864152</v>
      </c>
    </row>
    <row r="17" spans="1:13" s="57" customFormat="1" ht="23.25" customHeight="1">
      <c r="A17" s="58" t="s">
        <v>17</v>
      </c>
      <c r="B17" s="58" t="s">
        <v>846</v>
      </c>
      <c r="C17" s="82">
        <v>41993164</v>
      </c>
      <c r="D17" s="82">
        <v>2737035</v>
      </c>
      <c r="E17" s="82">
        <v>39256129</v>
      </c>
      <c r="F17" s="82">
        <v>880192635</v>
      </c>
      <c r="G17" s="82">
        <v>502856</v>
      </c>
      <c r="H17" s="82">
        <v>879689779</v>
      </c>
      <c r="I17" s="82">
        <v>283590991</v>
      </c>
      <c r="J17" s="82">
        <v>103792</v>
      </c>
      <c r="K17" s="82">
        <v>2299</v>
      </c>
      <c r="L17" s="82">
        <v>101493</v>
      </c>
      <c r="M17" s="89">
        <v>20960.379051218908</v>
      </c>
    </row>
    <row r="18" spans="1:13" s="57" customFormat="1" ht="23.25" customHeight="1">
      <c r="A18" s="58" t="s">
        <v>18</v>
      </c>
      <c r="B18" s="58" t="s">
        <v>847</v>
      </c>
      <c r="C18" s="82">
        <v>38285638</v>
      </c>
      <c r="D18" s="82">
        <v>4304695</v>
      </c>
      <c r="E18" s="82">
        <v>33980943</v>
      </c>
      <c r="F18" s="82">
        <v>65082227</v>
      </c>
      <c r="G18" s="82">
        <v>1112179</v>
      </c>
      <c r="H18" s="82">
        <v>63970048</v>
      </c>
      <c r="I18" s="82">
        <v>28218432</v>
      </c>
      <c r="J18" s="82">
        <v>101072</v>
      </c>
      <c r="K18" s="82">
        <v>13257</v>
      </c>
      <c r="L18" s="82">
        <v>87815</v>
      </c>
      <c r="M18" s="89">
        <v>1699.9123013177943</v>
      </c>
    </row>
    <row r="19" spans="1:13" s="57" customFormat="1" ht="23.25" customHeight="1">
      <c r="A19" s="58" t="s">
        <v>19</v>
      </c>
      <c r="B19" s="58" t="s">
        <v>848</v>
      </c>
      <c r="C19" s="82">
        <v>91044934</v>
      </c>
      <c r="D19" s="82">
        <v>7951056</v>
      </c>
      <c r="E19" s="82">
        <v>83093878</v>
      </c>
      <c r="F19" s="82">
        <v>300609231</v>
      </c>
      <c r="G19" s="82">
        <v>3259655</v>
      </c>
      <c r="H19" s="82">
        <v>297349576</v>
      </c>
      <c r="I19" s="82">
        <v>108490373</v>
      </c>
      <c r="J19" s="82">
        <v>138203</v>
      </c>
      <c r="K19" s="82">
        <v>14993</v>
      </c>
      <c r="L19" s="82">
        <v>123210</v>
      </c>
      <c r="M19" s="89">
        <v>3301.767795229551</v>
      </c>
    </row>
    <row r="20" spans="1:13" s="57" customFormat="1" ht="23.25" customHeight="1">
      <c r="A20" s="58" t="s">
        <v>20</v>
      </c>
      <c r="B20" s="58" t="s">
        <v>849</v>
      </c>
      <c r="C20" s="82">
        <v>21012178</v>
      </c>
      <c r="D20" s="82">
        <v>1246486</v>
      </c>
      <c r="E20" s="82">
        <v>19765692</v>
      </c>
      <c r="F20" s="82">
        <v>357892644</v>
      </c>
      <c r="G20" s="82">
        <v>427127</v>
      </c>
      <c r="H20" s="82">
        <v>357465517</v>
      </c>
      <c r="I20" s="82">
        <v>115398129</v>
      </c>
      <c r="J20" s="82">
        <v>58419</v>
      </c>
      <c r="K20" s="82">
        <v>2044</v>
      </c>
      <c r="L20" s="82">
        <v>56375</v>
      </c>
      <c r="M20" s="89">
        <v>17032.629554156643</v>
      </c>
    </row>
    <row r="21" spans="1:13" s="57" customFormat="1" ht="23.25" customHeight="1">
      <c r="A21" s="58" t="s">
        <v>21</v>
      </c>
      <c r="B21" s="58" t="s">
        <v>850</v>
      </c>
      <c r="C21" s="82">
        <v>5290967</v>
      </c>
      <c r="D21" s="82">
        <v>234563</v>
      </c>
      <c r="E21" s="82">
        <v>5056404</v>
      </c>
      <c r="F21" s="82">
        <v>364696532</v>
      </c>
      <c r="G21" s="82">
        <v>82846</v>
      </c>
      <c r="H21" s="82">
        <v>364613686</v>
      </c>
      <c r="I21" s="82">
        <v>112606375</v>
      </c>
      <c r="J21" s="82">
        <v>28009</v>
      </c>
      <c r="K21" s="82">
        <v>395</v>
      </c>
      <c r="L21" s="82">
        <v>27614</v>
      </c>
      <c r="M21" s="89">
        <v>68928.14338097365</v>
      </c>
    </row>
    <row r="22" spans="1:13" s="57" customFormat="1" ht="23.25" customHeight="1">
      <c r="A22" s="58" t="s">
        <v>22</v>
      </c>
      <c r="B22" s="58" t="s">
        <v>851</v>
      </c>
      <c r="C22" s="82">
        <v>11150505</v>
      </c>
      <c r="D22" s="82">
        <v>761602</v>
      </c>
      <c r="E22" s="82">
        <v>10388903</v>
      </c>
      <c r="F22" s="82">
        <v>556118391</v>
      </c>
      <c r="G22" s="82">
        <v>150901</v>
      </c>
      <c r="H22" s="82">
        <v>555967490</v>
      </c>
      <c r="I22" s="82">
        <v>173045716</v>
      </c>
      <c r="J22" s="82">
        <v>44540</v>
      </c>
      <c r="K22" s="82">
        <v>849</v>
      </c>
      <c r="L22" s="82">
        <v>43691</v>
      </c>
      <c r="M22" s="89">
        <v>49873.83001935787</v>
      </c>
    </row>
    <row r="23" spans="1:13" s="57" customFormat="1" ht="23.25" customHeight="1">
      <c r="A23" s="58" t="s">
        <v>23</v>
      </c>
      <c r="B23" s="58" t="s">
        <v>852</v>
      </c>
      <c r="C23" s="82">
        <v>14201523</v>
      </c>
      <c r="D23" s="82">
        <v>914239</v>
      </c>
      <c r="E23" s="82">
        <v>13287284</v>
      </c>
      <c r="F23" s="82">
        <v>310473628</v>
      </c>
      <c r="G23" s="82">
        <v>633510</v>
      </c>
      <c r="H23" s="82">
        <v>309840118</v>
      </c>
      <c r="I23" s="82">
        <v>116558577</v>
      </c>
      <c r="J23" s="82">
        <v>43847</v>
      </c>
      <c r="K23" s="82">
        <v>1748</v>
      </c>
      <c r="L23" s="82">
        <v>42099</v>
      </c>
      <c r="M23" s="89">
        <v>21861.995224033366</v>
      </c>
    </row>
    <row r="24" spans="1:13" s="57" customFormat="1" ht="23.25" customHeight="1">
      <c r="A24" s="58" t="s">
        <v>24</v>
      </c>
      <c r="B24" s="58" t="s">
        <v>853</v>
      </c>
      <c r="C24" s="82">
        <v>27840096</v>
      </c>
      <c r="D24" s="82">
        <v>3595322</v>
      </c>
      <c r="E24" s="82">
        <v>24244774</v>
      </c>
      <c r="F24" s="82">
        <v>414990801</v>
      </c>
      <c r="G24" s="82">
        <v>268802</v>
      </c>
      <c r="H24" s="82">
        <v>414721999</v>
      </c>
      <c r="I24" s="82">
        <v>139968539</v>
      </c>
      <c r="J24" s="82">
        <v>61658</v>
      </c>
      <c r="K24" s="82">
        <v>4620</v>
      </c>
      <c r="L24" s="82">
        <v>57038</v>
      </c>
      <c r="M24" s="89">
        <v>14906.227370767687</v>
      </c>
    </row>
    <row r="25" spans="1:13" s="57" customFormat="1" ht="23.25" customHeight="1">
      <c r="A25" s="58" t="s">
        <v>25</v>
      </c>
      <c r="B25" s="58" t="s">
        <v>854</v>
      </c>
      <c r="C25" s="82">
        <v>166231578</v>
      </c>
      <c r="D25" s="82">
        <v>12605405</v>
      </c>
      <c r="E25" s="82">
        <v>153626173</v>
      </c>
      <c r="F25" s="82">
        <v>108745504</v>
      </c>
      <c r="G25" s="82">
        <v>2755921</v>
      </c>
      <c r="H25" s="82">
        <v>105989583</v>
      </c>
      <c r="I25" s="82">
        <v>48061887</v>
      </c>
      <c r="J25" s="82">
        <v>336304</v>
      </c>
      <c r="K25" s="82">
        <v>35422</v>
      </c>
      <c r="L25" s="82">
        <v>300882</v>
      </c>
      <c r="M25" s="89">
        <v>654.1807838700779</v>
      </c>
    </row>
    <row r="26" spans="1:13" s="57" customFormat="1" ht="23.25" customHeight="1">
      <c r="A26" s="58" t="s">
        <v>26</v>
      </c>
      <c r="B26" s="58" t="s">
        <v>855</v>
      </c>
      <c r="C26" s="82">
        <v>131398784</v>
      </c>
      <c r="D26" s="82">
        <v>12645956</v>
      </c>
      <c r="E26" s="82">
        <v>118752828</v>
      </c>
      <c r="F26" s="82">
        <v>98681854</v>
      </c>
      <c r="G26" s="82">
        <v>1631888</v>
      </c>
      <c r="H26" s="82">
        <v>97049966</v>
      </c>
      <c r="I26" s="82">
        <v>42728994</v>
      </c>
      <c r="J26" s="82">
        <v>140380</v>
      </c>
      <c r="K26" s="82">
        <v>19625</v>
      </c>
      <c r="L26" s="82">
        <v>120755</v>
      </c>
      <c r="M26" s="89">
        <v>751.0104050886803</v>
      </c>
    </row>
    <row r="27" spans="1:13" s="57" customFormat="1" ht="23.25" customHeight="1">
      <c r="A27" s="60" t="s">
        <v>203</v>
      </c>
      <c r="B27" s="60" t="s">
        <v>856</v>
      </c>
      <c r="C27" s="84">
        <v>46191857</v>
      </c>
      <c r="D27" s="84">
        <v>5037891</v>
      </c>
      <c r="E27" s="84">
        <v>41153966</v>
      </c>
      <c r="F27" s="84">
        <v>326764018</v>
      </c>
      <c r="G27" s="84">
        <v>718288</v>
      </c>
      <c r="H27" s="84">
        <v>326045730</v>
      </c>
      <c r="I27" s="84">
        <v>112330167</v>
      </c>
      <c r="J27" s="84">
        <v>104780</v>
      </c>
      <c r="K27" s="84">
        <v>8324</v>
      </c>
      <c r="L27" s="84">
        <v>96456</v>
      </c>
      <c r="M27" s="90">
        <v>7074.061083969843</v>
      </c>
    </row>
    <row r="28" spans="1:13" s="54" customFormat="1" ht="23.25" customHeight="1">
      <c r="A28" s="55" t="s">
        <v>202</v>
      </c>
      <c r="B28" s="55" t="s">
        <v>857</v>
      </c>
      <c r="C28" s="69">
        <v>964245910</v>
      </c>
      <c r="D28" s="69">
        <v>97518188</v>
      </c>
      <c r="E28" s="69">
        <v>866727722</v>
      </c>
      <c r="F28" s="69">
        <v>4458550439</v>
      </c>
      <c r="G28" s="69">
        <v>17525121</v>
      </c>
      <c r="H28" s="69">
        <v>4441025318</v>
      </c>
      <c r="I28" s="69">
        <v>1557182184</v>
      </c>
      <c r="J28" s="69">
        <v>1842104</v>
      </c>
      <c r="K28" s="69">
        <v>192999</v>
      </c>
      <c r="L28" s="69">
        <v>1649105</v>
      </c>
      <c r="M28" s="74">
        <v>4623.872803359881</v>
      </c>
    </row>
    <row r="29" spans="1:13" s="54" customFormat="1" ht="23.25" customHeight="1">
      <c r="A29" s="55" t="s">
        <v>27</v>
      </c>
      <c r="B29" s="116" t="s">
        <v>858</v>
      </c>
      <c r="C29" s="80">
        <v>2710333</v>
      </c>
      <c r="D29" s="117">
        <v>219719</v>
      </c>
      <c r="E29" s="80">
        <v>2490614</v>
      </c>
      <c r="F29" s="117">
        <v>128522011</v>
      </c>
      <c r="G29" s="80">
        <v>27541</v>
      </c>
      <c r="H29" s="117">
        <v>128494470</v>
      </c>
      <c r="I29" s="80">
        <v>47482524</v>
      </c>
      <c r="J29" s="117">
        <v>9656</v>
      </c>
      <c r="K29" s="80">
        <v>295</v>
      </c>
      <c r="L29" s="117">
        <v>9361</v>
      </c>
      <c r="M29" s="88">
        <v>47419.26951411506</v>
      </c>
    </row>
    <row r="30" spans="1:13" s="54" customFormat="1" ht="23.25" customHeight="1">
      <c r="A30" s="58" t="s">
        <v>28</v>
      </c>
      <c r="B30" s="118" t="s">
        <v>859</v>
      </c>
      <c r="C30" s="82">
        <v>9477290</v>
      </c>
      <c r="D30" s="115">
        <v>1117033</v>
      </c>
      <c r="E30" s="82">
        <v>8360257</v>
      </c>
      <c r="F30" s="115">
        <v>163063773</v>
      </c>
      <c r="G30" s="82">
        <v>260830</v>
      </c>
      <c r="H30" s="115">
        <v>162802943</v>
      </c>
      <c r="I30" s="82">
        <v>84180184</v>
      </c>
      <c r="J30" s="115">
        <v>17491</v>
      </c>
      <c r="K30" s="82">
        <v>1397</v>
      </c>
      <c r="L30" s="115">
        <v>16094</v>
      </c>
      <c r="M30" s="89">
        <v>17205.73845476924</v>
      </c>
    </row>
    <row r="31" spans="1:13" s="57" customFormat="1" ht="23.25" customHeight="1">
      <c r="A31" s="58" t="s">
        <v>29</v>
      </c>
      <c r="B31" s="118" t="s">
        <v>860</v>
      </c>
      <c r="C31" s="82">
        <v>5873275</v>
      </c>
      <c r="D31" s="115">
        <v>721073</v>
      </c>
      <c r="E31" s="82">
        <v>5152202</v>
      </c>
      <c r="F31" s="115">
        <v>28957525</v>
      </c>
      <c r="G31" s="82">
        <v>341332</v>
      </c>
      <c r="H31" s="115">
        <v>28616193</v>
      </c>
      <c r="I31" s="82">
        <v>11787099</v>
      </c>
      <c r="J31" s="115">
        <v>14667</v>
      </c>
      <c r="K31" s="82">
        <v>1530</v>
      </c>
      <c r="L31" s="115">
        <v>13137</v>
      </c>
      <c r="M31" s="89">
        <v>4930.388071391175</v>
      </c>
    </row>
    <row r="32" spans="1:13" s="57" customFormat="1" ht="23.25" customHeight="1">
      <c r="A32" s="58" t="s">
        <v>30</v>
      </c>
      <c r="B32" s="118" t="s">
        <v>861</v>
      </c>
      <c r="C32" s="82">
        <v>39347851</v>
      </c>
      <c r="D32" s="115">
        <v>1724234</v>
      </c>
      <c r="E32" s="82">
        <v>37623617</v>
      </c>
      <c r="F32" s="115">
        <v>36785184</v>
      </c>
      <c r="G32" s="82">
        <v>235682</v>
      </c>
      <c r="H32" s="115">
        <v>36549502</v>
      </c>
      <c r="I32" s="82">
        <v>17075155</v>
      </c>
      <c r="J32" s="115">
        <v>24972</v>
      </c>
      <c r="K32" s="82">
        <v>2029</v>
      </c>
      <c r="L32" s="115">
        <v>22943</v>
      </c>
      <c r="M32" s="89">
        <v>934.8714876449034</v>
      </c>
    </row>
    <row r="33" spans="1:13" s="57" customFormat="1" ht="23.25" customHeight="1">
      <c r="A33" s="58" t="s">
        <v>31</v>
      </c>
      <c r="B33" s="118" t="s">
        <v>862</v>
      </c>
      <c r="C33" s="82">
        <v>7268594</v>
      </c>
      <c r="D33" s="115">
        <v>2136547</v>
      </c>
      <c r="E33" s="82">
        <v>5132047</v>
      </c>
      <c r="F33" s="115">
        <v>2759907</v>
      </c>
      <c r="G33" s="82">
        <v>237211</v>
      </c>
      <c r="H33" s="115">
        <v>2522696</v>
      </c>
      <c r="I33" s="82">
        <v>1292619</v>
      </c>
      <c r="J33" s="115">
        <v>10347</v>
      </c>
      <c r="K33" s="82">
        <v>2869</v>
      </c>
      <c r="L33" s="115">
        <v>7478</v>
      </c>
      <c r="M33" s="89">
        <v>379.7030072115735</v>
      </c>
    </row>
    <row r="34" spans="1:13" s="57" customFormat="1" ht="23.25" customHeight="1">
      <c r="A34" s="58" t="s">
        <v>32</v>
      </c>
      <c r="B34" s="118" t="s">
        <v>863</v>
      </c>
      <c r="C34" s="82">
        <v>20092960</v>
      </c>
      <c r="D34" s="115">
        <v>1819920</v>
      </c>
      <c r="E34" s="82">
        <v>18273040</v>
      </c>
      <c r="F34" s="115">
        <v>8136699</v>
      </c>
      <c r="G34" s="82">
        <v>302906</v>
      </c>
      <c r="H34" s="115">
        <v>7833793</v>
      </c>
      <c r="I34" s="82">
        <v>3447892</v>
      </c>
      <c r="J34" s="115">
        <v>23788</v>
      </c>
      <c r="K34" s="82">
        <v>2717</v>
      </c>
      <c r="L34" s="115">
        <v>21071</v>
      </c>
      <c r="M34" s="89">
        <v>404.95272971229724</v>
      </c>
    </row>
    <row r="35" spans="1:13" s="57" customFormat="1" ht="23.25" customHeight="1">
      <c r="A35" s="58" t="s">
        <v>33</v>
      </c>
      <c r="B35" s="118" t="s">
        <v>864</v>
      </c>
      <c r="C35" s="82">
        <v>12810684</v>
      </c>
      <c r="D35" s="115">
        <v>1698021</v>
      </c>
      <c r="E35" s="82">
        <v>11112663</v>
      </c>
      <c r="F35" s="115">
        <v>170511196</v>
      </c>
      <c r="G35" s="82">
        <v>293532</v>
      </c>
      <c r="H35" s="115">
        <v>170217664</v>
      </c>
      <c r="I35" s="82">
        <v>58279102</v>
      </c>
      <c r="J35" s="115">
        <v>41492</v>
      </c>
      <c r="K35" s="82">
        <v>4395</v>
      </c>
      <c r="L35" s="115">
        <v>37097</v>
      </c>
      <c r="M35" s="89">
        <v>13310.077432243274</v>
      </c>
    </row>
    <row r="36" spans="1:13" s="57" customFormat="1" ht="23.25" customHeight="1">
      <c r="A36" s="58" t="s">
        <v>34</v>
      </c>
      <c r="B36" s="118" t="s">
        <v>865</v>
      </c>
      <c r="C36" s="82">
        <v>21573018</v>
      </c>
      <c r="D36" s="115">
        <v>3690134</v>
      </c>
      <c r="E36" s="82">
        <v>17882884</v>
      </c>
      <c r="F36" s="115">
        <v>4288738</v>
      </c>
      <c r="G36" s="82">
        <v>320687</v>
      </c>
      <c r="H36" s="115">
        <v>3968051</v>
      </c>
      <c r="I36" s="82">
        <v>2055524</v>
      </c>
      <c r="J36" s="115">
        <v>22756</v>
      </c>
      <c r="K36" s="82">
        <v>4140</v>
      </c>
      <c r="L36" s="115">
        <v>18616</v>
      </c>
      <c r="M36" s="89">
        <v>198.80102079365994</v>
      </c>
    </row>
    <row r="37" spans="1:13" s="54" customFormat="1" ht="23.25" customHeight="1">
      <c r="A37" s="58" t="s">
        <v>35</v>
      </c>
      <c r="B37" s="118" t="s">
        <v>866</v>
      </c>
      <c r="C37" s="82">
        <v>82876682</v>
      </c>
      <c r="D37" s="115">
        <v>10288955</v>
      </c>
      <c r="E37" s="82">
        <v>72587727</v>
      </c>
      <c r="F37" s="115">
        <v>28781638</v>
      </c>
      <c r="G37" s="82">
        <v>2161771</v>
      </c>
      <c r="H37" s="115">
        <v>26619867</v>
      </c>
      <c r="I37" s="82">
        <v>13423125</v>
      </c>
      <c r="J37" s="115">
        <v>99548</v>
      </c>
      <c r="K37" s="82">
        <v>19428</v>
      </c>
      <c r="L37" s="115">
        <v>80120</v>
      </c>
      <c r="M37" s="89">
        <v>347.28270130312404</v>
      </c>
    </row>
    <row r="38" spans="1:13" s="57" customFormat="1" ht="23.25" customHeight="1">
      <c r="A38" s="58" t="s">
        <v>36</v>
      </c>
      <c r="B38" s="118" t="s">
        <v>867</v>
      </c>
      <c r="C38" s="82">
        <v>13529254</v>
      </c>
      <c r="D38" s="115">
        <v>3566571</v>
      </c>
      <c r="E38" s="82">
        <v>9962683</v>
      </c>
      <c r="F38" s="115">
        <v>2215905</v>
      </c>
      <c r="G38" s="82">
        <v>320989</v>
      </c>
      <c r="H38" s="115">
        <v>1894916</v>
      </c>
      <c r="I38" s="82">
        <v>1065266</v>
      </c>
      <c r="J38" s="115">
        <v>41786</v>
      </c>
      <c r="K38" s="82">
        <v>13038</v>
      </c>
      <c r="L38" s="115">
        <v>28748</v>
      </c>
      <c r="M38" s="89">
        <v>163.78619249812294</v>
      </c>
    </row>
    <row r="39" spans="1:13" s="57" customFormat="1" ht="23.25" customHeight="1">
      <c r="A39" s="60" t="s">
        <v>176</v>
      </c>
      <c r="B39" s="119" t="s">
        <v>868</v>
      </c>
      <c r="C39" s="84">
        <v>25835258</v>
      </c>
      <c r="D39" s="120">
        <v>2020271</v>
      </c>
      <c r="E39" s="84">
        <v>23814987</v>
      </c>
      <c r="F39" s="120">
        <v>47928393</v>
      </c>
      <c r="G39" s="84">
        <v>922165</v>
      </c>
      <c r="H39" s="120">
        <v>47006228</v>
      </c>
      <c r="I39" s="84">
        <v>20011320</v>
      </c>
      <c r="J39" s="120">
        <v>69154</v>
      </c>
      <c r="K39" s="84">
        <v>6275</v>
      </c>
      <c r="L39" s="120">
        <v>62879</v>
      </c>
      <c r="M39" s="90">
        <v>1855.1544172696088</v>
      </c>
    </row>
    <row r="40" spans="1:13" s="8" customFormat="1" ht="23.25" customHeight="1">
      <c r="A40" s="9" t="s">
        <v>72</v>
      </c>
      <c r="B40" s="9"/>
      <c r="C40" s="4">
        <v>241395199</v>
      </c>
      <c r="D40" s="4">
        <v>29002478</v>
      </c>
      <c r="E40" s="4">
        <v>212392721</v>
      </c>
      <c r="F40" s="4">
        <v>621950969</v>
      </c>
      <c r="G40" s="4">
        <v>5424646</v>
      </c>
      <c r="H40" s="4">
        <v>616526323</v>
      </c>
      <c r="I40" s="4">
        <v>260099810</v>
      </c>
      <c r="J40" s="4">
        <v>375657</v>
      </c>
      <c r="K40" s="4">
        <v>58113</v>
      </c>
      <c r="L40" s="4">
        <v>317544</v>
      </c>
      <c r="M40" s="52">
        <v>2576.4844188139796</v>
      </c>
    </row>
    <row r="41" spans="1:13" s="8" customFormat="1" ht="23.25" customHeight="1">
      <c r="A41" s="9" t="s">
        <v>73</v>
      </c>
      <c r="B41" s="9"/>
      <c r="C41" s="4">
        <v>1205641109</v>
      </c>
      <c r="D41" s="4">
        <v>126520666</v>
      </c>
      <c r="E41" s="4">
        <v>1079120443</v>
      </c>
      <c r="F41" s="4">
        <v>5080501408</v>
      </c>
      <c r="G41" s="4">
        <v>22949767</v>
      </c>
      <c r="H41" s="4">
        <v>5057551641</v>
      </c>
      <c r="I41" s="4">
        <v>1817281994</v>
      </c>
      <c r="J41" s="4">
        <v>2217761</v>
      </c>
      <c r="K41" s="4">
        <v>251112</v>
      </c>
      <c r="L41" s="4">
        <v>1966649</v>
      </c>
      <c r="M41" s="52">
        <v>4213.941752711088</v>
      </c>
    </row>
    <row r="42" spans="1:13" s="8" customFormat="1" ht="23.25" customHeight="1">
      <c r="A42" s="9" t="s">
        <v>74</v>
      </c>
      <c r="B42" s="9"/>
      <c r="C42" s="4">
        <v>1533241738</v>
      </c>
      <c r="D42" s="4">
        <v>147931842</v>
      </c>
      <c r="E42" s="4">
        <v>1385309896</v>
      </c>
      <c r="F42" s="4">
        <v>15374075507</v>
      </c>
      <c r="G42" s="4">
        <v>30374835</v>
      </c>
      <c r="H42" s="4">
        <v>15343700672</v>
      </c>
      <c r="I42" s="4">
        <v>5367869291</v>
      </c>
      <c r="J42" s="4">
        <v>2973560</v>
      </c>
      <c r="K42" s="4">
        <v>276848</v>
      </c>
      <c r="L42" s="4">
        <v>2696712</v>
      </c>
      <c r="M42" s="52">
        <v>10027.169966723146</v>
      </c>
    </row>
  </sheetData>
  <sheetProtection/>
  <mergeCells count="14">
    <mergeCell ref="A3:A5"/>
    <mergeCell ref="A9:F9"/>
    <mergeCell ref="A10:A12"/>
    <mergeCell ref="C10:E10"/>
    <mergeCell ref="F10:H10"/>
    <mergeCell ref="A7:E7"/>
    <mergeCell ref="J10:L10"/>
    <mergeCell ref="J1:L1"/>
    <mergeCell ref="C3:E3"/>
    <mergeCell ref="F3:H3"/>
    <mergeCell ref="I3:I4"/>
    <mergeCell ref="J3:L3"/>
    <mergeCell ref="C1:I1"/>
    <mergeCell ref="I10:I11"/>
  </mergeCells>
  <printOptions/>
  <pageMargins left="0.7874015748031497" right="0.7874015748031497" top="0.5118110236220472" bottom="0.7086614173228347" header="0.5118110236220472" footer="0.5118110236220472"/>
  <pageSetup firstPageNumber="21" useFirstPageNumber="1" fitToHeight="1" fitToWidth="1" horizontalDpi="600" verticalDpi="600" orientation="landscape" paperSize="9" scale="67" r:id="rId1"/>
  <headerFooter alignWithMargins="0">
    <oddFooter>&amp;C―&amp;"ＪＳ明朝,標準"  &amp;P  &amp;"ＭＳ Ｐゴシック,標準"―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tabColor rgb="FF92D050"/>
    <pageSetUpPr fitToPage="1"/>
  </sheetPr>
  <dimension ref="A1:P41"/>
  <sheetViews>
    <sheetView zoomScale="70" zoomScaleNormal="70" zoomScaleSheetLayoutView="80" workbookViewId="0" topLeftCell="A1">
      <selection activeCell="H12" sqref="H12:P41"/>
    </sheetView>
  </sheetViews>
  <sheetFormatPr defaultColWidth="9.00390625" defaultRowHeight="13.5"/>
  <cols>
    <col min="1" max="1" width="13.125" style="1" bestFit="1" customWidth="1"/>
    <col min="2" max="7" width="13.125" style="1" hidden="1" customWidth="1"/>
    <col min="8" max="16" width="14.50390625" style="1" customWidth="1"/>
    <col min="17" max="16384" width="9.00390625" style="1" customWidth="1"/>
  </cols>
  <sheetData>
    <row r="1" spans="1:16" s="2" customFormat="1" ht="57">
      <c r="A1" s="12" t="s">
        <v>117</v>
      </c>
      <c r="B1" s="12"/>
      <c r="C1" s="12"/>
      <c r="D1" s="12"/>
      <c r="E1" s="12"/>
      <c r="F1" s="12"/>
      <c r="G1" s="12"/>
      <c r="H1" s="13" t="s">
        <v>152</v>
      </c>
      <c r="I1" s="13" t="s">
        <v>153</v>
      </c>
      <c r="J1" s="13" t="s">
        <v>154</v>
      </c>
      <c r="K1" s="13" t="s">
        <v>155</v>
      </c>
      <c r="L1" s="13" t="s">
        <v>156</v>
      </c>
      <c r="M1" s="13" t="s">
        <v>157</v>
      </c>
      <c r="N1" s="13" t="s">
        <v>158</v>
      </c>
      <c r="O1" s="13" t="s">
        <v>159</v>
      </c>
      <c r="P1" s="13" t="s">
        <v>181</v>
      </c>
    </row>
    <row r="2" spans="1:16" s="2" customFormat="1" ht="14.25">
      <c r="A2" s="208" t="s">
        <v>41</v>
      </c>
      <c r="B2" s="158"/>
      <c r="C2" s="158"/>
      <c r="D2" s="158"/>
      <c r="E2" s="158"/>
      <c r="F2" s="158"/>
      <c r="G2" s="158"/>
      <c r="H2" s="32"/>
      <c r="I2" s="32"/>
      <c r="J2" s="32"/>
      <c r="K2" s="32"/>
      <c r="L2" s="32"/>
      <c r="M2" s="32"/>
      <c r="N2" s="32"/>
      <c r="O2" s="32"/>
      <c r="P2" s="32"/>
    </row>
    <row r="3" spans="1:16" s="2" customFormat="1" ht="27" customHeight="1">
      <c r="A3" s="208"/>
      <c r="B3" s="159"/>
      <c r="C3" s="159"/>
      <c r="D3" s="159"/>
      <c r="E3" s="159"/>
      <c r="F3" s="159"/>
      <c r="G3" s="159"/>
      <c r="H3" s="34" t="s">
        <v>52</v>
      </c>
      <c r="I3" s="30" t="s">
        <v>53</v>
      </c>
      <c r="J3" s="30" t="s">
        <v>54</v>
      </c>
      <c r="K3" s="34" t="s">
        <v>55</v>
      </c>
      <c r="L3" s="30" t="s">
        <v>120</v>
      </c>
      <c r="M3" s="30" t="s">
        <v>56</v>
      </c>
      <c r="N3" s="34" t="s">
        <v>57</v>
      </c>
      <c r="O3" s="34" t="s">
        <v>58</v>
      </c>
      <c r="P3" s="30" t="s">
        <v>121</v>
      </c>
    </row>
    <row r="4" spans="1:16" s="33" customFormat="1" ht="14.25">
      <c r="A4" s="208"/>
      <c r="B4" s="160"/>
      <c r="C4" s="160"/>
      <c r="D4" s="160"/>
      <c r="E4" s="160"/>
      <c r="F4" s="160"/>
      <c r="G4" s="160"/>
      <c r="H4" s="24"/>
      <c r="I4" s="24"/>
      <c r="J4" s="24"/>
      <c r="K4" s="24"/>
      <c r="L4" s="24"/>
      <c r="M4" s="24"/>
      <c r="N4" s="24"/>
      <c r="O4" s="24"/>
      <c r="P4" s="24"/>
    </row>
    <row r="5" ht="14.25"/>
    <row r="6" spans="1:12" s="38" customFormat="1" ht="18">
      <c r="A6" s="243" t="s">
        <v>48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ht="14.25"/>
    <row r="8" spans="1:16" ht="24" customHeight="1">
      <c r="A8" s="239" t="s">
        <v>340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P8" s="3" t="s">
        <v>51</v>
      </c>
    </row>
    <row r="9" spans="1:16" s="17" customFormat="1" ht="14.25">
      <c r="A9" s="231" t="s">
        <v>41</v>
      </c>
      <c r="B9" s="32">
        <v>10</v>
      </c>
      <c r="C9" s="32">
        <v>12</v>
      </c>
      <c r="D9" s="32">
        <v>13</v>
      </c>
      <c r="E9" s="32">
        <v>16</v>
      </c>
      <c r="F9" s="32">
        <v>17</v>
      </c>
      <c r="G9" s="32">
        <v>26</v>
      </c>
      <c r="H9" s="18"/>
      <c r="I9" s="18"/>
      <c r="J9" s="18"/>
      <c r="K9" s="18"/>
      <c r="L9" s="18"/>
      <c r="M9" s="18"/>
      <c r="N9" s="18"/>
      <c r="O9" s="18"/>
      <c r="P9" s="18"/>
    </row>
    <row r="10" spans="1:16" s="17" customFormat="1" ht="27" customHeight="1">
      <c r="A10" s="231"/>
      <c r="B10" s="164" t="s">
        <v>54</v>
      </c>
      <c r="C10" s="164" t="s">
        <v>55</v>
      </c>
      <c r="D10" s="164" t="s">
        <v>310</v>
      </c>
      <c r="E10" s="164" t="s">
        <v>57</v>
      </c>
      <c r="F10" s="164" t="s">
        <v>58</v>
      </c>
      <c r="G10" s="164" t="s">
        <v>311</v>
      </c>
      <c r="H10" s="42" t="s">
        <v>52</v>
      </c>
      <c r="I10" s="43" t="s">
        <v>53</v>
      </c>
      <c r="J10" s="16" t="s">
        <v>54</v>
      </c>
      <c r="K10" s="21" t="s">
        <v>55</v>
      </c>
      <c r="L10" s="16" t="s">
        <v>120</v>
      </c>
      <c r="M10" s="43" t="s">
        <v>56</v>
      </c>
      <c r="N10" s="21" t="s">
        <v>57</v>
      </c>
      <c r="O10" s="21" t="s">
        <v>58</v>
      </c>
      <c r="P10" s="16" t="s">
        <v>121</v>
      </c>
    </row>
    <row r="11" spans="1:16" s="20" customFormat="1" ht="13.5">
      <c r="A11" s="231"/>
      <c r="B11" s="165"/>
      <c r="C11" s="165"/>
      <c r="D11" s="165"/>
      <c r="E11" s="165"/>
      <c r="F11" s="165"/>
      <c r="G11" s="165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54" customFormat="1" ht="23.25" customHeight="1">
      <c r="A12" s="40" t="s">
        <v>13</v>
      </c>
      <c r="B12" s="40" t="s">
        <v>545</v>
      </c>
      <c r="C12" s="40" t="s">
        <v>653</v>
      </c>
      <c r="D12" s="40" t="s">
        <v>680</v>
      </c>
      <c r="E12" s="40" t="s">
        <v>761</v>
      </c>
      <c r="F12" s="40" t="s">
        <v>788</v>
      </c>
      <c r="G12" s="40" t="s">
        <v>815</v>
      </c>
      <c r="H12" s="68">
        <v>7837708</v>
      </c>
      <c r="I12" s="68">
        <v>3469067</v>
      </c>
      <c r="J12" s="84">
        <v>7317150</v>
      </c>
      <c r="K12" s="68">
        <v>0</v>
      </c>
      <c r="L12" s="84">
        <v>449782</v>
      </c>
      <c r="M12" s="68">
        <v>72048824</v>
      </c>
      <c r="N12" s="68">
        <v>0</v>
      </c>
      <c r="O12" s="84">
        <v>257055</v>
      </c>
      <c r="P12" s="84">
        <v>4678535</v>
      </c>
    </row>
    <row r="13" spans="1:16" s="57" customFormat="1" ht="23.25" customHeight="1">
      <c r="A13" s="55" t="s">
        <v>14</v>
      </c>
      <c r="B13" s="55" t="s">
        <v>546</v>
      </c>
      <c r="C13" s="55" t="s">
        <v>654</v>
      </c>
      <c r="D13" s="55" t="s">
        <v>681</v>
      </c>
      <c r="E13" s="55" t="s">
        <v>762</v>
      </c>
      <c r="F13" s="55" t="s">
        <v>789</v>
      </c>
      <c r="G13" s="55" t="s">
        <v>816</v>
      </c>
      <c r="H13" s="69">
        <v>131495</v>
      </c>
      <c r="I13" s="69">
        <v>125218</v>
      </c>
      <c r="J13" s="80">
        <v>859981</v>
      </c>
      <c r="K13" s="69">
        <v>0</v>
      </c>
      <c r="L13" s="80">
        <v>14737</v>
      </c>
      <c r="M13" s="69">
        <v>1371015</v>
      </c>
      <c r="N13" s="69">
        <v>0</v>
      </c>
      <c r="O13" s="80">
        <v>156233</v>
      </c>
      <c r="P13" s="80">
        <v>1737677</v>
      </c>
    </row>
    <row r="14" spans="1:16" s="57" customFormat="1" ht="23.25" customHeight="1">
      <c r="A14" s="58" t="s">
        <v>15</v>
      </c>
      <c r="B14" s="58" t="s">
        <v>547</v>
      </c>
      <c r="C14" s="58" t="s">
        <v>655</v>
      </c>
      <c r="D14" s="58" t="s">
        <v>682</v>
      </c>
      <c r="E14" s="58" t="s">
        <v>763</v>
      </c>
      <c r="F14" s="58" t="s">
        <v>790</v>
      </c>
      <c r="G14" s="58" t="s">
        <v>817</v>
      </c>
      <c r="H14" s="70">
        <v>0</v>
      </c>
      <c r="I14" s="70">
        <v>0</v>
      </c>
      <c r="J14" s="82">
        <v>2896084</v>
      </c>
      <c r="K14" s="70">
        <v>0</v>
      </c>
      <c r="L14" s="70">
        <v>0</v>
      </c>
      <c r="M14" s="70">
        <v>7831200</v>
      </c>
      <c r="N14" s="70">
        <v>0</v>
      </c>
      <c r="O14" s="70">
        <v>0</v>
      </c>
      <c r="P14" s="70">
        <v>0</v>
      </c>
    </row>
    <row r="15" spans="1:16" s="57" customFormat="1" ht="23.25" customHeight="1">
      <c r="A15" s="58" t="s">
        <v>16</v>
      </c>
      <c r="B15" s="58" t="s">
        <v>548</v>
      </c>
      <c r="C15" s="58" t="s">
        <v>656</v>
      </c>
      <c r="D15" s="58" t="s">
        <v>683</v>
      </c>
      <c r="E15" s="58" t="s">
        <v>764</v>
      </c>
      <c r="F15" s="58" t="s">
        <v>791</v>
      </c>
      <c r="G15" s="58" t="s">
        <v>818</v>
      </c>
      <c r="H15" s="70">
        <v>293252</v>
      </c>
      <c r="I15" s="70">
        <v>129230</v>
      </c>
      <c r="J15" s="82">
        <v>173906</v>
      </c>
      <c r="K15" s="70">
        <v>0</v>
      </c>
      <c r="L15" s="82">
        <v>73980</v>
      </c>
      <c r="M15" s="70">
        <v>524111</v>
      </c>
      <c r="N15" s="70">
        <v>0</v>
      </c>
      <c r="O15" s="82">
        <v>48033</v>
      </c>
      <c r="P15" s="82">
        <v>630701</v>
      </c>
    </row>
    <row r="16" spans="1:16" s="57" customFormat="1" ht="23.25" customHeight="1">
      <c r="A16" s="58" t="s">
        <v>17</v>
      </c>
      <c r="B16" s="58" t="s">
        <v>549</v>
      </c>
      <c r="C16" s="58" t="s">
        <v>657</v>
      </c>
      <c r="D16" s="58" t="s">
        <v>684</v>
      </c>
      <c r="E16" s="58" t="s">
        <v>765</v>
      </c>
      <c r="F16" s="58" t="s">
        <v>792</v>
      </c>
      <c r="G16" s="58" t="s">
        <v>819</v>
      </c>
      <c r="H16" s="70">
        <v>142</v>
      </c>
      <c r="I16" s="70">
        <v>4388</v>
      </c>
      <c r="J16" s="82">
        <v>885760</v>
      </c>
      <c r="K16" s="70">
        <v>0</v>
      </c>
      <c r="L16" s="82">
        <v>4695</v>
      </c>
      <c r="M16" s="70">
        <v>1368669</v>
      </c>
      <c r="N16" s="70">
        <v>0</v>
      </c>
      <c r="O16" s="70">
        <v>0</v>
      </c>
      <c r="P16" s="82">
        <v>197694</v>
      </c>
    </row>
    <row r="17" spans="1:16" s="57" customFormat="1" ht="23.25" customHeight="1">
      <c r="A17" s="58" t="s">
        <v>18</v>
      </c>
      <c r="B17" s="58" t="s">
        <v>550</v>
      </c>
      <c r="C17" s="58" t="s">
        <v>658</v>
      </c>
      <c r="D17" s="58" t="s">
        <v>685</v>
      </c>
      <c r="E17" s="58" t="s">
        <v>766</v>
      </c>
      <c r="F17" s="58" t="s">
        <v>793</v>
      </c>
      <c r="G17" s="58" t="s">
        <v>820</v>
      </c>
      <c r="H17" s="70">
        <v>586672</v>
      </c>
      <c r="I17" s="70">
        <v>258636</v>
      </c>
      <c r="J17" s="82">
        <v>373091</v>
      </c>
      <c r="K17" s="70">
        <v>0</v>
      </c>
      <c r="L17" s="82">
        <v>12959</v>
      </c>
      <c r="M17" s="70">
        <v>13379848</v>
      </c>
      <c r="N17" s="70">
        <v>0</v>
      </c>
      <c r="O17" s="82">
        <v>519027</v>
      </c>
      <c r="P17" s="82">
        <v>921524</v>
      </c>
    </row>
    <row r="18" spans="1:16" s="57" customFormat="1" ht="23.25" customHeight="1">
      <c r="A18" s="58" t="s">
        <v>19</v>
      </c>
      <c r="B18" s="58" t="s">
        <v>551</v>
      </c>
      <c r="C18" s="58" t="s">
        <v>659</v>
      </c>
      <c r="D18" s="58" t="s">
        <v>686</v>
      </c>
      <c r="E18" s="58" t="s">
        <v>767</v>
      </c>
      <c r="F18" s="58" t="s">
        <v>794</v>
      </c>
      <c r="G18" s="58" t="s">
        <v>821</v>
      </c>
      <c r="H18" s="70">
        <v>0</v>
      </c>
      <c r="I18" s="70">
        <v>0</v>
      </c>
      <c r="J18" s="82">
        <v>1916390</v>
      </c>
      <c r="K18" s="70">
        <v>0</v>
      </c>
      <c r="L18" s="82">
        <v>40160</v>
      </c>
      <c r="M18" s="70">
        <v>11395727</v>
      </c>
      <c r="N18" s="70">
        <v>0</v>
      </c>
      <c r="O18" s="70">
        <v>0</v>
      </c>
      <c r="P18" s="82">
        <v>1797941</v>
      </c>
    </row>
    <row r="19" spans="1:16" s="57" customFormat="1" ht="23.25" customHeight="1">
      <c r="A19" s="58" t="s">
        <v>20</v>
      </c>
      <c r="B19" s="58" t="s">
        <v>552</v>
      </c>
      <c r="C19" s="58" t="s">
        <v>660</v>
      </c>
      <c r="D19" s="58" t="s">
        <v>687</v>
      </c>
      <c r="E19" s="58" t="s">
        <v>768</v>
      </c>
      <c r="F19" s="58" t="s">
        <v>795</v>
      </c>
      <c r="G19" s="58" t="s">
        <v>822</v>
      </c>
      <c r="H19" s="70">
        <v>0</v>
      </c>
      <c r="I19" s="70">
        <v>0</v>
      </c>
      <c r="J19" s="82">
        <v>533489</v>
      </c>
      <c r="K19" s="70">
        <v>0</v>
      </c>
      <c r="L19" s="82">
        <v>805</v>
      </c>
      <c r="M19" s="70">
        <v>76022</v>
      </c>
      <c r="N19" s="70">
        <v>0</v>
      </c>
      <c r="O19" s="70">
        <v>0</v>
      </c>
      <c r="P19" s="82">
        <v>4426</v>
      </c>
    </row>
    <row r="20" spans="1:16" s="57" customFormat="1" ht="23.25" customHeight="1">
      <c r="A20" s="58" t="s">
        <v>21</v>
      </c>
      <c r="B20" s="58" t="s">
        <v>553</v>
      </c>
      <c r="C20" s="58" t="s">
        <v>661</v>
      </c>
      <c r="D20" s="58" t="s">
        <v>688</v>
      </c>
      <c r="E20" s="58" t="s">
        <v>769</v>
      </c>
      <c r="F20" s="58" t="s">
        <v>796</v>
      </c>
      <c r="G20" s="58" t="s">
        <v>823</v>
      </c>
      <c r="H20" s="70">
        <v>0</v>
      </c>
      <c r="I20" s="70">
        <v>9471</v>
      </c>
      <c r="J20" s="82">
        <v>491501</v>
      </c>
      <c r="K20" s="70">
        <v>0</v>
      </c>
      <c r="L20" s="70">
        <v>0</v>
      </c>
      <c r="M20" s="70">
        <v>16127</v>
      </c>
      <c r="N20" s="70">
        <v>0</v>
      </c>
      <c r="O20" s="70">
        <v>0</v>
      </c>
      <c r="P20" s="82">
        <v>222262</v>
      </c>
    </row>
    <row r="21" spans="1:16" s="57" customFormat="1" ht="23.25" customHeight="1">
      <c r="A21" s="58" t="s">
        <v>22</v>
      </c>
      <c r="B21" s="58" t="s">
        <v>554</v>
      </c>
      <c r="C21" s="58" t="s">
        <v>662</v>
      </c>
      <c r="D21" s="58" t="s">
        <v>689</v>
      </c>
      <c r="E21" s="58" t="s">
        <v>770</v>
      </c>
      <c r="F21" s="58" t="s">
        <v>797</v>
      </c>
      <c r="G21" s="58" t="s">
        <v>824</v>
      </c>
      <c r="H21" s="70">
        <v>0</v>
      </c>
      <c r="I21" s="70">
        <v>0</v>
      </c>
      <c r="J21" s="82">
        <v>1022372</v>
      </c>
      <c r="K21" s="70">
        <v>0</v>
      </c>
      <c r="L21" s="82">
        <v>20421</v>
      </c>
      <c r="M21" s="70">
        <v>0</v>
      </c>
      <c r="N21" s="70">
        <v>0</v>
      </c>
      <c r="O21" s="70">
        <v>0</v>
      </c>
      <c r="P21" s="82">
        <v>21557</v>
      </c>
    </row>
    <row r="22" spans="1:16" s="57" customFormat="1" ht="23.25" customHeight="1">
      <c r="A22" s="58" t="s">
        <v>23</v>
      </c>
      <c r="B22" s="58" t="s">
        <v>555</v>
      </c>
      <c r="C22" s="58" t="s">
        <v>663</v>
      </c>
      <c r="D22" s="58" t="s">
        <v>690</v>
      </c>
      <c r="E22" s="58" t="s">
        <v>771</v>
      </c>
      <c r="F22" s="58" t="s">
        <v>798</v>
      </c>
      <c r="G22" s="58" t="s">
        <v>825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</row>
    <row r="23" spans="1:16" s="57" customFormat="1" ht="23.25" customHeight="1">
      <c r="A23" s="58" t="s">
        <v>24</v>
      </c>
      <c r="B23" s="58" t="s">
        <v>556</v>
      </c>
      <c r="C23" s="58" t="s">
        <v>664</v>
      </c>
      <c r="D23" s="58" t="s">
        <v>691</v>
      </c>
      <c r="E23" s="58" t="s">
        <v>772</v>
      </c>
      <c r="F23" s="58" t="s">
        <v>799</v>
      </c>
      <c r="G23" s="58" t="s">
        <v>826</v>
      </c>
      <c r="H23" s="70">
        <v>0</v>
      </c>
      <c r="I23" s="70">
        <v>0</v>
      </c>
      <c r="J23" s="82">
        <v>24740</v>
      </c>
      <c r="K23" s="70">
        <v>0</v>
      </c>
      <c r="L23" s="82">
        <v>0</v>
      </c>
      <c r="M23" s="70">
        <v>0</v>
      </c>
      <c r="N23" s="70">
        <v>0</v>
      </c>
      <c r="O23" s="82">
        <v>0</v>
      </c>
      <c r="P23" s="82">
        <v>0</v>
      </c>
    </row>
    <row r="24" spans="1:16" s="57" customFormat="1" ht="23.25" customHeight="1">
      <c r="A24" s="58" t="s">
        <v>25</v>
      </c>
      <c r="B24" s="58" t="s">
        <v>557</v>
      </c>
      <c r="C24" s="58" t="s">
        <v>665</v>
      </c>
      <c r="D24" s="58" t="s">
        <v>692</v>
      </c>
      <c r="E24" s="58" t="s">
        <v>773</v>
      </c>
      <c r="F24" s="58" t="s">
        <v>800</v>
      </c>
      <c r="G24" s="58" t="s">
        <v>827</v>
      </c>
      <c r="H24" s="70">
        <v>449779</v>
      </c>
      <c r="I24" s="70">
        <v>175944</v>
      </c>
      <c r="J24" s="82">
        <v>1085414</v>
      </c>
      <c r="K24" s="64">
        <v>287</v>
      </c>
      <c r="L24" s="82">
        <v>130199</v>
      </c>
      <c r="M24" s="70">
        <v>13779078</v>
      </c>
      <c r="N24" s="64">
        <v>24495</v>
      </c>
      <c r="O24" s="82">
        <v>315752</v>
      </c>
      <c r="P24" s="82">
        <v>720925</v>
      </c>
    </row>
    <row r="25" spans="1:16" s="57" customFormat="1" ht="23.25" customHeight="1">
      <c r="A25" s="58" t="s">
        <v>26</v>
      </c>
      <c r="B25" s="58" t="s">
        <v>558</v>
      </c>
      <c r="C25" s="58" t="s">
        <v>666</v>
      </c>
      <c r="D25" s="58" t="s">
        <v>693</v>
      </c>
      <c r="E25" s="58" t="s">
        <v>774</v>
      </c>
      <c r="F25" s="58" t="s">
        <v>801</v>
      </c>
      <c r="G25" s="58" t="s">
        <v>828</v>
      </c>
      <c r="H25" s="70">
        <v>750105</v>
      </c>
      <c r="I25" s="70">
        <v>130365</v>
      </c>
      <c r="J25" s="82">
        <v>921900</v>
      </c>
      <c r="K25" s="70">
        <v>0</v>
      </c>
      <c r="L25" s="82">
        <v>1140263</v>
      </c>
      <c r="M25" s="70">
        <v>41810012</v>
      </c>
      <c r="N25" s="70">
        <v>0</v>
      </c>
      <c r="O25" s="82">
        <v>166356</v>
      </c>
      <c r="P25" s="82">
        <v>746786</v>
      </c>
    </row>
    <row r="26" spans="1:16" s="57" customFormat="1" ht="23.25" customHeight="1">
      <c r="A26" s="60" t="s">
        <v>203</v>
      </c>
      <c r="B26" s="58" t="s">
        <v>559</v>
      </c>
      <c r="C26" s="58" t="s">
        <v>667</v>
      </c>
      <c r="D26" s="58" t="s">
        <v>694</v>
      </c>
      <c r="E26" s="58" t="s">
        <v>775</v>
      </c>
      <c r="F26" s="58" t="s">
        <v>802</v>
      </c>
      <c r="G26" s="58" t="s">
        <v>829</v>
      </c>
      <c r="H26" s="70">
        <v>0</v>
      </c>
      <c r="I26" s="70">
        <v>0</v>
      </c>
      <c r="J26" s="82">
        <v>1015748</v>
      </c>
      <c r="K26" s="70">
        <v>0</v>
      </c>
      <c r="L26" s="82">
        <v>393461</v>
      </c>
      <c r="M26" s="70">
        <v>1550548</v>
      </c>
      <c r="N26" s="70">
        <v>0</v>
      </c>
      <c r="O26" s="84">
        <v>88350</v>
      </c>
      <c r="P26" s="84">
        <v>393441</v>
      </c>
    </row>
    <row r="27" spans="1:16" s="54" customFormat="1" ht="23.25" customHeight="1">
      <c r="A27" s="55" t="s">
        <v>202</v>
      </c>
      <c r="B27" s="55" t="s">
        <v>560</v>
      </c>
      <c r="C27" s="55" t="s">
        <v>668</v>
      </c>
      <c r="D27" s="55" t="s">
        <v>695</v>
      </c>
      <c r="E27" s="55" t="s">
        <v>776</v>
      </c>
      <c r="F27" s="55" t="s">
        <v>803</v>
      </c>
      <c r="G27" s="55" t="s">
        <v>830</v>
      </c>
      <c r="H27" s="69">
        <v>2211445</v>
      </c>
      <c r="I27" s="68">
        <v>833252</v>
      </c>
      <c r="J27" s="68">
        <v>12200376</v>
      </c>
      <c r="K27" s="68">
        <v>287</v>
      </c>
      <c r="L27" s="68">
        <v>1831680</v>
      </c>
      <c r="M27" s="68">
        <v>93102357</v>
      </c>
      <c r="N27" s="68">
        <v>24495</v>
      </c>
      <c r="O27" s="70">
        <v>1293751</v>
      </c>
      <c r="P27" s="70">
        <v>7394934</v>
      </c>
    </row>
    <row r="28" spans="1:16" s="54" customFormat="1" ht="23.25" customHeight="1">
      <c r="A28" s="55" t="s">
        <v>27</v>
      </c>
      <c r="B28" s="55" t="s">
        <v>561</v>
      </c>
      <c r="C28" s="55" t="s">
        <v>669</v>
      </c>
      <c r="D28" s="55" t="s">
        <v>696</v>
      </c>
      <c r="E28" s="55" t="s">
        <v>777</v>
      </c>
      <c r="F28" s="55" t="s">
        <v>804</v>
      </c>
      <c r="G28" s="55" t="s">
        <v>831</v>
      </c>
      <c r="H28" s="166">
        <v>4</v>
      </c>
      <c r="I28" s="70">
        <v>0</v>
      </c>
      <c r="J28" s="115">
        <v>197905</v>
      </c>
      <c r="K28" s="70">
        <v>0</v>
      </c>
      <c r="L28" s="122">
        <v>0</v>
      </c>
      <c r="M28" s="70">
        <v>8541</v>
      </c>
      <c r="N28" s="122">
        <v>0</v>
      </c>
      <c r="O28" s="69">
        <v>0</v>
      </c>
      <c r="P28" s="69">
        <v>5933</v>
      </c>
    </row>
    <row r="29" spans="1:16" s="54" customFormat="1" ht="23.25" customHeight="1">
      <c r="A29" s="58" t="s">
        <v>28</v>
      </c>
      <c r="B29" s="58" t="s">
        <v>562</v>
      </c>
      <c r="C29" s="58" t="s">
        <v>670</v>
      </c>
      <c r="D29" s="58" t="s">
        <v>697</v>
      </c>
      <c r="E29" s="58" t="s">
        <v>778</v>
      </c>
      <c r="F29" s="58" t="s">
        <v>805</v>
      </c>
      <c r="G29" s="58" t="s">
        <v>832</v>
      </c>
      <c r="H29" s="167">
        <v>62</v>
      </c>
      <c r="I29" s="70">
        <v>9199</v>
      </c>
      <c r="J29" s="115">
        <v>210701</v>
      </c>
      <c r="K29" s="70">
        <v>0</v>
      </c>
      <c r="L29" s="122">
        <v>0</v>
      </c>
      <c r="M29" s="70">
        <v>194345</v>
      </c>
      <c r="N29" s="122">
        <v>0</v>
      </c>
      <c r="O29" s="70">
        <v>0</v>
      </c>
      <c r="P29" s="82">
        <v>89132</v>
      </c>
    </row>
    <row r="30" spans="1:16" s="57" customFormat="1" ht="23.25" customHeight="1">
      <c r="A30" s="58" t="s">
        <v>29</v>
      </c>
      <c r="B30" s="58" t="s">
        <v>563</v>
      </c>
      <c r="C30" s="58" t="s">
        <v>671</v>
      </c>
      <c r="D30" s="58" t="s">
        <v>698</v>
      </c>
      <c r="E30" s="58" t="s">
        <v>779</v>
      </c>
      <c r="F30" s="58" t="s">
        <v>806</v>
      </c>
      <c r="G30" s="58" t="s">
        <v>833</v>
      </c>
      <c r="H30" s="167">
        <v>134289</v>
      </c>
      <c r="I30" s="70">
        <v>94039</v>
      </c>
      <c r="J30" s="115">
        <v>76570</v>
      </c>
      <c r="K30" s="70">
        <v>0</v>
      </c>
      <c r="L30" s="115">
        <v>302</v>
      </c>
      <c r="M30" s="70">
        <v>7694212</v>
      </c>
      <c r="N30" s="122">
        <v>0</v>
      </c>
      <c r="O30" s="82">
        <v>14757</v>
      </c>
      <c r="P30" s="82">
        <v>37521</v>
      </c>
    </row>
    <row r="31" spans="1:16" s="57" customFormat="1" ht="23.25" customHeight="1">
      <c r="A31" s="58" t="s">
        <v>30</v>
      </c>
      <c r="B31" s="58" t="s">
        <v>564</v>
      </c>
      <c r="C31" s="58" t="s">
        <v>672</v>
      </c>
      <c r="D31" s="58" t="s">
        <v>699</v>
      </c>
      <c r="E31" s="58" t="s">
        <v>780</v>
      </c>
      <c r="F31" s="58" t="s">
        <v>807</v>
      </c>
      <c r="G31" s="58" t="s">
        <v>834</v>
      </c>
      <c r="H31" s="167">
        <v>0</v>
      </c>
      <c r="I31" s="70">
        <v>442</v>
      </c>
      <c r="J31" s="115">
        <v>145964</v>
      </c>
      <c r="K31" s="70">
        <v>0</v>
      </c>
      <c r="L31" s="122">
        <v>0</v>
      </c>
      <c r="M31" s="70">
        <v>658565</v>
      </c>
      <c r="N31" s="122">
        <v>0</v>
      </c>
      <c r="O31" s="70">
        <v>0</v>
      </c>
      <c r="P31" s="82">
        <v>15169</v>
      </c>
    </row>
    <row r="32" spans="1:16" s="57" customFormat="1" ht="23.25" customHeight="1">
      <c r="A32" s="58" t="s">
        <v>31</v>
      </c>
      <c r="B32" s="58" t="s">
        <v>565</v>
      </c>
      <c r="C32" s="58" t="s">
        <v>673</v>
      </c>
      <c r="D32" s="58" t="s">
        <v>700</v>
      </c>
      <c r="E32" s="58" t="s">
        <v>781</v>
      </c>
      <c r="F32" s="58" t="s">
        <v>808</v>
      </c>
      <c r="G32" s="58" t="s">
        <v>835</v>
      </c>
      <c r="H32" s="167">
        <v>39023</v>
      </c>
      <c r="I32" s="70">
        <v>53887</v>
      </c>
      <c r="J32" s="115">
        <v>64864</v>
      </c>
      <c r="K32" s="70">
        <v>0</v>
      </c>
      <c r="L32" s="122">
        <v>0</v>
      </c>
      <c r="M32" s="70">
        <v>433303</v>
      </c>
      <c r="N32" s="122">
        <v>0</v>
      </c>
      <c r="O32" s="82">
        <v>12928</v>
      </c>
      <c r="P32" s="82">
        <v>31874</v>
      </c>
    </row>
    <row r="33" spans="1:16" s="57" customFormat="1" ht="23.25" customHeight="1">
      <c r="A33" s="58" t="s">
        <v>32</v>
      </c>
      <c r="B33" s="58" t="s">
        <v>566</v>
      </c>
      <c r="C33" s="58" t="s">
        <v>674</v>
      </c>
      <c r="D33" s="58" t="s">
        <v>701</v>
      </c>
      <c r="E33" s="58" t="s">
        <v>782</v>
      </c>
      <c r="F33" s="58" t="s">
        <v>809</v>
      </c>
      <c r="G33" s="58" t="s">
        <v>836</v>
      </c>
      <c r="H33" s="167">
        <v>207520</v>
      </c>
      <c r="I33" s="70">
        <v>124863</v>
      </c>
      <c r="J33" s="115">
        <v>65374</v>
      </c>
      <c r="K33" s="70">
        <v>0</v>
      </c>
      <c r="L33" s="115">
        <v>3800</v>
      </c>
      <c r="M33" s="70">
        <v>2932015</v>
      </c>
      <c r="N33" s="122">
        <v>0</v>
      </c>
      <c r="O33" s="82">
        <v>14248</v>
      </c>
      <c r="P33" s="82">
        <v>57474</v>
      </c>
    </row>
    <row r="34" spans="1:16" s="57" customFormat="1" ht="23.25" customHeight="1">
      <c r="A34" s="58" t="s">
        <v>33</v>
      </c>
      <c r="B34" s="58" t="s">
        <v>567</v>
      </c>
      <c r="C34" s="58" t="s">
        <v>675</v>
      </c>
      <c r="D34" s="58" t="s">
        <v>702</v>
      </c>
      <c r="E34" s="58" t="s">
        <v>783</v>
      </c>
      <c r="F34" s="58" t="s">
        <v>810</v>
      </c>
      <c r="G34" s="58" t="s">
        <v>837</v>
      </c>
      <c r="H34" s="167">
        <v>86918</v>
      </c>
      <c r="I34" s="70">
        <v>11699</v>
      </c>
      <c r="J34" s="115">
        <v>327747</v>
      </c>
      <c r="K34" s="70">
        <v>0</v>
      </c>
      <c r="L34" s="115">
        <v>1663</v>
      </c>
      <c r="M34" s="70">
        <v>141368</v>
      </c>
      <c r="N34" s="122">
        <v>0</v>
      </c>
      <c r="O34" s="82">
        <v>18509</v>
      </c>
      <c r="P34" s="82">
        <v>124152</v>
      </c>
    </row>
    <row r="35" spans="1:16" s="57" customFormat="1" ht="23.25" customHeight="1">
      <c r="A35" s="58" t="s">
        <v>34</v>
      </c>
      <c r="B35" s="58" t="s">
        <v>568</v>
      </c>
      <c r="C35" s="58" t="s">
        <v>676</v>
      </c>
      <c r="D35" s="58" t="s">
        <v>703</v>
      </c>
      <c r="E35" s="58" t="s">
        <v>784</v>
      </c>
      <c r="F35" s="58" t="s">
        <v>811</v>
      </c>
      <c r="G35" s="58" t="s">
        <v>838</v>
      </c>
      <c r="H35" s="167">
        <v>57111</v>
      </c>
      <c r="I35" s="70">
        <v>26200</v>
      </c>
      <c r="J35" s="115">
        <v>15579</v>
      </c>
      <c r="K35" s="70">
        <v>0</v>
      </c>
      <c r="L35" s="122">
        <v>0</v>
      </c>
      <c r="M35" s="70">
        <v>482912</v>
      </c>
      <c r="N35" s="122">
        <v>0</v>
      </c>
      <c r="O35" s="82">
        <v>21561</v>
      </c>
      <c r="P35" s="82">
        <v>62676</v>
      </c>
    </row>
    <row r="36" spans="1:16" s="54" customFormat="1" ht="23.25" customHeight="1">
      <c r="A36" s="58" t="s">
        <v>35</v>
      </c>
      <c r="B36" s="58" t="s">
        <v>569</v>
      </c>
      <c r="C36" s="58" t="s">
        <v>677</v>
      </c>
      <c r="D36" s="58" t="s">
        <v>704</v>
      </c>
      <c r="E36" s="58" t="s">
        <v>785</v>
      </c>
      <c r="F36" s="58" t="s">
        <v>812</v>
      </c>
      <c r="G36" s="58" t="s">
        <v>839</v>
      </c>
      <c r="H36" s="167">
        <v>268603</v>
      </c>
      <c r="I36" s="70">
        <v>277584</v>
      </c>
      <c r="J36" s="115">
        <v>188523</v>
      </c>
      <c r="K36" s="70">
        <v>0</v>
      </c>
      <c r="L36" s="115">
        <v>2812</v>
      </c>
      <c r="M36" s="70">
        <v>32471617</v>
      </c>
      <c r="N36" s="122">
        <v>0</v>
      </c>
      <c r="O36" s="82">
        <v>115869</v>
      </c>
      <c r="P36" s="82">
        <v>638985</v>
      </c>
    </row>
    <row r="37" spans="1:16" s="57" customFormat="1" ht="23.25" customHeight="1">
      <c r="A37" s="58" t="s">
        <v>36</v>
      </c>
      <c r="B37" s="58" t="s">
        <v>570</v>
      </c>
      <c r="C37" s="58" t="s">
        <v>678</v>
      </c>
      <c r="D37" s="58" t="s">
        <v>705</v>
      </c>
      <c r="E37" s="58" t="s">
        <v>786</v>
      </c>
      <c r="F37" s="58" t="s">
        <v>813</v>
      </c>
      <c r="G37" s="58" t="s">
        <v>840</v>
      </c>
      <c r="H37" s="167">
        <v>0</v>
      </c>
      <c r="I37" s="70">
        <v>0</v>
      </c>
      <c r="J37" s="115">
        <v>124401</v>
      </c>
      <c r="K37" s="70">
        <v>0</v>
      </c>
      <c r="L37" s="122">
        <v>0</v>
      </c>
      <c r="M37" s="70">
        <v>6868051</v>
      </c>
      <c r="N37" s="121">
        <v>86261</v>
      </c>
      <c r="O37" s="70">
        <v>0</v>
      </c>
      <c r="P37" s="70">
        <v>0</v>
      </c>
    </row>
    <row r="38" spans="1:16" s="57" customFormat="1" ht="23.25" customHeight="1">
      <c r="A38" s="60" t="s">
        <v>176</v>
      </c>
      <c r="B38" s="60" t="s">
        <v>571</v>
      </c>
      <c r="C38" s="60" t="s">
        <v>679</v>
      </c>
      <c r="D38" s="60" t="s">
        <v>706</v>
      </c>
      <c r="E38" s="60" t="s">
        <v>787</v>
      </c>
      <c r="F38" s="60" t="s">
        <v>814</v>
      </c>
      <c r="G38" s="60" t="s">
        <v>841</v>
      </c>
      <c r="H38" s="168">
        <v>516630</v>
      </c>
      <c r="I38" s="70">
        <v>96499</v>
      </c>
      <c r="J38" s="115">
        <v>567580</v>
      </c>
      <c r="K38" s="70">
        <v>0</v>
      </c>
      <c r="L38" s="115">
        <v>23678</v>
      </c>
      <c r="M38" s="70">
        <v>8637070</v>
      </c>
      <c r="N38" s="122">
        <v>0</v>
      </c>
      <c r="O38" s="82">
        <v>61759</v>
      </c>
      <c r="P38" s="84">
        <v>353853</v>
      </c>
    </row>
    <row r="39" spans="1:16" s="8" customFormat="1" ht="23.25" customHeight="1">
      <c r="A39" s="9" t="s">
        <v>72</v>
      </c>
      <c r="B39" s="9"/>
      <c r="C39" s="9"/>
      <c r="D39" s="9"/>
      <c r="E39" s="9"/>
      <c r="F39" s="9"/>
      <c r="G39" s="9"/>
      <c r="H39" s="4">
        <v>1310160</v>
      </c>
      <c r="I39" s="114">
        <v>694412</v>
      </c>
      <c r="J39" s="114">
        <v>1985208</v>
      </c>
      <c r="K39" s="114">
        <v>0</v>
      </c>
      <c r="L39" s="114">
        <v>32255</v>
      </c>
      <c r="M39" s="114">
        <v>60521999</v>
      </c>
      <c r="N39" s="114">
        <v>86261</v>
      </c>
      <c r="O39" s="114">
        <v>259631</v>
      </c>
      <c r="P39" s="4">
        <v>1416769</v>
      </c>
    </row>
    <row r="40" spans="1:16" s="8" customFormat="1" ht="23.25" customHeight="1">
      <c r="A40" s="9" t="s">
        <v>73</v>
      </c>
      <c r="B40" s="9"/>
      <c r="C40" s="9"/>
      <c r="D40" s="9"/>
      <c r="E40" s="9"/>
      <c r="F40" s="9"/>
      <c r="G40" s="9"/>
      <c r="H40" s="4">
        <v>3521605</v>
      </c>
      <c r="I40" s="4">
        <v>1527664</v>
      </c>
      <c r="J40" s="4">
        <v>14185584</v>
      </c>
      <c r="K40" s="4">
        <v>287</v>
      </c>
      <c r="L40" s="4">
        <v>1863935</v>
      </c>
      <c r="M40" s="4">
        <v>153624356</v>
      </c>
      <c r="N40" s="4">
        <v>110756</v>
      </c>
      <c r="O40" s="4">
        <v>1553382</v>
      </c>
      <c r="P40" s="4">
        <v>8811703</v>
      </c>
    </row>
    <row r="41" spans="1:16" s="8" customFormat="1" ht="23.25" customHeight="1">
      <c r="A41" s="9" t="s">
        <v>74</v>
      </c>
      <c r="B41" s="9"/>
      <c r="C41" s="9"/>
      <c r="D41" s="9"/>
      <c r="E41" s="9"/>
      <c r="F41" s="9"/>
      <c r="G41" s="9"/>
      <c r="H41" s="4">
        <v>11359313</v>
      </c>
      <c r="I41" s="4">
        <v>4996731</v>
      </c>
      <c r="J41" s="4">
        <v>21502734</v>
      </c>
      <c r="K41" s="4">
        <v>287</v>
      </c>
      <c r="L41" s="4">
        <v>2313717</v>
      </c>
      <c r="M41" s="4">
        <v>225673180</v>
      </c>
      <c r="N41" s="4">
        <v>110756</v>
      </c>
      <c r="O41" s="4">
        <v>1810437</v>
      </c>
      <c r="P41" s="4">
        <v>13490238</v>
      </c>
    </row>
  </sheetData>
  <sheetProtection/>
  <mergeCells count="4">
    <mergeCell ref="A2:A4"/>
    <mergeCell ref="A6:L6"/>
    <mergeCell ref="A8:L8"/>
    <mergeCell ref="A9:A11"/>
  </mergeCells>
  <printOptions/>
  <pageMargins left="0.7874015748031497" right="0.7874015748031497" top="0.5118110236220472" bottom="0.7086614173228347" header="0.5118110236220472" footer="0.5118110236220472"/>
  <pageSetup firstPageNumber="22" useFirstPageNumber="1" fitToHeight="1" fitToWidth="1" horizontalDpi="600" verticalDpi="600" orientation="landscape" paperSize="9" scale="69" r:id="rId3"/>
  <headerFooter alignWithMargins="0">
    <oddFooter>&amp;C―&amp;"ＪＳ明朝,標準"  &amp;P  &amp;"ＭＳ Ｐゴシック,標準"―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tabColor rgb="FF92D050"/>
    <pageSetUpPr fitToPage="1"/>
  </sheetPr>
  <dimension ref="A1:M42"/>
  <sheetViews>
    <sheetView zoomScale="75" zoomScaleNormal="75" zoomScalePageLayoutView="0" workbookViewId="0" topLeftCell="A1">
      <selection activeCell="A10" sqref="A10:A1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12" width="14.50390625" style="1" customWidth="1"/>
    <col min="13" max="13" width="17.375" style="1" bestFit="1" customWidth="1"/>
    <col min="14" max="16384" width="9.00390625" style="1" customWidth="1"/>
  </cols>
  <sheetData>
    <row r="1" spans="1:13" ht="13.5">
      <c r="A1" s="234" t="s">
        <v>117</v>
      </c>
      <c r="B1" s="28"/>
      <c r="C1" s="235" t="s">
        <v>230</v>
      </c>
      <c r="D1" s="235"/>
      <c r="E1" s="235"/>
      <c r="F1" s="235" t="s">
        <v>231</v>
      </c>
      <c r="G1" s="235"/>
      <c r="H1" s="235"/>
      <c r="I1" s="235" t="s">
        <v>232</v>
      </c>
      <c r="J1" s="235"/>
      <c r="K1" s="235"/>
      <c r="L1" s="235"/>
      <c r="M1" s="235" t="s">
        <v>119</v>
      </c>
    </row>
    <row r="2" spans="1:13" s="2" customFormat="1" ht="27">
      <c r="A2" s="234"/>
      <c r="B2" s="28"/>
      <c r="C2" s="13" t="s">
        <v>160</v>
      </c>
      <c r="D2" s="13" t="s">
        <v>161</v>
      </c>
      <c r="E2" s="13" t="s">
        <v>162</v>
      </c>
      <c r="F2" s="13" t="s">
        <v>952</v>
      </c>
      <c r="G2" s="13" t="s">
        <v>953</v>
      </c>
      <c r="H2" s="13" t="s">
        <v>954</v>
      </c>
      <c r="I2" s="13" t="s">
        <v>955</v>
      </c>
      <c r="J2" s="13" t="s">
        <v>956</v>
      </c>
      <c r="K2" s="13" t="s">
        <v>957</v>
      </c>
      <c r="L2" s="13" t="s">
        <v>958</v>
      </c>
      <c r="M2" s="235"/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7" s="176" customFormat="1" ht="17.25">
      <c r="A7" s="179" t="s">
        <v>345</v>
      </c>
      <c r="G7" s="180"/>
    </row>
    <row r="9" spans="1:7" ht="24" customHeight="1">
      <c r="A9" s="239" t="s">
        <v>987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680</v>
      </c>
      <c r="C13" s="84">
        <v>609455</v>
      </c>
      <c r="D13" s="84">
        <v>1258</v>
      </c>
      <c r="E13" s="84">
        <v>608197</v>
      </c>
      <c r="F13" s="84">
        <v>30286739</v>
      </c>
      <c r="G13" s="84">
        <v>17117</v>
      </c>
      <c r="H13" s="84">
        <v>30269622</v>
      </c>
      <c r="I13" s="84">
        <v>10070987</v>
      </c>
      <c r="J13" s="84">
        <v>2279</v>
      </c>
      <c r="K13" s="84">
        <v>51</v>
      </c>
      <c r="L13" s="84">
        <v>2228</v>
      </c>
      <c r="M13" s="87">
        <v>49694.79124791823</v>
      </c>
    </row>
    <row r="14" spans="1:13" s="57" customFormat="1" ht="23.25" customHeight="1">
      <c r="A14" s="55" t="s">
        <v>14</v>
      </c>
      <c r="B14" s="55" t="s">
        <v>681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73" t="s">
        <v>410</v>
      </c>
    </row>
    <row r="15" spans="1:13" s="57" customFormat="1" ht="23.25" customHeight="1">
      <c r="A15" s="58" t="s">
        <v>15</v>
      </c>
      <c r="B15" s="58" t="s">
        <v>682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74" t="s">
        <v>410</v>
      </c>
    </row>
    <row r="16" spans="1:13" s="57" customFormat="1" ht="23.25" customHeight="1">
      <c r="A16" s="58" t="s">
        <v>16</v>
      </c>
      <c r="B16" s="58" t="s">
        <v>683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74" t="s">
        <v>410</v>
      </c>
    </row>
    <row r="17" spans="1:13" s="57" customFormat="1" ht="23.25" customHeight="1">
      <c r="A17" s="58" t="s">
        <v>17</v>
      </c>
      <c r="B17" s="58" t="s">
        <v>684</v>
      </c>
      <c r="C17" s="82">
        <v>146971</v>
      </c>
      <c r="D17" s="82">
        <v>0</v>
      </c>
      <c r="E17" s="82">
        <v>146971</v>
      </c>
      <c r="F17" s="82">
        <v>6843747</v>
      </c>
      <c r="G17" s="82">
        <v>0</v>
      </c>
      <c r="H17" s="82">
        <v>6843747</v>
      </c>
      <c r="I17" s="82">
        <v>2279687</v>
      </c>
      <c r="J17" s="82">
        <v>393</v>
      </c>
      <c r="K17" s="82">
        <v>0</v>
      </c>
      <c r="L17" s="82">
        <v>393</v>
      </c>
      <c r="M17" s="89">
        <v>46565.28839022664</v>
      </c>
    </row>
    <row r="18" spans="1:13" s="57" customFormat="1" ht="23.25" customHeight="1">
      <c r="A18" s="58" t="s">
        <v>18</v>
      </c>
      <c r="B18" s="58" t="s">
        <v>685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74" t="s">
        <v>410</v>
      </c>
    </row>
    <row r="19" spans="1:13" s="57" customFormat="1" ht="23.25" customHeight="1">
      <c r="A19" s="58" t="s">
        <v>19</v>
      </c>
      <c r="B19" s="58" t="s">
        <v>686</v>
      </c>
      <c r="C19" s="82">
        <v>622082</v>
      </c>
      <c r="D19" s="82">
        <v>320</v>
      </c>
      <c r="E19" s="82">
        <v>621762</v>
      </c>
      <c r="F19" s="82">
        <v>6671714</v>
      </c>
      <c r="G19" s="82">
        <v>2172</v>
      </c>
      <c r="H19" s="82">
        <v>6669542</v>
      </c>
      <c r="I19" s="82">
        <v>2223180</v>
      </c>
      <c r="J19" s="82">
        <v>1129</v>
      </c>
      <c r="K19" s="82">
        <v>5</v>
      </c>
      <c r="L19" s="82">
        <v>1124</v>
      </c>
      <c r="M19" s="89">
        <v>10724.814413533908</v>
      </c>
    </row>
    <row r="20" spans="1:13" s="57" customFormat="1" ht="23.25" customHeight="1">
      <c r="A20" s="58" t="s">
        <v>20</v>
      </c>
      <c r="B20" s="58" t="s">
        <v>687</v>
      </c>
      <c r="C20" s="82">
        <v>145043</v>
      </c>
      <c r="D20" s="82">
        <v>96</v>
      </c>
      <c r="E20" s="82">
        <v>144947</v>
      </c>
      <c r="F20" s="82">
        <v>3929065</v>
      </c>
      <c r="G20" s="82">
        <v>2055</v>
      </c>
      <c r="H20" s="82">
        <v>3927010</v>
      </c>
      <c r="I20" s="82">
        <v>1307328</v>
      </c>
      <c r="J20" s="82">
        <v>487</v>
      </c>
      <c r="K20" s="82">
        <v>5</v>
      </c>
      <c r="L20" s="82">
        <v>482</v>
      </c>
      <c r="M20" s="89">
        <v>27088.966720214008</v>
      </c>
    </row>
    <row r="21" spans="1:13" s="57" customFormat="1" ht="23.25" customHeight="1">
      <c r="A21" s="58" t="s">
        <v>21</v>
      </c>
      <c r="B21" s="58" t="s">
        <v>688</v>
      </c>
      <c r="C21" s="82">
        <v>32744</v>
      </c>
      <c r="D21" s="82">
        <v>6</v>
      </c>
      <c r="E21" s="82">
        <v>32738</v>
      </c>
      <c r="F21" s="82">
        <v>2331757</v>
      </c>
      <c r="G21" s="82">
        <v>27</v>
      </c>
      <c r="H21" s="82">
        <v>2331730</v>
      </c>
      <c r="I21" s="82">
        <v>777243</v>
      </c>
      <c r="J21" s="82">
        <v>117</v>
      </c>
      <c r="K21" s="82">
        <v>1</v>
      </c>
      <c r="L21" s="82">
        <v>116</v>
      </c>
      <c r="M21" s="89">
        <v>71211.73344734914</v>
      </c>
    </row>
    <row r="22" spans="1:13" s="57" customFormat="1" ht="23.25" customHeight="1">
      <c r="A22" s="58" t="s">
        <v>22</v>
      </c>
      <c r="B22" s="58" t="s">
        <v>689</v>
      </c>
      <c r="C22" s="82">
        <v>81910</v>
      </c>
      <c r="D22" s="82">
        <v>27</v>
      </c>
      <c r="E22" s="82">
        <v>81883</v>
      </c>
      <c r="F22" s="82">
        <v>6257334</v>
      </c>
      <c r="G22" s="82">
        <v>1939</v>
      </c>
      <c r="H22" s="82">
        <v>6255395</v>
      </c>
      <c r="I22" s="82">
        <v>2037372</v>
      </c>
      <c r="J22" s="82">
        <v>289</v>
      </c>
      <c r="K22" s="82">
        <v>4</v>
      </c>
      <c r="L22" s="82">
        <v>285</v>
      </c>
      <c r="M22" s="89">
        <v>76392.79697228665</v>
      </c>
    </row>
    <row r="23" spans="1:13" s="57" customFormat="1" ht="23.25" customHeight="1">
      <c r="A23" s="58" t="s">
        <v>23</v>
      </c>
      <c r="B23" s="58" t="s">
        <v>690</v>
      </c>
      <c r="C23" s="82">
        <v>230949</v>
      </c>
      <c r="D23" s="82">
        <v>1281</v>
      </c>
      <c r="E23" s="82">
        <v>229668</v>
      </c>
      <c r="F23" s="82">
        <v>3186399</v>
      </c>
      <c r="G23" s="82">
        <v>4481</v>
      </c>
      <c r="H23" s="82">
        <v>3181918</v>
      </c>
      <c r="I23" s="82">
        <v>1060338</v>
      </c>
      <c r="J23" s="82">
        <v>625</v>
      </c>
      <c r="K23" s="82">
        <v>20</v>
      </c>
      <c r="L23" s="82">
        <v>605</v>
      </c>
      <c r="M23" s="89">
        <v>13796.98115168284</v>
      </c>
    </row>
    <row r="24" spans="1:13" s="57" customFormat="1" ht="23.25" customHeight="1">
      <c r="A24" s="58" t="s">
        <v>24</v>
      </c>
      <c r="B24" s="58" t="s">
        <v>691</v>
      </c>
      <c r="C24" s="82">
        <v>298565</v>
      </c>
      <c r="D24" s="82">
        <v>69</v>
      </c>
      <c r="E24" s="82">
        <v>298496</v>
      </c>
      <c r="F24" s="82">
        <v>6725579</v>
      </c>
      <c r="G24" s="82">
        <v>1557</v>
      </c>
      <c r="H24" s="82">
        <v>6724022</v>
      </c>
      <c r="I24" s="82">
        <v>2235856</v>
      </c>
      <c r="J24" s="82">
        <v>768</v>
      </c>
      <c r="K24" s="82">
        <v>3</v>
      </c>
      <c r="L24" s="82">
        <v>765</v>
      </c>
      <c r="M24" s="89">
        <v>22526</v>
      </c>
    </row>
    <row r="25" spans="1:13" s="57" customFormat="1" ht="23.25" customHeight="1">
      <c r="A25" s="58" t="s">
        <v>25</v>
      </c>
      <c r="B25" s="58" t="s">
        <v>692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74" t="s">
        <v>410</v>
      </c>
    </row>
    <row r="26" spans="1:13" s="57" customFormat="1" ht="23.25" customHeight="1">
      <c r="A26" s="58" t="s">
        <v>26</v>
      </c>
      <c r="B26" s="58" t="s">
        <v>693</v>
      </c>
      <c r="C26" s="82">
        <v>683577</v>
      </c>
      <c r="D26" s="82">
        <v>483</v>
      </c>
      <c r="E26" s="82">
        <v>683094</v>
      </c>
      <c r="F26" s="82">
        <v>5746018</v>
      </c>
      <c r="G26" s="82">
        <v>4426</v>
      </c>
      <c r="H26" s="82">
        <v>5741592</v>
      </c>
      <c r="I26" s="82">
        <v>1913620</v>
      </c>
      <c r="J26" s="82">
        <v>1498</v>
      </c>
      <c r="K26" s="82">
        <v>10</v>
      </c>
      <c r="L26" s="82">
        <v>1488</v>
      </c>
      <c r="M26" s="74">
        <v>8406</v>
      </c>
    </row>
    <row r="27" spans="1:13" s="57" customFormat="1" ht="23.25" customHeight="1">
      <c r="A27" s="60" t="s">
        <v>203</v>
      </c>
      <c r="B27" s="60" t="s">
        <v>694</v>
      </c>
      <c r="C27" s="84">
        <v>890465</v>
      </c>
      <c r="D27" s="84">
        <v>7081</v>
      </c>
      <c r="E27" s="84">
        <v>883384</v>
      </c>
      <c r="F27" s="84">
        <v>7968476</v>
      </c>
      <c r="G27" s="84">
        <v>20019</v>
      </c>
      <c r="H27" s="84">
        <v>7948457</v>
      </c>
      <c r="I27" s="84">
        <v>2649301</v>
      </c>
      <c r="J27" s="84">
        <v>2396</v>
      </c>
      <c r="K27" s="84">
        <v>48</v>
      </c>
      <c r="L27" s="84">
        <v>2348</v>
      </c>
      <c r="M27" s="75">
        <v>8949</v>
      </c>
    </row>
    <row r="28" spans="1:13" s="54" customFormat="1" ht="23.25" customHeight="1">
      <c r="A28" s="55" t="s">
        <v>202</v>
      </c>
      <c r="B28" s="55" t="s">
        <v>695</v>
      </c>
      <c r="C28" s="69">
        <v>3132306</v>
      </c>
      <c r="D28" s="69">
        <v>9363</v>
      </c>
      <c r="E28" s="69">
        <v>3122943</v>
      </c>
      <c r="F28" s="69">
        <v>49660089</v>
      </c>
      <c r="G28" s="69">
        <v>36676</v>
      </c>
      <c r="H28" s="69">
        <v>49623413</v>
      </c>
      <c r="I28" s="69">
        <v>16483925</v>
      </c>
      <c r="J28" s="69">
        <v>7702</v>
      </c>
      <c r="K28" s="69">
        <v>96</v>
      </c>
      <c r="L28" s="69">
        <v>7606</v>
      </c>
      <c r="M28" s="74">
        <v>15854.162715903236</v>
      </c>
    </row>
    <row r="29" spans="1:13" s="54" customFormat="1" ht="23.25" customHeight="1">
      <c r="A29" s="55" t="s">
        <v>27</v>
      </c>
      <c r="B29" s="57" t="s">
        <v>696</v>
      </c>
      <c r="C29" s="80">
        <v>0</v>
      </c>
      <c r="D29" s="117">
        <v>0</v>
      </c>
      <c r="E29" s="80">
        <v>0</v>
      </c>
      <c r="F29" s="117">
        <v>0</v>
      </c>
      <c r="G29" s="80">
        <v>0</v>
      </c>
      <c r="H29" s="117">
        <v>0</v>
      </c>
      <c r="I29" s="80">
        <v>0</v>
      </c>
      <c r="J29" s="117">
        <v>0</v>
      </c>
      <c r="K29" s="80">
        <v>0</v>
      </c>
      <c r="L29" s="117">
        <v>0</v>
      </c>
      <c r="M29" s="73" t="s">
        <v>410</v>
      </c>
    </row>
    <row r="30" spans="1:13" s="54" customFormat="1" ht="23.25" customHeight="1">
      <c r="A30" s="58" t="s">
        <v>28</v>
      </c>
      <c r="B30" s="57" t="s">
        <v>697</v>
      </c>
      <c r="C30" s="82">
        <v>0</v>
      </c>
      <c r="D30" s="115">
        <v>0</v>
      </c>
      <c r="E30" s="82">
        <v>0</v>
      </c>
      <c r="F30" s="115">
        <v>0</v>
      </c>
      <c r="G30" s="82">
        <v>0</v>
      </c>
      <c r="H30" s="115">
        <v>0</v>
      </c>
      <c r="I30" s="82">
        <v>0</v>
      </c>
      <c r="J30" s="115">
        <v>0</v>
      </c>
      <c r="K30" s="82">
        <v>0</v>
      </c>
      <c r="L30" s="115">
        <v>0</v>
      </c>
      <c r="M30" s="74" t="s">
        <v>410</v>
      </c>
    </row>
    <row r="31" spans="1:13" s="57" customFormat="1" ht="23.25" customHeight="1">
      <c r="A31" s="58" t="s">
        <v>29</v>
      </c>
      <c r="B31" s="57" t="s">
        <v>698</v>
      </c>
      <c r="C31" s="82">
        <v>0</v>
      </c>
      <c r="D31" s="115">
        <v>0</v>
      </c>
      <c r="E31" s="82">
        <v>0</v>
      </c>
      <c r="F31" s="115">
        <v>0</v>
      </c>
      <c r="G31" s="82">
        <v>0</v>
      </c>
      <c r="H31" s="115">
        <v>0</v>
      </c>
      <c r="I31" s="82">
        <v>0</v>
      </c>
      <c r="J31" s="115">
        <v>0</v>
      </c>
      <c r="K31" s="82">
        <v>0</v>
      </c>
      <c r="L31" s="115">
        <v>0</v>
      </c>
      <c r="M31" s="74" t="s">
        <v>410</v>
      </c>
    </row>
    <row r="32" spans="1:13" s="57" customFormat="1" ht="23.25" customHeight="1">
      <c r="A32" s="58" t="s">
        <v>30</v>
      </c>
      <c r="B32" s="57" t="s">
        <v>699</v>
      </c>
      <c r="C32" s="82">
        <v>0</v>
      </c>
      <c r="D32" s="115">
        <v>0</v>
      </c>
      <c r="E32" s="82">
        <v>0</v>
      </c>
      <c r="F32" s="115">
        <v>0</v>
      </c>
      <c r="G32" s="82">
        <v>0</v>
      </c>
      <c r="H32" s="115">
        <v>0</v>
      </c>
      <c r="I32" s="82">
        <v>0</v>
      </c>
      <c r="J32" s="115">
        <v>0</v>
      </c>
      <c r="K32" s="82">
        <v>0</v>
      </c>
      <c r="L32" s="115">
        <v>0</v>
      </c>
      <c r="M32" s="74" t="s">
        <v>410</v>
      </c>
    </row>
    <row r="33" spans="1:13" s="57" customFormat="1" ht="23.25" customHeight="1">
      <c r="A33" s="58" t="s">
        <v>31</v>
      </c>
      <c r="B33" s="57" t="s">
        <v>700</v>
      </c>
      <c r="C33" s="82">
        <v>0</v>
      </c>
      <c r="D33" s="115">
        <v>0</v>
      </c>
      <c r="E33" s="82">
        <v>0</v>
      </c>
      <c r="F33" s="115">
        <v>0</v>
      </c>
      <c r="G33" s="82">
        <v>0</v>
      </c>
      <c r="H33" s="115">
        <v>0</v>
      </c>
      <c r="I33" s="82">
        <v>0</v>
      </c>
      <c r="J33" s="115">
        <v>0</v>
      </c>
      <c r="K33" s="82">
        <v>0</v>
      </c>
      <c r="L33" s="115">
        <v>0</v>
      </c>
      <c r="M33" s="74" t="s">
        <v>410</v>
      </c>
    </row>
    <row r="34" spans="1:13" s="57" customFormat="1" ht="23.25" customHeight="1">
      <c r="A34" s="58" t="s">
        <v>32</v>
      </c>
      <c r="B34" s="57" t="s">
        <v>701</v>
      </c>
      <c r="C34" s="82">
        <v>0</v>
      </c>
      <c r="D34" s="115">
        <v>0</v>
      </c>
      <c r="E34" s="82">
        <v>0</v>
      </c>
      <c r="F34" s="115">
        <v>0</v>
      </c>
      <c r="G34" s="82">
        <v>0</v>
      </c>
      <c r="H34" s="115">
        <v>0</v>
      </c>
      <c r="I34" s="82">
        <v>0</v>
      </c>
      <c r="J34" s="115">
        <v>0</v>
      </c>
      <c r="K34" s="82">
        <v>0</v>
      </c>
      <c r="L34" s="115">
        <v>0</v>
      </c>
      <c r="M34" s="74" t="s">
        <v>410</v>
      </c>
    </row>
    <row r="35" spans="1:13" s="57" customFormat="1" ht="23.25" customHeight="1">
      <c r="A35" s="58" t="s">
        <v>33</v>
      </c>
      <c r="B35" s="57" t="s">
        <v>702</v>
      </c>
      <c r="C35" s="82">
        <v>0</v>
      </c>
      <c r="D35" s="115">
        <v>0</v>
      </c>
      <c r="E35" s="82">
        <v>0</v>
      </c>
      <c r="F35" s="115">
        <v>0</v>
      </c>
      <c r="G35" s="82">
        <v>0</v>
      </c>
      <c r="H35" s="115">
        <v>0</v>
      </c>
      <c r="I35" s="82">
        <v>0</v>
      </c>
      <c r="J35" s="115">
        <v>0</v>
      </c>
      <c r="K35" s="82">
        <v>0</v>
      </c>
      <c r="L35" s="115">
        <v>0</v>
      </c>
      <c r="M35" s="74" t="s">
        <v>410</v>
      </c>
    </row>
    <row r="36" spans="1:13" s="57" customFormat="1" ht="23.25" customHeight="1">
      <c r="A36" s="58" t="s">
        <v>34</v>
      </c>
      <c r="B36" s="57" t="s">
        <v>703</v>
      </c>
      <c r="C36" s="82">
        <v>0</v>
      </c>
      <c r="D36" s="115">
        <v>0</v>
      </c>
      <c r="E36" s="82">
        <v>0</v>
      </c>
      <c r="F36" s="115">
        <v>0</v>
      </c>
      <c r="G36" s="82">
        <v>0</v>
      </c>
      <c r="H36" s="115">
        <v>0</v>
      </c>
      <c r="I36" s="82">
        <v>0</v>
      </c>
      <c r="J36" s="115">
        <v>0</v>
      </c>
      <c r="K36" s="82">
        <v>0</v>
      </c>
      <c r="L36" s="115">
        <v>0</v>
      </c>
      <c r="M36" s="74" t="s">
        <v>410</v>
      </c>
    </row>
    <row r="37" spans="1:13" s="54" customFormat="1" ht="23.25" customHeight="1">
      <c r="A37" s="58" t="s">
        <v>35</v>
      </c>
      <c r="B37" s="57" t="s">
        <v>704</v>
      </c>
      <c r="C37" s="82">
        <v>0</v>
      </c>
      <c r="D37" s="115">
        <v>0</v>
      </c>
      <c r="E37" s="82">
        <v>0</v>
      </c>
      <c r="F37" s="115">
        <v>0</v>
      </c>
      <c r="G37" s="82">
        <v>0</v>
      </c>
      <c r="H37" s="115">
        <v>0</v>
      </c>
      <c r="I37" s="82">
        <v>0</v>
      </c>
      <c r="J37" s="115">
        <v>0</v>
      </c>
      <c r="K37" s="82">
        <v>0</v>
      </c>
      <c r="L37" s="115">
        <v>0</v>
      </c>
      <c r="M37" s="74" t="s">
        <v>410</v>
      </c>
    </row>
    <row r="38" spans="1:13" s="57" customFormat="1" ht="23.25" customHeight="1">
      <c r="A38" s="58" t="s">
        <v>36</v>
      </c>
      <c r="B38" s="57" t="s">
        <v>705</v>
      </c>
      <c r="C38" s="82">
        <v>0</v>
      </c>
      <c r="D38" s="115">
        <v>0</v>
      </c>
      <c r="E38" s="82">
        <v>0</v>
      </c>
      <c r="F38" s="115">
        <v>0</v>
      </c>
      <c r="G38" s="82">
        <v>0</v>
      </c>
      <c r="H38" s="115">
        <v>0</v>
      </c>
      <c r="I38" s="82">
        <v>0</v>
      </c>
      <c r="J38" s="115">
        <v>0</v>
      </c>
      <c r="K38" s="82">
        <v>0</v>
      </c>
      <c r="L38" s="115">
        <v>0</v>
      </c>
      <c r="M38" s="74" t="s">
        <v>410</v>
      </c>
    </row>
    <row r="39" spans="1:13" s="57" customFormat="1" ht="23.25" customHeight="1">
      <c r="A39" s="60" t="s">
        <v>176</v>
      </c>
      <c r="B39" s="57" t="s">
        <v>706</v>
      </c>
      <c r="C39" s="84">
        <v>0</v>
      </c>
      <c r="D39" s="120">
        <v>0</v>
      </c>
      <c r="E39" s="84">
        <v>0</v>
      </c>
      <c r="F39" s="120">
        <v>0</v>
      </c>
      <c r="G39" s="84">
        <v>0</v>
      </c>
      <c r="H39" s="120">
        <v>0</v>
      </c>
      <c r="I39" s="84">
        <v>0</v>
      </c>
      <c r="J39" s="120">
        <v>0</v>
      </c>
      <c r="K39" s="84">
        <v>0</v>
      </c>
      <c r="L39" s="120">
        <v>0</v>
      </c>
      <c r="M39" s="75" t="s">
        <v>410</v>
      </c>
    </row>
    <row r="40" spans="1:13" s="8" customFormat="1" ht="23.25" customHeight="1">
      <c r="A40" s="9" t="s">
        <v>72</v>
      </c>
      <c r="B40" s="9" t="s">
        <v>695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2" t="s">
        <v>410</v>
      </c>
    </row>
    <row r="41" spans="1:13" s="8" customFormat="1" ht="23.25" customHeight="1">
      <c r="A41" s="9" t="s">
        <v>73</v>
      </c>
      <c r="B41" s="9" t="s">
        <v>695</v>
      </c>
      <c r="C41" s="4">
        <v>3132306</v>
      </c>
      <c r="D41" s="4">
        <v>9363</v>
      </c>
      <c r="E41" s="4">
        <v>3122943</v>
      </c>
      <c r="F41" s="4">
        <v>49660089</v>
      </c>
      <c r="G41" s="4">
        <v>36676</v>
      </c>
      <c r="H41" s="4">
        <v>49623413</v>
      </c>
      <c r="I41" s="4">
        <v>16483925</v>
      </c>
      <c r="J41" s="4">
        <v>7702</v>
      </c>
      <c r="K41" s="4">
        <v>96</v>
      </c>
      <c r="L41" s="4">
        <v>7606</v>
      </c>
      <c r="M41" s="52">
        <v>15854.162715903236</v>
      </c>
    </row>
    <row r="42" spans="1:13" s="8" customFormat="1" ht="23.25" customHeight="1">
      <c r="A42" s="9" t="s">
        <v>74</v>
      </c>
      <c r="B42" s="9" t="s">
        <v>695</v>
      </c>
      <c r="C42" s="4">
        <v>3741761</v>
      </c>
      <c r="D42" s="4">
        <v>10621</v>
      </c>
      <c r="E42" s="4">
        <v>3731140</v>
      </c>
      <c r="F42" s="4">
        <v>79946828</v>
      </c>
      <c r="G42" s="4">
        <v>53793</v>
      </c>
      <c r="H42" s="4">
        <v>79893035</v>
      </c>
      <c r="I42" s="4">
        <v>26554912</v>
      </c>
      <c r="J42" s="4">
        <v>9981</v>
      </c>
      <c r="K42" s="4">
        <v>147</v>
      </c>
      <c r="L42" s="4">
        <v>9834</v>
      </c>
      <c r="M42" s="52">
        <v>21366.096872568825</v>
      </c>
    </row>
  </sheetData>
  <sheetProtection/>
  <mergeCells count="16">
    <mergeCell ref="J10:L10"/>
    <mergeCell ref="A9:G9"/>
    <mergeCell ref="A10:A12"/>
    <mergeCell ref="C10:E10"/>
    <mergeCell ref="F10:H10"/>
    <mergeCell ref="I10:I11"/>
    <mergeCell ref="C1:E1"/>
    <mergeCell ref="F1:H1"/>
    <mergeCell ref="I1:L1"/>
    <mergeCell ref="A1:A2"/>
    <mergeCell ref="M1:M2"/>
    <mergeCell ref="A3:A5"/>
    <mergeCell ref="C3:E3"/>
    <mergeCell ref="F3:H3"/>
    <mergeCell ref="I3:I4"/>
    <mergeCell ref="J3:L3"/>
  </mergeCells>
  <printOptions/>
  <pageMargins left="0.7874015748031497" right="0.7874015748031497" top="0.5118110236220472" bottom="0.7086614173228347" header="0.5118110236220472" footer="0.5118110236220472"/>
  <pageSetup firstPageNumber="23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tabColor rgb="FF92D050"/>
    <pageSetUpPr fitToPage="1"/>
  </sheetPr>
  <dimension ref="A1:M42"/>
  <sheetViews>
    <sheetView zoomScale="75" zoomScaleNormal="75" zoomScalePageLayoutView="0" workbookViewId="0" topLeftCell="A1">
      <selection activeCell="A10" sqref="A10:A1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12" width="14.50390625" style="1" customWidth="1"/>
    <col min="13" max="13" width="17.375" style="1" bestFit="1" customWidth="1"/>
    <col min="14" max="16384" width="9.00390625" style="1" customWidth="1"/>
  </cols>
  <sheetData>
    <row r="1" spans="1:13" ht="13.5">
      <c r="A1" s="205" t="s">
        <v>117</v>
      </c>
      <c r="B1" s="169"/>
      <c r="C1" s="235" t="s">
        <v>230</v>
      </c>
      <c r="D1" s="235"/>
      <c r="E1" s="235"/>
      <c r="F1" s="235" t="s">
        <v>231</v>
      </c>
      <c r="G1" s="235"/>
      <c r="H1" s="235"/>
      <c r="I1" s="235" t="s">
        <v>232</v>
      </c>
      <c r="J1" s="235"/>
      <c r="K1" s="235"/>
      <c r="L1" s="235"/>
      <c r="M1" s="235" t="s">
        <v>119</v>
      </c>
    </row>
    <row r="2" spans="1:13" s="2" customFormat="1" ht="27">
      <c r="A2" s="207"/>
      <c r="B2" s="170"/>
      <c r="C2" s="13" t="s">
        <v>163</v>
      </c>
      <c r="D2" s="13" t="s">
        <v>164</v>
      </c>
      <c r="E2" s="13" t="s">
        <v>165</v>
      </c>
      <c r="F2" s="13" t="s">
        <v>959</v>
      </c>
      <c r="G2" s="13" t="s">
        <v>960</v>
      </c>
      <c r="H2" s="13" t="s">
        <v>961</v>
      </c>
      <c r="I2" s="13" t="s">
        <v>962</v>
      </c>
      <c r="J2" s="13" t="s">
        <v>963</v>
      </c>
      <c r="K2" s="13" t="s">
        <v>964</v>
      </c>
      <c r="L2" s="13" t="s">
        <v>965</v>
      </c>
      <c r="M2" s="235"/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7" s="38" customFormat="1" ht="17.25">
      <c r="A7" s="243" t="s">
        <v>982</v>
      </c>
      <c r="B7" s="243"/>
      <c r="C7" s="243"/>
      <c r="D7" s="243"/>
      <c r="E7" s="243"/>
      <c r="F7" s="243"/>
      <c r="G7" s="243"/>
    </row>
    <row r="9" spans="1:7" ht="24" customHeight="1">
      <c r="A9" s="239" t="s">
        <v>986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707</v>
      </c>
      <c r="C13" s="84">
        <v>49896</v>
      </c>
      <c r="D13" s="84">
        <v>290</v>
      </c>
      <c r="E13" s="84">
        <v>49606</v>
      </c>
      <c r="F13" s="84">
        <v>2202401</v>
      </c>
      <c r="G13" s="84">
        <v>3007</v>
      </c>
      <c r="H13" s="84">
        <v>2199394</v>
      </c>
      <c r="I13" s="84">
        <v>278408</v>
      </c>
      <c r="J13" s="84">
        <v>104</v>
      </c>
      <c r="K13" s="84">
        <v>2</v>
      </c>
      <c r="L13" s="84">
        <v>102</v>
      </c>
      <c r="M13" s="87">
        <v>44139.83084816418</v>
      </c>
    </row>
    <row r="14" spans="1:13" s="57" customFormat="1" ht="23.25" customHeight="1">
      <c r="A14" s="55" t="s">
        <v>14</v>
      </c>
      <c r="B14" s="55" t="s">
        <v>708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73" t="s">
        <v>410</v>
      </c>
    </row>
    <row r="15" spans="1:13" s="57" customFormat="1" ht="23.25" customHeight="1">
      <c r="A15" s="58" t="s">
        <v>15</v>
      </c>
      <c r="B15" s="58" t="s">
        <v>709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74" t="s">
        <v>410</v>
      </c>
    </row>
    <row r="16" spans="1:13" s="57" customFormat="1" ht="23.25" customHeight="1">
      <c r="A16" s="58" t="s">
        <v>16</v>
      </c>
      <c r="B16" s="58" t="s">
        <v>710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74" t="s">
        <v>410</v>
      </c>
    </row>
    <row r="17" spans="1:13" s="57" customFormat="1" ht="23.25" customHeight="1">
      <c r="A17" s="58" t="s">
        <v>17</v>
      </c>
      <c r="B17" s="58" t="s">
        <v>711</v>
      </c>
      <c r="C17" s="82">
        <v>1230</v>
      </c>
      <c r="D17" s="82">
        <v>0</v>
      </c>
      <c r="E17" s="82">
        <v>1230</v>
      </c>
      <c r="F17" s="82">
        <v>45282</v>
      </c>
      <c r="G17" s="82">
        <v>0</v>
      </c>
      <c r="H17" s="82">
        <v>45282</v>
      </c>
      <c r="I17" s="82">
        <v>5543</v>
      </c>
      <c r="J17" s="82">
        <v>3</v>
      </c>
      <c r="K17" s="82">
        <v>0</v>
      </c>
      <c r="L17" s="82">
        <v>3</v>
      </c>
      <c r="M17" s="89">
        <v>36814.634146341465</v>
      </c>
    </row>
    <row r="18" spans="1:13" s="57" customFormat="1" ht="23.25" customHeight="1">
      <c r="A18" s="58" t="s">
        <v>18</v>
      </c>
      <c r="B18" s="58" t="s">
        <v>712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74" t="s">
        <v>410</v>
      </c>
    </row>
    <row r="19" spans="1:13" s="57" customFormat="1" ht="23.25" customHeight="1">
      <c r="A19" s="58" t="s">
        <v>19</v>
      </c>
      <c r="B19" s="58" t="s">
        <v>713</v>
      </c>
      <c r="C19" s="82">
        <v>1285</v>
      </c>
      <c r="D19" s="82">
        <v>0</v>
      </c>
      <c r="E19" s="82">
        <v>1285</v>
      </c>
      <c r="F19" s="82">
        <v>28004</v>
      </c>
      <c r="G19" s="82">
        <v>0</v>
      </c>
      <c r="H19" s="82">
        <v>28004</v>
      </c>
      <c r="I19" s="82">
        <v>7468</v>
      </c>
      <c r="J19" s="82">
        <v>3</v>
      </c>
      <c r="K19" s="82">
        <v>0</v>
      </c>
      <c r="L19" s="82">
        <v>3</v>
      </c>
      <c r="M19" s="89">
        <v>21792.996108949417</v>
      </c>
    </row>
    <row r="20" spans="1:13" s="57" customFormat="1" ht="23.25" customHeight="1">
      <c r="A20" s="58" t="s">
        <v>20</v>
      </c>
      <c r="B20" s="58" t="s">
        <v>714</v>
      </c>
      <c r="C20" s="82">
        <v>4165</v>
      </c>
      <c r="D20" s="82">
        <v>0</v>
      </c>
      <c r="E20" s="82">
        <v>4165</v>
      </c>
      <c r="F20" s="82">
        <v>107527</v>
      </c>
      <c r="G20" s="82">
        <v>0</v>
      </c>
      <c r="H20" s="82">
        <v>107527</v>
      </c>
      <c r="I20" s="82">
        <v>9739</v>
      </c>
      <c r="J20" s="82">
        <v>4</v>
      </c>
      <c r="K20" s="82">
        <v>0</v>
      </c>
      <c r="L20" s="82">
        <v>4</v>
      </c>
      <c r="M20" s="89">
        <v>25816.806722689078</v>
      </c>
    </row>
    <row r="21" spans="1:13" s="57" customFormat="1" ht="23.25" customHeight="1">
      <c r="A21" s="58" t="s">
        <v>21</v>
      </c>
      <c r="B21" s="58" t="s">
        <v>715</v>
      </c>
      <c r="C21" s="82">
        <v>12459</v>
      </c>
      <c r="D21" s="82">
        <v>0</v>
      </c>
      <c r="E21" s="82">
        <v>12459</v>
      </c>
      <c r="F21" s="82">
        <v>804366</v>
      </c>
      <c r="G21" s="82">
        <v>0</v>
      </c>
      <c r="H21" s="82">
        <v>804366</v>
      </c>
      <c r="I21" s="82">
        <v>141577</v>
      </c>
      <c r="J21" s="82">
        <v>20</v>
      </c>
      <c r="K21" s="82">
        <v>0</v>
      </c>
      <c r="L21" s="82">
        <v>20</v>
      </c>
      <c r="M21" s="89">
        <v>64561.04021189502</v>
      </c>
    </row>
    <row r="22" spans="1:13" s="57" customFormat="1" ht="23.25" customHeight="1">
      <c r="A22" s="58" t="s">
        <v>22</v>
      </c>
      <c r="B22" s="58" t="s">
        <v>716</v>
      </c>
      <c r="C22" s="82">
        <v>2350</v>
      </c>
      <c r="D22" s="82">
        <v>0</v>
      </c>
      <c r="E22" s="82">
        <v>2350</v>
      </c>
      <c r="F22" s="82">
        <v>235608</v>
      </c>
      <c r="G22" s="82">
        <v>0</v>
      </c>
      <c r="H22" s="82">
        <v>235608</v>
      </c>
      <c r="I22" s="82">
        <v>16607</v>
      </c>
      <c r="J22" s="82">
        <v>8</v>
      </c>
      <c r="K22" s="82">
        <v>0</v>
      </c>
      <c r="L22" s="82">
        <v>8</v>
      </c>
      <c r="M22" s="89">
        <v>100258.72340425532</v>
      </c>
    </row>
    <row r="23" spans="1:13" s="57" customFormat="1" ht="23.25" customHeight="1">
      <c r="A23" s="58" t="s">
        <v>23</v>
      </c>
      <c r="B23" s="58" t="s">
        <v>717</v>
      </c>
      <c r="C23" s="82">
        <v>29856</v>
      </c>
      <c r="D23" s="82">
        <v>0</v>
      </c>
      <c r="E23" s="82">
        <v>29856</v>
      </c>
      <c r="F23" s="82">
        <v>580883</v>
      </c>
      <c r="G23" s="82">
        <v>0</v>
      </c>
      <c r="H23" s="82">
        <v>580883</v>
      </c>
      <c r="I23" s="82">
        <v>155220</v>
      </c>
      <c r="J23" s="82">
        <v>41</v>
      </c>
      <c r="K23" s="82">
        <v>0</v>
      </c>
      <c r="L23" s="82">
        <v>41</v>
      </c>
      <c r="M23" s="89">
        <v>19456.156216505897</v>
      </c>
    </row>
    <row r="24" spans="1:13" s="57" customFormat="1" ht="23.25" customHeight="1">
      <c r="A24" s="58" t="s">
        <v>24</v>
      </c>
      <c r="B24" s="58" t="s">
        <v>718</v>
      </c>
      <c r="C24" s="82">
        <v>4946</v>
      </c>
      <c r="D24" s="82">
        <v>0</v>
      </c>
      <c r="E24" s="82">
        <v>4946</v>
      </c>
      <c r="F24" s="82">
        <v>71411</v>
      </c>
      <c r="G24" s="82">
        <v>0</v>
      </c>
      <c r="H24" s="82">
        <v>71411</v>
      </c>
      <c r="I24" s="82">
        <v>17810</v>
      </c>
      <c r="J24" s="82">
        <v>11</v>
      </c>
      <c r="K24" s="82">
        <v>0</v>
      </c>
      <c r="L24" s="82">
        <v>11</v>
      </c>
      <c r="M24" s="89">
        <v>14438.131823695916</v>
      </c>
    </row>
    <row r="25" spans="1:13" s="57" customFormat="1" ht="23.25" customHeight="1">
      <c r="A25" s="58" t="s">
        <v>25</v>
      </c>
      <c r="B25" s="58" t="s">
        <v>719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74" t="s">
        <v>410</v>
      </c>
    </row>
    <row r="26" spans="1:13" s="57" customFormat="1" ht="23.25" customHeight="1">
      <c r="A26" s="58" t="s">
        <v>26</v>
      </c>
      <c r="B26" s="58" t="s">
        <v>720</v>
      </c>
      <c r="C26" s="82">
        <v>147706</v>
      </c>
      <c r="D26" s="82">
        <v>19</v>
      </c>
      <c r="E26" s="82">
        <v>147687</v>
      </c>
      <c r="F26" s="82">
        <v>469100</v>
      </c>
      <c r="G26" s="82">
        <v>30</v>
      </c>
      <c r="H26" s="82">
        <v>469070</v>
      </c>
      <c r="I26" s="82">
        <v>93840</v>
      </c>
      <c r="J26" s="82">
        <v>218</v>
      </c>
      <c r="K26" s="82">
        <v>1</v>
      </c>
      <c r="L26" s="82">
        <v>217</v>
      </c>
      <c r="M26" s="74">
        <v>3175.9034839478422</v>
      </c>
    </row>
    <row r="27" spans="1:13" s="57" customFormat="1" ht="23.25" customHeight="1">
      <c r="A27" s="60" t="s">
        <v>203</v>
      </c>
      <c r="B27" s="60" t="s">
        <v>721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75" t="s">
        <v>410</v>
      </c>
    </row>
    <row r="28" spans="1:13" s="54" customFormat="1" ht="23.25" customHeight="1">
      <c r="A28" s="55" t="s">
        <v>202</v>
      </c>
      <c r="B28" s="55" t="s">
        <v>722</v>
      </c>
      <c r="C28" s="69">
        <v>203997</v>
      </c>
      <c r="D28" s="69">
        <v>19</v>
      </c>
      <c r="E28" s="69">
        <v>203978</v>
      </c>
      <c r="F28" s="69">
        <v>2342181</v>
      </c>
      <c r="G28" s="69">
        <v>30</v>
      </c>
      <c r="H28" s="69">
        <v>2342151</v>
      </c>
      <c r="I28" s="69">
        <v>447804</v>
      </c>
      <c r="J28" s="69">
        <v>308</v>
      </c>
      <c r="K28" s="69">
        <v>1</v>
      </c>
      <c r="L28" s="69">
        <v>307</v>
      </c>
      <c r="M28" s="74">
        <v>11481.448256592008</v>
      </c>
    </row>
    <row r="29" spans="1:13" s="54" customFormat="1" ht="23.25" customHeight="1">
      <c r="A29" s="55" t="s">
        <v>27</v>
      </c>
      <c r="B29" s="57" t="s">
        <v>723</v>
      </c>
      <c r="C29" s="80">
        <v>0</v>
      </c>
      <c r="D29" s="117">
        <v>0</v>
      </c>
      <c r="E29" s="80">
        <v>0</v>
      </c>
      <c r="F29" s="117">
        <v>0</v>
      </c>
      <c r="G29" s="80">
        <v>0</v>
      </c>
      <c r="H29" s="117">
        <v>0</v>
      </c>
      <c r="I29" s="80">
        <v>0</v>
      </c>
      <c r="J29" s="117">
        <v>0</v>
      </c>
      <c r="K29" s="80">
        <v>0</v>
      </c>
      <c r="L29" s="117">
        <v>0</v>
      </c>
      <c r="M29" s="73" t="s">
        <v>410</v>
      </c>
    </row>
    <row r="30" spans="1:13" s="54" customFormat="1" ht="23.25" customHeight="1">
      <c r="A30" s="58" t="s">
        <v>28</v>
      </c>
      <c r="B30" s="57" t="s">
        <v>724</v>
      </c>
      <c r="C30" s="82">
        <v>0</v>
      </c>
      <c r="D30" s="115">
        <v>0</v>
      </c>
      <c r="E30" s="82">
        <v>0</v>
      </c>
      <c r="F30" s="115">
        <v>0</v>
      </c>
      <c r="G30" s="82">
        <v>0</v>
      </c>
      <c r="H30" s="115">
        <v>0</v>
      </c>
      <c r="I30" s="82">
        <v>0</v>
      </c>
      <c r="J30" s="115">
        <v>0</v>
      </c>
      <c r="K30" s="82">
        <v>0</v>
      </c>
      <c r="L30" s="115">
        <v>0</v>
      </c>
      <c r="M30" s="74" t="s">
        <v>410</v>
      </c>
    </row>
    <row r="31" spans="1:13" s="57" customFormat="1" ht="23.25" customHeight="1">
      <c r="A31" s="58" t="s">
        <v>29</v>
      </c>
      <c r="B31" s="57" t="s">
        <v>725</v>
      </c>
      <c r="C31" s="82">
        <v>0</v>
      </c>
      <c r="D31" s="115">
        <v>0</v>
      </c>
      <c r="E31" s="82">
        <v>0</v>
      </c>
      <c r="F31" s="115">
        <v>0</v>
      </c>
      <c r="G31" s="82">
        <v>0</v>
      </c>
      <c r="H31" s="115">
        <v>0</v>
      </c>
      <c r="I31" s="82">
        <v>0</v>
      </c>
      <c r="J31" s="115">
        <v>0</v>
      </c>
      <c r="K31" s="82">
        <v>0</v>
      </c>
      <c r="L31" s="115">
        <v>0</v>
      </c>
      <c r="M31" s="74" t="s">
        <v>410</v>
      </c>
    </row>
    <row r="32" spans="1:13" s="57" customFormat="1" ht="23.25" customHeight="1">
      <c r="A32" s="58" t="s">
        <v>30</v>
      </c>
      <c r="B32" s="57" t="s">
        <v>726</v>
      </c>
      <c r="C32" s="82">
        <v>0</v>
      </c>
      <c r="D32" s="115">
        <v>0</v>
      </c>
      <c r="E32" s="82">
        <v>0</v>
      </c>
      <c r="F32" s="115">
        <v>0</v>
      </c>
      <c r="G32" s="82">
        <v>0</v>
      </c>
      <c r="H32" s="115">
        <v>0</v>
      </c>
      <c r="I32" s="82">
        <v>0</v>
      </c>
      <c r="J32" s="115">
        <v>0</v>
      </c>
      <c r="K32" s="82">
        <v>0</v>
      </c>
      <c r="L32" s="115">
        <v>0</v>
      </c>
      <c r="M32" s="74" t="s">
        <v>410</v>
      </c>
    </row>
    <row r="33" spans="1:13" s="57" customFormat="1" ht="23.25" customHeight="1">
      <c r="A33" s="58" t="s">
        <v>31</v>
      </c>
      <c r="B33" s="57" t="s">
        <v>727</v>
      </c>
      <c r="C33" s="82">
        <v>0</v>
      </c>
      <c r="D33" s="115">
        <v>0</v>
      </c>
      <c r="E33" s="82">
        <v>0</v>
      </c>
      <c r="F33" s="115">
        <v>0</v>
      </c>
      <c r="G33" s="82">
        <v>0</v>
      </c>
      <c r="H33" s="115">
        <v>0</v>
      </c>
      <c r="I33" s="82">
        <v>0</v>
      </c>
      <c r="J33" s="115">
        <v>0</v>
      </c>
      <c r="K33" s="82">
        <v>0</v>
      </c>
      <c r="L33" s="115">
        <v>0</v>
      </c>
      <c r="M33" s="74" t="s">
        <v>410</v>
      </c>
    </row>
    <row r="34" spans="1:13" s="57" customFormat="1" ht="23.25" customHeight="1">
      <c r="A34" s="58" t="s">
        <v>32</v>
      </c>
      <c r="B34" s="57" t="s">
        <v>728</v>
      </c>
      <c r="C34" s="82">
        <v>0</v>
      </c>
      <c r="D34" s="115">
        <v>0</v>
      </c>
      <c r="E34" s="82">
        <v>0</v>
      </c>
      <c r="F34" s="115">
        <v>0</v>
      </c>
      <c r="G34" s="82">
        <v>0</v>
      </c>
      <c r="H34" s="115">
        <v>0</v>
      </c>
      <c r="I34" s="82">
        <v>0</v>
      </c>
      <c r="J34" s="115">
        <v>0</v>
      </c>
      <c r="K34" s="82">
        <v>0</v>
      </c>
      <c r="L34" s="115">
        <v>0</v>
      </c>
      <c r="M34" s="74" t="s">
        <v>410</v>
      </c>
    </row>
    <row r="35" spans="1:13" s="57" customFormat="1" ht="23.25" customHeight="1">
      <c r="A35" s="58" t="s">
        <v>33</v>
      </c>
      <c r="B35" s="57" t="s">
        <v>729</v>
      </c>
      <c r="C35" s="82">
        <v>0</v>
      </c>
      <c r="D35" s="115">
        <v>0</v>
      </c>
      <c r="E35" s="82">
        <v>0</v>
      </c>
      <c r="F35" s="115">
        <v>0</v>
      </c>
      <c r="G35" s="82">
        <v>0</v>
      </c>
      <c r="H35" s="115">
        <v>0</v>
      </c>
      <c r="I35" s="82">
        <v>0</v>
      </c>
      <c r="J35" s="115">
        <v>0</v>
      </c>
      <c r="K35" s="82">
        <v>0</v>
      </c>
      <c r="L35" s="115">
        <v>0</v>
      </c>
      <c r="M35" s="74" t="s">
        <v>410</v>
      </c>
    </row>
    <row r="36" spans="1:13" s="57" customFormat="1" ht="23.25" customHeight="1">
      <c r="A36" s="58" t="s">
        <v>34</v>
      </c>
      <c r="B36" s="57" t="s">
        <v>730</v>
      </c>
      <c r="C36" s="82">
        <v>0</v>
      </c>
      <c r="D36" s="115">
        <v>0</v>
      </c>
      <c r="E36" s="82">
        <v>0</v>
      </c>
      <c r="F36" s="115">
        <v>0</v>
      </c>
      <c r="G36" s="82">
        <v>0</v>
      </c>
      <c r="H36" s="115">
        <v>0</v>
      </c>
      <c r="I36" s="82">
        <v>0</v>
      </c>
      <c r="J36" s="115">
        <v>0</v>
      </c>
      <c r="K36" s="82">
        <v>0</v>
      </c>
      <c r="L36" s="115">
        <v>0</v>
      </c>
      <c r="M36" s="74" t="s">
        <v>410</v>
      </c>
    </row>
    <row r="37" spans="1:13" s="54" customFormat="1" ht="23.25" customHeight="1">
      <c r="A37" s="58" t="s">
        <v>35</v>
      </c>
      <c r="B37" s="57" t="s">
        <v>731</v>
      </c>
      <c r="C37" s="82">
        <v>0</v>
      </c>
      <c r="D37" s="115">
        <v>0</v>
      </c>
      <c r="E37" s="82">
        <v>0</v>
      </c>
      <c r="F37" s="115">
        <v>0</v>
      </c>
      <c r="G37" s="82">
        <v>0</v>
      </c>
      <c r="H37" s="115">
        <v>0</v>
      </c>
      <c r="I37" s="82">
        <v>0</v>
      </c>
      <c r="J37" s="115">
        <v>0</v>
      </c>
      <c r="K37" s="82">
        <v>0</v>
      </c>
      <c r="L37" s="115">
        <v>0</v>
      </c>
      <c r="M37" s="74" t="s">
        <v>410</v>
      </c>
    </row>
    <row r="38" spans="1:13" s="57" customFormat="1" ht="23.25" customHeight="1">
      <c r="A38" s="58" t="s">
        <v>36</v>
      </c>
      <c r="B38" s="57" t="s">
        <v>732</v>
      </c>
      <c r="C38" s="82">
        <v>0</v>
      </c>
      <c r="D38" s="115">
        <v>0</v>
      </c>
      <c r="E38" s="82">
        <v>0</v>
      </c>
      <c r="F38" s="115">
        <v>0</v>
      </c>
      <c r="G38" s="82">
        <v>0</v>
      </c>
      <c r="H38" s="115">
        <v>0</v>
      </c>
      <c r="I38" s="82">
        <v>0</v>
      </c>
      <c r="J38" s="115">
        <v>0</v>
      </c>
      <c r="K38" s="82">
        <v>0</v>
      </c>
      <c r="L38" s="115">
        <v>0</v>
      </c>
      <c r="M38" s="74" t="s">
        <v>410</v>
      </c>
    </row>
    <row r="39" spans="1:13" s="57" customFormat="1" ht="23.25" customHeight="1">
      <c r="A39" s="60" t="s">
        <v>176</v>
      </c>
      <c r="B39" s="57" t="s">
        <v>733</v>
      </c>
      <c r="C39" s="84">
        <v>0</v>
      </c>
      <c r="D39" s="120">
        <v>0</v>
      </c>
      <c r="E39" s="84">
        <v>0</v>
      </c>
      <c r="F39" s="120">
        <v>0</v>
      </c>
      <c r="G39" s="84">
        <v>0</v>
      </c>
      <c r="H39" s="120">
        <v>0</v>
      </c>
      <c r="I39" s="84">
        <v>0</v>
      </c>
      <c r="J39" s="120">
        <v>0</v>
      </c>
      <c r="K39" s="84">
        <v>0</v>
      </c>
      <c r="L39" s="120">
        <v>0</v>
      </c>
      <c r="M39" s="75" t="s">
        <v>410</v>
      </c>
    </row>
    <row r="40" spans="1:13" s="8" customFormat="1" ht="23.25" customHeight="1">
      <c r="A40" s="9" t="s">
        <v>72</v>
      </c>
      <c r="B40" s="9"/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52" t="s">
        <v>410</v>
      </c>
    </row>
    <row r="41" spans="1:13" s="8" customFormat="1" ht="23.25" customHeight="1">
      <c r="A41" s="9" t="s">
        <v>73</v>
      </c>
      <c r="B41" s="9"/>
      <c r="C41" s="4">
        <v>203997</v>
      </c>
      <c r="D41" s="4">
        <v>19</v>
      </c>
      <c r="E41" s="4">
        <v>203978</v>
      </c>
      <c r="F41" s="4">
        <v>2342181</v>
      </c>
      <c r="G41" s="4">
        <v>30</v>
      </c>
      <c r="H41" s="4">
        <v>2342151</v>
      </c>
      <c r="I41" s="4">
        <v>447804</v>
      </c>
      <c r="J41" s="4">
        <v>308</v>
      </c>
      <c r="K41" s="4">
        <v>1</v>
      </c>
      <c r="L41" s="4">
        <v>307</v>
      </c>
      <c r="M41" s="52">
        <v>11481.448256592008</v>
      </c>
    </row>
    <row r="42" spans="1:13" s="8" customFormat="1" ht="23.25" customHeight="1">
      <c r="A42" s="9" t="s">
        <v>74</v>
      </c>
      <c r="B42" s="9"/>
      <c r="C42" s="4">
        <v>253893</v>
      </c>
      <c r="D42" s="4">
        <v>309</v>
      </c>
      <c r="E42" s="4">
        <v>253584</v>
      </c>
      <c r="F42" s="4">
        <v>4544582</v>
      </c>
      <c r="G42" s="4">
        <v>3037</v>
      </c>
      <c r="H42" s="4">
        <v>4541545</v>
      </c>
      <c r="I42" s="4">
        <v>726212</v>
      </c>
      <c r="J42" s="4">
        <v>412</v>
      </c>
      <c r="K42" s="4">
        <v>3</v>
      </c>
      <c r="L42" s="4">
        <v>409</v>
      </c>
      <c r="M42" s="52">
        <v>17899.595498891267</v>
      </c>
    </row>
  </sheetData>
  <sheetProtection/>
  <mergeCells count="17">
    <mergeCell ref="J10:L10"/>
    <mergeCell ref="A7:G7"/>
    <mergeCell ref="A9:G9"/>
    <mergeCell ref="A10:A12"/>
    <mergeCell ref="C10:E10"/>
    <mergeCell ref="F10:H10"/>
    <mergeCell ref="I10:I11"/>
    <mergeCell ref="C1:E1"/>
    <mergeCell ref="F1:H1"/>
    <mergeCell ref="I1:L1"/>
    <mergeCell ref="A1:A2"/>
    <mergeCell ref="M1:M2"/>
    <mergeCell ref="A3:A5"/>
    <mergeCell ref="C3:E3"/>
    <mergeCell ref="F3:H3"/>
    <mergeCell ref="I3:I4"/>
    <mergeCell ref="J3:L3"/>
  </mergeCells>
  <printOptions/>
  <pageMargins left="0.7874015748031497" right="0.7874015748031497" top="0.5118110236220472" bottom="0.7086614173228347" header="0.5118110236220472" footer="0.5118110236220472"/>
  <pageSetup firstPageNumber="24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tabColor rgb="FF92D050"/>
    <pageSetUpPr fitToPage="1"/>
  </sheetPr>
  <dimension ref="A1:M42"/>
  <sheetViews>
    <sheetView zoomScale="75" zoomScaleNormal="75" zoomScalePageLayoutView="0" workbookViewId="0" topLeftCell="A1">
      <selection activeCell="E23" sqref="E23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12" width="14.50390625" style="1" customWidth="1"/>
    <col min="13" max="13" width="17.375" style="1" bestFit="1" customWidth="1"/>
    <col min="14" max="16384" width="9.00390625" style="1" customWidth="1"/>
  </cols>
  <sheetData>
    <row r="1" spans="3:12" ht="13.5">
      <c r="C1" s="235" t="s">
        <v>230</v>
      </c>
      <c r="D1" s="235"/>
      <c r="E1" s="235"/>
      <c r="F1" s="235" t="s">
        <v>231</v>
      </c>
      <c r="G1" s="235"/>
      <c r="H1" s="235"/>
      <c r="I1" s="235" t="s">
        <v>232</v>
      </c>
      <c r="J1" s="235"/>
      <c r="K1" s="235"/>
      <c r="L1" s="235"/>
    </row>
    <row r="2" spans="1:13" s="2" customFormat="1" ht="27">
      <c r="A2" s="12" t="s">
        <v>117</v>
      </c>
      <c r="B2" s="12"/>
      <c r="C2" s="13" t="s">
        <v>166</v>
      </c>
      <c r="D2" s="13" t="s">
        <v>167</v>
      </c>
      <c r="E2" s="13" t="s">
        <v>168</v>
      </c>
      <c r="F2" s="13" t="s">
        <v>966</v>
      </c>
      <c r="G2" s="13" t="s">
        <v>967</v>
      </c>
      <c r="H2" s="13" t="s">
        <v>968</v>
      </c>
      <c r="I2" s="13" t="s">
        <v>969</v>
      </c>
      <c r="J2" s="13" t="s">
        <v>970</v>
      </c>
      <c r="K2" s="13" t="s">
        <v>971</v>
      </c>
      <c r="L2" s="13" t="s">
        <v>972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7" s="38" customFormat="1" ht="17.25">
      <c r="A7" s="243" t="s">
        <v>982</v>
      </c>
      <c r="B7" s="243"/>
      <c r="C7" s="243"/>
      <c r="D7" s="243"/>
      <c r="E7" s="243"/>
      <c r="F7" s="243"/>
      <c r="G7" s="243"/>
    </row>
    <row r="9" spans="1:7" ht="24" customHeight="1">
      <c r="A9" s="239" t="s">
        <v>177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734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72" t="s">
        <v>410</v>
      </c>
    </row>
    <row r="14" spans="1:13" s="57" customFormat="1" ht="23.25" customHeight="1">
      <c r="A14" s="55" t="s">
        <v>14</v>
      </c>
      <c r="B14" s="55" t="s">
        <v>735</v>
      </c>
      <c r="C14" s="80">
        <v>1145665</v>
      </c>
      <c r="D14" s="80">
        <v>11077</v>
      </c>
      <c r="E14" s="80">
        <v>1134588</v>
      </c>
      <c r="F14" s="80">
        <v>12211021</v>
      </c>
      <c r="G14" s="80">
        <v>21737</v>
      </c>
      <c r="H14" s="80">
        <v>12189284</v>
      </c>
      <c r="I14" s="80">
        <v>3827203</v>
      </c>
      <c r="J14" s="80">
        <v>2720</v>
      </c>
      <c r="K14" s="80">
        <v>51</v>
      </c>
      <c r="L14" s="80">
        <v>2669</v>
      </c>
      <c r="M14" s="88">
        <v>10658.456878756006</v>
      </c>
    </row>
    <row r="15" spans="1:13" s="57" customFormat="1" ht="23.25" customHeight="1">
      <c r="A15" s="58" t="s">
        <v>15</v>
      </c>
      <c r="B15" s="58" t="s">
        <v>736</v>
      </c>
      <c r="C15" s="82">
        <v>1486496</v>
      </c>
      <c r="D15" s="82">
        <v>6689</v>
      </c>
      <c r="E15" s="82">
        <v>1479807</v>
      </c>
      <c r="F15" s="82">
        <v>15467561</v>
      </c>
      <c r="G15" s="82">
        <v>45561</v>
      </c>
      <c r="H15" s="82">
        <v>15422000</v>
      </c>
      <c r="I15" s="82">
        <v>4692485</v>
      </c>
      <c r="J15" s="82">
        <v>5033</v>
      </c>
      <c r="K15" s="82">
        <v>80</v>
      </c>
      <c r="L15" s="82">
        <v>4953</v>
      </c>
      <c r="M15" s="89">
        <v>10405.383532818118</v>
      </c>
    </row>
    <row r="16" spans="1:13" s="57" customFormat="1" ht="23.25" customHeight="1">
      <c r="A16" s="58" t="s">
        <v>16</v>
      </c>
      <c r="B16" s="58" t="s">
        <v>737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9" t="s">
        <v>410</v>
      </c>
    </row>
    <row r="17" spans="1:13" s="57" customFormat="1" ht="23.25" customHeight="1">
      <c r="A17" s="58" t="s">
        <v>17</v>
      </c>
      <c r="B17" s="58" t="s">
        <v>738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74" t="s">
        <v>410</v>
      </c>
    </row>
    <row r="18" spans="1:13" s="57" customFormat="1" ht="23.25" customHeight="1">
      <c r="A18" s="58" t="s">
        <v>18</v>
      </c>
      <c r="B18" s="58" t="s">
        <v>739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74" t="s">
        <v>410</v>
      </c>
    </row>
    <row r="19" spans="1:13" s="57" customFormat="1" ht="23.25" customHeight="1">
      <c r="A19" s="58" t="s">
        <v>19</v>
      </c>
      <c r="B19" s="58" t="s">
        <v>740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74" t="s">
        <v>410</v>
      </c>
    </row>
    <row r="20" spans="1:13" s="57" customFormat="1" ht="23.25" customHeight="1">
      <c r="A20" s="58" t="s">
        <v>20</v>
      </c>
      <c r="B20" s="58" t="s">
        <v>741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74" t="s">
        <v>410</v>
      </c>
    </row>
    <row r="21" spans="1:13" s="57" customFormat="1" ht="23.25" customHeight="1">
      <c r="A21" s="58" t="s">
        <v>21</v>
      </c>
      <c r="B21" s="58" t="s">
        <v>742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74" t="s">
        <v>410</v>
      </c>
    </row>
    <row r="22" spans="1:13" s="57" customFormat="1" ht="23.25" customHeight="1">
      <c r="A22" s="58" t="s">
        <v>22</v>
      </c>
      <c r="B22" s="58" t="s">
        <v>743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74" t="s">
        <v>410</v>
      </c>
    </row>
    <row r="23" spans="1:13" s="57" customFormat="1" ht="23.25" customHeight="1">
      <c r="A23" s="58" t="s">
        <v>23</v>
      </c>
      <c r="B23" s="58" t="s">
        <v>744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74" t="s">
        <v>410</v>
      </c>
    </row>
    <row r="24" spans="1:13" s="57" customFormat="1" ht="23.25" customHeight="1">
      <c r="A24" s="58" t="s">
        <v>24</v>
      </c>
      <c r="B24" s="58" t="s">
        <v>745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74" t="s">
        <v>410</v>
      </c>
    </row>
    <row r="25" spans="1:13" s="57" customFormat="1" ht="23.25" customHeight="1">
      <c r="A25" s="58" t="s">
        <v>25</v>
      </c>
      <c r="B25" s="58" t="s">
        <v>746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74" t="s">
        <v>410</v>
      </c>
    </row>
    <row r="26" spans="1:13" s="57" customFormat="1" ht="23.25" customHeight="1">
      <c r="A26" s="58" t="s">
        <v>26</v>
      </c>
      <c r="B26" s="58" t="s">
        <v>747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74" t="s">
        <v>410</v>
      </c>
    </row>
    <row r="27" spans="1:13" s="57" customFormat="1" ht="23.25" customHeight="1">
      <c r="A27" s="60" t="s">
        <v>203</v>
      </c>
      <c r="B27" s="60" t="s">
        <v>748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90" t="s">
        <v>410</v>
      </c>
    </row>
    <row r="28" spans="1:13" s="54" customFormat="1" ht="23.25" customHeight="1">
      <c r="A28" s="55" t="s">
        <v>202</v>
      </c>
      <c r="B28" s="55" t="s">
        <v>749</v>
      </c>
      <c r="C28" s="69">
        <v>2632161</v>
      </c>
      <c r="D28" s="69">
        <v>17766</v>
      </c>
      <c r="E28" s="69">
        <v>2614395</v>
      </c>
      <c r="F28" s="69">
        <v>27678582</v>
      </c>
      <c r="G28" s="69">
        <v>67298</v>
      </c>
      <c r="H28" s="69">
        <v>27611284</v>
      </c>
      <c r="I28" s="69">
        <v>8519688</v>
      </c>
      <c r="J28" s="69">
        <v>7753</v>
      </c>
      <c r="K28" s="69">
        <v>131</v>
      </c>
      <c r="L28" s="69">
        <v>7622</v>
      </c>
      <c r="M28" s="74">
        <v>10515.53533389485</v>
      </c>
    </row>
    <row r="29" spans="1:13" s="54" customFormat="1" ht="23.25" customHeight="1">
      <c r="A29" s="55" t="s">
        <v>27</v>
      </c>
      <c r="B29" s="57" t="s">
        <v>750</v>
      </c>
      <c r="C29" s="80">
        <v>144240</v>
      </c>
      <c r="D29" s="117">
        <v>56</v>
      </c>
      <c r="E29" s="80">
        <v>144184</v>
      </c>
      <c r="F29" s="117">
        <v>7027075</v>
      </c>
      <c r="G29" s="80">
        <v>313</v>
      </c>
      <c r="H29" s="117">
        <v>7026762</v>
      </c>
      <c r="I29" s="80">
        <v>2045310</v>
      </c>
      <c r="J29" s="117">
        <v>356</v>
      </c>
      <c r="K29" s="80">
        <v>1</v>
      </c>
      <c r="L29" s="117">
        <v>355</v>
      </c>
      <c r="M29" s="88">
        <v>48717.93538546866</v>
      </c>
    </row>
    <row r="30" spans="1:13" s="54" customFormat="1" ht="23.25" customHeight="1">
      <c r="A30" s="58" t="s">
        <v>28</v>
      </c>
      <c r="B30" s="57" t="s">
        <v>751</v>
      </c>
      <c r="C30" s="82">
        <v>136242</v>
      </c>
      <c r="D30" s="115">
        <v>1384</v>
      </c>
      <c r="E30" s="82">
        <v>134858</v>
      </c>
      <c r="F30" s="115">
        <v>3660395</v>
      </c>
      <c r="G30" s="82">
        <v>49470</v>
      </c>
      <c r="H30" s="115">
        <v>3610925</v>
      </c>
      <c r="I30" s="82">
        <v>1012317</v>
      </c>
      <c r="J30" s="115">
        <v>314</v>
      </c>
      <c r="K30" s="82">
        <v>9</v>
      </c>
      <c r="L30" s="115">
        <v>305</v>
      </c>
      <c r="M30" s="89">
        <v>26866.861907488146</v>
      </c>
    </row>
    <row r="31" spans="1:13" s="57" customFormat="1" ht="23.25" customHeight="1">
      <c r="A31" s="58" t="s">
        <v>29</v>
      </c>
      <c r="B31" s="57" t="s">
        <v>752</v>
      </c>
      <c r="C31" s="82">
        <v>240868</v>
      </c>
      <c r="D31" s="115">
        <v>968</v>
      </c>
      <c r="E31" s="82">
        <v>239900</v>
      </c>
      <c r="F31" s="115">
        <v>2475256</v>
      </c>
      <c r="G31" s="82">
        <v>3503</v>
      </c>
      <c r="H31" s="115">
        <v>2471753</v>
      </c>
      <c r="I31" s="82">
        <v>797069</v>
      </c>
      <c r="J31" s="115">
        <v>646</v>
      </c>
      <c r="K31" s="82">
        <v>13</v>
      </c>
      <c r="L31" s="115">
        <v>633</v>
      </c>
      <c r="M31" s="89">
        <v>10276.400352060049</v>
      </c>
    </row>
    <row r="32" spans="1:13" s="57" customFormat="1" ht="23.25" customHeight="1">
      <c r="A32" s="58" t="s">
        <v>30</v>
      </c>
      <c r="B32" s="57" t="s">
        <v>753</v>
      </c>
      <c r="C32" s="82">
        <v>0</v>
      </c>
      <c r="D32" s="115">
        <v>0</v>
      </c>
      <c r="E32" s="82">
        <v>0</v>
      </c>
      <c r="F32" s="115">
        <v>0</v>
      </c>
      <c r="G32" s="82">
        <v>0</v>
      </c>
      <c r="H32" s="115">
        <v>0</v>
      </c>
      <c r="I32" s="82">
        <v>0</v>
      </c>
      <c r="J32" s="115">
        <v>0</v>
      </c>
      <c r="K32" s="82">
        <v>0</v>
      </c>
      <c r="L32" s="115">
        <v>0</v>
      </c>
      <c r="M32" s="74" t="s">
        <v>410</v>
      </c>
    </row>
    <row r="33" spans="1:13" s="57" customFormat="1" ht="23.25" customHeight="1">
      <c r="A33" s="58" t="s">
        <v>31</v>
      </c>
      <c r="B33" s="57" t="s">
        <v>754</v>
      </c>
      <c r="C33" s="82">
        <v>0</v>
      </c>
      <c r="D33" s="115">
        <v>0</v>
      </c>
      <c r="E33" s="82">
        <v>0</v>
      </c>
      <c r="F33" s="115">
        <v>0</v>
      </c>
      <c r="G33" s="82">
        <v>0</v>
      </c>
      <c r="H33" s="115">
        <v>0</v>
      </c>
      <c r="I33" s="82">
        <v>0</v>
      </c>
      <c r="J33" s="115">
        <v>0</v>
      </c>
      <c r="K33" s="82">
        <v>0</v>
      </c>
      <c r="L33" s="115">
        <v>0</v>
      </c>
      <c r="M33" s="74" t="s">
        <v>410</v>
      </c>
    </row>
    <row r="34" spans="1:13" s="57" customFormat="1" ht="23.25" customHeight="1">
      <c r="A34" s="58" t="s">
        <v>32</v>
      </c>
      <c r="B34" s="57" t="s">
        <v>755</v>
      </c>
      <c r="C34" s="82">
        <v>0</v>
      </c>
      <c r="D34" s="115">
        <v>0</v>
      </c>
      <c r="E34" s="82">
        <v>0</v>
      </c>
      <c r="F34" s="115">
        <v>0</v>
      </c>
      <c r="G34" s="82">
        <v>0</v>
      </c>
      <c r="H34" s="115">
        <v>0</v>
      </c>
      <c r="I34" s="82">
        <v>0</v>
      </c>
      <c r="J34" s="115">
        <v>0</v>
      </c>
      <c r="K34" s="82">
        <v>0</v>
      </c>
      <c r="L34" s="115">
        <v>0</v>
      </c>
      <c r="M34" s="74" t="s">
        <v>410</v>
      </c>
    </row>
    <row r="35" spans="1:13" s="57" customFormat="1" ht="23.25" customHeight="1">
      <c r="A35" s="58" t="s">
        <v>33</v>
      </c>
      <c r="B35" s="57" t="s">
        <v>756</v>
      </c>
      <c r="C35" s="82">
        <v>269570</v>
      </c>
      <c r="D35" s="115">
        <v>3504</v>
      </c>
      <c r="E35" s="82">
        <v>266066</v>
      </c>
      <c r="F35" s="115">
        <v>2264588</v>
      </c>
      <c r="G35" s="82">
        <v>39121</v>
      </c>
      <c r="H35" s="115">
        <v>2225467</v>
      </c>
      <c r="I35" s="82">
        <v>674463</v>
      </c>
      <c r="J35" s="115">
        <v>812</v>
      </c>
      <c r="K35" s="82">
        <v>23</v>
      </c>
      <c r="L35" s="115">
        <v>789</v>
      </c>
      <c r="M35" s="91">
        <v>8400.741922320734</v>
      </c>
    </row>
    <row r="36" spans="1:13" s="57" customFormat="1" ht="23.25" customHeight="1">
      <c r="A36" s="58" t="s">
        <v>34</v>
      </c>
      <c r="B36" s="57" t="s">
        <v>757</v>
      </c>
      <c r="C36" s="82">
        <v>0</v>
      </c>
      <c r="D36" s="115">
        <v>0</v>
      </c>
      <c r="E36" s="82">
        <v>0</v>
      </c>
      <c r="F36" s="115">
        <v>0</v>
      </c>
      <c r="G36" s="82">
        <v>0</v>
      </c>
      <c r="H36" s="115">
        <v>0</v>
      </c>
      <c r="I36" s="82">
        <v>0</v>
      </c>
      <c r="J36" s="115">
        <v>0</v>
      </c>
      <c r="K36" s="82">
        <v>0</v>
      </c>
      <c r="L36" s="115">
        <v>0</v>
      </c>
      <c r="M36" s="74" t="s">
        <v>410</v>
      </c>
    </row>
    <row r="37" spans="1:13" s="54" customFormat="1" ht="23.25" customHeight="1">
      <c r="A37" s="58" t="s">
        <v>35</v>
      </c>
      <c r="B37" s="57" t="s">
        <v>758</v>
      </c>
      <c r="C37" s="82">
        <v>0</v>
      </c>
      <c r="D37" s="115">
        <v>0</v>
      </c>
      <c r="E37" s="82">
        <v>0</v>
      </c>
      <c r="F37" s="115">
        <v>0</v>
      </c>
      <c r="G37" s="82">
        <v>0</v>
      </c>
      <c r="H37" s="115">
        <v>0</v>
      </c>
      <c r="I37" s="82">
        <v>0</v>
      </c>
      <c r="J37" s="115">
        <v>0</v>
      </c>
      <c r="K37" s="82">
        <v>0</v>
      </c>
      <c r="L37" s="115">
        <v>0</v>
      </c>
      <c r="M37" s="74" t="s">
        <v>410</v>
      </c>
    </row>
    <row r="38" spans="1:13" s="57" customFormat="1" ht="23.25" customHeight="1">
      <c r="A38" s="58" t="s">
        <v>36</v>
      </c>
      <c r="B38" s="57" t="s">
        <v>759</v>
      </c>
      <c r="C38" s="82">
        <v>0</v>
      </c>
      <c r="D38" s="115">
        <v>0</v>
      </c>
      <c r="E38" s="82">
        <v>0</v>
      </c>
      <c r="F38" s="115">
        <v>0</v>
      </c>
      <c r="G38" s="82">
        <v>0</v>
      </c>
      <c r="H38" s="115">
        <v>0</v>
      </c>
      <c r="I38" s="82">
        <v>0</v>
      </c>
      <c r="J38" s="115">
        <v>0</v>
      </c>
      <c r="K38" s="82">
        <v>0</v>
      </c>
      <c r="L38" s="115">
        <v>0</v>
      </c>
      <c r="M38" s="74" t="s">
        <v>410</v>
      </c>
    </row>
    <row r="39" spans="1:13" s="57" customFormat="1" ht="23.25" customHeight="1">
      <c r="A39" s="60" t="s">
        <v>176</v>
      </c>
      <c r="B39" s="57" t="s">
        <v>760</v>
      </c>
      <c r="C39" s="84">
        <v>0</v>
      </c>
      <c r="D39" s="120">
        <v>0</v>
      </c>
      <c r="E39" s="84">
        <v>0</v>
      </c>
      <c r="F39" s="120">
        <v>0</v>
      </c>
      <c r="G39" s="84">
        <v>0</v>
      </c>
      <c r="H39" s="120">
        <v>0</v>
      </c>
      <c r="I39" s="84">
        <v>0</v>
      </c>
      <c r="J39" s="120">
        <v>0</v>
      </c>
      <c r="K39" s="84">
        <v>0</v>
      </c>
      <c r="L39" s="120">
        <v>0</v>
      </c>
      <c r="M39" s="75" t="s">
        <v>410</v>
      </c>
    </row>
    <row r="40" spans="1:13" s="8" customFormat="1" ht="23.25" customHeight="1">
      <c r="A40" s="9" t="s">
        <v>72</v>
      </c>
      <c r="B40" s="9"/>
      <c r="C40" s="114">
        <v>790920</v>
      </c>
      <c r="D40" s="114">
        <v>5912</v>
      </c>
      <c r="E40" s="114">
        <v>785008</v>
      </c>
      <c r="F40" s="114">
        <v>15427314</v>
      </c>
      <c r="G40" s="114">
        <v>92407</v>
      </c>
      <c r="H40" s="114">
        <v>15334907</v>
      </c>
      <c r="I40" s="114">
        <v>4529159</v>
      </c>
      <c r="J40" s="114">
        <v>2128</v>
      </c>
      <c r="K40" s="114">
        <v>46</v>
      </c>
      <c r="L40" s="4">
        <v>2082</v>
      </c>
      <c r="M40" s="52">
        <v>19505.53026854802</v>
      </c>
    </row>
    <row r="41" spans="1:13" s="8" customFormat="1" ht="23.25" customHeight="1">
      <c r="A41" s="9" t="s">
        <v>73</v>
      </c>
      <c r="B41" s="9"/>
      <c r="C41" s="4">
        <v>3423081</v>
      </c>
      <c r="D41" s="4">
        <v>23678</v>
      </c>
      <c r="E41" s="4">
        <v>3399403</v>
      </c>
      <c r="F41" s="4">
        <v>43105896</v>
      </c>
      <c r="G41" s="4">
        <v>159705</v>
      </c>
      <c r="H41" s="4">
        <v>42946191</v>
      </c>
      <c r="I41" s="4">
        <v>13048847</v>
      </c>
      <c r="J41" s="4">
        <v>9881</v>
      </c>
      <c r="K41" s="4">
        <v>177</v>
      </c>
      <c r="L41" s="4">
        <v>9704</v>
      </c>
      <c r="M41" s="52">
        <v>12592.718664851927</v>
      </c>
    </row>
    <row r="42" spans="1:13" s="8" customFormat="1" ht="23.25" customHeight="1">
      <c r="A42" s="9" t="s">
        <v>74</v>
      </c>
      <c r="B42" s="9"/>
      <c r="C42" s="4">
        <v>3423081</v>
      </c>
      <c r="D42" s="4">
        <v>23678</v>
      </c>
      <c r="E42" s="4">
        <v>3399403</v>
      </c>
      <c r="F42" s="4">
        <v>43105896</v>
      </c>
      <c r="G42" s="4">
        <v>159705</v>
      </c>
      <c r="H42" s="4">
        <v>42946191</v>
      </c>
      <c r="I42" s="4">
        <v>13048847</v>
      </c>
      <c r="J42" s="4">
        <v>9881</v>
      </c>
      <c r="K42" s="4">
        <v>177</v>
      </c>
      <c r="L42" s="4">
        <v>9704</v>
      </c>
      <c r="M42" s="52">
        <v>12592.718664851927</v>
      </c>
    </row>
  </sheetData>
  <sheetProtection/>
  <mergeCells count="15">
    <mergeCell ref="J10:L10"/>
    <mergeCell ref="A7:G7"/>
    <mergeCell ref="A9:G9"/>
    <mergeCell ref="A10:A12"/>
    <mergeCell ref="C10:E10"/>
    <mergeCell ref="F10:H10"/>
    <mergeCell ref="I10:I11"/>
    <mergeCell ref="C1:E1"/>
    <mergeCell ref="F1:H1"/>
    <mergeCell ref="I1:L1"/>
    <mergeCell ref="A3:A5"/>
    <mergeCell ref="C3:E3"/>
    <mergeCell ref="F3:H3"/>
    <mergeCell ref="I3:I4"/>
    <mergeCell ref="J3:L3"/>
  </mergeCells>
  <printOptions/>
  <pageMargins left="0.7874015748031497" right="0.7874015748031497" top="0.5118110236220472" bottom="0.7086614173228347" header="0.5118110236220472" footer="0.5118110236220472"/>
  <pageSetup firstPageNumber="25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625" style="1" customWidth="1"/>
    <col min="2" max="2" width="13.625" style="1" hidden="1" customWidth="1"/>
    <col min="3" max="8" width="14.50390625" style="1" customWidth="1"/>
    <col min="9" max="9" width="14.50390625" style="1" bestFit="1" customWidth="1"/>
    <col min="10" max="12" width="14.50390625" style="1" customWidth="1"/>
    <col min="13" max="13" width="17.875" style="1" bestFit="1" customWidth="1"/>
    <col min="14" max="16384" width="9.00390625" style="1" customWidth="1"/>
  </cols>
  <sheetData>
    <row r="1" spans="3:12" ht="13.5">
      <c r="C1" s="235" t="s">
        <v>230</v>
      </c>
      <c r="D1" s="235"/>
      <c r="E1" s="235"/>
      <c r="F1" s="235" t="s">
        <v>231</v>
      </c>
      <c r="G1" s="235"/>
      <c r="H1" s="235"/>
      <c r="I1" s="235" t="s">
        <v>232</v>
      </c>
      <c r="J1" s="235"/>
      <c r="K1" s="235"/>
      <c r="L1" s="235"/>
    </row>
    <row r="2" spans="1:13" s="2" customFormat="1" ht="27">
      <c r="A2" s="12" t="s">
        <v>117</v>
      </c>
      <c r="B2" s="12"/>
      <c r="C2" s="13" t="s">
        <v>169</v>
      </c>
      <c r="D2" s="13" t="s">
        <v>170</v>
      </c>
      <c r="E2" s="13" t="s">
        <v>171</v>
      </c>
      <c r="F2" s="13" t="s">
        <v>973</v>
      </c>
      <c r="G2" s="13" t="s">
        <v>974</v>
      </c>
      <c r="H2" s="13" t="s">
        <v>975</v>
      </c>
      <c r="I2" s="13" t="s">
        <v>976</v>
      </c>
      <c r="J2" s="13" t="s">
        <v>977</v>
      </c>
      <c r="K2" s="13" t="s">
        <v>978</v>
      </c>
      <c r="L2" s="13" t="s">
        <v>979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7" s="38" customFormat="1" ht="17.25">
      <c r="A7" s="243" t="s">
        <v>982</v>
      </c>
      <c r="B7" s="243"/>
      <c r="C7" s="243"/>
      <c r="D7" s="243"/>
      <c r="E7" s="243"/>
      <c r="F7" s="243"/>
      <c r="G7" s="243"/>
    </row>
    <row r="9" spans="1:7" ht="24" customHeight="1">
      <c r="A9" s="239" t="s">
        <v>59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761</v>
      </c>
      <c r="C13" s="84">
        <v>659351</v>
      </c>
      <c r="D13" s="84">
        <v>1548</v>
      </c>
      <c r="E13" s="84">
        <v>657803</v>
      </c>
      <c r="F13" s="84">
        <v>32489140</v>
      </c>
      <c r="G13" s="84">
        <v>20124</v>
      </c>
      <c r="H13" s="84">
        <v>32469016</v>
      </c>
      <c r="I13" s="84">
        <v>10349395</v>
      </c>
      <c r="J13" s="84">
        <v>2383</v>
      </c>
      <c r="K13" s="84">
        <v>53</v>
      </c>
      <c r="L13" s="84">
        <v>2330</v>
      </c>
      <c r="M13" s="72">
        <v>49274.42287946784</v>
      </c>
    </row>
    <row r="14" spans="1:13" s="57" customFormat="1" ht="23.25" customHeight="1">
      <c r="A14" s="55" t="s">
        <v>14</v>
      </c>
      <c r="B14" s="55" t="s">
        <v>762</v>
      </c>
      <c r="C14" s="80">
        <v>1145665</v>
      </c>
      <c r="D14" s="80">
        <v>11077</v>
      </c>
      <c r="E14" s="80">
        <v>1134588</v>
      </c>
      <c r="F14" s="80">
        <v>12211021</v>
      </c>
      <c r="G14" s="80">
        <v>21737</v>
      </c>
      <c r="H14" s="80">
        <v>12189284</v>
      </c>
      <c r="I14" s="80">
        <v>3827203</v>
      </c>
      <c r="J14" s="80">
        <v>2720</v>
      </c>
      <c r="K14" s="80">
        <v>51</v>
      </c>
      <c r="L14" s="80">
        <v>2669</v>
      </c>
      <c r="M14" s="88">
        <v>10658.456878756006</v>
      </c>
    </row>
    <row r="15" spans="1:13" s="57" customFormat="1" ht="23.25" customHeight="1">
      <c r="A15" s="58" t="s">
        <v>15</v>
      </c>
      <c r="B15" s="58" t="s">
        <v>763</v>
      </c>
      <c r="C15" s="82">
        <v>1486496</v>
      </c>
      <c r="D15" s="82">
        <v>6689</v>
      </c>
      <c r="E15" s="82">
        <v>1479807</v>
      </c>
      <c r="F15" s="82">
        <v>15467561</v>
      </c>
      <c r="G15" s="82">
        <v>45561</v>
      </c>
      <c r="H15" s="82">
        <v>15422000</v>
      </c>
      <c r="I15" s="82">
        <v>4692485</v>
      </c>
      <c r="J15" s="82">
        <v>5033</v>
      </c>
      <c r="K15" s="82">
        <v>80</v>
      </c>
      <c r="L15" s="82">
        <v>4953</v>
      </c>
      <c r="M15" s="89">
        <v>10405.383532818118</v>
      </c>
    </row>
    <row r="16" spans="1:13" s="57" customFormat="1" ht="23.25" customHeight="1">
      <c r="A16" s="58" t="s">
        <v>16</v>
      </c>
      <c r="B16" s="58" t="s">
        <v>764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9" t="s">
        <v>410</v>
      </c>
    </row>
    <row r="17" spans="1:13" s="57" customFormat="1" ht="23.25" customHeight="1">
      <c r="A17" s="58" t="s">
        <v>17</v>
      </c>
      <c r="B17" s="58" t="s">
        <v>765</v>
      </c>
      <c r="C17" s="82">
        <v>148201</v>
      </c>
      <c r="D17" s="82">
        <v>0</v>
      </c>
      <c r="E17" s="82">
        <v>148201</v>
      </c>
      <c r="F17" s="82">
        <v>6889029</v>
      </c>
      <c r="G17" s="82">
        <v>0</v>
      </c>
      <c r="H17" s="82">
        <v>6889029</v>
      </c>
      <c r="I17" s="82">
        <v>2285230</v>
      </c>
      <c r="J17" s="82">
        <v>396</v>
      </c>
      <c r="K17" s="82">
        <v>0</v>
      </c>
      <c r="L17" s="82">
        <v>396</v>
      </c>
      <c r="M17" s="74">
        <v>46484.362453694645</v>
      </c>
    </row>
    <row r="18" spans="1:13" s="57" customFormat="1" ht="23.25" customHeight="1">
      <c r="A18" s="58" t="s">
        <v>18</v>
      </c>
      <c r="B18" s="58" t="s">
        <v>766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74" t="s">
        <v>410</v>
      </c>
    </row>
    <row r="19" spans="1:13" s="57" customFormat="1" ht="23.25" customHeight="1">
      <c r="A19" s="58" t="s">
        <v>19</v>
      </c>
      <c r="B19" s="58" t="s">
        <v>767</v>
      </c>
      <c r="C19" s="82">
        <v>623367</v>
      </c>
      <c r="D19" s="82">
        <v>320</v>
      </c>
      <c r="E19" s="82">
        <v>623047</v>
      </c>
      <c r="F19" s="82">
        <v>6699718</v>
      </c>
      <c r="G19" s="82">
        <v>2172</v>
      </c>
      <c r="H19" s="82">
        <v>6697546</v>
      </c>
      <c r="I19" s="82">
        <v>2230648</v>
      </c>
      <c r="J19" s="82">
        <v>1132</v>
      </c>
      <c r="K19" s="82">
        <v>5</v>
      </c>
      <c r="L19" s="82">
        <v>1127</v>
      </c>
      <c r="M19" s="74">
        <v>10747.630208208006</v>
      </c>
    </row>
    <row r="20" spans="1:13" s="57" customFormat="1" ht="23.25" customHeight="1">
      <c r="A20" s="58" t="s">
        <v>20</v>
      </c>
      <c r="B20" s="58" t="s">
        <v>768</v>
      </c>
      <c r="C20" s="82">
        <v>149208</v>
      </c>
      <c r="D20" s="82">
        <v>96</v>
      </c>
      <c r="E20" s="82">
        <v>149112</v>
      </c>
      <c r="F20" s="82">
        <v>4036592</v>
      </c>
      <c r="G20" s="82">
        <v>2055</v>
      </c>
      <c r="H20" s="82">
        <v>4034537</v>
      </c>
      <c r="I20" s="82">
        <v>1317067</v>
      </c>
      <c r="J20" s="82">
        <v>491</v>
      </c>
      <c r="K20" s="82">
        <v>5</v>
      </c>
      <c r="L20" s="82">
        <v>486</v>
      </c>
      <c r="M20" s="74">
        <v>27053.45557878934</v>
      </c>
    </row>
    <row r="21" spans="1:13" s="57" customFormat="1" ht="23.25" customHeight="1">
      <c r="A21" s="58" t="s">
        <v>21</v>
      </c>
      <c r="B21" s="58" t="s">
        <v>769</v>
      </c>
      <c r="C21" s="82">
        <v>45203</v>
      </c>
      <c r="D21" s="82">
        <v>6</v>
      </c>
      <c r="E21" s="82">
        <v>45197</v>
      </c>
      <c r="F21" s="82">
        <v>3136123</v>
      </c>
      <c r="G21" s="82">
        <v>27</v>
      </c>
      <c r="H21" s="82">
        <v>3136096</v>
      </c>
      <c r="I21" s="82">
        <v>918820</v>
      </c>
      <c r="J21" s="82">
        <v>137</v>
      </c>
      <c r="K21" s="82">
        <v>1</v>
      </c>
      <c r="L21" s="82">
        <v>136</v>
      </c>
      <c r="M21" s="74">
        <v>69378.64743490476</v>
      </c>
    </row>
    <row r="22" spans="1:13" s="57" customFormat="1" ht="23.25" customHeight="1">
      <c r="A22" s="58" t="s">
        <v>22</v>
      </c>
      <c r="B22" s="58" t="s">
        <v>770</v>
      </c>
      <c r="C22" s="82">
        <v>84260</v>
      </c>
      <c r="D22" s="82">
        <v>27</v>
      </c>
      <c r="E22" s="82">
        <v>84233</v>
      </c>
      <c r="F22" s="82">
        <v>6492942</v>
      </c>
      <c r="G22" s="82">
        <v>1939</v>
      </c>
      <c r="H22" s="82">
        <v>6491003</v>
      </c>
      <c r="I22" s="82">
        <v>2053979</v>
      </c>
      <c r="J22" s="82">
        <v>297</v>
      </c>
      <c r="K22" s="82">
        <v>4</v>
      </c>
      <c r="L22" s="82">
        <v>293</v>
      </c>
      <c r="M22" s="74">
        <v>77058.41443152148</v>
      </c>
    </row>
    <row r="23" spans="1:13" s="57" customFormat="1" ht="23.25" customHeight="1">
      <c r="A23" s="58" t="s">
        <v>23</v>
      </c>
      <c r="B23" s="58" t="s">
        <v>771</v>
      </c>
      <c r="C23" s="82">
        <v>260805</v>
      </c>
      <c r="D23" s="82">
        <v>1281</v>
      </c>
      <c r="E23" s="82">
        <v>259524</v>
      </c>
      <c r="F23" s="82">
        <v>3767282</v>
      </c>
      <c r="G23" s="82">
        <v>4481</v>
      </c>
      <c r="H23" s="82">
        <v>3762801</v>
      </c>
      <c r="I23" s="82">
        <v>1215558</v>
      </c>
      <c r="J23" s="82">
        <v>666</v>
      </c>
      <c r="K23" s="82">
        <v>20</v>
      </c>
      <c r="L23" s="82">
        <v>646</v>
      </c>
      <c r="M23" s="74">
        <v>14444.822760299841</v>
      </c>
    </row>
    <row r="24" spans="1:13" s="57" customFormat="1" ht="23.25" customHeight="1">
      <c r="A24" s="58" t="s">
        <v>24</v>
      </c>
      <c r="B24" s="58" t="s">
        <v>772</v>
      </c>
      <c r="C24" s="82">
        <v>303511</v>
      </c>
      <c r="D24" s="82">
        <v>69</v>
      </c>
      <c r="E24" s="82">
        <v>303442</v>
      </c>
      <c r="F24" s="82">
        <v>6796990</v>
      </c>
      <c r="G24" s="82">
        <v>1557</v>
      </c>
      <c r="H24" s="82">
        <v>6795433</v>
      </c>
      <c r="I24" s="82">
        <v>2253666</v>
      </c>
      <c r="J24" s="82">
        <v>779</v>
      </c>
      <c r="K24" s="82">
        <v>3</v>
      </c>
      <c r="L24" s="82">
        <v>776</v>
      </c>
      <c r="M24" s="74">
        <v>22394.54253717328</v>
      </c>
    </row>
    <row r="25" spans="1:13" s="57" customFormat="1" ht="23.25" customHeight="1">
      <c r="A25" s="58" t="s">
        <v>25</v>
      </c>
      <c r="B25" s="58" t="s">
        <v>773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74" t="s">
        <v>410</v>
      </c>
    </row>
    <row r="26" spans="1:13" s="57" customFormat="1" ht="23.25" customHeight="1">
      <c r="A26" s="58" t="s">
        <v>26</v>
      </c>
      <c r="B26" s="58" t="s">
        <v>774</v>
      </c>
      <c r="C26" s="82">
        <v>831283</v>
      </c>
      <c r="D26" s="82">
        <v>502</v>
      </c>
      <c r="E26" s="82">
        <v>830781</v>
      </c>
      <c r="F26" s="82">
        <v>6215118</v>
      </c>
      <c r="G26" s="82">
        <v>4456</v>
      </c>
      <c r="H26" s="82">
        <v>6210662</v>
      </c>
      <c r="I26" s="82">
        <v>2007460</v>
      </c>
      <c r="J26" s="82">
        <v>1716</v>
      </c>
      <c r="K26" s="82">
        <v>11</v>
      </c>
      <c r="L26" s="82">
        <v>1705</v>
      </c>
      <c r="M26" s="74">
        <v>7476.5368713181915</v>
      </c>
    </row>
    <row r="27" spans="1:13" s="57" customFormat="1" ht="23.25" customHeight="1">
      <c r="A27" s="60" t="s">
        <v>203</v>
      </c>
      <c r="B27" s="60" t="s">
        <v>775</v>
      </c>
      <c r="C27" s="84">
        <v>890465</v>
      </c>
      <c r="D27" s="84">
        <v>7081</v>
      </c>
      <c r="E27" s="84">
        <v>883384</v>
      </c>
      <c r="F27" s="84">
        <v>7968476</v>
      </c>
      <c r="G27" s="84">
        <v>20019</v>
      </c>
      <c r="H27" s="84">
        <v>7948476</v>
      </c>
      <c r="I27" s="84">
        <v>2649301</v>
      </c>
      <c r="J27" s="84">
        <v>2396</v>
      </c>
      <c r="K27" s="84">
        <v>48</v>
      </c>
      <c r="L27" s="84">
        <v>2348</v>
      </c>
      <c r="M27" s="90">
        <v>8948.668392356803</v>
      </c>
    </row>
    <row r="28" spans="1:13" s="54" customFormat="1" ht="23.25" customHeight="1">
      <c r="A28" s="55" t="s">
        <v>202</v>
      </c>
      <c r="B28" s="55" t="s">
        <v>776</v>
      </c>
      <c r="C28" s="69">
        <v>5968464</v>
      </c>
      <c r="D28" s="69">
        <v>27148</v>
      </c>
      <c r="E28" s="69">
        <v>5941316</v>
      </c>
      <c r="F28" s="69">
        <v>79680852</v>
      </c>
      <c r="G28" s="69">
        <v>104004</v>
      </c>
      <c r="H28" s="69">
        <v>79576867</v>
      </c>
      <c r="I28" s="69">
        <v>25451417</v>
      </c>
      <c r="J28" s="69">
        <v>15763</v>
      </c>
      <c r="K28" s="69">
        <v>228</v>
      </c>
      <c r="L28" s="69">
        <v>15535</v>
      </c>
      <c r="M28" s="74">
        <v>13350.311235855657</v>
      </c>
    </row>
    <row r="29" spans="1:13" s="54" customFormat="1" ht="23.25" customHeight="1">
      <c r="A29" s="55" t="s">
        <v>27</v>
      </c>
      <c r="B29" s="57" t="s">
        <v>777</v>
      </c>
      <c r="C29" s="80">
        <v>144240</v>
      </c>
      <c r="D29" s="117">
        <v>56</v>
      </c>
      <c r="E29" s="80">
        <v>144184</v>
      </c>
      <c r="F29" s="117">
        <v>7027075</v>
      </c>
      <c r="G29" s="80">
        <v>313</v>
      </c>
      <c r="H29" s="117">
        <v>7026762</v>
      </c>
      <c r="I29" s="80">
        <v>2045310</v>
      </c>
      <c r="J29" s="117">
        <v>356</v>
      </c>
      <c r="K29" s="80">
        <v>1</v>
      </c>
      <c r="L29" s="117">
        <v>355</v>
      </c>
      <c r="M29" s="88">
        <v>48717.93538546866</v>
      </c>
    </row>
    <row r="30" spans="1:13" s="54" customFormat="1" ht="23.25" customHeight="1">
      <c r="A30" s="58" t="s">
        <v>28</v>
      </c>
      <c r="B30" s="57" t="s">
        <v>778</v>
      </c>
      <c r="C30" s="82">
        <v>136242</v>
      </c>
      <c r="D30" s="115">
        <v>1384</v>
      </c>
      <c r="E30" s="82">
        <v>134858</v>
      </c>
      <c r="F30" s="115">
        <v>3660395</v>
      </c>
      <c r="G30" s="82">
        <v>49470</v>
      </c>
      <c r="H30" s="115">
        <v>3610925</v>
      </c>
      <c r="I30" s="82">
        <v>1012317</v>
      </c>
      <c r="J30" s="115">
        <v>314</v>
      </c>
      <c r="K30" s="82">
        <v>9</v>
      </c>
      <c r="L30" s="115">
        <v>305</v>
      </c>
      <c r="M30" s="89">
        <v>26866.861907488146</v>
      </c>
    </row>
    <row r="31" spans="1:13" s="57" customFormat="1" ht="23.25" customHeight="1">
      <c r="A31" s="58" t="s">
        <v>29</v>
      </c>
      <c r="B31" s="57" t="s">
        <v>779</v>
      </c>
      <c r="C31" s="82">
        <v>240868</v>
      </c>
      <c r="D31" s="115">
        <v>968</v>
      </c>
      <c r="E31" s="82">
        <v>239900</v>
      </c>
      <c r="F31" s="115">
        <v>2475256</v>
      </c>
      <c r="G31" s="82">
        <v>3503</v>
      </c>
      <c r="H31" s="115">
        <v>2471753</v>
      </c>
      <c r="I31" s="82">
        <v>797069</v>
      </c>
      <c r="J31" s="115">
        <v>646</v>
      </c>
      <c r="K31" s="82">
        <v>13</v>
      </c>
      <c r="L31" s="115">
        <v>633</v>
      </c>
      <c r="M31" s="89">
        <v>10276.400352060049</v>
      </c>
    </row>
    <row r="32" spans="1:13" s="57" customFormat="1" ht="23.25" customHeight="1">
      <c r="A32" s="58" t="s">
        <v>30</v>
      </c>
      <c r="B32" s="57" t="s">
        <v>780</v>
      </c>
      <c r="C32" s="82">
        <v>0</v>
      </c>
      <c r="D32" s="115">
        <v>0</v>
      </c>
      <c r="E32" s="82">
        <v>0</v>
      </c>
      <c r="F32" s="115">
        <v>0</v>
      </c>
      <c r="G32" s="82">
        <v>0</v>
      </c>
      <c r="H32" s="115">
        <v>0</v>
      </c>
      <c r="I32" s="82">
        <v>0</v>
      </c>
      <c r="J32" s="115">
        <v>0</v>
      </c>
      <c r="K32" s="82">
        <v>0</v>
      </c>
      <c r="L32" s="115">
        <v>0</v>
      </c>
      <c r="M32" s="74" t="s">
        <v>410</v>
      </c>
    </row>
    <row r="33" spans="1:13" s="57" customFormat="1" ht="23.25" customHeight="1">
      <c r="A33" s="58" t="s">
        <v>31</v>
      </c>
      <c r="B33" s="57" t="s">
        <v>781</v>
      </c>
      <c r="C33" s="82">
        <v>0</v>
      </c>
      <c r="D33" s="115">
        <v>0</v>
      </c>
      <c r="E33" s="82">
        <v>0</v>
      </c>
      <c r="F33" s="115">
        <v>0</v>
      </c>
      <c r="G33" s="82">
        <v>0</v>
      </c>
      <c r="H33" s="115">
        <v>0</v>
      </c>
      <c r="I33" s="82">
        <v>0</v>
      </c>
      <c r="J33" s="115">
        <v>0</v>
      </c>
      <c r="K33" s="82">
        <v>0</v>
      </c>
      <c r="L33" s="115">
        <v>0</v>
      </c>
      <c r="M33" s="74" t="s">
        <v>410</v>
      </c>
    </row>
    <row r="34" spans="1:13" s="57" customFormat="1" ht="23.25" customHeight="1">
      <c r="A34" s="58" t="s">
        <v>32</v>
      </c>
      <c r="B34" s="57" t="s">
        <v>782</v>
      </c>
      <c r="C34" s="82">
        <v>0</v>
      </c>
      <c r="D34" s="115">
        <v>0</v>
      </c>
      <c r="E34" s="82">
        <v>0</v>
      </c>
      <c r="F34" s="115">
        <v>0</v>
      </c>
      <c r="G34" s="82">
        <v>0</v>
      </c>
      <c r="H34" s="115">
        <v>0</v>
      </c>
      <c r="I34" s="82">
        <v>0</v>
      </c>
      <c r="J34" s="115">
        <v>0</v>
      </c>
      <c r="K34" s="82">
        <v>0</v>
      </c>
      <c r="L34" s="115">
        <v>0</v>
      </c>
      <c r="M34" s="74" t="s">
        <v>410</v>
      </c>
    </row>
    <row r="35" spans="1:13" s="57" customFormat="1" ht="23.25" customHeight="1">
      <c r="A35" s="58" t="s">
        <v>33</v>
      </c>
      <c r="B35" s="57" t="s">
        <v>783</v>
      </c>
      <c r="C35" s="82">
        <v>269570</v>
      </c>
      <c r="D35" s="115">
        <v>3504</v>
      </c>
      <c r="E35" s="82">
        <v>266066</v>
      </c>
      <c r="F35" s="115">
        <v>2264588</v>
      </c>
      <c r="G35" s="82">
        <v>39121</v>
      </c>
      <c r="H35" s="115">
        <v>2225467</v>
      </c>
      <c r="I35" s="82">
        <v>674463</v>
      </c>
      <c r="J35" s="115">
        <v>812</v>
      </c>
      <c r="K35" s="82">
        <v>23</v>
      </c>
      <c r="L35" s="115">
        <v>789</v>
      </c>
      <c r="M35" s="91">
        <v>8400.741922320734</v>
      </c>
    </row>
    <row r="36" spans="1:13" s="57" customFormat="1" ht="23.25" customHeight="1">
      <c r="A36" s="58" t="s">
        <v>34</v>
      </c>
      <c r="B36" s="57" t="s">
        <v>784</v>
      </c>
      <c r="C36" s="82">
        <v>0</v>
      </c>
      <c r="D36" s="115">
        <v>0</v>
      </c>
      <c r="E36" s="82">
        <v>0</v>
      </c>
      <c r="F36" s="115">
        <v>0</v>
      </c>
      <c r="G36" s="82">
        <v>0</v>
      </c>
      <c r="H36" s="115">
        <v>0</v>
      </c>
      <c r="I36" s="82">
        <v>0</v>
      </c>
      <c r="J36" s="115">
        <v>0</v>
      </c>
      <c r="K36" s="82">
        <v>0</v>
      </c>
      <c r="L36" s="115">
        <v>0</v>
      </c>
      <c r="M36" s="74" t="s">
        <v>410</v>
      </c>
    </row>
    <row r="37" spans="1:13" s="54" customFormat="1" ht="23.25" customHeight="1">
      <c r="A37" s="58" t="s">
        <v>35</v>
      </c>
      <c r="B37" s="57" t="s">
        <v>785</v>
      </c>
      <c r="C37" s="82">
        <v>0</v>
      </c>
      <c r="D37" s="115">
        <v>0</v>
      </c>
      <c r="E37" s="82">
        <v>0</v>
      </c>
      <c r="F37" s="115">
        <v>0</v>
      </c>
      <c r="G37" s="82">
        <v>0</v>
      </c>
      <c r="H37" s="115">
        <v>0</v>
      </c>
      <c r="I37" s="82">
        <v>0</v>
      </c>
      <c r="J37" s="115">
        <v>0</v>
      </c>
      <c r="K37" s="82">
        <v>0</v>
      </c>
      <c r="L37" s="115">
        <v>0</v>
      </c>
      <c r="M37" s="74" t="s">
        <v>410</v>
      </c>
    </row>
    <row r="38" spans="1:13" s="57" customFormat="1" ht="23.25" customHeight="1">
      <c r="A38" s="58" t="s">
        <v>36</v>
      </c>
      <c r="B38" s="57" t="s">
        <v>786</v>
      </c>
      <c r="C38" s="82">
        <v>0</v>
      </c>
      <c r="D38" s="115">
        <v>0</v>
      </c>
      <c r="E38" s="82">
        <v>0</v>
      </c>
      <c r="F38" s="115">
        <v>0</v>
      </c>
      <c r="G38" s="82">
        <v>0</v>
      </c>
      <c r="H38" s="115">
        <v>0</v>
      </c>
      <c r="I38" s="82">
        <v>0</v>
      </c>
      <c r="J38" s="115">
        <v>0</v>
      </c>
      <c r="K38" s="82">
        <v>0</v>
      </c>
      <c r="L38" s="115">
        <v>0</v>
      </c>
      <c r="M38" s="74" t="s">
        <v>410</v>
      </c>
    </row>
    <row r="39" spans="1:13" s="57" customFormat="1" ht="23.25" customHeight="1">
      <c r="A39" s="60" t="s">
        <v>176</v>
      </c>
      <c r="B39" s="57" t="s">
        <v>787</v>
      </c>
      <c r="C39" s="84">
        <v>0</v>
      </c>
      <c r="D39" s="120">
        <v>0</v>
      </c>
      <c r="E39" s="84">
        <v>0</v>
      </c>
      <c r="F39" s="120">
        <v>0</v>
      </c>
      <c r="G39" s="84">
        <v>0</v>
      </c>
      <c r="H39" s="120">
        <v>0</v>
      </c>
      <c r="I39" s="84">
        <v>0</v>
      </c>
      <c r="J39" s="120">
        <v>0</v>
      </c>
      <c r="K39" s="84">
        <v>0</v>
      </c>
      <c r="L39" s="120">
        <v>0</v>
      </c>
      <c r="M39" s="75" t="s">
        <v>410</v>
      </c>
    </row>
    <row r="40" spans="1:13" s="8" customFormat="1" ht="23.25" customHeight="1">
      <c r="A40" s="9" t="s">
        <v>72</v>
      </c>
      <c r="B40" s="9"/>
      <c r="C40" s="114">
        <v>790920</v>
      </c>
      <c r="D40" s="114">
        <v>5912</v>
      </c>
      <c r="E40" s="114">
        <v>785008</v>
      </c>
      <c r="F40" s="114">
        <v>15427314</v>
      </c>
      <c r="G40" s="114">
        <v>92407</v>
      </c>
      <c r="H40" s="114">
        <v>15334907</v>
      </c>
      <c r="I40" s="114">
        <v>4529159</v>
      </c>
      <c r="J40" s="114">
        <v>2128</v>
      </c>
      <c r="K40" s="125">
        <v>46</v>
      </c>
      <c r="L40" s="114">
        <v>2082</v>
      </c>
      <c r="M40" s="124">
        <v>19505.53026854802</v>
      </c>
    </row>
    <row r="41" spans="1:13" s="8" customFormat="1" ht="23.25" customHeight="1">
      <c r="A41" s="9" t="s">
        <v>73</v>
      </c>
      <c r="B41" s="9"/>
      <c r="C41" s="4">
        <v>6759384</v>
      </c>
      <c r="D41" s="4">
        <v>33060</v>
      </c>
      <c r="E41" s="4">
        <v>6726324</v>
      </c>
      <c r="F41" s="4">
        <v>95108166</v>
      </c>
      <c r="G41" s="4">
        <v>196411</v>
      </c>
      <c r="H41" s="4">
        <v>94911774</v>
      </c>
      <c r="I41" s="4">
        <v>29980576</v>
      </c>
      <c r="J41" s="4">
        <v>17891</v>
      </c>
      <c r="K41" s="4">
        <v>274</v>
      </c>
      <c r="L41" s="4">
        <v>17617</v>
      </c>
      <c r="M41" s="52">
        <v>14070.537492765614</v>
      </c>
    </row>
    <row r="42" spans="1:13" s="8" customFormat="1" ht="23.25" customHeight="1">
      <c r="A42" s="9" t="s">
        <v>74</v>
      </c>
      <c r="B42" s="9"/>
      <c r="C42" s="4">
        <v>7418735</v>
      </c>
      <c r="D42" s="4">
        <v>34608</v>
      </c>
      <c r="E42" s="4">
        <v>7384127</v>
      </c>
      <c r="F42" s="4">
        <v>127597306</v>
      </c>
      <c r="G42" s="4">
        <v>216535</v>
      </c>
      <c r="H42" s="4">
        <v>127380790</v>
      </c>
      <c r="I42" s="4">
        <v>40329971</v>
      </c>
      <c r="J42" s="4">
        <v>20274</v>
      </c>
      <c r="K42" s="4">
        <v>327</v>
      </c>
      <c r="L42" s="4">
        <v>19947</v>
      </c>
      <c r="M42" s="52">
        <v>17199.334657458447</v>
      </c>
    </row>
  </sheetData>
  <sheetProtection/>
  <mergeCells count="15">
    <mergeCell ref="J10:L10"/>
    <mergeCell ref="A7:G7"/>
    <mergeCell ref="A9:G9"/>
    <mergeCell ref="A10:A12"/>
    <mergeCell ref="C10:E10"/>
    <mergeCell ref="F10:H10"/>
    <mergeCell ref="I10:I11"/>
    <mergeCell ref="C1:E1"/>
    <mergeCell ref="F1:H1"/>
    <mergeCell ref="I1:L1"/>
    <mergeCell ref="A3:A5"/>
    <mergeCell ref="C3:E3"/>
    <mergeCell ref="F3:H3"/>
    <mergeCell ref="I3:I4"/>
    <mergeCell ref="J3:L3"/>
  </mergeCells>
  <printOptions/>
  <pageMargins left="0.7874015748031497" right="0.7874015748031497" top="0.5118110236220472" bottom="0.7086614173228347" header="0.5118110236220472" footer="0.5118110236220472"/>
  <pageSetup firstPageNumber="26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>
    <tabColor rgb="FF92D050"/>
    <pageSetUpPr fitToPage="1"/>
  </sheetPr>
  <dimension ref="A1:E41"/>
  <sheetViews>
    <sheetView zoomScale="75" zoomScaleNormal="75" workbookViewId="0" topLeftCell="A1">
      <selection activeCell="C12" sqref="C12:E41"/>
    </sheetView>
  </sheetViews>
  <sheetFormatPr defaultColWidth="9.00390625" defaultRowHeight="13.5"/>
  <cols>
    <col min="1" max="1" width="12.875" style="1" customWidth="1"/>
    <col min="2" max="2" width="12.875" style="1" hidden="1" customWidth="1"/>
    <col min="3" max="5" width="20.625" style="1" customWidth="1"/>
    <col min="6" max="16384" width="9.00390625" style="1" customWidth="1"/>
  </cols>
  <sheetData>
    <row r="1" spans="1:5" s="2" customFormat="1" ht="27">
      <c r="A1" s="12" t="s">
        <v>117</v>
      </c>
      <c r="B1" s="12"/>
      <c r="C1" s="13" t="s">
        <v>0</v>
      </c>
      <c r="D1" s="13" t="s">
        <v>1</v>
      </c>
      <c r="E1" s="13" t="s">
        <v>2</v>
      </c>
    </row>
    <row r="2" spans="1:5" s="2" customFormat="1" ht="27">
      <c r="A2" s="234" t="s">
        <v>41</v>
      </c>
      <c r="B2" s="32"/>
      <c r="C2" s="32" t="s">
        <v>61</v>
      </c>
      <c r="D2" s="29" t="s">
        <v>205</v>
      </c>
      <c r="E2" s="29" t="s">
        <v>206</v>
      </c>
    </row>
    <row r="3" spans="1:5" s="2" customFormat="1" ht="13.5">
      <c r="A3" s="234"/>
      <c r="B3" s="34"/>
      <c r="C3" s="34"/>
      <c r="D3" s="34"/>
      <c r="E3" s="34"/>
    </row>
    <row r="4" spans="1:5" s="33" customFormat="1" ht="13.5">
      <c r="A4" s="234"/>
      <c r="B4" s="161"/>
      <c r="C4" s="24" t="s">
        <v>75</v>
      </c>
      <c r="D4" s="24" t="s">
        <v>76</v>
      </c>
      <c r="E4" s="24" t="s">
        <v>77</v>
      </c>
    </row>
    <row r="6" s="38" customFormat="1" ht="17.25">
      <c r="A6" s="38" t="s">
        <v>60</v>
      </c>
    </row>
    <row r="8" ht="24" customHeight="1">
      <c r="E8" s="3" t="s">
        <v>62</v>
      </c>
    </row>
    <row r="9" spans="1:5" s="17" customFormat="1" ht="27">
      <c r="A9" s="221" t="s">
        <v>41</v>
      </c>
      <c r="B9" s="18"/>
      <c r="C9" s="18" t="s">
        <v>61</v>
      </c>
      <c r="D9" s="15" t="s">
        <v>205</v>
      </c>
      <c r="E9" s="15" t="s">
        <v>206</v>
      </c>
    </row>
    <row r="10" spans="1:5" s="17" customFormat="1" ht="13.5">
      <c r="A10" s="221"/>
      <c r="B10" s="21"/>
      <c r="C10" s="21"/>
      <c r="D10" s="21"/>
      <c r="E10" s="21"/>
    </row>
    <row r="11" spans="1:5" s="20" customFormat="1" ht="13.5">
      <c r="A11" s="221"/>
      <c r="B11" s="21"/>
      <c r="C11" s="45" t="s">
        <v>75</v>
      </c>
      <c r="D11" s="45" t="s">
        <v>76</v>
      </c>
      <c r="E11" s="45" t="s">
        <v>77</v>
      </c>
    </row>
    <row r="12" spans="1:5" s="54" customFormat="1" ht="23.25" customHeight="1">
      <c r="A12" s="40" t="s">
        <v>13</v>
      </c>
      <c r="B12" s="60" t="s">
        <v>437</v>
      </c>
      <c r="C12" s="86">
        <v>393453</v>
      </c>
      <c r="D12" s="86">
        <v>15965</v>
      </c>
      <c r="E12" s="86">
        <v>377488</v>
      </c>
    </row>
    <row r="13" spans="1:5" s="57" customFormat="1" ht="23.25" customHeight="1">
      <c r="A13" s="55" t="s">
        <v>14</v>
      </c>
      <c r="B13" s="55" t="s">
        <v>438</v>
      </c>
      <c r="C13" s="80">
        <v>41446</v>
      </c>
      <c r="D13" s="80">
        <v>15946</v>
      </c>
      <c r="E13" s="80">
        <v>25500</v>
      </c>
    </row>
    <row r="14" spans="1:5" s="57" customFormat="1" ht="23.25" customHeight="1">
      <c r="A14" s="58" t="s">
        <v>15</v>
      </c>
      <c r="B14" s="58" t="s">
        <v>439</v>
      </c>
      <c r="C14" s="82">
        <v>28498</v>
      </c>
      <c r="D14" s="82">
        <v>5746</v>
      </c>
      <c r="E14" s="82">
        <v>22752</v>
      </c>
    </row>
    <row r="15" spans="1:5" s="57" customFormat="1" ht="23.25" customHeight="1">
      <c r="A15" s="58" t="s">
        <v>16</v>
      </c>
      <c r="B15" s="58" t="s">
        <v>440</v>
      </c>
      <c r="C15" s="82">
        <v>19378</v>
      </c>
      <c r="D15" s="82">
        <v>6734</v>
      </c>
      <c r="E15" s="82">
        <v>12644</v>
      </c>
    </row>
    <row r="16" spans="1:5" s="57" customFormat="1" ht="23.25" customHeight="1">
      <c r="A16" s="58" t="s">
        <v>17</v>
      </c>
      <c r="B16" s="58" t="s">
        <v>441</v>
      </c>
      <c r="C16" s="82">
        <v>57110</v>
      </c>
      <c r="D16" s="82">
        <v>1488</v>
      </c>
      <c r="E16" s="82">
        <v>55622</v>
      </c>
    </row>
    <row r="17" spans="1:5" s="57" customFormat="1" ht="23.25" customHeight="1">
      <c r="A17" s="58" t="s">
        <v>18</v>
      </c>
      <c r="B17" s="58" t="s">
        <v>442</v>
      </c>
      <c r="C17" s="82">
        <v>11205</v>
      </c>
      <c r="D17" s="82">
        <v>3659</v>
      </c>
      <c r="E17" s="82">
        <v>7546</v>
      </c>
    </row>
    <row r="18" spans="1:5" s="57" customFormat="1" ht="23.25" customHeight="1">
      <c r="A18" s="58" t="s">
        <v>19</v>
      </c>
      <c r="B18" s="58" t="s">
        <v>443</v>
      </c>
      <c r="C18" s="82">
        <v>39630</v>
      </c>
      <c r="D18" s="82">
        <v>9523</v>
      </c>
      <c r="E18" s="82">
        <v>30107</v>
      </c>
    </row>
    <row r="19" spans="1:5" s="57" customFormat="1" ht="23.25" customHeight="1">
      <c r="A19" s="58" t="s">
        <v>20</v>
      </c>
      <c r="B19" s="58" t="s">
        <v>444</v>
      </c>
      <c r="C19" s="82">
        <v>27955</v>
      </c>
      <c r="D19" s="82">
        <v>1177</v>
      </c>
      <c r="E19" s="82">
        <v>26778</v>
      </c>
    </row>
    <row r="20" spans="1:5" s="57" customFormat="1" ht="23.25" customHeight="1">
      <c r="A20" s="58" t="s">
        <v>21</v>
      </c>
      <c r="B20" s="58" t="s">
        <v>445</v>
      </c>
      <c r="C20" s="82">
        <v>16715</v>
      </c>
      <c r="D20" s="82">
        <v>295</v>
      </c>
      <c r="E20" s="82">
        <v>16420</v>
      </c>
    </row>
    <row r="21" spans="1:5" s="57" customFormat="1" ht="23.25" customHeight="1">
      <c r="A21" s="58" t="s">
        <v>22</v>
      </c>
      <c r="B21" s="58" t="s">
        <v>446</v>
      </c>
      <c r="C21" s="82">
        <v>23764</v>
      </c>
      <c r="D21" s="82">
        <v>521</v>
      </c>
      <c r="E21" s="82">
        <v>23243</v>
      </c>
    </row>
    <row r="22" spans="1:5" s="57" customFormat="1" ht="23.25" customHeight="1">
      <c r="A22" s="58" t="s">
        <v>23</v>
      </c>
      <c r="B22" s="58" t="s">
        <v>447</v>
      </c>
      <c r="C22" s="82">
        <v>20119</v>
      </c>
      <c r="D22" s="82">
        <v>1159</v>
      </c>
      <c r="E22" s="82">
        <v>18960</v>
      </c>
    </row>
    <row r="23" spans="1:5" s="57" customFormat="1" ht="23.25" customHeight="1">
      <c r="A23" s="58" t="s">
        <v>24</v>
      </c>
      <c r="B23" s="58" t="s">
        <v>448</v>
      </c>
      <c r="C23" s="82">
        <v>22948</v>
      </c>
      <c r="D23" s="82">
        <v>2499</v>
      </c>
      <c r="E23" s="82">
        <v>20449</v>
      </c>
    </row>
    <row r="24" spans="1:5" s="57" customFormat="1" ht="23.25" customHeight="1">
      <c r="A24" s="58" t="s">
        <v>25</v>
      </c>
      <c r="B24" s="58" t="s">
        <v>449</v>
      </c>
      <c r="C24" s="82">
        <v>27022</v>
      </c>
      <c r="D24" s="82">
        <v>9715</v>
      </c>
      <c r="E24" s="82">
        <v>17307</v>
      </c>
    </row>
    <row r="25" spans="1:5" s="57" customFormat="1" ht="23.25" customHeight="1">
      <c r="A25" s="58" t="s">
        <v>26</v>
      </c>
      <c r="B25" s="58" t="s">
        <v>450</v>
      </c>
      <c r="C25" s="82">
        <v>22886</v>
      </c>
      <c r="D25" s="82">
        <v>10001</v>
      </c>
      <c r="E25" s="82">
        <v>12885</v>
      </c>
    </row>
    <row r="26" spans="1:5" s="57" customFormat="1" ht="23.25" customHeight="1">
      <c r="A26" s="58" t="s">
        <v>203</v>
      </c>
      <c r="B26" s="60" t="s">
        <v>451</v>
      </c>
      <c r="C26" s="82">
        <v>26947</v>
      </c>
      <c r="D26" s="82">
        <v>4009</v>
      </c>
      <c r="E26" s="84">
        <v>22938</v>
      </c>
    </row>
    <row r="27" spans="1:5" s="54" customFormat="1" ht="23.25" customHeight="1">
      <c r="A27" s="55" t="s">
        <v>202</v>
      </c>
      <c r="B27" s="55" t="s">
        <v>869</v>
      </c>
      <c r="C27" s="68">
        <v>385623</v>
      </c>
      <c r="D27" s="68">
        <v>72472</v>
      </c>
      <c r="E27" s="69">
        <v>313151</v>
      </c>
    </row>
    <row r="28" spans="1:5" s="54" customFormat="1" ht="23.25" customHeight="1">
      <c r="A28" s="55" t="s">
        <v>27</v>
      </c>
      <c r="B28" s="57" t="s">
        <v>453</v>
      </c>
      <c r="C28" s="115">
        <v>4829</v>
      </c>
      <c r="D28" s="82">
        <v>148</v>
      </c>
      <c r="E28" s="80">
        <v>4681</v>
      </c>
    </row>
    <row r="29" spans="1:5" s="54" customFormat="1" ht="23.25" customHeight="1">
      <c r="A29" s="58" t="s">
        <v>28</v>
      </c>
      <c r="B29" s="57" t="s">
        <v>454</v>
      </c>
      <c r="C29" s="115">
        <v>6052</v>
      </c>
      <c r="D29" s="82">
        <v>930</v>
      </c>
      <c r="E29" s="82">
        <v>5122</v>
      </c>
    </row>
    <row r="30" spans="1:5" s="57" customFormat="1" ht="23.25" customHeight="1">
      <c r="A30" s="58" t="s">
        <v>29</v>
      </c>
      <c r="B30" s="57" t="s">
        <v>455</v>
      </c>
      <c r="C30" s="115">
        <v>3085</v>
      </c>
      <c r="D30" s="82">
        <v>680</v>
      </c>
      <c r="E30" s="82">
        <v>2405</v>
      </c>
    </row>
    <row r="31" spans="1:5" s="57" customFormat="1" ht="23.25" customHeight="1">
      <c r="A31" s="58" t="s">
        <v>30</v>
      </c>
      <c r="B31" s="57" t="s">
        <v>456</v>
      </c>
      <c r="C31" s="115">
        <v>4379</v>
      </c>
      <c r="D31" s="82">
        <v>958</v>
      </c>
      <c r="E31" s="82">
        <v>3421</v>
      </c>
    </row>
    <row r="32" spans="1:5" s="57" customFormat="1" ht="23.25" customHeight="1">
      <c r="A32" s="58" t="s">
        <v>31</v>
      </c>
      <c r="B32" s="57" t="s">
        <v>457</v>
      </c>
      <c r="C32" s="115">
        <v>1585</v>
      </c>
      <c r="D32" s="82">
        <v>1044</v>
      </c>
      <c r="E32" s="82">
        <v>541</v>
      </c>
    </row>
    <row r="33" spans="1:5" s="57" customFormat="1" ht="23.25" customHeight="1">
      <c r="A33" s="58" t="s">
        <v>32</v>
      </c>
      <c r="B33" s="57" t="s">
        <v>458</v>
      </c>
      <c r="C33" s="115">
        <v>2794</v>
      </c>
      <c r="D33" s="82">
        <v>1150</v>
      </c>
      <c r="E33" s="82">
        <v>1644</v>
      </c>
    </row>
    <row r="34" spans="1:5" s="57" customFormat="1" ht="23.25" customHeight="1">
      <c r="A34" s="58" t="s">
        <v>33</v>
      </c>
      <c r="B34" s="57" t="s">
        <v>459</v>
      </c>
      <c r="C34" s="115">
        <v>13296</v>
      </c>
      <c r="D34" s="82">
        <v>2143</v>
      </c>
      <c r="E34" s="82">
        <v>11153</v>
      </c>
    </row>
    <row r="35" spans="1:5" s="57" customFormat="1" ht="23.25" customHeight="1">
      <c r="A35" s="58" t="s">
        <v>34</v>
      </c>
      <c r="B35" s="57" t="s">
        <v>460</v>
      </c>
      <c r="C35" s="115">
        <v>3106</v>
      </c>
      <c r="D35" s="82">
        <v>1817</v>
      </c>
      <c r="E35" s="82">
        <v>1289</v>
      </c>
    </row>
    <row r="36" spans="1:5" s="54" customFormat="1" ht="23.25" customHeight="1">
      <c r="A36" s="58" t="s">
        <v>35</v>
      </c>
      <c r="B36" s="57" t="s">
        <v>461</v>
      </c>
      <c r="C36" s="115">
        <v>17759</v>
      </c>
      <c r="D36" s="82">
        <v>10378</v>
      </c>
      <c r="E36" s="82">
        <v>7381</v>
      </c>
    </row>
    <row r="37" spans="1:5" s="57" customFormat="1" ht="23.25" customHeight="1">
      <c r="A37" s="58" t="s">
        <v>36</v>
      </c>
      <c r="B37" s="57" t="s">
        <v>462</v>
      </c>
      <c r="C37" s="115">
        <v>2401</v>
      </c>
      <c r="D37" s="82">
        <v>1235</v>
      </c>
      <c r="E37" s="82">
        <v>1166</v>
      </c>
    </row>
    <row r="38" spans="1:5" s="57" customFormat="1" ht="23.25" customHeight="1">
      <c r="A38" s="60" t="s">
        <v>176</v>
      </c>
      <c r="B38" s="57" t="s">
        <v>463</v>
      </c>
      <c r="C38" s="115">
        <v>9610</v>
      </c>
      <c r="D38" s="82">
        <v>2535</v>
      </c>
      <c r="E38" s="84">
        <v>7075</v>
      </c>
    </row>
    <row r="39" spans="1:5" s="8" customFormat="1" ht="23.25" customHeight="1">
      <c r="A39" s="9" t="s">
        <v>72</v>
      </c>
      <c r="B39" s="9"/>
      <c r="C39" s="114">
        <v>68896</v>
      </c>
      <c r="D39" s="114">
        <v>23018</v>
      </c>
      <c r="E39" s="4">
        <v>45878</v>
      </c>
    </row>
    <row r="40" spans="1:5" s="8" customFormat="1" ht="23.25" customHeight="1">
      <c r="A40" s="9" t="s">
        <v>73</v>
      </c>
      <c r="B40" s="9"/>
      <c r="C40" s="4">
        <v>454519</v>
      </c>
      <c r="D40" s="4">
        <v>95490</v>
      </c>
      <c r="E40" s="4">
        <v>359029</v>
      </c>
    </row>
    <row r="41" spans="1:5" s="8" customFormat="1" ht="23.25" customHeight="1">
      <c r="A41" s="9" t="s">
        <v>74</v>
      </c>
      <c r="B41" s="9"/>
      <c r="C41" s="4">
        <v>847972</v>
      </c>
      <c r="D41" s="4">
        <v>111455</v>
      </c>
      <c r="E41" s="4">
        <v>736517</v>
      </c>
    </row>
  </sheetData>
  <sheetProtection/>
  <mergeCells count="2">
    <mergeCell ref="A2:A4"/>
    <mergeCell ref="A9:A11"/>
  </mergeCells>
  <printOptions/>
  <pageMargins left="0.7874015748031497" right="0.7874015748031497" top="0.984251968503937" bottom="0.984251968503937" header="0.5118110236220472" footer="0.5118110236220472"/>
  <pageSetup firstPageNumber="27" useFirstPageNumber="1" fitToWidth="0" fitToHeight="1" horizontalDpi="600" verticalDpi="600" orientation="portrait" paperSize="9" scale="95" r:id="rId1"/>
  <headerFooter alignWithMargins="0">
    <oddFooter>&amp;C―&amp;"ＪＳ明朝,標準"  &amp;P  &amp;"ＭＳ Ｐゴシック,標準"―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>
    <tabColor rgb="FF92D050"/>
    <pageSetUpPr fitToPage="1"/>
  </sheetPr>
  <dimension ref="A1:N41"/>
  <sheetViews>
    <sheetView zoomScale="75" zoomScaleNormal="75" workbookViewId="0" topLeftCell="A1">
      <selection activeCell="C12" sqref="C12:N41"/>
    </sheetView>
  </sheetViews>
  <sheetFormatPr defaultColWidth="9.00390625" defaultRowHeight="13.5"/>
  <cols>
    <col min="1" max="1" width="12.875" style="1" customWidth="1"/>
    <col min="2" max="2" width="12.875" style="1" hidden="1" customWidth="1"/>
    <col min="3" max="8" width="14.25390625" style="1" customWidth="1"/>
    <col min="9" max="9" width="19.25390625" style="1" bestFit="1" customWidth="1"/>
    <col min="10" max="10" width="14.375" style="1" customWidth="1"/>
    <col min="11" max="11" width="19.25390625" style="1" bestFit="1" customWidth="1"/>
    <col min="12" max="23" width="14.375" style="1" customWidth="1"/>
    <col min="24" max="16384" width="9.00390625" style="1" customWidth="1"/>
  </cols>
  <sheetData>
    <row r="1" spans="1:14" s="2" customFormat="1" ht="27">
      <c r="A1" s="12" t="s">
        <v>117</v>
      </c>
      <c r="B1" s="12"/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222</v>
      </c>
      <c r="I1" s="13" t="s">
        <v>223</v>
      </c>
      <c r="J1" s="13" t="s">
        <v>224</v>
      </c>
      <c r="K1" s="13" t="s">
        <v>225</v>
      </c>
      <c r="L1" s="216" t="s">
        <v>119</v>
      </c>
      <c r="M1" s="217"/>
      <c r="N1" s="218"/>
    </row>
    <row r="2" spans="1:14" s="2" customFormat="1" ht="13.5" customHeight="1">
      <c r="A2" s="234" t="s">
        <v>41</v>
      </c>
      <c r="B2" s="28"/>
      <c r="C2" s="234" t="s">
        <v>87</v>
      </c>
      <c r="D2" s="234"/>
      <c r="E2" s="234"/>
      <c r="F2" s="234" t="s">
        <v>88</v>
      </c>
      <c r="G2" s="234"/>
      <c r="H2" s="234"/>
      <c r="I2" s="234" t="s">
        <v>42</v>
      </c>
      <c r="J2" s="234"/>
      <c r="K2" s="234"/>
      <c r="L2" s="234" t="s">
        <v>44</v>
      </c>
      <c r="M2" s="234"/>
      <c r="N2" s="234"/>
    </row>
    <row r="3" spans="1:14" s="2" customFormat="1" ht="27">
      <c r="A3" s="234"/>
      <c r="B3" s="32"/>
      <c r="C3" s="32" t="s">
        <v>61</v>
      </c>
      <c r="D3" s="29" t="s">
        <v>205</v>
      </c>
      <c r="E3" s="29" t="s">
        <v>206</v>
      </c>
      <c r="F3" s="32" t="s">
        <v>61</v>
      </c>
      <c r="G3" s="29" t="s">
        <v>205</v>
      </c>
      <c r="H3" s="29" t="s">
        <v>206</v>
      </c>
      <c r="I3" s="29" t="s">
        <v>39</v>
      </c>
      <c r="J3" s="29" t="s">
        <v>205</v>
      </c>
      <c r="K3" s="29" t="s">
        <v>206</v>
      </c>
      <c r="L3" s="29" t="s">
        <v>175</v>
      </c>
      <c r="M3" s="29" t="s">
        <v>205</v>
      </c>
      <c r="N3" s="29" t="s">
        <v>206</v>
      </c>
    </row>
    <row r="4" spans="1:14" s="33" customFormat="1" ht="13.5">
      <c r="A4" s="234"/>
      <c r="B4" s="161"/>
      <c r="C4" s="24" t="s">
        <v>75</v>
      </c>
      <c r="D4" s="24" t="s">
        <v>76</v>
      </c>
      <c r="E4" s="24" t="s">
        <v>77</v>
      </c>
      <c r="F4" s="24" t="s">
        <v>78</v>
      </c>
      <c r="G4" s="24" t="s">
        <v>79</v>
      </c>
      <c r="H4" s="24" t="s">
        <v>80</v>
      </c>
      <c r="I4" s="24" t="s">
        <v>81</v>
      </c>
      <c r="J4" s="24" t="s">
        <v>82</v>
      </c>
      <c r="K4" s="24" t="s">
        <v>83</v>
      </c>
      <c r="L4" s="24" t="s">
        <v>209</v>
      </c>
      <c r="M4" s="24" t="s">
        <v>210</v>
      </c>
      <c r="N4" s="24" t="s">
        <v>211</v>
      </c>
    </row>
    <row r="6" s="38" customFormat="1" ht="17.25">
      <c r="A6" s="38" t="s">
        <v>85</v>
      </c>
    </row>
    <row r="8" ht="13.5">
      <c r="A8" s="1" t="s">
        <v>86</v>
      </c>
    </row>
    <row r="9" spans="1:14" s="17" customFormat="1" ht="13.5" customHeight="1">
      <c r="A9" s="221" t="s">
        <v>41</v>
      </c>
      <c r="B9" s="25"/>
      <c r="C9" s="221" t="s">
        <v>87</v>
      </c>
      <c r="D9" s="221"/>
      <c r="E9" s="221"/>
      <c r="F9" s="221" t="s">
        <v>88</v>
      </c>
      <c r="G9" s="221"/>
      <c r="H9" s="221"/>
      <c r="I9" s="221" t="s">
        <v>42</v>
      </c>
      <c r="J9" s="221"/>
      <c r="K9" s="221"/>
      <c r="L9" s="221" t="s">
        <v>199</v>
      </c>
      <c r="M9" s="221"/>
      <c r="N9" s="221"/>
    </row>
    <row r="10" spans="1:14" s="17" customFormat="1" ht="27">
      <c r="A10" s="221"/>
      <c r="B10" s="18"/>
      <c r="C10" s="18" t="s">
        <v>61</v>
      </c>
      <c r="D10" s="15" t="s">
        <v>205</v>
      </c>
      <c r="E10" s="15" t="s">
        <v>206</v>
      </c>
      <c r="F10" s="18" t="s">
        <v>61</v>
      </c>
      <c r="G10" s="15" t="s">
        <v>205</v>
      </c>
      <c r="H10" s="15" t="s">
        <v>206</v>
      </c>
      <c r="I10" s="15" t="s">
        <v>39</v>
      </c>
      <c r="J10" s="15" t="s">
        <v>205</v>
      </c>
      <c r="K10" s="15" t="s">
        <v>206</v>
      </c>
      <c r="L10" s="15" t="s">
        <v>175</v>
      </c>
      <c r="M10" s="15" t="s">
        <v>205</v>
      </c>
      <c r="N10" s="15" t="s">
        <v>206</v>
      </c>
    </row>
    <row r="11" spans="1:14" s="20" customFormat="1" ht="13.5">
      <c r="A11" s="221"/>
      <c r="B11" s="21"/>
      <c r="C11" s="45" t="s">
        <v>75</v>
      </c>
      <c r="D11" s="45" t="s">
        <v>76</v>
      </c>
      <c r="E11" s="45" t="s">
        <v>77</v>
      </c>
      <c r="F11" s="45" t="s">
        <v>78</v>
      </c>
      <c r="G11" s="45" t="s">
        <v>79</v>
      </c>
      <c r="H11" s="45" t="s">
        <v>80</v>
      </c>
      <c r="I11" s="45" t="s">
        <v>81</v>
      </c>
      <c r="J11" s="45" t="s">
        <v>82</v>
      </c>
      <c r="K11" s="45" t="s">
        <v>83</v>
      </c>
      <c r="L11" s="45" t="s">
        <v>209</v>
      </c>
      <c r="M11" s="45" t="s">
        <v>210</v>
      </c>
      <c r="N11" s="45" t="s">
        <v>211</v>
      </c>
    </row>
    <row r="12" spans="1:14" s="54" customFormat="1" ht="22.5" customHeight="1">
      <c r="A12" s="40" t="s">
        <v>13</v>
      </c>
      <c r="B12" s="60" t="s">
        <v>653</v>
      </c>
      <c r="C12" s="93">
        <v>470401</v>
      </c>
      <c r="D12" s="93">
        <v>37307</v>
      </c>
      <c r="E12" s="93">
        <v>433094</v>
      </c>
      <c r="F12" s="93">
        <v>35510019</v>
      </c>
      <c r="G12" s="93">
        <v>1662917</v>
      </c>
      <c r="H12" s="93">
        <v>33847102</v>
      </c>
      <c r="I12" s="93">
        <v>858206415</v>
      </c>
      <c r="J12" s="93">
        <v>3057129</v>
      </c>
      <c r="K12" s="93">
        <v>855149286</v>
      </c>
      <c r="L12" s="94">
        <v>24168.00776704738</v>
      </c>
      <c r="M12" s="94">
        <v>1838.413462608176</v>
      </c>
      <c r="N12" s="94">
        <v>25265.06659270268</v>
      </c>
    </row>
    <row r="13" spans="1:14" s="57" customFormat="1" ht="22.5" customHeight="1">
      <c r="A13" s="55" t="s">
        <v>14</v>
      </c>
      <c r="B13" s="55" t="s">
        <v>654</v>
      </c>
      <c r="C13" s="95">
        <v>45810</v>
      </c>
      <c r="D13" s="95">
        <v>5786</v>
      </c>
      <c r="E13" s="95">
        <v>40024</v>
      </c>
      <c r="F13" s="95">
        <v>4334980</v>
      </c>
      <c r="G13" s="95">
        <v>359768</v>
      </c>
      <c r="H13" s="95">
        <v>3975212</v>
      </c>
      <c r="I13" s="95">
        <v>60655412</v>
      </c>
      <c r="J13" s="95">
        <v>303277</v>
      </c>
      <c r="K13" s="95">
        <v>60352135</v>
      </c>
      <c r="L13" s="96">
        <v>13992.085776635648</v>
      </c>
      <c r="M13" s="96">
        <v>842.9793644793311</v>
      </c>
      <c r="N13" s="96">
        <v>15182.117331100832</v>
      </c>
    </row>
    <row r="14" spans="1:14" s="57" customFormat="1" ht="22.5" customHeight="1">
      <c r="A14" s="58" t="s">
        <v>15</v>
      </c>
      <c r="B14" s="58" t="s">
        <v>655</v>
      </c>
      <c r="C14" s="97">
        <v>40135</v>
      </c>
      <c r="D14" s="97">
        <v>3895</v>
      </c>
      <c r="E14" s="97">
        <v>36240</v>
      </c>
      <c r="F14" s="97">
        <v>3889863</v>
      </c>
      <c r="G14" s="97">
        <v>220190</v>
      </c>
      <c r="H14" s="97">
        <v>3669673</v>
      </c>
      <c r="I14" s="97">
        <v>55814317</v>
      </c>
      <c r="J14" s="97">
        <v>279395</v>
      </c>
      <c r="K14" s="97">
        <v>55534922</v>
      </c>
      <c r="L14" s="98">
        <v>14348.658808806376</v>
      </c>
      <c r="M14" s="98">
        <v>1268.8814205913075</v>
      </c>
      <c r="N14" s="98">
        <v>15133.47974056544</v>
      </c>
    </row>
    <row r="15" spans="1:14" s="57" customFormat="1" ht="22.5" customHeight="1">
      <c r="A15" s="58" t="s">
        <v>16</v>
      </c>
      <c r="B15" s="58" t="s">
        <v>656</v>
      </c>
      <c r="C15" s="97">
        <v>30260</v>
      </c>
      <c r="D15" s="97">
        <v>3535</v>
      </c>
      <c r="E15" s="97">
        <v>26725</v>
      </c>
      <c r="F15" s="97">
        <v>2244659</v>
      </c>
      <c r="G15" s="97">
        <v>198468</v>
      </c>
      <c r="H15" s="97">
        <v>2046191</v>
      </c>
      <c r="I15" s="97">
        <v>24306702</v>
      </c>
      <c r="J15" s="97">
        <v>175192</v>
      </c>
      <c r="K15" s="97">
        <v>24131510</v>
      </c>
      <c r="L15" s="98">
        <v>10828.683555052237</v>
      </c>
      <c r="M15" s="98">
        <v>882.7216478223189</v>
      </c>
      <c r="N15" s="98">
        <v>11793.380969811713</v>
      </c>
    </row>
    <row r="16" spans="1:14" s="57" customFormat="1" ht="22.5" customHeight="1">
      <c r="A16" s="58" t="s">
        <v>17</v>
      </c>
      <c r="B16" s="58" t="s">
        <v>657</v>
      </c>
      <c r="C16" s="97">
        <v>50929</v>
      </c>
      <c r="D16" s="97">
        <v>548</v>
      </c>
      <c r="E16" s="97">
        <v>50381</v>
      </c>
      <c r="F16" s="97">
        <v>5015175</v>
      </c>
      <c r="G16" s="97">
        <v>27000</v>
      </c>
      <c r="H16" s="97">
        <v>4988175</v>
      </c>
      <c r="I16" s="97">
        <v>127351346</v>
      </c>
      <c r="J16" s="97">
        <v>53693</v>
      </c>
      <c r="K16" s="97">
        <v>127297653</v>
      </c>
      <c r="L16" s="98">
        <v>25393.200835464366</v>
      </c>
      <c r="M16" s="98">
        <v>1988.6296296296296</v>
      </c>
      <c r="N16" s="98">
        <v>25519.885128328497</v>
      </c>
    </row>
    <row r="17" spans="1:14" s="57" customFormat="1" ht="22.5" customHeight="1">
      <c r="A17" s="58" t="s">
        <v>18</v>
      </c>
      <c r="B17" s="58" t="s">
        <v>658</v>
      </c>
      <c r="C17" s="97">
        <v>20281</v>
      </c>
      <c r="D17" s="97">
        <v>2668</v>
      </c>
      <c r="E17" s="97">
        <v>17613</v>
      </c>
      <c r="F17" s="97">
        <v>1394075</v>
      </c>
      <c r="G17" s="97">
        <v>124873</v>
      </c>
      <c r="H17" s="97">
        <v>1269202</v>
      </c>
      <c r="I17" s="97">
        <v>16632977</v>
      </c>
      <c r="J17" s="97">
        <v>131795</v>
      </c>
      <c r="K17" s="97">
        <v>16501182</v>
      </c>
      <c r="L17" s="98">
        <v>11931.192367699012</v>
      </c>
      <c r="M17" s="98">
        <v>1055.432319236344</v>
      </c>
      <c r="N17" s="98">
        <v>13001.225967182529</v>
      </c>
    </row>
    <row r="18" spans="1:14" s="57" customFormat="1" ht="22.5" customHeight="1">
      <c r="A18" s="58" t="s">
        <v>19</v>
      </c>
      <c r="B18" s="58" t="s">
        <v>659</v>
      </c>
      <c r="C18" s="97">
        <v>40158</v>
      </c>
      <c r="D18" s="97">
        <v>2098</v>
      </c>
      <c r="E18" s="97">
        <v>38060</v>
      </c>
      <c r="F18" s="97">
        <v>3469919</v>
      </c>
      <c r="G18" s="97">
        <v>113562</v>
      </c>
      <c r="H18" s="97">
        <v>3356357</v>
      </c>
      <c r="I18" s="97">
        <v>68981151</v>
      </c>
      <c r="J18" s="97">
        <v>104728</v>
      </c>
      <c r="K18" s="97">
        <v>68876423</v>
      </c>
      <c r="L18" s="98">
        <v>19879.758288305864</v>
      </c>
      <c r="M18" s="98">
        <v>922.2098941547349</v>
      </c>
      <c r="N18" s="98">
        <v>20521.185022928134</v>
      </c>
    </row>
    <row r="19" spans="1:14" s="57" customFormat="1" ht="22.5" customHeight="1">
      <c r="A19" s="58" t="s">
        <v>20</v>
      </c>
      <c r="B19" s="58" t="s">
        <v>660</v>
      </c>
      <c r="C19" s="97">
        <v>27705</v>
      </c>
      <c r="D19" s="97">
        <v>449</v>
      </c>
      <c r="E19" s="97">
        <v>27256</v>
      </c>
      <c r="F19" s="97">
        <v>2481200</v>
      </c>
      <c r="G19" s="97">
        <v>15010</v>
      </c>
      <c r="H19" s="97">
        <v>2466190</v>
      </c>
      <c r="I19" s="97">
        <v>62316680</v>
      </c>
      <c r="J19" s="97">
        <v>21427</v>
      </c>
      <c r="K19" s="97">
        <v>62295253</v>
      </c>
      <c r="L19" s="98">
        <v>25115.540867322263</v>
      </c>
      <c r="M19" s="98">
        <v>1427.5149900066622</v>
      </c>
      <c r="N19" s="98">
        <v>25259.71356627024</v>
      </c>
    </row>
    <row r="20" spans="1:14" s="57" customFormat="1" ht="22.5" customHeight="1">
      <c r="A20" s="58" t="s">
        <v>21</v>
      </c>
      <c r="B20" s="58" t="s">
        <v>661</v>
      </c>
      <c r="C20" s="97">
        <v>16827</v>
      </c>
      <c r="D20" s="97">
        <v>485</v>
      </c>
      <c r="E20" s="97">
        <v>16342</v>
      </c>
      <c r="F20" s="97">
        <v>1482902</v>
      </c>
      <c r="G20" s="97">
        <v>19557</v>
      </c>
      <c r="H20" s="97">
        <v>1463345</v>
      </c>
      <c r="I20" s="97">
        <v>39817793</v>
      </c>
      <c r="J20" s="97">
        <v>58694</v>
      </c>
      <c r="K20" s="97">
        <v>39759099</v>
      </c>
      <c r="L20" s="98">
        <v>26851.263940570585</v>
      </c>
      <c r="M20" s="98">
        <v>3001.176049496344</v>
      </c>
      <c r="N20" s="98">
        <v>27170.0104896658</v>
      </c>
    </row>
    <row r="21" spans="1:14" s="57" customFormat="1" ht="22.5" customHeight="1">
      <c r="A21" s="58" t="s">
        <v>22</v>
      </c>
      <c r="B21" s="58" t="s">
        <v>662</v>
      </c>
      <c r="C21" s="97">
        <v>21803</v>
      </c>
      <c r="D21" s="97">
        <v>169</v>
      </c>
      <c r="E21" s="97">
        <v>21634</v>
      </c>
      <c r="F21" s="97">
        <v>2124044</v>
      </c>
      <c r="G21" s="97">
        <v>5812</v>
      </c>
      <c r="H21" s="97">
        <v>2118232</v>
      </c>
      <c r="I21" s="97">
        <v>57974150</v>
      </c>
      <c r="J21" s="97">
        <v>11754</v>
      </c>
      <c r="K21" s="97">
        <v>57962396</v>
      </c>
      <c r="L21" s="98">
        <v>27294.232134550886</v>
      </c>
      <c r="M21" s="98">
        <v>2022.367515485203</v>
      </c>
      <c r="N21" s="98">
        <v>27363.573017497612</v>
      </c>
    </row>
    <row r="22" spans="1:14" s="57" customFormat="1" ht="22.5" customHeight="1">
      <c r="A22" s="58" t="s">
        <v>23</v>
      </c>
      <c r="B22" s="58" t="s">
        <v>663</v>
      </c>
      <c r="C22" s="97">
        <v>17605</v>
      </c>
      <c r="D22" s="97">
        <v>439</v>
      </c>
      <c r="E22" s="97">
        <v>17166</v>
      </c>
      <c r="F22" s="97">
        <v>1836520</v>
      </c>
      <c r="G22" s="97">
        <v>23698</v>
      </c>
      <c r="H22" s="97">
        <v>1812822</v>
      </c>
      <c r="I22" s="97">
        <v>47124732</v>
      </c>
      <c r="J22" s="97">
        <v>31273</v>
      </c>
      <c r="K22" s="97">
        <v>47093459</v>
      </c>
      <c r="L22" s="98">
        <v>25659.797878596477</v>
      </c>
      <c r="M22" s="98">
        <v>1319.6472276141446</v>
      </c>
      <c r="N22" s="98">
        <v>25977.982945926295</v>
      </c>
    </row>
    <row r="23" spans="1:14" s="57" customFormat="1" ht="22.5" customHeight="1">
      <c r="A23" s="58" t="s">
        <v>24</v>
      </c>
      <c r="B23" s="58" t="s">
        <v>664</v>
      </c>
      <c r="C23" s="97">
        <v>19076</v>
      </c>
      <c r="D23" s="97">
        <v>599</v>
      </c>
      <c r="E23" s="97">
        <v>18477</v>
      </c>
      <c r="F23" s="97">
        <v>1913631</v>
      </c>
      <c r="G23" s="97">
        <v>21012</v>
      </c>
      <c r="H23" s="97">
        <v>1892619</v>
      </c>
      <c r="I23" s="97">
        <v>59784429</v>
      </c>
      <c r="J23" s="97">
        <v>26736</v>
      </c>
      <c r="K23" s="97">
        <v>59757693</v>
      </c>
      <c r="L23" s="98">
        <v>31241.356876012145</v>
      </c>
      <c r="M23" s="98">
        <v>1272.4157624214733</v>
      </c>
      <c r="N23" s="98">
        <v>31574.074338258255</v>
      </c>
    </row>
    <row r="24" spans="1:14" s="57" customFormat="1" ht="22.5" customHeight="1">
      <c r="A24" s="58" t="s">
        <v>25</v>
      </c>
      <c r="B24" s="58" t="s">
        <v>665</v>
      </c>
      <c r="C24" s="97">
        <v>58370</v>
      </c>
      <c r="D24" s="97">
        <v>2994</v>
      </c>
      <c r="E24" s="97">
        <v>55376</v>
      </c>
      <c r="F24" s="97">
        <v>5011006</v>
      </c>
      <c r="G24" s="97">
        <v>161350</v>
      </c>
      <c r="H24" s="97">
        <v>4849656</v>
      </c>
      <c r="I24" s="97">
        <v>57645506</v>
      </c>
      <c r="J24" s="97">
        <v>183451</v>
      </c>
      <c r="K24" s="97">
        <v>57462055</v>
      </c>
      <c r="L24" s="98">
        <v>11503.779081485833</v>
      </c>
      <c r="M24" s="98">
        <v>1136.9755190579485</v>
      </c>
      <c r="N24" s="98">
        <v>11848.686793455041</v>
      </c>
    </row>
    <row r="25" spans="1:14" s="57" customFormat="1" ht="22.5" customHeight="1">
      <c r="A25" s="58" t="s">
        <v>26</v>
      </c>
      <c r="B25" s="58" t="s">
        <v>666</v>
      </c>
      <c r="C25" s="97">
        <v>26540</v>
      </c>
      <c r="D25" s="97">
        <v>3421</v>
      </c>
      <c r="E25" s="97">
        <v>23119</v>
      </c>
      <c r="F25" s="97">
        <v>2046776</v>
      </c>
      <c r="G25" s="97">
        <v>164784</v>
      </c>
      <c r="H25" s="97">
        <v>1881992</v>
      </c>
      <c r="I25" s="97">
        <v>26739291</v>
      </c>
      <c r="J25" s="97">
        <v>142572</v>
      </c>
      <c r="K25" s="97">
        <v>26596719</v>
      </c>
      <c r="L25" s="98">
        <v>13064.102275969622</v>
      </c>
      <c r="M25" s="98">
        <v>865.2053597436644</v>
      </c>
      <c r="N25" s="98">
        <v>14132.21682132549</v>
      </c>
    </row>
    <row r="26" spans="1:14" s="57" customFormat="1" ht="22.5" customHeight="1">
      <c r="A26" s="60" t="s">
        <v>203</v>
      </c>
      <c r="B26" s="60" t="s">
        <v>667</v>
      </c>
      <c r="C26" s="97">
        <v>28084</v>
      </c>
      <c r="D26" s="97">
        <v>1574</v>
      </c>
      <c r="E26" s="97">
        <v>26510</v>
      </c>
      <c r="F26" s="97">
        <v>2572613</v>
      </c>
      <c r="G26" s="97">
        <v>56497</v>
      </c>
      <c r="H26" s="97">
        <v>2516116</v>
      </c>
      <c r="I26" s="97">
        <v>66959322</v>
      </c>
      <c r="J26" s="97">
        <v>73017</v>
      </c>
      <c r="K26" s="97">
        <v>66886305</v>
      </c>
      <c r="L26" s="98">
        <v>26027.7476635623</v>
      </c>
      <c r="M26" s="98">
        <v>1292.40490645521</v>
      </c>
      <c r="N26" s="100">
        <v>26583.15634096361</v>
      </c>
    </row>
    <row r="27" spans="1:14" s="57" customFormat="1" ht="22.5" customHeight="1">
      <c r="A27" s="58" t="s">
        <v>202</v>
      </c>
      <c r="B27" s="55" t="s">
        <v>869</v>
      </c>
      <c r="C27" s="68">
        <v>443583</v>
      </c>
      <c r="D27" s="68">
        <v>28660</v>
      </c>
      <c r="E27" s="68">
        <v>414923</v>
      </c>
      <c r="F27" s="68">
        <v>39817363</v>
      </c>
      <c r="G27" s="68">
        <v>1511581</v>
      </c>
      <c r="H27" s="68">
        <v>38305782</v>
      </c>
      <c r="I27" s="68">
        <v>772103808</v>
      </c>
      <c r="J27" s="68">
        <v>1597004</v>
      </c>
      <c r="K27" s="68">
        <v>770506804</v>
      </c>
      <c r="L27" s="68">
        <v>19391.13366196551</v>
      </c>
      <c r="M27" s="68">
        <v>1056.5123536218039</v>
      </c>
      <c r="N27" s="69">
        <v>20114.634495648726</v>
      </c>
    </row>
    <row r="28" spans="1:14" s="54" customFormat="1" ht="22.5" customHeight="1">
      <c r="A28" s="55" t="s">
        <v>27</v>
      </c>
      <c r="B28" s="57" t="s">
        <v>669</v>
      </c>
      <c r="C28" s="126">
        <v>3507</v>
      </c>
      <c r="D28" s="97">
        <v>56</v>
      </c>
      <c r="E28" s="126">
        <v>3451</v>
      </c>
      <c r="F28" s="97">
        <v>357845</v>
      </c>
      <c r="G28" s="126">
        <v>2607</v>
      </c>
      <c r="H28" s="97">
        <v>355238</v>
      </c>
      <c r="I28" s="126">
        <v>11120743</v>
      </c>
      <c r="J28" s="97">
        <v>3880</v>
      </c>
      <c r="K28" s="126">
        <v>11116863</v>
      </c>
      <c r="L28" s="98">
        <v>31076.9830513211</v>
      </c>
      <c r="M28" s="127">
        <v>1488.300728807058</v>
      </c>
      <c r="N28" s="96">
        <v>31294.126754457575</v>
      </c>
    </row>
    <row r="29" spans="1:14" s="54" customFormat="1" ht="22.5" customHeight="1">
      <c r="A29" s="58" t="s">
        <v>28</v>
      </c>
      <c r="B29" s="57" t="s">
        <v>670</v>
      </c>
      <c r="C29" s="126">
        <v>4516</v>
      </c>
      <c r="D29" s="97">
        <v>125</v>
      </c>
      <c r="E29" s="126">
        <v>4391</v>
      </c>
      <c r="F29" s="97">
        <v>463427</v>
      </c>
      <c r="G29" s="126">
        <v>4789</v>
      </c>
      <c r="H29" s="97">
        <v>458638</v>
      </c>
      <c r="I29" s="126">
        <v>12403297</v>
      </c>
      <c r="J29" s="97">
        <v>7281</v>
      </c>
      <c r="K29" s="126">
        <v>12396016</v>
      </c>
      <c r="L29" s="98">
        <v>26764.29513170359</v>
      </c>
      <c r="M29" s="127">
        <v>1520.3591564000835</v>
      </c>
      <c r="N29" s="98">
        <v>27027.886917350937</v>
      </c>
    </row>
    <row r="30" spans="1:14" s="57" customFormat="1" ht="22.5" customHeight="1">
      <c r="A30" s="58" t="s">
        <v>29</v>
      </c>
      <c r="B30" s="57" t="s">
        <v>671</v>
      </c>
      <c r="C30" s="126">
        <v>3824</v>
      </c>
      <c r="D30" s="97">
        <v>364</v>
      </c>
      <c r="E30" s="126">
        <v>3460</v>
      </c>
      <c r="F30" s="97">
        <v>329913</v>
      </c>
      <c r="G30" s="126">
        <v>13009</v>
      </c>
      <c r="H30" s="97">
        <v>316904</v>
      </c>
      <c r="I30" s="126">
        <v>5941723</v>
      </c>
      <c r="J30" s="97">
        <v>19006</v>
      </c>
      <c r="K30" s="126">
        <v>5922717</v>
      </c>
      <c r="L30" s="98">
        <v>18009.96929493533</v>
      </c>
      <c r="M30" s="127">
        <v>1460.9885463909602</v>
      </c>
      <c r="N30" s="98">
        <v>18689.309696311815</v>
      </c>
    </row>
    <row r="31" spans="1:14" s="57" customFormat="1" ht="22.5" customHeight="1">
      <c r="A31" s="58" t="s">
        <v>30</v>
      </c>
      <c r="B31" s="57" t="s">
        <v>672</v>
      </c>
      <c r="C31" s="126">
        <v>4649</v>
      </c>
      <c r="D31" s="97">
        <v>367</v>
      </c>
      <c r="E31" s="126">
        <v>4282</v>
      </c>
      <c r="F31" s="97">
        <v>462974</v>
      </c>
      <c r="G31" s="126">
        <v>22139</v>
      </c>
      <c r="H31" s="97">
        <v>440835</v>
      </c>
      <c r="I31" s="126">
        <v>8316564</v>
      </c>
      <c r="J31" s="97">
        <v>18754</v>
      </c>
      <c r="K31" s="126">
        <v>8297810</v>
      </c>
      <c r="L31" s="98">
        <v>17963.34999373615</v>
      </c>
      <c r="M31" s="127">
        <v>847.1023984823163</v>
      </c>
      <c r="N31" s="98">
        <v>18822.93828756791</v>
      </c>
    </row>
    <row r="32" spans="1:14" s="57" customFormat="1" ht="22.5" customHeight="1">
      <c r="A32" s="58" t="s">
        <v>31</v>
      </c>
      <c r="B32" s="57" t="s">
        <v>673</v>
      </c>
      <c r="C32" s="126">
        <v>1200</v>
      </c>
      <c r="D32" s="97">
        <v>227</v>
      </c>
      <c r="E32" s="126">
        <v>973</v>
      </c>
      <c r="F32" s="97">
        <v>97820</v>
      </c>
      <c r="G32" s="126">
        <v>10807</v>
      </c>
      <c r="H32" s="97">
        <v>87013</v>
      </c>
      <c r="I32" s="126">
        <v>1044183</v>
      </c>
      <c r="J32" s="97">
        <v>11588</v>
      </c>
      <c r="K32" s="126">
        <v>1032595</v>
      </c>
      <c r="L32" s="98">
        <v>10674.534859946842</v>
      </c>
      <c r="M32" s="127">
        <v>1072.2679744609975</v>
      </c>
      <c r="N32" s="98">
        <v>11867.13479595003</v>
      </c>
    </row>
    <row r="33" spans="1:14" s="57" customFormat="1" ht="22.5" customHeight="1">
      <c r="A33" s="58" t="s">
        <v>32</v>
      </c>
      <c r="B33" s="57" t="s">
        <v>674</v>
      </c>
      <c r="C33" s="126">
        <v>3920</v>
      </c>
      <c r="D33" s="97">
        <v>483</v>
      </c>
      <c r="E33" s="126">
        <v>3437</v>
      </c>
      <c r="F33" s="97">
        <v>304996</v>
      </c>
      <c r="G33" s="126">
        <v>22954</v>
      </c>
      <c r="H33" s="97">
        <v>282042</v>
      </c>
      <c r="I33" s="126">
        <v>2785758</v>
      </c>
      <c r="J33" s="97">
        <v>19302</v>
      </c>
      <c r="K33" s="126">
        <v>2766456</v>
      </c>
      <c r="L33" s="98">
        <v>9133.752573804246</v>
      </c>
      <c r="M33" s="127">
        <v>840.8991896837152</v>
      </c>
      <c r="N33" s="98">
        <v>9808.666794307232</v>
      </c>
    </row>
    <row r="34" spans="1:14" s="57" customFormat="1" ht="22.5" customHeight="1">
      <c r="A34" s="58" t="s">
        <v>33</v>
      </c>
      <c r="B34" s="57" t="s">
        <v>675</v>
      </c>
      <c r="C34" s="126">
        <v>12106</v>
      </c>
      <c r="D34" s="97">
        <v>339</v>
      </c>
      <c r="E34" s="126">
        <v>11767</v>
      </c>
      <c r="F34" s="97">
        <v>1155143</v>
      </c>
      <c r="G34" s="126">
        <v>13563</v>
      </c>
      <c r="H34" s="97">
        <v>1141580</v>
      </c>
      <c r="I34" s="126">
        <v>27305231</v>
      </c>
      <c r="J34" s="97">
        <v>17113</v>
      </c>
      <c r="K34" s="126">
        <v>27288118</v>
      </c>
      <c r="L34" s="98">
        <v>23637.966035373975</v>
      </c>
      <c r="M34" s="127">
        <v>1261.741502617415</v>
      </c>
      <c r="N34" s="98">
        <v>23903.8157641164</v>
      </c>
    </row>
    <row r="35" spans="1:14" s="57" customFormat="1" ht="22.5" customHeight="1">
      <c r="A35" s="58" t="s">
        <v>34</v>
      </c>
      <c r="B35" s="57" t="s">
        <v>676</v>
      </c>
      <c r="C35" s="126">
        <v>3200</v>
      </c>
      <c r="D35" s="97">
        <v>517</v>
      </c>
      <c r="E35" s="126">
        <v>2683</v>
      </c>
      <c r="F35" s="97">
        <v>213532</v>
      </c>
      <c r="G35" s="126">
        <v>20634</v>
      </c>
      <c r="H35" s="97">
        <v>192898</v>
      </c>
      <c r="I35" s="126">
        <v>1820152</v>
      </c>
      <c r="J35" s="97">
        <v>15810</v>
      </c>
      <c r="K35" s="126">
        <v>1804342</v>
      </c>
      <c r="L35" s="98">
        <v>8524.024502182343</v>
      </c>
      <c r="M35" s="127">
        <v>766.2111078801977</v>
      </c>
      <c r="N35" s="98">
        <v>9353.865773621292</v>
      </c>
    </row>
    <row r="36" spans="1:14" s="54" customFormat="1" ht="22.5" customHeight="1">
      <c r="A36" s="58" t="s">
        <v>35</v>
      </c>
      <c r="B36" s="57" t="s">
        <v>677</v>
      </c>
      <c r="C36" s="126">
        <v>14957</v>
      </c>
      <c r="D36" s="97">
        <v>1022</v>
      </c>
      <c r="E36" s="126">
        <v>13935</v>
      </c>
      <c r="F36" s="97">
        <v>1136104</v>
      </c>
      <c r="G36" s="126">
        <v>47558</v>
      </c>
      <c r="H36" s="97">
        <v>1088546</v>
      </c>
      <c r="I36" s="126">
        <v>12637972</v>
      </c>
      <c r="J36" s="97">
        <v>57847</v>
      </c>
      <c r="K36" s="126">
        <v>12580125</v>
      </c>
      <c r="L36" s="98">
        <v>11123.956961686607</v>
      </c>
      <c r="M36" s="127">
        <v>1216.3463560284285</v>
      </c>
      <c r="N36" s="98">
        <v>11556.815237941253</v>
      </c>
    </row>
    <row r="37" spans="1:14" s="57" customFormat="1" ht="22.5" customHeight="1">
      <c r="A37" s="58" t="s">
        <v>36</v>
      </c>
      <c r="B37" s="57" t="s">
        <v>678</v>
      </c>
      <c r="C37" s="126">
        <v>3289</v>
      </c>
      <c r="D37" s="97">
        <v>718</v>
      </c>
      <c r="E37" s="126">
        <v>2571</v>
      </c>
      <c r="F37" s="97">
        <v>249537</v>
      </c>
      <c r="G37" s="126">
        <v>48250</v>
      </c>
      <c r="H37" s="97">
        <v>201287</v>
      </c>
      <c r="I37" s="126">
        <v>1832142</v>
      </c>
      <c r="J37" s="97">
        <v>42012</v>
      </c>
      <c r="K37" s="126">
        <v>1790130</v>
      </c>
      <c r="L37" s="98">
        <v>7342.165690859471</v>
      </c>
      <c r="M37" s="127">
        <v>870.7150259067357</v>
      </c>
      <c r="N37" s="98">
        <v>8893.420836914456</v>
      </c>
    </row>
    <row r="38" spans="1:14" s="57" customFormat="1" ht="22.5" customHeight="1">
      <c r="A38" s="60" t="s">
        <v>176</v>
      </c>
      <c r="B38" s="57" t="s">
        <v>679</v>
      </c>
      <c r="C38" s="128">
        <v>19868</v>
      </c>
      <c r="D38" s="108">
        <v>1528</v>
      </c>
      <c r="E38" s="128">
        <v>18340</v>
      </c>
      <c r="F38" s="130">
        <v>1647821</v>
      </c>
      <c r="G38" s="129">
        <v>84082</v>
      </c>
      <c r="H38" s="130">
        <v>1563739</v>
      </c>
      <c r="I38" s="129">
        <v>19362491</v>
      </c>
      <c r="J38" s="130">
        <v>92448</v>
      </c>
      <c r="K38" s="129">
        <v>19270043</v>
      </c>
      <c r="L38" s="98">
        <v>11750.36062776236</v>
      </c>
      <c r="M38" s="127">
        <v>1099.4981089888443</v>
      </c>
      <c r="N38" s="100">
        <v>12323.055829649322</v>
      </c>
    </row>
    <row r="39" spans="1:14" s="7" customFormat="1" ht="22.5" customHeight="1">
      <c r="A39" s="9" t="s">
        <v>72</v>
      </c>
      <c r="B39" s="9"/>
      <c r="C39" s="114">
        <v>75036</v>
      </c>
      <c r="D39" s="114">
        <v>5746</v>
      </c>
      <c r="E39" s="114">
        <v>69290</v>
      </c>
      <c r="F39" s="114">
        <v>6419112</v>
      </c>
      <c r="G39" s="114">
        <v>290392</v>
      </c>
      <c r="H39" s="114">
        <v>6128720</v>
      </c>
      <c r="I39" s="114">
        <v>104570256</v>
      </c>
      <c r="J39" s="114">
        <v>305041</v>
      </c>
      <c r="K39" s="114">
        <v>104265215</v>
      </c>
      <c r="L39" s="114">
        <v>16290.455128372896</v>
      </c>
      <c r="M39" s="114">
        <v>1050.445604562109</v>
      </c>
      <c r="N39" s="4">
        <v>17012.55971883199</v>
      </c>
    </row>
    <row r="40" spans="1:14" s="7" customFormat="1" ht="22.5" customHeight="1">
      <c r="A40" s="6" t="s">
        <v>73</v>
      </c>
      <c r="B40" s="9"/>
      <c r="C40" s="4">
        <v>518619</v>
      </c>
      <c r="D40" s="4">
        <v>34406</v>
      </c>
      <c r="E40" s="4">
        <v>484213</v>
      </c>
      <c r="F40" s="4">
        <v>46236475</v>
      </c>
      <c r="G40" s="4">
        <v>1801973</v>
      </c>
      <c r="H40" s="4">
        <v>44434502</v>
      </c>
      <c r="I40" s="4">
        <v>876674064</v>
      </c>
      <c r="J40" s="4">
        <v>1902045</v>
      </c>
      <c r="K40" s="4">
        <v>874772019</v>
      </c>
      <c r="L40" s="4">
        <v>18960.65960910731</v>
      </c>
      <c r="M40" s="4">
        <v>1055.5346833720594</v>
      </c>
      <c r="N40" s="4">
        <v>19686.774457379986</v>
      </c>
    </row>
    <row r="41" spans="1:14" s="7" customFormat="1" ht="22.5" customHeight="1">
      <c r="A41" s="6" t="s">
        <v>74</v>
      </c>
      <c r="B41" s="9"/>
      <c r="C41" s="4">
        <v>989020</v>
      </c>
      <c r="D41" s="4">
        <v>71713</v>
      </c>
      <c r="E41" s="4">
        <v>917307</v>
      </c>
      <c r="F41" s="4">
        <v>81746494</v>
      </c>
      <c r="G41" s="4">
        <v>3464890</v>
      </c>
      <c r="H41" s="4">
        <v>78281604</v>
      </c>
      <c r="I41" s="4">
        <v>1734880479</v>
      </c>
      <c r="J41" s="4">
        <v>4959174</v>
      </c>
      <c r="K41" s="4">
        <v>1729921305</v>
      </c>
      <c r="L41" s="4">
        <v>21222.68973394749</v>
      </c>
      <c r="M41" s="4">
        <v>1431.2644845868124</v>
      </c>
      <c r="N41" s="4">
        <v>22098.695180032337</v>
      </c>
    </row>
  </sheetData>
  <sheetProtection/>
  <mergeCells count="11">
    <mergeCell ref="A9:A11"/>
    <mergeCell ref="C9:E9"/>
    <mergeCell ref="F9:H9"/>
    <mergeCell ref="I9:K9"/>
    <mergeCell ref="L9:N9"/>
    <mergeCell ref="L1:N1"/>
    <mergeCell ref="A2:A4"/>
    <mergeCell ref="C2:E2"/>
    <mergeCell ref="F2:H2"/>
    <mergeCell ref="I2:K2"/>
    <mergeCell ref="L2:N2"/>
  </mergeCells>
  <printOptions/>
  <pageMargins left="0.7874015748031497" right="0.7874015748031497" top="0.5118110236220472" bottom="0.7086614173228347" header="0.5118110236220472" footer="0.5118110236220472"/>
  <pageSetup firstPageNumber="28" useFirstPageNumber="1" fitToHeight="1" fitToWidth="1" horizontalDpi="600" verticalDpi="600" orientation="landscape" paperSize="9" scale="67" r:id="rId1"/>
  <headerFooter alignWithMargins="0">
    <oddFooter>&amp;C―&amp;"ＪＳ明朝,標準"  &amp;P  &amp;"ＭＳ Ｐゴシック,標準"―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>
    <tabColor rgb="FF92D050"/>
    <pageSetUpPr fitToPage="1"/>
  </sheetPr>
  <dimension ref="A1:N41"/>
  <sheetViews>
    <sheetView zoomScale="75" zoomScaleNormal="75" workbookViewId="0" topLeftCell="A1">
      <selection activeCell="C12" sqref="C12:N41"/>
    </sheetView>
  </sheetViews>
  <sheetFormatPr defaultColWidth="9.00390625" defaultRowHeight="13.5"/>
  <cols>
    <col min="1" max="1" width="12.875" style="1" customWidth="1"/>
    <col min="2" max="2" width="12.875" style="1" hidden="1" customWidth="1"/>
    <col min="3" max="8" width="14.375" style="1" customWidth="1"/>
    <col min="9" max="9" width="18.00390625" style="1" bestFit="1" customWidth="1"/>
    <col min="10" max="10" width="14.375" style="1" customWidth="1"/>
    <col min="11" max="11" width="18.00390625" style="1" bestFit="1" customWidth="1"/>
    <col min="12" max="14" width="14.375" style="1" customWidth="1"/>
    <col min="15" max="16384" width="9.00390625" style="1" customWidth="1"/>
  </cols>
  <sheetData>
    <row r="1" spans="1:14" s="2" customFormat="1" ht="27">
      <c r="A1" s="12" t="s">
        <v>117</v>
      </c>
      <c r="B1" s="12"/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216" t="s">
        <v>119</v>
      </c>
      <c r="M1" s="217"/>
      <c r="N1" s="218"/>
    </row>
    <row r="2" spans="1:14" s="17" customFormat="1" ht="13.5" customHeight="1">
      <c r="A2" s="221" t="s">
        <v>41</v>
      </c>
      <c r="B2" s="25"/>
      <c r="C2" s="221" t="s">
        <v>87</v>
      </c>
      <c r="D2" s="221"/>
      <c r="E2" s="221"/>
      <c r="F2" s="221" t="s">
        <v>88</v>
      </c>
      <c r="G2" s="221"/>
      <c r="H2" s="221"/>
      <c r="I2" s="221" t="s">
        <v>42</v>
      </c>
      <c r="J2" s="221"/>
      <c r="K2" s="221"/>
      <c r="L2" s="221" t="s">
        <v>44</v>
      </c>
      <c r="M2" s="221"/>
      <c r="N2" s="221"/>
    </row>
    <row r="3" spans="1:14" s="17" customFormat="1" ht="27">
      <c r="A3" s="221"/>
      <c r="B3" s="18"/>
      <c r="C3" s="18" t="s">
        <v>61</v>
      </c>
      <c r="D3" s="15" t="s">
        <v>205</v>
      </c>
      <c r="E3" s="15" t="s">
        <v>206</v>
      </c>
      <c r="F3" s="18" t="s">
        <v>61</v>
      </c>
      <c r="G3" s="15" t="s">
        <v>205</v>
      </c>
      <c r="H3" s="15" t="s">
        <v>206</v>
      </c>
      <c r="I3" s="15" t="s">
        <v>39</v>
      </c>
      <c r="J3" s="15" t="s">
        <v>205</v>
      </c>
      <c r="K3" s="15" t="s">
        <v>206</v>
      </c>
      <c r="L3" s="15" t="s">
        <v>175</v>
      </c>
      <c r="M3" s="15" t="s">
        <v>205</v>
      </c>
      <c r="N3" s="15" t="s">
        <v>206</v>
      </c>
    </row>
    <row r="4" spans="1:14" s="20" customFormat="1" ht="13.5">
      <c r="A4" s="221"/>
      <c r="B4" s="157"/>
      <c r="C4" s="19" t="s">
        <v>75</v>
      </c>
      <c r="D4" s="19" t="s">
        <v>76</v>
      </c>
      <c r="E4" s="19" t="s">
        <v>77</v>
      </c>
      <c r="F4" s="19" t="s">
        <v>78</v>
      </c>
      <c r="G4" s="19" t="s">
        <v>79</v>
      </c>
      <c r="H4" s="19" t="s">
        <v>80</v>
      </c>
      <c r="I4" s="19" t="s">
        <v>81</v>
      </c>
      <c r="J4" s="19" t="s">
        <v>82</v>
      </c>
      <c r="K4" s="19" t="s">
        <v>83</v>
      </c>
      <c r="L4" s="19" t="s">
        <v>209</v>
      </c>
      <c r="M4" s="19" t="s">
        <v>210</v>
      </c>
      <c r="N4" s="19" t="s">
        <v>211</v>
      </c>
    </row>
    <row r="6" s="38" customFormat="1" ht="17.25">
      <c r="A6" s="38" t="s">
        <v>89</v>
      </c>
    </row>
    <row r="8" ht="13.5">
      <c r="A8" s="1" t="s">
        <v>90</v>
      </c>
    </row>
    <row r="9" spans="1:14" s="17" customFormat="1" ht="13.5" customHeight="1">
      <c r="A9" s="221" t="s">
        <v>41</v>
      </c>
      <c r="B9" s="25"/>
      <c r="C9" s="221" t="s">
        <v>87</v>
      </c>
      <c r="D9" s="221"/>
      <c r="E9" s="221"/>
      <c r="F9" s="221" t="s">
        <v>88</v>
      </c>
      <c r="G9" s="221"/>
      <c r="H9" s="221"/>
      <c r="I9" s="221" t="s">
        <v>42</v>
      </c>
      <c r="J9" s="221"/>
      <c r="K9" s="221"/>
      <c r="L9" s="221" t="s">
        <v>199</v>
      </c>
      <c r="M9" s="221"/>
      <c r="N9" s="221"/>
    </row>
    <row r="10" spans="1:14" s="17" customFormat="1" ht="27">
      <c r="A10" s="221"/>
      <c r="B10" s="18"/>
      <c r="C10" s="18" t="s">
        <v>61</v>
      </c>
      <c r="D10" s="15" t="s">
        <v>205</v>
      </c>
      <c r="E10" s="15" t="s">
        <v>206</v>
      </c>
      <c r="F10" s="18" t="s">
        <v>61</v>
      </c>
      <c r="G10" s="15" t="s">
        <v>205</v>
      </c>
      <c r="H10" s="15" t="s">
        <v>206</v>
      </c>
      <c r="I10" s="15" t="s">
        <v>39</v>
      </c>
      <c r="J10" s="15" t="s">
        <v>205</v>
      </c>
      <c r="K10" s="15" t="s">
        <v>206</v>
      </c>
      <c r="L10" s="15" t="s">
        <v>175</v>
      </c>
      <c r="M10" s="15" t="s">
        <v>205</v>
      </c>
      <c r="N10" s="15" t="s">
        <v>206</v>
      </c>
    </row>
    <row r="11" spans="1:14" s="20" customFormat="1" ht="13.5">
      <c r="A11" s="221"/>
      <c r="B11" s="21"/>
      <c r="C11" s="45" t="s">
        <v>75</v>
      </c>
      <c r="D11" s="45" t="s">
        <v>76</v>
      </c>
      <c r="E11" s="45" t="s">
        <v>77</v>
      </c>
      <c r="F11" s="45" t="s">
        <v>78</v>
      </c>
      <c r="G11" s="45" t="s">
        <v>79</v>
      </c>
      <c r="H11" s="45" t="s">
        <v>80</v>
      </c>
      <c r="I11" s="45" t="s">
        <v>81</v>
      </c>
      <c r="J11" s="45" t="s">
        <v>82</v>
      </c>
      <c r="K11" s="45" t="s">
        <v>83</v>
      </c>
      <c r="L11" s="45" t="s">
        <v>209</v>
      </c>
      <c r="M11" s="45" t="s">
        <v>210</v>
      </c>
      <c r="N11" s="45" t="s">
        <v>211</v>
      </c>
    </row>
    <row r="12" spans="1:14" s="54" customFormat="1" ht="22.5" customHeight="1">
      <c r="A12" s="40" t="s">
        <v>13</v>
      </c>
      <c r="B12" s="40" t="s">
        <v>572</v>
      </c>
      <c r="C12" s="93">
        <v>163310</v>
      </c>
      <c r="D12" s="93">
        <v>805</v>
      </c>
      <c r="E12" s="93">
        <v>162505</v>
      </c>
      <c r="F12" s="93">
        <v>46993771</v>
      </c>
      <c r="G12" s="93">
        <v>19111</v>
      </c>
      <c r="H12" s="93">
        <v>46974660</v>
      </c>
      <c r="I12" s="93">
        <v>2688642891</v>
      </c>
      <c r="J12" s="93">
        <v>71854</v>
      </c>
      <c r="K12" s="93">
        <v>2688571037</v>
      </c>
      <c r="L12" s="94">
        <v>57212.750408985055</v>
      </c>
      <c r="M12" s="94">
        <v>3759.8241850243317</v>
      </c>
      <c r="N12" s="94">
        <v>57234.49700327794</v>
      </c>
    </row>
    <row r="13" spans="1:14" s="57" customFormat="1" ht="22.5" customHeight="1">
      <c r="A13" s="55" t="s">
        <v>14</v>
      </c>
      <c r="B13" s="55" t="s">
        <v>573</v>
      </c>
      <c r="C13" s="95">
        <v>15453</v>
      </c>
      <c r="D13" s="95">
        <v>395</v>
      </c>
      <c r="E13" s="95">
        <v>15058</v>
      </c>
      <c r="F13" s="95">
        <v>3361345</v>
      </c>
      <c r="G13" s="95">
        <v>9584</v>
      </c>
      <c r="H13" s="95">
        <v>3351761</v>
      </c>
      <c r="I13" s="95">
        <v>105125451</v>
      </c>
      <c r="J13" s="95">
        <v>34595</v>
      </c>
      <c r="K13" s="95">
        <v>105090856</v>
      </c>
      <c r="L13" s="96">
        <v>31274.817372212612</v>
      </c>
      <c r="M13" s="96">
        <v>3609.661936560935</v>
      </c>
      <c r="N13" s="96">
        <v>31353.92290798777</v>
      </c>
    </row>
    <row r="14" spans="1:14" s="57" customFormat="1" ht="22.5" customHeight="1">
      <c r="A14" s="58" t="s">
        <v>15</v>
      </c>
      <c r="B14" s="58" t="s">
        <v>574</v>
      </c>
      <c r="C14" s="97">
        <v>7874</v>
      </c>
      <c r="D14" s="97">
        <v>57</v>
      </c>
      <c r="E14" s="97">
        <v>7817</v>
      </c>
      <c r="F14" s="97">
        <v>2429968</v>
      </c>
      <c r="G14" s="97">
        <v>2045</v>
      </c>
      <c r="H14" s="97">
        <v>2427923</v>
      </c>
      <c r="I14" s="97">
        <v>86081005</v>
      </c>
      <c r="J14" s="97">
        <v>8222</v>
      </c>
      <c r="K14" s="97">
        <v>86072783</v>
      </c>
      <c r="L14" s="98">
        <v>35424.74839174837</v>
      </c>
      <c r="M14" s="98">
        <v>4020.5378973105135</v>
      </c>
      <c r="N14" s="98">
        <v>35451.19964677628</v>
      </c>
    </row>
    <row r="15" spans="1:14" s="57" customFormat="1" ht="22.5" customHeight="1">
      <c r="A15" s="58" t="s">
        <v>16</v>
      </c>
      <c r="B15" s="58" t="s">
        <v>575</v>
      </c>
      <c r="C15" s="97">
        <v>7686</v>
      </c>
      <c r="D15" s="97">
        <v>244</v>
      </c>
      <c r="E15" s="97">
        <v>7442</v>
      </c>
      <c r="F15" s="97">
        <v>1306822</v>
      </c>
      <c r="G15" s="97">
        <v>6717</v>
      </c>
      <c r="H15" s="97">
        <v>1300105</v>
      </c>
      <c r="I15" s="97">
        <v>38819559</v>
      </c>
      <c r="J15" s="97">
        <v>22766</v>
      </c>
      <c r="K15" s="97">
        <v>38796793</v>
      </c>
      <c r="L15" s="98">
        <v>29705.314878384357</v>
      </c>
      <c r="M15" s="98">
        <v>3389.310704183415</v>
      </c>
      <c r="N15" s="98">
        <v>29841.276666115427</v>
      </c>
    </row>
    <row r="16" spans="1:14" s="57" customFormat="1" ht="22.5" customHeight="1">
      <c r="A16" s="58" t="s">
        <v>17</v>
      </c>
      <c r="B16" s="58" t="s">
        <v>576</v>
      </c>
      <c r="C16" s="97">
        <v>16426</v>
      </c>
      <c r="D16" s="97">
        <v>77</v>
      </c>
      <c r="E16" s="97">
        <v>16349</v>
      </c>
      <c r="F16" s="97">
        <v>4574197</v>
      </c>
      <c r="G16" s="97">
        <v>1383</v>
      </c>
      <c r="H16" s="97">
        <v>4572814</v>
      </c>
      <c r="I16" s="97">
        <v>185147563</v>
      </c>
      <c r="J16" s="97">
        <v>8366</v>
      </c>
      <c r="K16" s="97">
        <v>185139197</v>
      </c>
      <c r="L16" s="98">
        <v>40476.51708048429</v>
      </c>
      <c r="M16" s="98">
        <v>6049.168474331164</v>
      </c>
      <c r="N16" s="98">
        <v>40486.92927374697</v>
      </c>
    </row>
    <row r="17" spans="1:14" s="57" customFormat="1" ht="22.5" customHeight="1">
      <c r="A17" s="58" t="s">
        <v>18</v>
      </c>
      <c r="B17" s="58" t="s">
        <v>577</v>
      </c>
      <c r="C17" s="97">
        <v>2831</v>
      </c>
      <c r="D17" s="97">
        <v>40</v>
      </c>
      <c r="E17" s="97">
        <v>2791</v>
      </c>
      <c r="F17" s="97">
        <v>620364</v>
      </c>
      <c r="G17" s="97">
        <v>836</v>
      </c>
      <c r="H17" s="97">
        <v>619528</v>
      </c>
      <c r="I17" s="97">
        <v>25203367</v>
      </c>
      <c r="J17" s="97">
        <v>3935</v>
      </c>
      <c r="K17" s="97">
        <v>25199432</v>
      </c>
      <c r="L17" s="98">
        <v>40626.7401074208</v>
      </c>
      <c r="M17" s="98">
        <v>4706.937799043062</v>
      </c>
      <c r="N17" s="98">
        <v>40675.21080564559</v>
      </c>
    </row>
    <row r="18" spans="1:14" s="57" customFormat="1" ht="22.5" customHeight="1">
      <c r="A18" s="58" t="s">
        <v>19</v>
      </c>
      <c r="B18" s="58" t="s">
        <v>578</v>
      </c>
      <c r="C18" s="97">
        <v>12275</v>
      </c>
      <c r="D18" s="97">
        <v>240</v>
      </c>
      <c r="E18" s="97">
        <v>12035</v>
      </c>
      <c r="F18" s="97">
        <v>2287126</v>
      </c>
      <c r="G18" s="97">
        <v>7583</v>
      </c>
      <c r="H18" s="97">
        <v>2279543</v>
      </c>
      <c r="I18" s="97">
        <v>77205707</v>
      </c>
      <c r="J18" s="97">
        <v>24149</v>
      </c>
      <c r="K18" s="97">
        <v>77181558</v>
      </c>
      <c r="L18" s="98">
        <v>33756.6478628637</v>
      </c>
      <c r="M18" s="98">
        <v>3184.623499934063</v>
      </c>
      <c r="N18" s="98">
        <v>33858.34704587718</v>
      </c>
    </row>
    <row r="19" spans="1:14" s="57" customFormat="1" ht="22.5" customHeight="1">
      <c r="A19" s="58" t="s">
        <v>20</v>
      </c>
      <c r="B19" s="58" t="s">
        <v>579</v>
      </c>
      <c r="C19" s="97">
        <v>6638</v>
      </c>
      <c r="D19" s="97">
        <v>68</v>
      </c>
      <c r="E19" s="97">
        <v>6570</v>
      </c>
      <c r="F19" s="97">
        <v>1485784</v>
      </c>
      <c r="G19" s="97">
        <v>1527</v>
      </c>
      <c r="H19" s="97">
        <v>1484257</v>
      </c>
      <c r="I19" s="97">
        <v>54527380</v>
      </c>
      <c r="J19" s="97">
        <v>6693</v>
      </c>
      <c r="K19" s="97">
        <v>54520687</v>
      </c>
      <c r="L19" s="98">
        <v>36699.399105118915</v>
      </c>
      <c r="M19" s="98">
        <v>4383.104125736739</v>
      </c>
      <c r="N19" s="98">
        <v>36732.646030977114</v>
      </c>
    </row>
    <row r="20" spans="1:14" s="57" customFormat="1" ht="22.5" customHeight="1">
      <c r="A20" s="58" t="s">
        <v>21</v>
      </c>
      <c r="B20" s="58" t="s">
        <v>580</v>
      </c>
      <c r="C20" s="97">
        <v>4024</v>
      </c>
      <c r="D20" s="97">
        <v>17</v>
      </c>
      <c r="E20" s="97">
        <v>4007</v>
      </c>
      <c r="F20" s="97">
        <v>1170546</v>
      </c>
      <c r="G20" s="97">
        <v>461</v>
      </c>
      <c r="H20" s="97">
        <v>1170085</v>
      </c>
      <c r="I20" s="97">
        <v>59499429</v>
      </c>
      <c r="J20" s="97">
        <v>2185</v>
      </c>
      <c r="K20" s="97">
        <v>59497244</v>
      </c>
      <c r="L20" s="98">
        <v>50830.49192428149</v>
      </c>
      <c r="M20" s="98">
        <v>4739.6963123644255</v>
      </c>
      <c r="N20" s="98">
        <v>50848.651166368254</v>
      </c>
    </row>
    <row r="21" spans="1:14" s="57" customFormat="1" ht="22.5" customHeight="1">
      <c r="A21" s="58" t="s">
        <v>22</v>
      </c>
      <c r="B21" s="58" t="s">
        <v>581</v>
      </c>
      <c r="C21" s="97">
        <v>5511</v>
      </c>
      <c r="D21" s="97">
        <v>19</v>
      </c>
      <c r="E21" s="97">
        <v>5492</v>
      </c>
      <c r="F21" s="97">
        <v>2139906</v>
      </c>
      <c r="G21" s="97">
        <v>309</v>
      </c>
      <c r="H21" s="97">
        <v>2139597</v>
      </c>
      <c r="I21" s="97">
        <v>91914012</v>
      </c>
      <c r="J21" s="97">
        <v>1605</v>
      </c>
      <c r="K21" s="97">
        <v>91912407</v>
      </c>
      <c r="L21" s="98">
        <v>42952.35958962683</v>
      </c>
      <c r="M21" s="98">
        <v>5194.174757281553</v>
      </c>
      <c r="N21" s="98">
        <v>42957.812616114155</v>
      </c>
    </row>
    <row r="22" spans="1:14" s="57" customFormat="1" ht="22.5" customHeight="1">
      <c r="A22" s="58" t="s">
        <v>23</v>
      </c>
      <c r="B22" s="58" t="s">
        <v>582</v>
      </c>
      <c r="C22" s="97">
        <v>7395</v>
      </c>
      <c r="D22" s="97">
        <v>27</v>
      </c>
      <c r="E22" s="97">
        <v>7368</v>
      </c>
      <c r="F22" s="97">
        <v>2263339</v>
      </c>
      <c r="G22" s="97">
        <v>570</v>
      </c>
      <c r="H22" s="97">
        <v>2262769</v>
      </c>
      <c r="I22" s="97">
        <v>79811792</v>
      </c>
      <c r="J22" s="97">
        <v>4081</v>
      </c>
      <c r="K22" s="97">
        <v>79807711</v>
      </c>
      <c r="L22" s="98">
        <v>35262.85368652244</v>
      </c>
      <c r="M22" s="98">
        <v>7159.649122807017</v>
      </c>
      <c r="N22" s="98">
        <v>35269.93298918272</v>
      </c>
    </row>
    <row r="23" spans="1:14" s="57" customFormat="1" ht="22.5" customHeight="1">
      <c r="A23" s="58" t="s">
        <v>24</v>
      </c>
      <c r="B23" s="58" t="s">
        <v>583</v>
      </c>
      <c r="C23" s="97">
        <v>9042</v>
      </c>
      <c r="D23" s="97">
        <v>72</v>
      </c>
      <c r="E23" s="97">
        <v>8970</v>
      </c>
      <c r="F23" s="97">
        <v>2378184</v>
      </c>
      <c r="G23" s="97">
        <v>1474</v>
      </c>
      <c r="H23" s="97">
        <v>2376710</v>
      </c>
      <c r="I23" s="97">
        <v>105696546</v>
      </c>
      <c r="J23" s="97">
        <v>7099</v>
      </c>
      <c r="K23" s="97">
        <v>105689447</v>
      </c>
      <c r="L23" s="98">
        <v>44444.225509884855</v>
      </c>
      <c r="M23" s="98">
        <v>4816.146540027137</v>
      </c>
      <c r="N23" s="98">
        <v>44468.80225185235</v>
      </c>
    </row>
    <row r="24" spans="1:14" s="57" customFormat="1" ht="22.5" customHeight="1">
      <c r="A24" s="58" t="s">
        <v>25</v>
      </c>
      <c r="B24" s="58" t="s">
        <v>584</v>
      </c>
      <c r="C24" s="97">
        <v>5857</v>
      </c>
      <c r="D24" s="97">
        <v>77</v>
      </c>
      <c r="E24" s="97">
        <v>5780</v>
      </c>
      <c r="F24" s="97">
        <v>1092150</v>
      </c>
      <c r="G24" s="97">
        <v>1906</v>
      </c>
      <c r="H24" s="97">
        <v>1090244</v>
      </c>
      <c r="I24" s="97">
        <v>35869263</v>
      </c>
      <c r="J24" s="97">
        <v>7297</v>
      </c>
      <c r="K24" s="97">
        <v>35861966</v>
      </c>
      <c r="L24" s="98">
        <v>32842.799066062355</v>
      </c>
      <c r="M24" s="98">
        <v>3828.436516264428</v>
      </c>
      <c r="N24" s="98">
        <v>32893.52291780555</v>
      </c>
    </row>
    <row r="25" spans="1:14" s="57" customFormat="1" ht="22.5" customHeight="1">
      <c r="A25" s="58" t="s">
        <v>26</v>
      </c>
      <c r="B25" s="58" t="s">
        <v>585</v>
      </c>
      <c r="C25" s="97">
        <v>5607</v>
      </c>
      <c r="D25" s="97">
        <v>112</v>
      </c>
      <c r="E25" s="97">
        <v>5495</v>
      </c>
      <c r="F25" s="97">
        <v>942381</v>
      </c>
      <c r="G25" s="97">
        <v>3134</v>
      </c>
      <c r="H25" s="97">
        <v>939247</v>
      </c>
      <c r="I25" s="97">
        <v>28915536</v>
      </c>
      <c r="J25" s="97">
        <v>10777</v>
      </c>
      <c r="K25" s="97">
        <v>28904759</v>
      </c>
      <c r="L25" s="98">
        <v>30683.4878886565</v>
      </c>
      <c r="M25" s="98">
        <v>3438.73643905552</v>
      </c>
      <c r="N25" s="98">
        <v>30774.39587243824</v>
      </c>
    </row>
    <row r="26" spans="1:14" s="57" customFormat="1" ht="22.5" customHeight="1">
      <c r="A26" s="60" t="s">
        <v>203</v>
      </c>
      <c r="B26" s="58" t="s">
        <v>586</v>
      </c>
      <c r="C26" s="97">
        <v>9880</v>
      </c>
      <c r="D26" s="97">
        <v>172</v>
      </c>
      <c r="E26" s="97">
        <v>9708</v>
      </c>
      <c r="F26" s="97">
        <v>1993136</v>
      </c>
      <c r="G26" s="97">
        <v>4391</v>
      </c>
      <c r="H26" s="97">
        <v>1988745</v>
      </c>
      <c r="I26" s="97">
        <v>95258052</v>
      </c>
      <c r="J26" s="97">
        <v>16169</v>
      </c>
      <c r="K26" s="97">
        <v>95241883</v>
      </c>
      <c r="L26" s="98">
        <v>47793.05175361842</v>
      </c>
      <c r="M26" s="98">
        <v>3682.304714188112</v>
      </c>
      <c r="N26" s="100">
        <v>47890.444979119995</v>
      </c>
    </row>
    <row r="27" spans="1:14" s="57" customFormat="1" ht="22.5" customHeight="1">
      <c r="A27" s="58" t="s">
        <v>202</v>
      </c>
      <c r="B27" s="58" t="s">
        <v>869</v>
      </c>
      <c r="C27" s="68">
        <v>116499</v>
      </c>
      <c r="D27" s="68">
        <v>1617</v>
      </c>
      <c r="E27" s="68">
        <v>114882</v>
      </c>
      <c r="F27" s="68">
        <v>28045248</v>
      </c>
      <c r="G27" s="68">
        <v>41920</v>
      </c>
      <c r="H27" s="68">
        <v>28003328</v>
      </c>
      <c r="I27" s="68">
        <v>1069074662</v>
      </c>
      <c r="J27" s="68">
        <v>157939</v>
      </c>
      <c r="K27" s="68">
        <v>1068916723</v>
      </c>
      <c r="L27" s="68">
        <v>38119.63659583256</v>
      </c>
      <c r="M27" s="68">
        <v>3767.6288167938933</v>
      </c>
      <c r="N27" s="70">
        <v>38171.06034682735</v>
      </c>
    </row>
    <row r="28" spans="1:14" s="54" customFormat="1" ht="22.5" customHeight="1">
      <c r="A28" s="55" t="s">
        <v>27</v>
      </c>
      <c r="B28" s="57" t="s">
        <v>588</v>
      </c>
      <c r="C28" s="126">
        <v>2032</v>
      </c>
      <c r="D28" s="97">
        <v>4</v>
      </c>
      <c r="E28" s="126">
        <v>2028</v>
      </c>
      <c r="F28" s="97">
        <v>666353</v>
      </c>
      <c r="G28" s="126">
        <v>84</v>
      </c>
      <c r="H28" s="97">
        <v>666269</v>
      </c>
      <c r="I28" s="126">
        <v>21957325</v>
      </c>
      <c r="J28" s="97">
        <v>609</v>
      </c>
      <c r="K28" s="126">
        <v>21956716</v>
      </c>
      <c r="L28" s="98">
        <v>32951.49117659859</v>
      </c>
      <c r="M28" s="127">
        <v>7250</v>
      </c>
      <c r="N28" s="96">
        <v>32954.731497338165</v>
      </c>
    </row>
    <row r="29" spans="1:14" s="54" customFormat="1" ht="22.5" customHeight="1">
      <c r="A29" s="58" t="s">
        <v>28</v>
      </c>
      <c r="B29" s="57" t="s">
        <v>589</v>
      </c>
      <c r="C29" s="126">
        <v>4009</v>
      </c>
      <c r="D29" s="97">
        <v>39</v>
      </c>
      <c r="E29" s="126">
        <v>3970</v>
      </c>
      <c r="F29" s="97">
        <v>1812588</v>
      </c>
      <c r="G29" s="126">
        <v>815</v>
      </c>
      <c r="H29" s="97">
        <v>1811773</v>
      </c>
      <c r="I29" s="126">
        <v>59399515</v>
      </c>
      <c r="J29" s="97">
        <v>4778</v>
      </c>
      <c r="K29" s="126">
        <v>59394737</v>
      </c>
      <c r="L29" s="98">
        <v>32770.55513994355</v>
      </c>
      <c r="M29" s="127">
        <v>5862.576687116564</v>
      </c>
      <c r="N29" s="98">
        <v>32782.65930665707</v>
      </c>
    </row>
    <row r="30" spans="1:14" s="57" customFormat="1" ht="22.5" customHeight="1">
      <c r="A30" s="58" t="s">
        <v>29</v>
      </c>
      <c r="B30" s="57" t="s">
        <v>590</v>
      </c>
      <c r="C30" s="126">
        <v>1453</v>
      </c>
      <c r="D30" s="97">
        <v>27</v>
      </c>
      <c r="E30" s="126">
        <v>1426</v>
      </c>
      <c r="F30" s="97">
        <v>253122</v>
      </c>
      <c r="G30" s="126">
        <v>687</v>
      </c>
      <c r="H30" s="97">
        <v>252435</v>
      </c>
      <c r="I30" s="126">
        <v>6938276</v>
      </c>
      <c r="J30" s="97">
        <v>2136</v>
      </c>
      <c r="K30" s="126">
        <v>6936140</v>
      </c>
      <c r="L30" s="98">
        <v>27410.79795513626</v>
      </c>
      <c r="M30" s="127">
        <v>3109.170305676856</v>
      </c>
      <c r="N30" s="98">
        <v>27476.934656446214</v>
      </c>
    </row>
    <row r="31" spans="1:14" s="57" customFormat="1" ht="22.5" customHeight="1">
      <c r="A31" s="58" t="s">
        <v>30</v>
      </c>
      <c r="B31" s="57" t="s">
        <v>591</v>
      </c>
      <c r="C31" s="126">
        <v>1691</v>
      </c>
      <c r="D31" s="97">
        <v>13</v>
      </c>
      <c r="E31" s="126">
        <v>1678</v>
      </c>
      <c r="F31" s="97">
        <v>495592</v>
      </c>
      <c r="G31" s="126">
        <v>421</v>
      </c>
      <c r="H31" s="97">
        <v>495171</v>
      </c>
      <c r="I31" s="126">
        <v>13297321</v>
      </c>
      <c r="J31" s="97">
        <v>1222</v>
      </c>
      <c r="K31" s="126">
        <v>13296099</v>
      </c>
      <c r="L31" s="98">
        <v>26831.185733425882</v>
      </c>
      <c r="M31" s="127">
        <v>2902.6128266033256</v>
      </c>
      <c r="N31" s="98">
        <v>26851.530077488384</v>
      </c>
    </row>
    <row r="32" spans="1:14" s="57" customFormat="1" ht="22.5" customHeight="1">
      <c r="A32" s="58" t="s">
        <v>31</v>
      </c>
      <c r="B32" s="57" t="s">
        <v>592</v>
      </c>
      <c r="C32" s="126">
        <v>287</v>
      </c>
      <c r="D32" s="97">
        <v>10</v>
      </c>
      <c r="E32" s="126">
        <v>277</v>
      </c>
      <c r="F32" s="97">
        <v>37309</v>
      </c>
      <c r="G32" s="126">
        <v>201</v>
      </c>
      <c r="H32" s="97">
        <v>37108</v>
      </c>
      <c r="I32" s="126">
        <v>1094837</v>
      </c>
      <c r="J32" s="97">
        <v>703</v>
      </c>
      <c r="K32" s="126">
        <v>1094134</v>
      </c>
      <c r="L32" s="98">
        <v>29345.117799994638</v>
      </c>
      <c r="M32" s="127">
        <v>3497.5124378109454</v>
      </c>
      <c r="N32" s="98">
        <v>29485.12450145521</v>
      </c>
    </row>
    <row r="33" spans="1:14" s="57" customFormat="1" ht="22.5" customHeight="1">
      <c r="A33" s="58" t="s">
        <v>32</v>
      </c>
      <c r="B33" s="57" t="s">
        <v>593</v>
      </c>
      <c r="C33" s="126">
        <v>1596</v>
      </c>
      <c r="D33" s="97">
        <v>51</v>
      </c>
      <c r="E33" s="126">
        <v>1545</v>
      </c>
      <c r="F33" s="97">
        <v>154497</v>
      </c>
      <c r="G33" s="126">
        <v>1293</v>
      </c>
      <c r="H33" s="97">
        <v>153204</v>
      </c>
      <c r="I33" s="126">
        <v>2469488</v>
      </c>
      <c r="J33" s="97">
        <v>5068</v>
      </c>
      <c r="K33" s="126">
        <v>2464420</v>
      </c>
      <c r="L33" s="98">
        <v>15984.051470255086</v>
      </c>
      <c r="M33" s="127">
        <v>3919.5668986852284</v>
      </c>
      <c r="N33" s="98">
        <v>16085.872431529202</v>
      </c>
    </row>
    <row r="34" spans="1:14" s="57" customFormat="1" ht="22.5" customHeight="1">
      <c r="A34" s="58" t="s">
        <v>33</v>
      </c>
      <c r="B34" s="57" t="s">
        <v>594</v>
      </c>
      <c r="C34" s="126">
        <v>5480</v>
      </c>
      <c r="D34" s="97">
        <v>57</v>
      </c>
      <c r="E34" s="126">
        <v>5423</v>
      </c>
      <c r="F34" s="97">
        <v>1128506</v>
      </c>
      <c r="G34" s="126">
        <v>1018</v>
      </c>
      <c r="H34" s="97">
        <v>1127488</v>
      </c>
      <c r="I34" s="126">
        <v>63785495</v>
      </c>
      <c r="J34" s="97">
        <v>5190</v>
      </c>
      <c r="K34" s="126">
        <v>63780305</v>
      </c>
      <c r="L34" s="98">
        <v>56522.06988708966</v>
      </c>
      <c r="M34" s="127">
        <v>5098.231827111984</v>
      </c>
      <c r="N34" s="98">
        <v>56568.50006385877</v>
      </c>
    </row>
    <row r="35" spans="1:14" s="57" customFormat="1" ht="22.5" customHeight="1">
      <c r="A35" s="58" t="s">
        <v>34</v>
      </c>
      <c r="B35" s="57" t="s">
        <v>595</v>
      </c>
      <c r="C35" s="126">
        <v>722</v>
      </c>
      <c r="D35" s="97">
        <v>12</v>
      </c>
      <c r="E35" s="126">
        <v>710</v>
      </c>
      <c r="F35" s="97">
        <v>108421</v>
      </c>
      <c r="G35" s="126">
        <v>186</v>
      </c>
      <c r="H35" s="97">
        <v>108235</v>
      </c>
      <c r="I35" s="126">
        <v>2861959</v>
      </c>
      <c r="J35" s="97">
        <v>559</v>
      </c>
      <c r="K35" s="126">
        <v>2861400</v>
      </c>
      <c r="L35" s="98">
        <v>26396.722037243708</v>
      </c>
      <c r="M35" s="127">
        <v>3005.3763440860216</v>
      </c>
      <c r="N35" s="98">
        <v>26436.91966554257</v>
      </c>
    </row>
    <row r="36" spans="1:14" s="54" customFormat="1" ht="22.5" customHeight="1">
      <c r="A36" s="58" t="s">
        <v>35</v>
      </c>
      <c r="B36" s="57" t="s">
        <v>596</v>
      </c>
      <c r="C36" s="126">
        <v>3323</v>
      </c>
      <c r="D36" s="97">
        <v>78</v>
      </c>
      <c r="E36" s="126">
        <v>3245</v>
      </c>
      <c r="F36" s="97">
        <v>495433</v>
      </c>
      <c r="G36" s="126">
        <v>2088</v>
      </c>
      <c r="H36" s="97">
        <v>493345</v>
      </c>
      <c r="I36" s="126">
        <v>12825154</v>
      </c>
      <c r="J36" s="97">
        <v>8384</v>
      </c>
      <c r="K36" s="126">
        <v>12816770</v>
      </c>
      <c r="L36" s="98">
        <v>25886.75764432325</v>
      </c>
      <c r="M36" s="127">
        <v>4015.3256704980845</v>
      </c>
      <c r="N36" s="98">
        <v>25979.32481326455</v>
      </c>
    </row>
    <row r="37" spans="1:14" s="57" customFormat="1" ht="22.5" customHeight="1">
      <c r="A37" s="58" t="s">
        <v>36</v>
      </c>
      <c r="B37" s="57" t="s">
        <v>597</v>
      </c>
      <c r="C37" s="126">
        <v>124</v>
      </c>
      <c r="D37" s="97">
        <v>9</v>
      </c>
      <c r="E37" s="126">
        <v>115</v>
      </c>
      <c r="F37" s="97">
        <v>16460</v>
      </c>
      <c r="G37" s="126">
        <v>191</v>
      </c>
      <c r="H37" s="97">
        <v>16269</v>
      </c>
      <c r="I37" s="126">
        <v>748380</v>
      </c>
      <c r="J37" s="97">
        <v>706</v>
      </c>
      <c r="K37" s="126">
        <v>747674</v>
      </c>
      <c r="L37" s="98">
        <v>45466.58566221142</v>
      </c>
      <c r="M37" s="127">
        <v>3696.3350785340313</v>
      </c>
      <c r="N37" s="98">
        <v>45956.97338496527</v>
      </c>
    </row>
    <row r="38" spans="1:14" s="57" customFormat="1" ht="22.5" customHeight="1">
      <c r="A38" s="60" t="s">
        <v>176</v>
      </c>
      <c r="B38" s="57" t="s">
        <v>598</v>
      </c>
      <c r="C38" s="128">
        <v>2049</v>
      </c>
      <c r="D38" s="108">
        <v>31</v>
      </c>
      <c r="E38" s="128">
        <v>2018</v>
      </c>
      <c r="F38" s="130">
        <v>364425</v>
      </c>
      <c r="G38" s="129">
        <v>945</v>
      </c>
      <c r="H38" s="130">
        <v>363480</v>
      </c>
      <c r="I38" s="129">
        <v>10529250</v>
      </c>
      <c r="J38" s="130">
        <v>3748</v>
      </c>
      <c r="K38" s="129">
        <v>10525502</v>
      </c>
      <c r="L38" s="98">
        <v>28892.776291417988</v>
      </c>
      <c r="M38" s="127">
        <v>3966.137566137566</v>
      </c>
      <c r="N38" s="100">
        <v>28957.58226037196</v>
      </c>
    </row>
    <row r="39" spans="1:14" s="7" customFormat="1" ht="22.5" customHeight="1">
      <c r="A39" s="9" t="s">
        <v>72</v>
      </c>
      <c r="B39" s="9"/>
      <c r="C39" s="114">
        <v>22766</v>
      </c>
      <c r="D39" s="114">
        <v>331</v>
      </c>
      <c r="E39" s="114">
        <v>22435</v>
      </c>
      <c r="F39" s="114">
        <v>5532706</v>
      </c>
      <c r="G39" s="114">
        <v>7929</v>
      </c>
      <c r="H39" s="114">
        <v>5524777</v>
      </c>
      <c r="I39" s="114">
        <v>195907000</v>
      </c>
      <c r="J39" s="114">
        <v>33103</v>
      </c>
      <c r="K39" s="114">
        <v>195873897</v>
      </c>
      <c r="L39" s="114">
        <v>35408.89394809701</v>
      </c>
      <c r="M39" s="114">
        <v>4174.927481397402</v>
      </c>
      <c r="N39" s="4">
        <v>35453.72003250086</v>
      </c>
    </row>
    <row r="40" spans="1:14" s="7" customFormat="1" ht="22.5" customHeight="1">
      <c r="A40" s="6" t="s">
        <v>73</v>
      </c>
      <c r="B40" s="9"/>
      <c r="C40" s="4">
        <v>139265</v>
      </c>
      <c r="D40" s="4">
        <v>1948</v>
      </c>
      <c r="E40" s="4">
        <v>137317</v>
      </c>
      <c r="F40" s="4">
        <v>33577954</v>
      </c>
      <c r="G40" s="4">
        <v>49849</v>
      </c>
      <c r="H40" s="4">
        <v>33528105</v>
      </c>
      <c r="I40" s="4">
        <v>1264981662</v>
      </c>
      <c r="J40" s="4">
        <v>191042</v>
      </c>
      <c r="K40" s="4">
        <v>1264790620</v>
      </c>
      <c r="L40" s="4">
        <v>37672.98215966345</v>
      </c>
      <c r="M40" s="4">
        <v>3832.413889947642</v>
      </c>
      <c r="N40" s="4">
        <v>37723.29572458688</v>
      </c>
    </row>
    <row r="41" spans="1:14" s="7" customFormat="1" ht="22.5" customHeight="1">
      <c r="A41" s="6" t="s">
        <v>74</v>
      </c>
      <c r="B41" s="9"/>
      <c r="C41" s="4">
        <v>302575</v>
      </c>
      <c r="D41" s="4">
        <v>2753</v>
      </c>
      <c r="E41" s="4">
        <v>299822</v>
      </c>
      <c r="F41" s="4">
        <v>80571725</v>
      </c>
      <c r="G41" s="4">
        <v>68960</v>
      </c>
      <c r="H41" s="4">
        <v>80502765</v>
      </c>
      <c r="I41" s="4">
        <v>3953624553</v>
      </c>
      <c r="J41" s="4">
        <v>262896</v>
      </c>
      <c r="K41" s="4">
        <v>3953361657</v>
      </c>
      <c r="L41" s="4">
        <v>49069.62775092627</v>
      </c>
      <c r="M41" s="4">
        <v>3812.2969837587007</v>
      </c>
      <c r="N41" s="4">
        <v>49108.39592900939</v>
      </c>
    </row>
  </sheetData>
  <sheetProtection/>
  <mergeCells count="11">
    <mergeCell ref="A9:A11"/>
    <mergeCell ref="C9:E9"/>
    <mergeCell ref="F9:H9"/>
    <mergeCell ref="I9:K9"/>
    <mergeCell ref="L9:N9"/>
    <mergeCell ref="L1:N1"/>
    <mergeCell ref="A2:A4"/>
    <mergeCell ref="C2:E2"/>
    <mergeCell ref="F2:H2"/>
    <mergeCell ref="I2:K2"/>
    <mergeCell ref="L2:N2"/>
  </mergeCells>
  <printOptions/>
  <pageMargins left="0.7874015748031497" right="0.7874015748031497" top="0.5118110236220472" bottom="0.7086614173228347" header="0.5118110236220472" footer="0.5118110236220472"/>
  <pageSetup firstPageNumber="29" useFirstPageNumber="1" fitToHeight="1" fitToWidth="1" horizontalDpi="600" verticalDpi="600" orientation="landscape" paperSize="9" scale="68" r:id="rId1"/>
  <headerFooter alignWithMargins="0">
    <oddFooter>&amp;C―&amp;"ＪＳ明朝,標準"  &amp;P  &amp;"ＭＳ Ｐゴシック,標準"―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J41"/>
  <sheetViews>
    <sheetView zoomScale="75" zoomScaleNormal="75" zoomScaleSheetLayoutView="85" workbookViewId="0" topLeftCell="A1">
      <selection activeCell="B8" sqref="B8"/>
    </sheetView>
  </sheetViews>
  <sheetFormatPr defaultColWidth="9.00390625" defaultRowHeight="13.5"/>
  <cols>
    <col min="1" max="1" width="9.00390625" style="1" customWidth="1"/>
    <col min="2" max="2" width="13.50390625" style="1" bestFit="1" customWidth="1"/>
    <col min="3" max="3" width="8.125" style="1" customWidth="1"/>
    <col min="4" max="4" width="9.625" style="3" customWidth="1"/>
    <col min="5" max="5" width="8.125" style="1" customWidth="1"/>
    <col min="6" max="6" width="9.625" style="1" customWidth="1"/>
    <col min="7" max="7" width="8.125" style="1" customWidth="1"/>
    <col min="8" max="8" width="9.625" style="1" customWidth="1"/>
    <col min="9" max="9" width="8.125" style="1" customWidth="1"/>
    <col min="10" max="10" width="9.625" style="3" customWidth="1"/>
    <col min="11" max="16384" width="9.00390625" style="1" customWidth="1"/>
  </cols>
  <sheetData>
    <row r="1" spans="1:10" s="2" customFormat="1" ht="13.5">
      <c r="A1" s="215" t="s">
        <v>117</v>
      </c>
      <c r="B1" s="215"/>
      <c r="C1" s="216" t="s">
        <v>118</v>
      </c>
      <c r="D1" s="217"/>
      <c r="E1" s="217"/>
      <c r="F1" s="217"/>
      <c r="G1" s="217"/>
      <c r="H1" s="217"/>
      <c r="I1" s="217"/>
      <c r="J1" s="218"/>
    </row>
    <row r="2" spans="1:10" s="2" customFormat="1" ht="13.5">
      <c r="A2" s="202" t="s">
        <v>41</v>
      </c>
      <c r="B2" s="203"/>
      <c r="C2" s="208" t="s">
        <v>63</v>
      </c>
      <c r="D2" s="209"/>
      <c r="E2" s="209"/>
      <c r="F2" s="209"/>
      <c r="G2" s="209"/>
      <c r="H2" s="209"/>
      <c r="I2" s="209"/>
      <c r="J2" s="210"/>
    </row>
    <row r="3" spans="1:10" s="2" customFormat="1" ht="13.5">
      <c r="A3" s="204"/>
      <c r="B3" s="205"/>
      <c r="C3" s="204" t="s">
        <v>52</v>
      </c>
      <c r="D3" s="205"/>
      <c r="E3" s="211" t="s">
        <v>53</v>
      </c>
      <c r="F3" s="212"/>
      <c r="G3" s="213" t="s">
        <v>54</v>
      </c>
      <c r="H3" s="214"/>
      <c r="I3" s="213" t="s">
        <v>56</v>
      </c>
      <c r="J3" s="214"/>
    </row>
    <row r="4" spans="1:10" s="33" customFormat="1" ht="13.5">
      <c r="A4" s="206"/>
      <c r="B4" s="207"/>
      <c r="C4" s="199" t="s">
        <v>64</v>
      </c>
      <c r="D4" s="200"/>
      <c r="E4" s="199" t="s">
        <v>64</v>
      </c>
      <c r="F4" s="200"/>
      <c r="G4" s="199" t="s">
        <v>46</v>
      </c>
      <c r="H4" s="200"/>
      <c r="I4" s="199" t="s">
        <v>64</v>
      </c>
      <c r="J4" s="200"/>
    </row>
    <row r="6" spans="1:10" ht="24">
      <c r="A6" s="201" t="s">
        <v>983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4:10" ht="13.5">
      <c r="D7" s="1"/>
      <c r="J7" s="1"/>
    </row>
    <row r="8" ht="24" customHeight="1"/>
    <row r="9" spans="1:10" s="2" customFormat="1" ht="13.5">
      <c r="A9" s="202" t="s">
        <v>41</v>
      </c>
      <c r="B9" s="203"/>
      <c r="C9" s="208" t="s">
        <v>63</v>
      </c>
      <c r="D9" s="209"/>
      <c r="E9" s="209"/>
      <c r="F9" s="209"/>
      <c r="G9" s="209"/>
      <c r="H9" s="209"/>
      <c r="I9" s="209"/>
      <c r="J9" s="210"/>
    </row>
    <row r="10" spans="1:10" s="2" customFormat="1" ht="13.5">
      <c r="A10" s="204"/>
      <c r="B10" s="205"/>
      <c r="C10" s="204" t="s">
        <v>52</v>
      </c>
      <c r="D10" s="205"/>
      <c r="E10" s="211" t="s">
        <v>53</v>
      </c>
      <c r="F10" s="212"/>
      <c r="G10" s="213" t="s">
        <v>54</v>
      </c>
      <c r="H10" s="214"/>
      <c r="I10" s="213" t="s">
        <v>56</v>
      </c>
      <c r="J10" s="214"/>
    </row>
    <row r="11" spans="1:10" s="33" customFormat="1" ht="13.5">
      <c r="A11" s="206"/>
      <c r="B11" s="207"/>
      <c r="C11" s="197" t="s">
        <v>64</v>
      </c>
      <c r="D11" s="198"/>
      <c r="E11" s="197" t="s">
        <v>64</v>
      </c>
      <c r="F11" s="198"/>
      <c r="G11" s="197" t="s">
        <v>46</v>
      </c>
      <c r="H11" s="198"/>
      <c r="I11" s="197" t="s">
        <v>64</v>
      </c>
      <c r="J11" s="198"/>
    </row>
    <row r="12" spans="1:10" s="7" customFormat="1" ht="23.25" customHeight="1">
      <c r="A12" s="194" t="s">
        <v>13</v>
      </c>
      <c r="B12" s="195"/>
      <c r="C12" s="39"/>
      <c r="D12" s="111">
        <v>89881</v>
      </c>
      <c r="E12" s="48"/>
      <c r="F12" s="113">
        <v>56704</v>
      </c>
      <c r="G12" s="48" t="s">
        <v>980</v>
      </c>
      <c r="H12" s="113">
        <v>119518</v>
      </c>
      <c r="I12" s="48"/>
      <c r="J12" s="111">
        <v>18618</v>
      </c>
    </row>
    <row r="13" spans="1:10" s="7" customFormat="1" ht="23.25" customHeight="1">
      <c r="A13" s="194" t="s">
        <v>14</v>
      </c>
      <c r="B13" s="195"/>
      <c r="C13" s="39"/>
      <c r="D13" s="111">
        <v>100565</v>
      </c>
      <c r="E13" s="48"/>
      <c r="F13" s="113">
        <v>46898</v>
      </c>
      <c r="G13" s="48"/>
      <c r="H13" s="113">
        <v>15864</v>
      </c>
      <c r="I13" s="48"/>
      <c r="J13" s="111">
        <v>13362</v>
      </c>
    </row>
    <row r="14" spans="1:10" s="7" customFormat="1" ht="23.25" customHeight="1">
      <c r="A14" s="194" t="s">
        <v>15</v>
      </c>
      <c r="B14" s="195"/>
      <c r="C14" s="39"/>
      <c r="D14" s="111">
        <v>96039</v>
      </c>
      <c r="E14" s="48"/>
      <c r="F14" s="113">
        <v>45519</v>
      </c>
      <c r="G14" s="48"/>
      <c r="H14" s="113">
        <v>21178</v>
      </c>
      <c r="I14" s="48"/>
      <c r="J14" s="111">
        <v>15286</v>
      </c>
    </row>
    <row r="15" spans="1:10" s="7" customFormat="1" ht="23.25" customHeight="1">
      <c r="A15" s="194" t="s">
        <v>16</v>
      </c>
      <c r="B15" s="195"/>
      <c r="C15" s="39"/>
      <c r="D15" s="111">
        <v>108190</v>
      </c>
      <c r="E15" s="48"/>
      <c r="F15" s="113">
        <v>51836</v>
      </c>
      <c r="G15" s="48"/>
      <c r="H15" s="113">
        <v>10500</v>
      </c>
      <c r="I15" s="48"/>
      <c r="J15" s="111">
        <v>11528</v>
      </c>
    </row>
    <row r="16" spans="1:10" s="7" customFormat="1" ht="23.25" customHeight="1">
      <c r="A16" s="194" t="s">
        <v>17</v>
      </c>
      <c r="B16" s="195"/>
      <c r="C16" s="39"/>
      <c r="D16" s="111">
        <v>99734</v>
      </c>
      <c r="E16" s="48"/>
      <c r="F16" s="113">
        <v>60903</v>
      </c>
      <c r="G16" s="48"/>
      <c r="H16" s="113">
        <v>65870</v>
      </c>
      <c r="I16" s="48"/>
      <c r="J16" s="111">
        <v>14120</v>
      </c>
    </row>
    <row r="17" spans="1:10" s="7" customFormat="1" ht="23.25" customHeight="1">
      <c r="A17" s="194" t="s">
        <v>18</v>
      </c>
      <c r="B17" s="195"/>
      <c r="C17" s="39"/>
      <c r="D17" s="111">
        <v>116424</v>
      </c>
      <c r="E17" s="48"/>
      <c r="F17" s="113">
        <v>61588</v>
      </c>
      <c r="G17" s="48"/>
      <c r="H17" s="113">
        <v>14434</v>
      </c>
      <c r="I17" s="48"/>
      <c r="J17" s="111">
        <v>17699</v>
      </c>
    </row>
    <row r="18" spans="1:10" s="7" customFormat="1" ht="23.25" customHeight="1">
      <c r="A18" s="194" t="s">
        <v>19</v>
      </c>
      <c r="B18" s="195"/>
      <c r="C18" s="39"/>
      <c r="D18" s="111">
        <v>129891</v>
      </c>
      <c r="E18" s="48"/>
      <c r="F18" s="113">
        <v>65310</v>
      </c>
      <c r="G18" s="48"/>
      <c r="H18" s="113">
        <v>24535</v>
      </c>
      <c r="I18" s="48"/>
      <c r="J18" s="111">
        <v>21378</v>
      </c>
    </row>
    <row r="19" spans="1:10" s="7" customFormat="1" ht="23.25" customHeight="1">
      <c r="A19" s="194" t="s">
        <v>20</v>
      </c>
      <c r="B19" s="195"/>
      <c r="C19" s="39"/>
      <c r="D19" s="111">
        <v>118518</v>
      </c>
      <c r="E19" s="48"/>
      <c r="F19" s="113">
        <v>64083</v>
      </c>
      <c r="G19" s="48"/>
      <c r="H19" s="113">
        <v>56236</v>
      </c>
      <c r="I19" s="48"/>
      <c r="J19" s="111">
        <v>17855</v>
      </c>
    </row>
    <row r="20" spans="1:10" s="7" customFormat="1" ht="23.25" customHeight="1">
      <c r="A20" s="194" t="s">
        <v>21</v>
      </c>
      <c r="B20" s="195"/>
      <c r="C20" s="39"/>
      <c r="D20" s="111">
        <v>153163</v>
      </c>
      <c r="E20" s="48"/>
      <c r="F20" s="113">
        <v>69856</v>
      </c>
      <c r="G20" s="48"/>
      <c r="H20" s="113">
        <v>109953</v>
      </c>
      <c r="I20" s="48"/>
      <c r="J20" s="111">
        <v>51400</v>
      </c>
    </row>
    <row r="21" spans="1:10" s="7" customFormat="1" ht="23.25" customHeight="1">
      <c r="A21" s="194" t="s">
        <v>22</v>
      </c>
      <c r="B21" s="195"/>
      <c r="C21" s="39"/>
      <c r="D21" s="111">
        <v>140908</v>
      </c>
      <c r="E21" s="48"/>
      <c r="F21" s="113">
        <v>69110</v>
      </c>
      <c r="G21" s="48"/>
      <c r="H21" s="113">
        <v>100036</v>
      </c>
      <c r="I21" s="48"/>
      <c r="J21" s="111">
        <v>19889</v>
      </c>
    </row>
    <row r="22" spans="1:10" s="7" customFormat="1" ht="23.25" customHeight="1">
      <c r="A22" s="194" t="s">
        <v>23</v>
      </c>
      <c r="B22" s="195"/>
      <c r="C22" s="39"/>
      <c r="D22" s="111">
        <v>126586</v>
      </c>
      <c r="E22" s="48"/>
      <c r="F22" s="113">
        <v>71660</v>
      </c>
      <c r="G22" s="48"/>
      <c r="H22" s="113">
        <v>44134</v>
      </c>
      <c r="I22" s="48"/>
      <c r="J22" s="111">
        <v>23864</v>
      </c>
    </row>
    <row r="23" spans="1:10" s="7" customFormat="1" ht="23.25" customHeight="1">
      <c r="A23" s="194" t="s">
        <v>24</v>
      </c>
      <c r="B23" s="195"/>
      <c r="C23" s="39"/>
      <c r="D23" s="111">
        <v>109341</v>
      </c>
      <c r="E23" s="48"/>
      <c r="F23" s="113">
        <v>53686</v>
      </c>
      <c r="G23" s="48"/>
      <c r="H23" s="113">
        <v>56515</v>
      </c>
      <c r="I23" s="48"/>
      <c r="J23" s="111">
        <v>22618</v>
      </c>
    </row>
    <row r="24" spans="1:10" s="7" customFormat="1" ht="23.25" customHeight="1">
      <c r="A24" s="194" t="s">
        <v>25</v>
      </c>
      <c r="B24" s="195"/>
      <c r="C24" s="39"/>
      <c r="D24" s="111">
        <v>92466</v>
      </c>
      <c r="E24" s="48"/>
      <c r="F24" s="113">
        <v>46520</v>
      </c>
      <c r="G24" s="48"/>
      <c r="H24" s="113">
        <v>8136</v>
      </c>
      <c r="I24" s="48"/>
      <c r="J24" s="111">
        <v>12192</v>
      </c>
    </row>
    <row r="25" spans="1:10" s="7" customFormat="1" ht="23.25" customHeight="1">
      <c r="A25" s="194" t="s">
        <v>26</v>
      </c>
      <c r="B25" s="195"/>
      <c r="C25" s="39" t="s">
        <v>980</v>
      </c>
      <c r="D25" s="111">
        <v>119408</v>
      </c>
      <c r="E25" s="48"/>
      <c r="F25" s="113">
        <v>36308</v>
      </c>
      <c r="G25" s="48"/>
      <c r="H25" s="113">
        <v>11133</v>
      </c>
      <c r="I25" s="48"/>
      <c r="J25" s="111">
        <v>24089</v>
      </c>
    </row>
    <row r="26" spans="1:10" s="7" customFormat="1" ht="23.25" customHeight="1">
      <c r="A26" s="194" t="s">
        <v>203</v>
      </c>
      <c r="B26" s="195"/>
      <c r="C26" s="39"/>
      <c r="D26" s="111">
        <v>122187</v>
      </c>
      <c r="E26" s="48" t="s">
        <v>980</v>
      </c>
      <c r="F26" s="113">
        <v>54777</v>
      </c>
      <c r="G26" s="48"/>
      <c r="H26" s="113">
        <v>34580</v>
      </c>
      <c r="I26" s="48"/>
      <c r="J26" s="111">
        <v>23528</v>
      </c>
    </row>
    <row r="27" spans="1:10" s="7" customFormat="1" ht="23.25" customHeight="1">
      <c r="A27" s="6" t="s">
        <v>67</v>
      </c>
      <c r="B27" s="6" t="s">
        <v>27</v>
      </c>
      <c r="C27" s="41"/>
      <c r="D27" s="111">
        <v>114400</v>
      </c>
      <c r="E27" s="49"/>
      <c r="F27" s="113">
        <v>57222</v>
      </c>
      <c r="G27" s="49"/>
      <c r="H27" s="113">
        <v>75737</v>
      </c>
      <c r="I27" s="49"/>
      <c r="J27" s="111">
        <v>26692</v>
      </c>
    </row>
    <row r="28" spans="1:10" s="7" customFormat="1" ht="23.25" customHeight="1">
      <c r="A28" s="6" t="s">
        <v>68</v>
      </c>
      <c r="B28" s="6" t="s">
        <v>28</v>
      </c>
      <c r="C28" s="39"/>
      <c r="D28" s="111">
        <v>119539</v>
      </c>
      <c r="E28" s="48"/>
      <c r="F28" s="113">
        <v>97276</v>
      </c>
      <c r="G28" s="48"/>
      <c r="H28" s="113">
        <v>43747</v>
      </c>
      <c r="I28" s="48"/>
      <c r="J28" s="112" t="s">
        <v>65</v>
      </c>
    </row>
    <row r="29" spans="1:10" s="7" customFormat="1" ht="23.25" customHeight="1">
      <c r="A29" s="193" t="s">
        <v>69</v>
      </c>
      <c r="B29" s="6" t="s">
        <v>29</v>
      </c>
      <c r="C29" s="39"/>
      <c r="D29" s="111">
        <v>91257</v>
      </c>
      <c r="E29" s="48"/>
      <c r="F29" s="113">
        <v>49592</v>
      </c>
      <c r="G29" s="48"/>
      <c r="H29" s="113">
        <v>20077</v>
      </c>
      <c r="I29" s="48"/>
      <c r="J29" s="111">
        <v>29958</v>
      </c>
    </row>
    <row r="30" spans="1:10" s="7" customFormat="1" ht="23.25" customHeight="1">
      <c r="A30" s="192"/>
      <c r="B30" s="6" t="s">
        <v>30</v>
      </c>
      <c r="C30" s="39"/>
      <c r="D30" s="111">
        <v>79470</v>
      </c>
      <c r="E30" s="48"/>
      <c r="F30" s="113">
        <v>59070</v>
      </c>
      <c r="G30" s="48"/>
      <c r="H30" s="113">
        <v>13898</v>
      </c>
      <c r="I30" s="48"/>
      <c r="J30" s="111">
        <v>23668</v>
      </c>
    </row>
    <row r="31" spans="1:10" s="7" customFormat="1" ht="23.25" customHeight="1">
      <c r="A31" s="191" t="s">
        <v>207</v>
      </c>
      <c r="B31" s="6" t="s">
        <v>31</v>
      </c>
      <c r="C31" s="39"/>
      <c r="D31" s="111">
        <v>80424</v>
      </c>
      <c r="E31" s="48"/>
      <c r="F31" s="113">
        <v>53692</v>
      </c>
      <c r="G31" s="48"/>
      <c r="H31" s="113">
        <v>7131</v>
      </c>
      <c r="I31" s="48"/>
      <c r="J31" s="111">
        <v>17337</v>
      </c>
    </row>
    <row r="32" spans="1:10" s="7" customFormat="1" ht="23.25" customHeight="1">
      <c r="A32" s="191"/>
      <c r="B32" s="6" t="s">
        <v>32</v>
      </c>
      <c r="C32" s="39"/>
      <c r="D32" s="111">
        <v>86107</v>
      </c>
      <c r="E32" s="48"/>
      <c r="F32" s="113">
        <v>45255</v>
      </c>
      <c r="G32" s="48"/>
      <c r="H32" s="113">
        <v>9200</v>
      </c>
      <c r="I32" s="48"/>
      <c r="J32" s="111">
        <v>22618</v>
      </c>
    </row>
    <row r="33" spans="1:10" s="7" customFormat="1" ht="23.25" customHeight="1">
      <c r="A33" s="191"/>
      <c r="B33" s="6" t="s">
        <v>33</v>
      </c>
      <c r="C33" s="39"/>
      <c r="D33" s="111">
        <v>121363</v>
      </c>
      <c r="E33" s="48"/>
      <c r="F33" s="113">
        <v>50313</v>
      </c>
      <c r="G33" s="48"/>
      <c r="H33" s="113">
        <v>38642</v>
      </c>
      <c r="I33" s="48"/>
      <c r="J33" s="111">
        <v>20467</v>
      </c>
    </row>
    <row r="34" spans="1:10" s="7" customFormat="1" ht="23.25" customHeight="1">
      <c r="A34" s="192"/>
      <c r="B34" s="6" t="s">
        <v>34</v>
      </c>
      <c r="C34" s="39"/>
      <c r="D34" s="111">
        <v>72820</v>
      </c>
      <c r="E34" s="48"/>
      <c r="F34" s="113">
        <v>44205</v>
      </c>
      <c r="G34" s="48"/>
      <c r="H34" s="113">
        <v>5136</v>
      </c>
      <c r="I34" s="48"/>
      <c r="J34" s="111">
        <v>12856</v>
      </c>
    </row>
    <row r="35" spans="1:10" s="7" customFormat="1" ht="23.25" customHeight="1">
      <c r="A35" s="6" t="s">
        <v>70</v>
      </c>
      <c r="B35" s="6" t="s">
        <v>35</v>
      </c>
      <c r="C35" s="39"/>
      <c r="D35" s="111">
        <v>106443</v>
      </c>
      <c r="E35" s="48"/>
      <c r="F35" s="113">
        <v>40154</v>
      </c>
      <c r="G35" s="48"/>
      <c r="H35" s="113">
        <v>5696</v>
      </c>
      <c r="I35" s="48" t="s">
        <v>980</v>
      </c>
      <c r="J35" s="111">
        <v>14607</v>
      </c>
    </row>
    <row r="36" spans="1:10" s="7" customFormat="1" ht="23.25" customHeight="1">
      <c r="A36" s="193" t="s">
        <v>71</v>
      </c>
      <c r="B36" s="6" t="s">
        <v>208</v>
      </c>
      <c r="C36" s="39"/>
      <c r="D36" s="111">
        <v>82656</v>
      </c>
      <c r="E36" s="48"/>
      <c r="F36" s="113">
        <v>38362</v>
      </c>
      <c r="G36" s="48"/>
      <c r="H36" s="113">
        <v>3324</v>
      </c>
      <c r="I36" s="48"/>
      <c r="J36" s="111">
        <v>11215</v>
      </c>
    </row>
    <row r="37" spans="1:10" s="7" customFormat="1" ht="23.25" customHeight="1">
      <c r="A37" s="192"/>
      <c r="B37" s="6" t="s">
        <v>176</v>
      </c>
      <c r="C37" s="39"/>
      <c r="D37" s="111">
        <v>97816</v>
      </c>
      <c r="E37" s="48"/>
      <c r="F37" s="113">
        <v>53958</v>
      </c>
      <c r="G37" s="48"/>
      <c r="H37" s="113">
        <v>9751</v>
      </c>
      <c r="I37" s="48"/>
      <c r="J37" s="111">
        <v>16643</v>
      </c>
    </row>
    <row r="38" spans="4:10" s="7" customFormat="1" ht="13.5">
      <c r="D38" s="11"/>
      <c r="J38" s="11"/>
    </row>
    <row r="39" spans="2:10" s="7" customFormat="1" ht="13.5">
      <c r="B39" s="196" t="s">
        <v>66</v>
      </c>
      <c r="C39" s="196"/>
      <c r="D39" s="196"/>
      <c r="E39" s="196"/>
      <c r="F39" s="196"/>
      <c r="G39" s="196"/>
      <c r="H39" s="196"/>
      <c r="I39" s="196"/>
      <c r="J39" s="196"/>
    </row>
    <row r="40" spans="4:10" s="7" customFormat="1" ht="13.5">
      <c r="D40" s="11"/>
      <c r="J40" s="11"/>
    </row>
    <row r="41" spans="4:10" s="7" customFormat="1" ht="13.5">
      <c r="D41" s="11"/>
      <c r="J41" s="11"/>
    </row>
  </sheetData>
  <sheetProtection/>
  <mergeCells count="42">
    <mergeCell ref="A1:B1"/>
    <mergeCell ref="C1:J1"/>
    <mergeCell ref="A2:B4"/>
    <mergeCell ref="C2:J2"/>
    <mergeCell ref="C3:D3"/>
    <mergeCell ref="E3:F3"/>
    <mergeCell ref="G3:H3"/>
    <mergeCell ref="I3:J3"/>
    <mergeCell ref="C4:D4"/>
    <mergeCell ref="E4:F4"/>
    <mergeCell ref="I4:J4"/>
    <mergeCell ref="A6:J6"/>
    <mergeCell ref="A9:B11"/>
    <mergeCell ref="C9:J9"/>
    <mergeCell ref="C10:D10"/>
    <mergeCell ref="E10:F10"/>
    <mergeCell ref="G10:H10"/>
    <mergeCell ref="I10:J10"/>
    <mergeCell ref="C11:D11"/>
    <mergeCell ref="A12:B12"/>
    <mergeCell ref="A13:B13"/>
    <mergeCell ref="A14:B14"/>
    <mergeCell ref="A15:B15"/>
    <mergeCell ref="A16:B16"/>
    <mergeCell ref="G4:H4"/>
    <mergeCell ref="B39:J39"/>
    <mergeCell ref="A24:B24"/>
    <mergeCell ref="A25:B25"/>
    <mergeCell ref="A26:B26"/>
    <mergeCell ref="A29:A30"/>
    <mergeCell ref="E11:F11"/>
    <mergeCell ref="G11:H11"/>
    <mergeCell ref="I11:J11"/>
    <mergeCell ref="A22:B22"/>
    <mergeCell ref="A23:B23"/>
    <mergeCell ref="A31:A34"/>
    <mergeCell ref="A36:A37"/>
    <mergeCell ref="A17:B17"/>
    <mergeCell ref="A18:B18"/>
    <mergeCell ref="A19:B19"/>
    <mergeCell ref="A20:B20"/>
    <mergeCell ref="A21:B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&amp;C―&amp;"ＪＳ明朝,標準"  &amp;P  &amp;"ＭＳ Ｐゴシック,標準"―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>
    <tabColor rgb="FF92D050"/>
    <pageSetUpPr fitToPage="1"/>
  </sheetPr>
  <dimension ref="A1:O41"/>
  <sheetViews>
    <sheetView zoomScale="70" zoomScaleNormal="70" workbookViewId="0" topLeftCell="A1">
      <selection activeCell="B12" sqref="B12:M41"/>
    </sheetView>
  </sheetViews>
  <sheetFormatPr defaultColWidth="9.00390625" defaultRowHeight="13.5"/>
  <cols>
    <col min="1" max="1" width="12.875" style="1" customWidth="1"/>
    <col min="2" max="7" width="14.375" style="1" customWidth="1"/>
    <col min="8" max="8" width="17.25390625" style="1" bestFit="1" customWidth="1"/>
    <col min="9" max="9" width="14.375" style="1" customWidth="1"/>
    <col min="10" max="10" width="17.25390625" style="1" bestFit="1" customWidth="1"/>
    <col min="11" max="13" width="14.375" style="1" customWidth="1"/>
    <col min="14" max="16384" width="9.00390625" style="1" customWidth="1"/>
  </cols>
  <sheetData>
    <row r="1" spans="1:13" s="2" customFormat="1" ht="27" customHeight="1">
      <c r="A1" s="12" t="s">
        <v>117</v>
      </c>
      <c r="B1" s="244" t="s">
        <v>119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</row>
    <row r="2" spans="1:13" s="17" customFormat="1" ht="13.5" customHeight="1">
      <c r="A2" s="221" t="s">
        <v>41</v>
      </c>
      <c r="B2" s="221" t="s">
        <v>87</v>
      </c>
      <c r="C2" s="221"/>
      <c r="D2" s="221"/>
      <c r="E2" s="221" t="s">
        <v>88</v>
      </c>
      <c r="F2" s="221"/>
      <c r="G2" s="221"/>
      <c r="H2" s="221" t="s">
        <v>42</v>
      </c>
      <c r="I2" s="221"/>
      <c r="J2" s="221"/>
      <c r="K2" s="221" t="s">
        <v>44</v>
      </c>
      <c r="L2" s="221"/>
      <c r="M2" s="221"/>
    </row>
    <row r="3" spans="1:13" s="17" customFormat="1" ht="27">
      <c r="A3" s="221"/>
      <c r="B3" s="18" t="s">
        <v>61</v>
      </c>
      <c r="C3" s="15" t="s">
        <v>205</v>
      </c>
      <c r="D3" s="15" t="s">
        <v>206</v>
      </c>
      <c r="E3" s="18" t="s">
        <v>61</v>
      </c>
      <c r="F3" s="15" t="s">
        <v>205</v>
      </c>
      <c r="G3" s="15" t="s">
        <v>206</v>
      </c>
      <c r="H3" s="15" t="s">
        <v>39</v>
      </c>
      <c r="I3" s="15" t="s">
        <v>205</v>
      </c>
      <c r="J3" s="15" t="s">
        <v>206</v>
      </c>
      <c r="K3" s="15" t="s">
        <v>175</v>
      </c>
      <c r="L3" s="15" t="s">
        <v>205</v>
      </c>
      <c r="M3" s="15" t="s">
        <v>206</v>
      </c>
    </row>
    <row r="4" spans="1:13" s="20" customFormat="1" ht="13.5">
      <c r="A4" s="221"/>
      <c r="B4" s="19" t="s">
        <v>75</v>
      </c>
      <c r="C4" s="19" t="s">
        <v>76</v>
      </c>
      <c r="D4" s="19" t="s">
        <v>77</v>
      </c>
      <c r="E4" s="19" t="s">
        <v>78</v>
      </c>
      <c r="F4" s="19" t="s">
        <v>79</v>
      </c>
      <c r="G4" s="19" t="s">
        <v>80</v>
      </c>
      <c r="H4" s="19" t="s">
        <v>81</v>
      </c>
      <c r="I4" s="19" t="s">
        <v>82</v>
      </c>
      <c r="J4" s="19" t="s">
        <v>83</v>
      </c>
      <c r="K4" s="19" t="s">
        <v>209</v>
      </c>
      <c r="L4" s="19" t="s">
        <v>210</v>
      </c>
      <c r="M4" s="19" t="s">
        <v>211</v>
      </c>
    </row>
    <row r="6" s="38" customFormat="1" ht="17.25">
      <c r="A6" s="38" t="s">
        <v>89</v>
      </c>
    </row>
    <row r="8" spans="1:15" ht="13.5">
      <c r="A8" s="1" t="s">
        <v>91</v>
      </c>
      <c r="N8" s="173"/>
      <c r="O8" s="174"/>
    </row>
    <row r="9" spans="1:13" s="17" customFormat="1" ht="13.5" customHeight="1">
      <c r="A9" s="221" t="s">
        <v>41</v>
      </c>
      <c r="B9" s="221" t="s">
        <v>87</v>
      </c>
      <c r="C9" s="221"/>
      <c r="D9" s="221"/>
      <c r="E9" s="221" t="s">
        <v>88</v>
      </c>
      <c r="F9" s="221"/>
      <c r="G9" s="221"/>
      <c r="H9" s="221" t="s">
        <v>42</v>
      </c>
      <c r="I9" s="221"/>
      <c r="J9" s="221"/>
      <c r="K9" s="221" t="s">
        <v>199</v>
      </c>
      <c r="L9" s="221"/>
      <c r="M9" s="221"/>
    </row>
    <row r="10" spans="1:13" s="17" customFormat="1" ht="27">
      <c r="A10" s="221"/>
      <c r="B10" s="18" t="s">
        <v>61</v>
      </c>
      <c r="C10" s="15" t="s">
        <v>205</v>
      </c>
      <c r="D10" s="15" t="s">
        <v>206</v>
      </c>
      <c r="E10" s="18" t="s">
        <v>61</v>
      </c>
      <c r="F10" s="15" t="s">
        <v>205</v>
      </c>
      <c r="G10" s="15" t="s">
        <v>206</v>
      </c>
      <c r="H10" s="15" t="s">
        <v>39</v>
      </c>
      <c r="I10" s="15" t="s">
        <v>205</v>
      </c>
      <c r="J10" s="15" t="s">
        <v>206</v>
      </c>
      <c r="K10" s="15" t="s">
        <v>175</v>
      </c>
      <c r="L10" s="15" t="s">
        <v>205</v>
      </c>
      <c r="M10" s="15" t="s">
        <v>206</v>
      </c>
    </row>
    <row r="11" spans="1:13" s="20" customFormat="1" ht="13.5">
      <c r="A11" s="221"/>
      <c r="B11" s="19" t="s">
        <v>75</v>
      </c>
      <c r="C11" s="19" t="s">
        <v>76</v>
      </c>
      <c r="D11" s="19" t="s">
        <v>77</v>
      </c>
      <c r="E11" s="19" t="s">
        <v>78</v>
      </c>
      <c r="F11" s="19" t="s">
        <v>79</v>
      </c>
      <c r="G11" s="19" t="s">
        <v>80</v>
      </c>
      <c r="H11" s="19" t="s">
        <v>81</v>
      </c>
      <c r="I11" s="19" t="s">
        <v>82</v>
      </c>
      <c r="J11" s="19" t="s">
        <v>83</v>
      </c>
      <c r="K11" s="19" t="s">
        <v>209</v>
      </c>
      <c r="L11" s="19" t="s">
        <v>210</v>
      </c>
      <c r="M11" s="19" t="s">
        <v>211</v>
      </c>
    </row>
    <row r="12" spans="1:14" s="54" customFormat="1" ht="22.5" customHeight="1">
      <c r="A12" s="40" t="s">
        <v>13</v>
      </c>
      <c r="B12" s="93">
        <v>633711</v>
      </c>
      <c r="C12" s="93">
        <v>38112</v>
      </c>
      <c r="D12" s="93">
        <v>595599</v>
      </c>
      <c r="E12" s="93">
        <v>82503790</v>
      </c>
      <c r="F12" s="93">
        <v>1682028</v>
      </c>
      <c r="G12" s="93">
        <v>80821762</v>
      </c>
      <c r="H12" s="93">
        <v>3546849306</v>
      </c>
      <c r="I12" s="93">
        <v>3128983</v>
      </c>
      <c r="J12" s="93">
        <v>3543720323</v>
      </c>
      <c r="K12" s="68">
        <v>42990.13785912138</v>
      </c>
      <c r="L12" s="68">
        <v>1860.2443003326937</v>
      </c>
      <c r="M12" s="68">
        <v>43846.115641477845</v>
      </c>
      <c r="N12" s="171"/>
    </row>
    <row r="13" spans="1:14" s="57" customFormat="1" ht="22.5" customHeight="1">
      <c r="A13" s="55" t="s">
        <v>14</v>
      </c>
      <c r="B13" s="95">
        <v>61263</v>
      </c>
      <c r="C13" s="95">
        <v>6181</v>
      </c>
      <c r="D13" s="95">
        <v>55082</v>
      </c>
      <c r="E13" s="95">
        <v>7696325</v>
      </c>
      <c r="F13" s="95">
        <v>369352</v>
      </c>
      <c r="G13" s="95">
        <v>7326973</v>
      </c>
      <c r="H13" s="95">
        <v>165780863</v>
      </c>
      <c r="I13" s="95">
        <v>337872</v>
      </c>
      <c r="J13" s="95">
        <v>165442991</v>
      </c>
      <c r="K13" s="69">
        <v>21540.262787759093</v>
      </c>
      <c r="L13" s="69">
        <v>914.7696506313761</v>
      </c>
      <c r="M13" s="69">
        <v>22579.991901157544</v>
      </c>
      <c r="N13" s="172"/>
    </row>
    <row r="14" spans="1:14" s="57" customFormat="1" ht="22.5" customHeight="1">
      <c r="A14" s="58" t="s">
        <v>15</v>
      </c>
      <c r="B14" s="97">
        <v>48009</v>
      </c>
      <c r="C14" s="97">
        <v>3952</v>
      </c>
      <c r="D14" s="97">
        <v>44057</v>
      </c>
      <c r="E14" s="97">
        <v>6319831</v>
      </c>
      <c r="F14" s="97">
        <v>222235</v>
      </c>
      <c r="G14" s="97">
        <v>6097596</v>
      </c>
      <c r="H14" s="97">
        <v>141895322</v>
      </c>
      <c r="I14" s="97">
        <v>287617</v>
      </c>
      <c r="J14" s="97">
        <v>141607705</v>
      </c>
      <c r="K14" s="70">
        <v>22452.39184402241</v>
      </c>
      <c r="L14" s="70">
        <v>1294.2020833802057</v>
      </c>
      <c r="M14" s="70">
        <v>23223.53022404239</v>
      </c>
      <c r="N14" s="172"/>
    </row>
    <row r="15" spans="1:14" s="57" customFormat="1" ht="22.5" customHeight="1">
      <c r="A15" s="58" t="s">
        <v>16</v>
      </c>
      <c r="B15" s="97">
        <v>37946</v>
      </c>
      <c r="C15" s="97">
        <v>3779</v>
      </c>
      <c r="D15" s="97">
        <v>34167</v>
      </c>
      <c r="E15" s="97">
        <v>3551481</v>
      </c>
      <c r="F15" s="97">
        <v>205185</v>
      </c>
      <c r="G15" s="97">
        <v>3346296</v>
      </c>
      <c r="H15" s="97">
        <v>63126261</v>
      </c>
      <c r="I15" s="97">
        <v>197958</v>
      </c>
      <c r="J15" s="97">
        <v>62928303</v>
      </c>
      <c r="K15" s="70">
        <v>17774.630076860893</v>
      </c>
      <c r="L15" s="70">
        <v>964.7781270560713</v>
      </c>
      <c r="M15" s="70">
        <v>18805.360613645655</v>
      </c>
      <c r="N15" s="172"/>
    </row>
    <row r="16" spans="1:14" s="57" customFormat="1" ht="22.5" customHeight="1">
      <c r="A16" s="58" t="s">
        <v>17</v>
      </c>
      <c r="B16" s="97">
        <v>67355</v>
      </c>
      <c r="C16" s="97">
        <v>625</v>
      </c>
      <c r="D16" s="97">
        <v>66730</v>
      </c>
      <c r="E16" s="97">
        <v>9589372</v>
      </c>
      <c r="F16" s="97">
        <v>28383</v>
      </c>
      <c r="G16" s="97">
        <v>9560989</v>
      </c>
      <c r="H16" s="97">
        <v>312498909</v>
      </c>
      <c r="I16" s="97">
        <v>62059</v>
      </c>
      <c r="J16" s="97">
        <v>312436850</v>
      </c>
      <c r="K16" s="70">
        <v>32588.04737161099</v>
      </c>
      <c r="L16" s="70">
        <v>2186.484867702498</v>
      </c>
      <c r="M16" s="70">
        <v>32678.298238811905</v>
      </c>
      <c r="N16" s="172"/>
    </row>
    <row r="17" spans="1:14" s="57" customFormat="1" ht="22.5" customHeight="1">
      <c r="A17" s="58" t="s">
        <v>18</v>
      </c>
      <c r="B17" s="97">
        <v>23112</v>
      </c>
      <c r="C17" s="97">
        <v>2708</v>
      </c>
      <c r="D17" s="97">
        <v>20404</v>
      </c>
      <c r="E17" s="97">
        <v>2014439</v>
      </c>
      <c r="F17" s="97">
        <v>125709</v>
      </c>
      <c r="G17" s="97">
        <v>1888730</v>
      </c>
      <c r="H17" s="97">
        <v>41836344</v>
      </c>
      <c r="I17" s="97">
        <v>135730</v>
      </c>
      <c r="J17" s="97">
        <v>41700614</v>
      </c>
      <c r="K17" s="70">
        <v>20768.23572220355</v>
      </c>
      <c r="L17" s="70">
        <v>1079.7158516892187</v>
      </c>
      <c r="M17" s="70">
        <v>22078.652851386913</v>
      </c>
      <c r="N17" s="172"/>
    </row>
    <row r="18" spans="1:14" s="57" customFormat="1" ht="22.5" customHeight="1">
      <c r="A18" s="58" t="s">
        <v>19</v>
      </c>
      <c r="B18" s="97">
        <v>52433</v>
      </c>
      <c r="C18" s="97">
        <v>2338</v>
      </c>
      <c r="D18" s="97">
        <v>50095</v>
      </c>
      <c r="E18" s="97">
        <v>5757045</v>
      </c>
      <c r="F18" s="97">
        <v>121145</v>
      </c>
      <c r="G18" s="97">
        <v>5635900</v>
      </c>
      <c r="H18" s="97">
        <v>146186858</v>
      </c>
      <c r="I18" s="97">
        <v>128877</v>
      </c>
      <c r="J18" s="97">
        <v>146057981</v>
      </c>
      <c r="K18" s="70">
        <v>25392.689826117392</v>
      </c>
      <c r="L18" s="70">
        <v>1063.8243427297866</v>
      </c>
      <c r="M18" s="70">
        <v>25915.644528824145</v>
      </c>
      <c r="N18" s="172"/>
    </row>
    <row r="19" spans="1:14" s="57" customFormat="1" ht="22.5" customHeight="1">
      <c r="A19" s="58" t="s">
        <v>20</v>
      </c>
      <c r="B19" s="97">
        <v>34343</v>
      </c>
      <c r="C19" s="97">
        <v>517</v>
      </c>
      <c r="D19" s="97">
        <v>33826</v>
      </c>
      <c r="E19" s="97">
        <v>3966984</v>
      </c>
      <c r="F19" s="97">
        <v>16537</v>
      </c>
      <c r="G19" s="97">
        <v>3950447</v>
      </c>
      <c r="H19" s="97">
        <v>116844060</v>
      </c>
      <c r="I19" s="97">
        <v>28120</v>
      </c>
      <c r="J19" s="97">
        <v>116815940</v>
      </c>
      <c r="K19" s="70">
        <v>29454.129383935</v>
      </c>
      <c r="L19" s="70">
        <v>1700.4293402672795</v>
      </c>
      <c r="M19" s="70">
        <v>29570.309385241722</v>
      </c>
      <c r="N19" s="172"/>
    </row>
    <row r="20" spans="1:14" s="57" customFormat="1" ht="22.5" customHeight="1">
      <c r="A20" s="58" t="s">
        <v>21</v>
      </c>
      <c r="B20" s="97">
        <v>20851</v>
      </c>
      <c r="C20" s="97">
        <v>502</v>
      </c>
      <c r="D20" s="97">
        <v>20349</v>
      </c>
      <c r="E20" s="97">
        <v>2653448</v>
      </c>
      <c r="F20" s="97">
        <v>20018</v>
      </c>
      <c r="G20" s="97">
        <v>2633430</v>
      </c>
      <c r="H20" s="97">
        <v>99317222</v>
      </c>
      <c r="I20" s="97">
        <v>60879</v>
      </c>
      <c r="J20" s="97">
        <v>99256343</v>
      </c>
      <c r="K20" s="70">
        <v>37429.49626297557</v>
      </c>
      <c r="L20" s="70">
        <v>3041.2129083824557</v>
      </c>
      <c r="M20" s="70">
        <v>37690.89856195152</v>
      </c>
      <c r="N20" s="172"/>
    </row>
    <row r="21" spans="1:14" s="57" customFormat="1" ht="22.5" customHeight="1">
      <c r="A21" s="58" t="s">
        <v>22</v>
      </c>
      <c r="B21" s="97">
        <v>27314</v>
      </c>
      <c r="C21" s="97">
        <v>188</v>
      </c>
      <c r="D21" s="97">
        <v>27126</v>
      </c>
      <c r="E21" s="97">
        <v>4263950</v>
      </c>
      <c r="F21" s="97">
        <v>6121</v>
      </c>
      <c r="G21" s="97">
        <v>4257829</v>
      </c>
      <c r="H21" s="97">
        <v>149888162</v>
      </c>
      <c r="I21" s="97">
        <v>13359</v>
      </c>
      <c r="J21" s="97">
        <v>149874803</v>
      </c>
      <c r="K21" s="70">
        <v>35152.42017378253</v>
      </c>
      <c r="L21" s="70">
        <v>2182.486521810162</v>
      </c>
      <c r="M21" s="70">
        <v>35199.8173247446</v>
      </c>
      <c r="N21" s="172"/>
    </row>
    <row r="22" spans="1:14" s="57" customFormat="1" ht="22.5" customHeight="1">
      <c r="A22" s="58" t="s">
        <v>23</v>
      </c>
      <c r="B22" s="97">
        <v>25000</v>
      </c>
      <c r="C22" s="97">
        <v>466</v>
      </c>
      <c r="D22" s="97">
        <v>24534</v>
      </c>
      <c r="E22" s="97">
        <v>4099859</v>
      </c>
      <c r="F22" s="97">
        <v>24268</v>
      </c>
      <c r="G22" s="97">
        <v>4075591</v>
      </c>
      <c r="H22" s="97">
        <v>126936524</v>
      </c>
      <c r="I22" s="97">
        <v>35354</v>
      </c>
      <c r="J22" s="97">
        <v>126901170</v>
      </c>
      <c r="K22" s="70">
        <v>30961.19256784197</v>
      </c>
      <c r="L22" s="70">
        <v>1456.815559584638</v>
      </c>
      <c r="M22" s="70">
        <v>31136.875608960763</v>
      </c>
      <c r="N22" s="172"/>
    </row>
    <row r="23" spans="1:14" s="57" customFormat="1" ht="22.5" customHeight="1">
      <c r="A23" s="58" t="s">
        <v>24</v>
      </c>
      <c r="B23" s="97">
        <v>28118</v>
      </c>
      <c r="C23" s="97">
        <v>671</v>
      </c>
      <c r="D23" s="97">
        <v>27447</v>
      </c>
      <c r="E23" s="97">
        <v>4291815</v>
      </c>
      <c r="F23" s="97">
        <v>22486</v>
      </c>
      <c r="G23" s="97">
        <v>4269329</v>
      </c>
      <c r="H23" s="97">
        <v>165480975</v>
      </c>
      <c r="I23" s="97">
        <v>33835</v>
      </c>
      <c r="J23" s="97">
        <v>165447140</v>
      </c>
      <c r="K23" s="70">
        <v>38557.34112490869</v>
      </c>
      <c r="L23" s="70">
        <v>1504.7140442942275</v>
      </c>
      <c r="M23" s="70">
        <v>38752.492487695374</v>
      </c>
      <c r="N23" s="172"/>
    </row>
    <row r="24" spans="1:14" s="57" customFormat="1" ht="22.5" customHeight="1">
      <c r="A24" s="58" t="s">
        <v>25</v>
      </c>
      <c r="B24" s="97">
        <v>64227</v>
      </c>
      <c r="C24" s="97">
        <v>3071</v>
      </c>
      <c r="D24" s="97">
        <v>61156</v>
      </c>
      <c r="E24" s="97">
        <v>6103156</v>
      </c>
      <c r="F24" s="97">
        <v>163256</v>
      </c>
      <c r="G24" s="97">
        <v>5939900</v>
      </c>
      <c r="H24" s="97">
        <v>93514769</v>
      </c>
      <c r="I24" s="97">
        <v>190748</v>
      </c>
      <c r="J24" s="97">
        <v>93324021</v>
      </c>
      <c r="K24" s="70">
        <v>15322.362561271579</v>
      </c>
      <c r="L24" s="70">
        <v>1168.3980986916254</v>
      </c>
      <c r="M24" s="70">
        <v>15711.3791477971</v>
      </c>
      <c r="N24" s="172"/>
    </row>
    <row r="25" spans="1:14" s="57" customFormat="1" ht="22.5" customHeight="1">
      <c r="A25" s="58" t="s">
        <v>26</v>
      </c>
      <c r="B25" s="97">
        <v>32147</v>
      </c>
      <c r="C25" s="97">
        <v>3533</v>
      </c>
      <c r="D25" s="97">
        <v>28614</v>
      </c>
      <c r="E25" s="97">
        <v>2989157</v>
      </c>
      <c r="F25" s="97">
        <v>167918</v>
      </c>
      <c r="G25" s="97">
        <v>2821239</v>
      </c>
      <c r="H25" s="97">
        <v>55654827</v>
      </c>
      <c r="I25" s="97">
        <v>153349</v>
      </c>
      <c r="J25" s="97">
        <v>55501478</v>
      </c>
      <c r="K25" s="70">
        <v>18618.90392508657</v>
      </c>
      <c r="L25" s="70">
        <v>913.2374134994461</v>
      </c>
      <c r="M25" s="70">
        <v>19672.731732405515</v>
      </c>
      <c r="N25" s="172"/>
    </row>
    <row r="26" spans="1:14" s="57" customFormat="1" ht="22.5" customHeight="1">
      <c r="A26" s="60" t="s">
        <v>203</v>
      </c>
      <c r="B26" s="97">
        <v>37964</v>
      </c>
      <c r="C26" s="97">
        <v>1746</v>
      </c>
      <c r="D26" s="97">
        <v>36218</v>
      </c>
      <c r="E26" s="97">
        <v>4565749</v>
      </c>
      <c r="F26" s="97">
        <v>60888</v>
      </c>
      <c r="G26" s="97">
        <v>4504861</v>
      </c>
      <c r="H26" s="97">
        <v>162217374</v>
      </c>
      <c r="I26" s="97">
        <v>89186</v>
      </c>
      <c r="J26" s="97">
        <v>162128188</v>
      </c>
      <c r="K26" s="70">
        <v>35529.192253012596</v>
      </c>
      <c r="L26" s="70">
        <v>1464.7549599264223</v>
      </c>
      <c r="M26" s="70">
        <v>35989.609446329196</v>
      </c>
      <c r="N26" s="172"/>
    </row>
    <row r="27" spans="1:15" s="57" customFormat="1" ht="22.5" customHeight="1">
      <c r="A27" s="58" t="s">
        <v>202</v>
      </c>
      <c r="B27" s="68">
        <v>560082</v>
      </c>
      <c r="C27" s="68">
        <v>30277</v>
      </c>
      <c r="D27" s="68">
        <v>529805</v>
      </c>
      <c r="E27" s="68">
        <v>67862611</v>
      </c>
      <c r="F27" s="68">
        <v>1553501</v>
      </c>
      <c r="G27" s="68">
        <v>66309110</v>
      </c>
      <c r="H27" s="68">
        <v>1841178470</v>
      </c>
      <c r="I27" s="68">
        <v>1754943</v>
      </c>
      <c r="J27" s="68">
        <v>1839423527</v>
      </c>
      <c r="K27" s="68">
        <v>27130.970100752533</v>
      </c>
      <c r="L27" s="68">
        <v>1129.6696944514358</v>
      </c>
      <c r="M27" s="68">
        <v>27740.132947041515</v>
      </c>
      <c r="N27" s="171"/>
      <c r="O27" s="54"/>
    </row>
    <row r="28" spans="1:14" s="54" customFormat="1" ht="22.5" customHeight="1">
      <c r="A28" s="55" t="s">
        <v>27</v>
      </c>
      <c r="B28" s="126">
        <v>5539</v>
      </c>
      <c r="C28" s="97">
        <v>60</v>
      </c>
      <c r="D28" s="126">
        <v>5479</v>
      </c>
      <c r="E28" s="97">
        <v>1024198</v>
      </c>
      <c r="F28" s="126">
        <v>2691</v>
      </c>
      <c r="G28" s="97">
        <v>1021507</v>
      </c>
      <c r="H28" s="126">
        <v>33078068</v>
      </c>
      <c r="I28" s="97">
        <v>4489</v>
      </c>
      <c r="J28" s="126">
        <v>33073579</v>
      </c>
      <c r="K28" s="70">
        <v>32296.555939378908</v>
      </c>
      <c r="L28" s="122">
        <v>1668.1531029357116</v>
      </c>
      <c r="M28" s="70">
        <v>32377.241663542198</v>
      </c>
      <c r="N28" s="171"/>
    </row>
    <row r="29" spans="1:14" s="54" customFormat="1" ht="22.5" customHeight="1">
      <c r="A29" s="58" t="s">
        <v>28</v>
      </c>
      <c r="B29" s="126">
        <v>8525</v>
      </c>
      <c r="C29" s="97">
        <v>164</v>
      </c>
      <c r="D29" s="126">
        <v>8361</v>
      </c>
      <c r="E29" s="97">
        <v>2276015</v>
      </c>
      <c r="F29" s="126">
        <v>5604</v>
      </c>
      <c r="G29" s="97">
        <v>2270411</v>
      </c>
      <c r="H29" s="126">
        <v>71802812</v>
      </c>
      <c r="I29" s="97">
        <v>12059</v>
      </c>
      <c r="J29" s="126">
        <v>71790753</v>
      </c>
      <c r="K29" s="70">
        <v>31547.600521086195</v>
      </c>
      <c r="L29" s="122">
        <v>2151.855817273376</v>
      </c>
      <c r="M29" s="70">
        <v>31620.157319533777</v>
      </c>
      <c r="N29" s="171"/>
    </row>
    <row r="30" spans="1:14" s="57" customFormat="1" ht="22.5" customHeight="1">
      <c r="A30" s="58" t="s">
        <v>29</v>
      </c>
      <c r="B30" s="126">
        <v>5277</v>
      </c>
      <c r="C30" s="97">
        <v>391</v>
      </c>
      <c r="D30" s="126">
        <v>4886</v>
      </c>
      <c r="E30" s="97">
        <v>583035</v>
      </c>
      <c r="F30" s="126">
        <v>13696</v>
      </c>
      <c r="G30" s="97">
        <v>569339</v>
      </c>
      <c r="H30" s="126">
        <v>12879999</v>
      </c>
      <c r="I30" s="97">
        <v>21142</v>
      </c>
      <c r="J30" s="126">
        <v>12858857</v>
      </c>
      <c r="K30" s="70">
        <v>22091.296405876146</v>
      </c>
      <c r="L30" s="122">
        <v>1543.66238317757</v>
      </c>
      <c r="M30" s="70">
        <v>22585.589604787307</v>
      </c>
      <c r="N30" s="172"/>
    </row>
    <row r="31" spans="1:14" s="57" customFormat="1" ht="22.5" customHeight="1">
      <c r="A31" s="58" t="s">
        <v>30</v>
      </c>
      <c r="B31" s="126">
        <v>6340</v>
      </c>
      <c r="C31" s="97">
        <v>380</v>
      </c>
      <c r="D31" s="126">
        <v>5960</v>
      </c>
      <c r="E31" s="97">
        <v>958566</v>
      </c>
      <c r="F31" s="126">
        <v>22560</v>
      </c>
      <c r="G31" s="97">
        <v>936006</v>
      </c>
      <c r="H31" s="126">
        <v>21613885</v>
      </c>
      <c r="I31" s="97">
        <v>19976</v>
      </c>
      <c r="J31" s="126">
        <v>21593909</v>
      </c>
      <c r="K31" s="70">
        <v>22548.144833010978</v>
      </c>
      <c r="L31" s="122">
        <v>885.4609929078014</v>
      </c>
      <c r="M31" s="70">
        <v>23070.26771195911</v>
      </c>
      <c r="N31" s="172"/>
    </row>
    <row r="32" spans="1:14" s="57" customFormat="1" ht="22.5" customHeight="1">
      <c r="A32" s="58" t="s">
        <v>31</v>
      </c>
      <c r="B32" s="126">
        <v>1487</v>
      </c>
      <c r="C32" s="97">
        <v>237</v>
      </c>
      <c r="D32" s="126">
        <v>1250</v>
      </c>
      <c r="E32" s="97">
        <v>135129</v>
      </c>
      <c r="F32" s="126">
        <v>11008</v>
      </c>
      <c r="G32" s="97">
        <v>124121</v>
      </c>
      <c r="H32" s="126">
        <v>2139020</v>
      </c>
      <c r="I32" s="97">
        <v>12291</v>
      </c>
      <c r="J32" s="126">
        <v>2126729</v>
      </c>
      <c r="K32" s="70">
        <v>15829.466657786263</v>
      </c>
      <c r="L32" s="122">
        <v>1116.5515988372092</v>
      </c>
      <c r="M32" s="70">
        <v>17134.320542051708</v>
      </c>
      <c r="N32" s="172"/>
    </row>
    <row r="33" spans="1:14" s="57" customFormat="1" ht="22.5" customHeight="1">
      <c r="A33" s="58" t="s">
        <v>32</v>
      </c>
      <c r="B33" s="126">
        <v>5516</v>
      </c>
      <c r="C33" s="97">
        <v>534</v>
      </c>
      <c r="D33" s="126">
        <v>4982</v>
      </c>
      <c r="E33" s="97">
        <v>459493</v>
      </c>
      <c r="F33" s="126">
        <v>24247</v>
      </c>
      <c r="G33" s="97">
        <v>435246</v>
      </c>
      <c r="H33" s="126">
        <v>5255246</v>
      </c>
      <c r="I33" s="97">
        <v>24370</v>
      </c>
      <c r="J33" s="126">
        <v>5230876</v>
      </c>
      <c r="K33" s="70">
        <v>11437.053448039469</v>
      </c>
      <c r="L33" s="122">
        <v>1005.0727925104137</v>
      </c>
      <c r="M33" s="70">
        <v>12018.205796262344</v>
      </c>
      <c r="N33" s="172"/>
    </row>
    <row r="34" spans="1:14" s="57" customFormat="1" ht="22.5" customHeight="1">
      <c r="A34" s="58" t="s">
        <v>33</v>
      </c>
      <c r="B34" s="126">
        <v>17586</v>
      </c>
      <c r="C34" s="97">
        <v>396</v>
      </c>
      <c r="D34" s="126">
        <v>17190</v>
      </c>
      <c r="E34" s="97">
        <v>2283649</v>
      </c>
      <c r="F34" s="126">
        <v>14581</v>
      </c>
      <c r="G34" s="97">
        <v>2269068</v>
      </c>
      <c r="H34" s="126">
        <v>91090726</v>
      </c>
      <c r="I34" s="97">
        <v>22303</v>
      </c>
      <c r="J34" s="126">
        <v>91068423</v>
      </c>
      <c r="K34" s="70">
        <v>39888.23413755792</v>
      </c>
      <c r="L34" s="122">
        <v>1529.5933063575887</v>
      </c>
      <c r="M34" s="70">
        <v>40134.72624002454</v>
      </c>
      <c r="N34" s="172"/>
    </row>
    <row r="35" spans="1:14" s="57" customFormat="1" ht="22.5" customHeight="1">
      <c r="A35" s="58" t="s">
        <v>34</v>
      </c>
      <c r="B35" s="126">
        <v>3922</v>
      </c>
      <c r="C35" s="97">
        <v>529</v>
      </c>
      <c r="D35" s="126">
        <v>3393</v>
      </c>
      <c r="E35" s="97">
        <v>321953</v>
      </c>
      <c r="F35" s="126">
        <v>20820</v>
      </c>
      <c r="G35" s="97">
        <v>301133</v>
      </c>
      <c r="H35" s="126">
        <v>4682111</v>
      </c>
      <c r="I35" s="97">
        <v>16369</v>
      </c>
      <c r="J35" s="126">
        <v>4665742</v>
      </c>
      <c r="K35" s="70">
        <v>14542.840103990335</v>
      </c>
      <c r="L35" s="122">
        <v>786.2151777137368</v>
      </c>
      <c r="M35" s="70">
        <v>15493.957819302434</v>
      </c>
      <c r="N35" s="172"/>
    </row>
    <row r="36" spans="1:14" s="54" customFormat="1" ht="22.5" customHeight="1">
      <c r="A36" s="58" t="s">
        <v>35</v>
      </c>
      <c r="B36" s="126">
        <v>18280</v>
      </c>
      <c r="C36" s="97">
        <v>1100</v>
      </c>
      <c r="D36" s="126">
        <v>17180</v>
      </c>
      <c r="E36" s="97">
        <v>1631537</v>
      </c>
      <c r="F36" s="126">
        <v>49646</v>
      </c>
      <c r="G36" s="97">
        <v>1581891</v>
      </c>
      <c r="H36" s="126">
        <v>25463126</v>
      </c>
      <c r="I36" s="97">
        <v>66231</v>
      </c>
      <c r="J36" s="126">
        <v>25396895</v>
      </c>
      <c r="K36" s="70">
        <v>15606.833311166096</v>
      </c>
      <c r="L36" s="122">
        <v>1334.0651814849132</v>
      </c>
      <c r="M36" s="70">
        <v>16054.769260334624</v>
      </c>
      <c r="N36" s="171"/>
    </row>
    <row r="37" spans="1:14" s="57" customFormat="1" ht="22.5" customHeight="1">
      <c r="A37" s="58" t="s">
        <v>36</v>
      </c>
      <c r="B37" s="126">
        <v>3413</v>
      </c>
      <c r="C37" s="97">
        <v>727</v>
      </c>
      <c r="D37" s="126">
        <v>2686</v>
      </c>
      <c r="E37" s="97">
        <v>265997</v>
      </c>
      <c r="F37" s="126">
        <v>48441</v>
      </c>
      <c r="G37" s="97">
        <v>217556</v>
      </c>
      <c r="H37" s="126">
        <v>2580522</v>
      </c>
      <c r="I37" s="97">
        <v>42718</v>
      </c>
      <c r="J37" s="126">
        <v>2537804</v>
      </c>
      <c r="K37" s="70">
        <v>9701.319939698567</v>
      </c>
      <c r="L37" s="122">
        <v>881.8562787721145</v>
      </c>
      <c r="M37" s="70">
        <v>11665.060949824414</v>
      </c>
      <c r="N37" s="172"/>
    </row>
    <row r="38" spans="1:14" s="57" customFormat="1" ht="22.5" customHeight="1">
      <c r="A38" s="60" t="s">
        <v>176</v>
      </c>
      <c r="B38" s="128">
        <v>21917</v>
      </c>
      <c r="C38" s="108">
        <v>1559</v>
      </c>
      <c r="D38" s="128">
        <v>20358</v>
      </c>
      <c r="E38" s="130">
        <v>2012246</v>
      </c>
      <c r="F38" s="129">
        <v>85027</v>
      </c>
      <c r="G38" s="130">
        <v>1927219</v>
      </c>
      <c r="H38" s="129">
        <v>29891741</v>
      </c>
      <c r="I38" s="130">
        <v>96196</v>
      </c>
      <c r="J38" s="129">
        <v>29795545</v>
      </c>
      <c r="K38" s="70">
        <v>14854.9138624204</v>
      </c>
      <c r="L38" s="122">
        <v>1131.358274430475</v>
      </c>
      <c r="M38" s="70">
        <v>15460.383588995335</v>
      </c>
      <c r="N38" s="172"/>
    </row>
    <row r="39" spans="1:13" s="7" customFormat="1" ht="22.5" customHeight="1">
      <c r="A39" s="9" t="s">
        <v>72</v>
      </c>
      <c r="B39" s="114">
        <v>97802</v>
      </c>
      <c r="C39" s="114">
        <v>6077</v>
      </c>
      <c r="D39" s="114">
        <v>91725</v>
      </c>
      <c r="E39" s="114">
        <v>11951818</v>
      </c>
      <c r="F39" s="114">
        <v>298321</v>
      </c>
      <c r="G39" s="114">
        <v>11653497</v>
      </c>
      <c r="H39" s="114">
        <v>300477256</v>
      </c>
      <c r="I39" s="114">
        <v>338144</v>
      </c>
      <c r="J39" s="114">
        <v>300139112</v>
      </c>
      <c r="K39" s="114">
        <v>25140.715496169705</v>
      </c>
      <c r="L39" s="114">
        <v>1133.4904348000978</v>
      </c>
      <c r="M39" s="114">
        <v>25755.282899201844</v>
      </c>
    </row>
    <row r="40" spans="1:13" s="7" customFormat="1" ht="22.5" customHeight="1">
      <c r="A40" s="6" t="s">
        <v>73</v>
      </c>
      <c r="B40" s="4">
        <v>657884</v>
      </c>
      <c r="C40" s="4">
        <v>36354</v>
      </c>
      <c r="D40" s="4">
        <v>621530</v>
      </c>
      <c r="E40" s="4">
        <v>79814429</v>
      </c>
      <c r="F40" s="4">
        <v>1851822</v>
      </c>
      <c r="G40" s="4">
        <v>77962607</v>
      </c>
      <c r="H40" s="4">
        <v>2141655726</v>
      </c>
      <c r="I40" s="4">
        <v>2093087</v>
      </c>
      <c r="J40" s="4">
        <v>2139562639</v>
      </c>
      <c r="K40" s="4">
        <v>26832.939267159327</v>
      </c>
      <c r="L40" s="4">
        <v>1130.2852001974272</v>
      </c>
      <c r="M40" s="4">
        <v>27443.446561503515</v>
      </c>
    </row>
    <row r="41" spans="1:13" s="7" customFormat="1" ht="22.5" customHeight="1">
      <c r="A41" s="6" t="s">
        <v>74</v>
      </c>
      <c r="B41" s="4">
        <v>1291595</v>
      </c>
      <c r="C41" s="4">
        <v>74466</v>
      </c>
      <c r="D41" s="4">
        <v>1217129</v>
      </c>
      <c r="E41" s="4">
        <v>162318219</v>
      </c>
      <c r="F41" s="4">
        <v>3533850</v>
      </c>
      <c r="G41" s="4">
        <v>158784369</v>
      </c>
      <c r="H41" s="4">
        <v>5688505032</v>
      </c>
      <c r="I41" s="4">
        <v>5222070</v>
      </c>
      <c r="J41" s="4">
        <v>5683282962</v>
      </c>
      <c r="K41" s="4">
        <v>35045.38841693427</v>
      </c>
      <c r="L41" s="4">
        <v>1477.728256717178</v>
      </c>
      <c r="M41" s="4">
        <v>35792.458651896646</v>
      </c>
    </row>
  </sheetData>
  <sheetProtection/>
  <mergeCells count="11">
    <mergeCell ref="A9:A11"/>
    <mergeCell ref="B9:D9"/>
    <mergeCell ref="E9:G9"/>
    <mergeCell ref="H9:J9"/>
    <mergeCell ref="K9:M9"/>
    <mergeCell ref="B1:M1"/>
    <mergeCell ref="A2:A4"/>
    <mergeCell ref="B2:D2"/>
    <mergeCell ref="E2:G2"/>
    <mergeCell ref="H2:J2"/>
    <mergeCell ref="K2:M2"/>
  </mergeCells>
  <printOptions/>
  <pageMargins left="0.7874015748031497" right="0.7874015748031497" top="0.5118110236220472" bottom="0.7086614173228347" header="0.5118110236220472" footer="0.5118110236220472"/>
  <pageSetup firstPageNumber="30" useFirstPageNumber="1" fitToHeight="1" fitToWidth="1" horizontalDpi="600" verticalDpi="600" orientation="landscape" paperSize="9" scale="68" r:id="rId1"/>
  <headerFooter alignWithMargins="0">
    <oddFooter>&amp;C―&amp;"ＪＳ明朝,標準"  &amp;P  &amp;"ＭＳ Ｐゴシック,標準"―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>
    <tabColor rgb="FF92D050"/>
    <pageSetUpPr fitToPage="1"/>
  </sheetPr>
  <dimension ref="A1:N41"/>
  <sheetViews>
    <sheetView zoomScale="75" zoomScaleNormal="75" workbookViewId="0" topLeftCell="A1">
      <selection activeCell="E12" sqref="E12:N41"/>
    </sheetView>
  </sheetViews>
  <sheetFormatPr defaultColWidth="9.00390625" defaultRowHeight="13.5"/>
  <cols>
    <col min="1" max="1" width="12.875" style="1" customWidth="1"/>
    <col min="2" max="4" width="12.875" style="1" hidden="1" customWidth="1"/>
    <col min="5" max="10" width="16.625" style="1" customWidth="1"/>
    <col min="11" max="11" width="1.625" style="5" customWidth="1"/>
    <col min="12" max="14" width="16.625" style="1" customWidth="1"/>
    <col min="15" max="16384" width="9.00390625" style="1" customWidth="1"/>
  </cols>
  <sheetData>
    <row r="1" spans="1:14" s="2" customFormat="1" ht="27">
      <c r="A1" s="12" t="s">
        <v>117</v>
      </c>
      <c r="B1" s="12"/>
      <c r="C1" s="12"/>
      <c r="D1" s="12"/>
      <c r="E1" s="13" t="s">
        <v>226</v>
      </c>
      <c r="F1" s="13" t="s">
        <v>227</v>
      </c>
      <c r="G1" s="14" t="s">
        <v>119</v>
      </c>
      <c r="H1" s="13" t="s">
        <v>182</v>
      </c>
      <c r="I1" s="13" t="s">
        <v>183</v>
      </c>
      <c r="J1" s="14" t="s">
        <v>119</v>
      </c>
      <c r="K1" s="5"/>
      <c r="L1" s="13" t="s">
        <v>184</v>
      </c>
      <c r="M1" s="13" t="s">
        <v>185</v>
      </c>
      <c r="N1" s="14" t="s">
        <v>119</v>
      </c>
    </row>
    <row r="2" spans="1:14" s="2" customFormat="1" ht="13.5" customHeight="1">
      <c r="A2" s="234" t="s">
        <v>41</v>
      </c>
      <c r="B2" s="28"/>
      <c r="C2" s="28"/>
      <c r="D2" s="28"/>
      <c r="E2" s="28" t="s">
        <v>94</v>
      </c>
      <c r="F2" s="31" t="s">
        <v>95</v>
      </c>
      <c r="G2" s="23" t="s">
        <v>44</v>
      </c>
      <c r="H2" s="28" t="s">
        <v>94</v>
      </c>
      <c r="I2" s="31" t="s">
        <v>95</v>
      </c>
      <c r="J2" s="23" t="s">
        <v>44</v>
      </c>
      <c r="K2" s="34"/>
      <c r="L2" s="28" t="s">
        <v>94</v>
      </c>
      <c r="M2" s="31" t="s">
        <v>95</v>
      </c>
      <c r="N2" s="23" t="s">
        <v>44</v>
      </c>
    </row>
    <row r="3" spans="1:14" s="2" customFormat="1" ht="27">
      <c r="A3" s="234"/>
      <c r="B3" s="32"/>
      <c r="C3" s="32"/>
      <c r="D3" s="32"/>
      <c r="E3" s="29" t="s">
        <v>96</v>
      </c>
      <c r="F3" s="35" t="s">
        <v>97</v>
      </c>
      <c r="G3" s="30" t="s">
        <v>116</v>
      </c>
      <c r="H3" s="29" t="s">
        <v>96</v>
      </c>
      <c r="I3" s="35" t="s">
        <v>97</v>
      </c>
      <c r="J3" s="30" t="s">
        <v>187</v>
      </c>
      <c r="K3" s="30"/>
      <c r="L3" s="29" t="s">
        <v>96</v>
      </c>
      <c r="M3" s="35" t="s">
        <v>97</v>
      </c>
      <c r="N3" s="30" t="s">
        <v>187</v>
      </c>
    </row>
    <row r="4" spans="1:14" s="33" customFormat="1" ht="13.5">
      <c r="A4" s="234"/>
      <c r="B4" s="161"/>
      <c r="C4" s="161"/>
      <c r="D4" s="161"/>
      <c r="E4" s="24" t="s">
        <v>75</v>
      </c>
      <c r="F4" s="36" t="s">
        <v>76</v>
      </c>
      <c r="G4" s="24" t="s">
        <v>77</v>
      </c>
      <c r="H4" s="24" t="s">
        <v>78</v>
      </c>
      <c r="I4" s="36" t="s">
        <v>79</v>
      </c>
      <c r="J4" s="24" t="s">
        <v>80</v>
      </c>
      <c r="K4" s="37"/>
      <c r="L4" s="24" t="s">
        <v>78</v>
      </c>
      <c r="M4" s="36" t="s">
        <v>79</v>
      </c>
      <c r="N4" s="24" t="s">
        <v>80</v>
      </c>
    </row>
    <row r="6" spans="1:11" s="38" customFormat="1" ht="17.25">
      <c r="A6" s="38" t="s">
        <v>92</v>
      </c>
      <c r="K6" s="46"/>
    </row>
    <row r="8" spans="1:12" ht="13.5">
      <c r="A8" s="1" t="s">
        <v>86</v>
      </c>
      <c r="H8" s="1" t="s">
        <v>93</v>
      </c>
      <c r="L8" s="1" t="s">
        <v>90</v>
      </c>
    </row>
    <row r="9" spans="1:14" s="17" customFormat="1" ht="13.5" customHeight="1">
      <c r="A9" s="221" t="s">
        <v>41</v>
      </c>
      <c r="B9" s="25"/>
      <c r="C9" s="25"/>
      <c r="D9" s="25"/>
      <c r="E9" s="25" t="s">
        <v>94</v>
      </c>
      <c r="F9" s="27" t="s">
        <v>95</v>
      </c>
      <c r="G9" s="149" t="s">
        <v>44</v>
      </c>
      <c r="H9" s="140" t="s">
        <v>94</v>
      </c>
      <c r="I9" s="27" t="s">
        <v>95</v>
      </c>
      <c r="J9" s="44" t="s">
        <v>44</v>
      </c>
      <c r="K9" s="21"/>
      <c r="L9" s="25" t="s">
        <v>94</v>
      </c>
      <c r="M9" s="27" t="s">
        <v>95</v>
      </c>
      <c r="N9" s="44" t="s">
        <v>44</v>
      </c>
    </row>
    <row r="10" spans="1:14" s="17" customFormat="1" ht="27">
      <c r="A10" s="221"/>
      <c r="B10" s="18"/>
      <c r="C10" s="18"/>
      <c r="D10" s="18"/>
      <c r="E10" s="15" t="s">
        <v>96</v>
      </c>
      <c r="F10" s="26" t="s">
        <v>97</v>
      </c>
      <c r="G10" s="150" t="s">
        <v>116</v>
      </c>
      <c r="H10" s="141" t="s">
        <v>96</v>
      </c>
      <c r="I10" s="26" t="s">
        <v>97</v>
      </c>
      <c r="J10" s="16" t="s">
        <v>186</v>
      </c>
      <c r="K10" s="16"/>
      <c r="L10" s="15" t="s">
        <v>96</v>
      </c>
      <c r="M10" s="26" t="s">
        <v>97</v>
      </c>
      <c r="N10" s="16" t="s">
        <v>200</v>
      </c>
    </row>
    <row r="11" spans="1:14" s="20" customFormat="1" ht="13.5">
      <c r="A11" s="221"/>
      <c r="B11" s="21"/>
      <c r="C11" s="21"/>
      <c r="D11" s="21"/>
      <c r="E11" s="45" t="s">
        <v>75</v>
      </c>
      <c r="F11" s="77" t="s">
        <v>76</v>
      </c>
      <c r="G11" s="151" t="s">
        <v>77</v>
      </c>
      <c r="H11" s="142" t="s">
        <v>78</v>
      </c>
      <c r="I11" s="77" t="s">
        <v>79</v>
      </c>
      <c r="J11" s="45" t="s">
        <v>80</v>
      </c>
      <c r="K11" s="45"/>
      <c r="L11" s="45" t="s">
        <v>81</v>
      </c>
      <c r="M11" s="77" t="s">
        <v>82</v>
      </c>
      <c r="N11" s="45" t="s">
        <v>83</v>
      </c>
    </row>
    <row r="12" spans="1:14" s="54" customFormat="1" ht="22.5" customHeight="1">
      <c r="A12" s="40" t="s">
        <v>13</v>
      </c>
      <c r="B12" s="40" t="s">
        <v>545</v>
      </c>
      <c r="C12" s="40" t="s">
        <v>382</v>
      </c>
      <c r="D12" s="40" t="s">
        <v>870</v>
      </c>
      <c r="E12" s="93">
        <v>350672</v>
      </c>
      <c r="F12" s="93">
        <v>30155864</v>
      </c>
      <c r="G12" s="152">
        <v>85994.50198476069</v>
      </c>
      <c r="H12" s="175">
        <v>293666</v>
      </c>
      <c r="I12" s="93">
        <v>25504780</v>
      </c>
      <c r="J12" s="102">
        <v>86849.61827382128</v>
      </c>
      <c r="K12" s="76"/>
      <c r="L12" s="93">
        <v>606533</v>
      </c>
      <c r="M12" s="93">
        <v>73239579</v>
      </c>
      <c r="N12" s="102">
        <v>120751.18583819842</v>
      </c>
    </row>
    <row r="13" spans="1:14" s="57" customFormat="1" ht="22.5" customHeight="1">
      <c r="A13" s="55" t="s">
        <v>14</v>
      </c>
      <c r="B13" s="55" t="s">
        <v>546</v>
      </c>
      <c r="C13" s="55" t="s">
        <v>383</v>
      </c>
      <c r="D13" s="55" t="s">
        <v>871</v>
      </c>
      <c r="E13" s="95">
        <v>32087</v>
      </c>
      <c r="F13" s="95">
        <v>1934682</v>
      </c>
      <c r="G13" s="152">
        <v>60294.885779287564</v>
      </c>
      <c r="H13" s="143">
        <v>26333</v>
      </c>
      <c r="I13" s="95">
        <v>1641532</v>
      </c>
      <c r="J13" s="103">
        <v>62337.44730945961</v>
      </c>
      <c r="K13" s="76"/>
      <c r="L13" s="95">
        <v>21166</v>
      </c>
      <c r="M13" s="95">
        <v>1640790</v>
      </c>
      <c r="N13" s="103">
        <v>77520.07937257866</v>
      </c>
    </row>
    <row r="14" spans="1:14" s="57" customFormat="1" ht="22.5" customHeight="1">
      <c r="A14" s="58" t="s">
        <v>15</v>
      </c>
      <c r="B14" s="58" t="s">
        <v>547</v>
      </c>
      <c r="C14" s="58" t="s">
        <v>384</v>
      </c>
      <c r="D14" s="58" t="s">
        <v>872</v>
      </c>
      <c r="E14" s="97">
        <v>30084</v>
      </c>
      <c r="F14" s="97">
        <v>1833217</v>
      </c>
      <c r="G14" s="153">
        <v>60936.61082302885</v>
      </c>
      <c r="H14" s="144">
        <v>25868</v>
      </c>
      <c r="I14" s="97">
        <v>1602630</v>
      </c>
      <c r="J14" s="104">
        <v>61954.15184784289</v>
      </c>
      <c r="K14" s="76"/>
      <c r="L14" s="97">
        <v>32899</v>
      </c>
      <c r="M14" s="97">
        <v>2415611</v>
      </c>
      <c r="N14" s="104">
        <v>73425.05851241678</v>
      </c>
    </row>
    <row r="15" spans="1:14" s="57" customFormat="1" ht="22.5" customHeight="1">
      <c r="A15" s="58" t="s">
        <v>16</v>
      </c>
      <c r="B15" s="58" t="s">
        <v>548</v>
      </c>
      <c r="C15" s="58" t="s">
        <v>385</v>
      </c>
      <c r="D15" s="58" t="s">
        <v>873</v>
      </c>
      <c r="E15" s="97">
        <v>12530</v>
      </c>
      <c r="F15" s="97">
        <v>762794</v>
      </c>
      <c r="G15" s="153">
        <v>60877.41420590583</v>
      </c>
      <c r="H15" s="144">
        <v>10865</v>
      </c>
      <c r="I15" s="97">
        <v>661347</v>
      </c>
      <c r="J15" s="104">
        <v>60869.48918545789</v>
      </c>
      <c r="K15" s="76"/>
      <c r="L15" s="97">
        <v>10092</v>
      </c>
      <c r="M15" s="97">
        <v>776626</v>
      </c>
      <c r="N15" s="104">
        <v>76954.6175188268</v>
      </c>
    </row>
    <row r="16" spans="1:14" s="57" customFormat="1" ht="22.5" customHeight="1">
      <c r="A16" s="58" t="s">
        <v>17</v>
      </c>
      <c r="B16" s="58" t="s">
        <v>549</v>
      </c>
      <c r="C16" s="58" t="s">
        <v>386</v>
      </c>
      <c r="D16" s="58" t="s">
        <v>874</v>
      </c>
      <c r="E16" s="97">
        <v>56732</v>
      </c>
      <c r="F16" s="97">
        <v>4647081</v>
      </c>
      <c r="G16" s="153">
        <v>81912.87104279772</v>
      </c>
      <c r="H16" s="144">
        <v>53086</v>
      </c>
      <c r="I16" s="97">
        <v>4371240</v>
      </c>
      <c r="J16" s="104">
        <v>82342.61387183062</v>
      </c>
      <c r="K16" s="76"/>
      <c r="L16" s="97">
        <v>27832</v>
      </c>
      <c r="M16" s="97">
        <v>2107172</v>
      </c>
      <c r="N16" s="104">
        <v>75710.4052888761</v>
      </c>
    </row>
    <row r="17" spans="1:14" s="57" customFormat="1" ht="22.5" customHeight="1">
      <c r="A17" s="58" t="s">
        <v>18</v>
      </c>
      <c r="B17" s="58" t="s">
        <v>550</v>
      </c>
      <c r="C17" s="58" t="s">
        <v>387</v>
      </c>
      <c r="D17" s="58" t="s">
        <v>875</v>
      </c>
      <c r="E17" s="97">
        <v>5113</v>
      </c>
      <c r="F17" s="97">
        <v>323537</v>
      </c>
      <c r="G17" s="153">
        <v>63277.33229024056</v>
      </c>
      <c r="H17" s="144">
        <v>4482</v>
      </c>
      <c r="I17" s="97">
        <v>296574</v>
      </c>
      <c r="J17" s="104">
        <v>66170.01338688086</v>
      </c>
      <c r="K17" s="76"/>
      <c r="L17" s="97">
        <v>2973</v>
      </c>
      <c r="M17" s="97">
        <v>218595</v>
      </c>
      <c r="N17" s="104">
        <v>73526.74066599394</v>
      </c>
    </row>
    <row r="18" spans="1:14" s="57" customFormat="1" ht="22.5" customHeight="1">
      <c r="A18" s="58" t="s">
        <v>19</v>
      </c>
      <c r="B18" s="58" t="s">
        <v>551</v>
      </c>
      <c r="C18" s="58" t="s">
        <v>388</v>
      </c>
      <c r="D18" s="58" t="s">
        <v>876</v>
      </c>
      <c r="E18" s="97">
        <v>28106</v>
      </c>
      <c r="F18" s="97">
        <v>2051241</v>
      </c>
      <c r="G18" s="153">
        <v>72982.3169430015</v>
      </c>
      <c r="H18" s="144">
        <v>25114</v>
      </c>
      <c r="I18" s="97">
        <v>1858128</v>
      </c>
      <c r="J18" s="104">
        <v>73987.73592418572</v>
      </c>
      <c r="K18" s="76"/>
      <c r="L18" s="97">
        <v>21299</v>
      </c>
      <c r="M18" s="97">
        <v>1547700</v>
      </c>
      <c r="N18" s="104">
        <v>72665.38335133105</v>
      </c>
    </row>
    <row r="19" spans="1:14" s="57" customFormat="1" ht="22.5" customHeight="1">
      <c r="A19" s="58" t="s">
        <v>20</v>
      </c>
      <c r="B19" s="58" t="s">
        <v>552</v>
      </c>
      <c r="C19" s="58" t="s">
        <v>389</v>
      </c>
      <c r="D19" s="58" t="s">
        <v>877</v>
      </c>
      <c r="E19" s="97">
        <v>30883</v>
      </c>
      <c r="F19" s="97">
        <v>2432948</v>
      </c>
      <c r="G19" s="153">
        <v>78779.52271476216</v>
      </c>
      <c r="H19" s="144">
        <v>26700</v>
      </c>
      <c r="I19" s="97">
        <v>2153886</v>
      </c>
      <c r="J19" s="104">
        <v>80669.88764044944</v>
      </c>
      <c r="K19" s="76"/>
      <c r="L19" s="97">
        <v>21664</v>
      </c>
      <c r="M19" s="97">
        <v>1776701</v>
      </c>
      <c r="N19" s="104">
        <v>82011.67836041359</v>
      </c>
    </row>
    <row r="20" spans="1:14" s="57" customFormat="1" ht="22.5" customHeight="1">
      <c r="A20" s="58" t="s">
        <v>21</v>
      </c>
      <c r="B20" s="58" t="s">
        <v>553</v>
      </c>
      <c r="C20" s="58" t="s">
        <v>390</v>
      </c>
      <c r="D20" s="58" t="s">
        <v>878</v>
      </c>
      <c r="E20" s="97">
        <v>22384</v>
      </c>
      <c r="F20" s="97">
        <v>1766100</v>
      </c>
      <c r="G20" s="153">
        <v>78900.10721944246</v>
      </c>
      <c r="H20" s="144">
        <v>20965</v>
      </c>
      <c r="I20" s="97">
        <v>1672311</v>
      </c>
      <c r="J20" s="104">
        <v>79766.80181254471</v>
      </c>
      <c r="K20" s="76"/>
      <c r="L20" s="97">
        <v>14582</v>
      </c>
      <c r="M20" s="97">
        <v>1725064</v>
      </c>
      <c r="N20" s="104">
        <v>118300.91894116033</v>
      </c>
    </row>
    <row r="21" spans="1:14" s="57" customFormat="1" ht="22.5" customHeight="1">
      <c r="A21" s="58" t="s">
        <v>22</v>
      </c>
      <c r="B21" s="58" t="s">
        <v>554</v>
      </c>
      <c r="C21" s="58" t="s">
        <v>391</v>
      </c>
      <c r="D21" s="58" t="s">
        <v>879</v>
      </c>
      <c r="E21" s="97">
        <v>26650</v>
      </c>
      <c r="F21" s="97">
        <v>2070011</v>
      </c>
      <c r="G21" s="153">
        <v>77673.95872420263</v>
      </c>
      <c r="H21" s="144">
        <v>24427</v>
      </c>
      <c r="I21" s="97">
        <v>1919044</v>
      </c>
      <c r="J21" s="104">
        <v>78562.41044745568</v>
      </c>
      <c r="K21" s="76"/>
      <c r="L21" s="97">
        <v>15502</v>
      </c>
      <c r="M21" s="97">
        <v>1502554</v>
      </c>
      <c r="N21" s="104">
        <v>96926.46110179332</v>
      </c>
    </row>
    <row r="22" spans="1:14" s="57" customFormat="1" ht="22.5" customHeight="1">
      <c r="A22" s="58" t="s">
        <v>23</v>
      </c>
      <c r="B22" s="58" t="s">
        <v>555</v>
      </c>
      <c r="C22" s="58" t="s">
        <v>392</v>
      </c>
      <c r="D22" s="58" t="s">
        <v>880</v>
      </c>
      <c r="E22" s="97">
        <v>20154</v>
      </c>
      <c r="F22" s="97">
        <v>1557158</v>
      </c>
      <c r="G22" s="153">
        <v>77262.9750917932</v>
      </c>
      <c r="H22" s="144">
        <v>19108</v>
      </c>
      <c r="I22" s="97">
        <v>1483293</v>
      </c>
      <c r="J22" s="104">
        <v>77626.80552648105</v>
      </c>
      <c r="K22" s="76"/>
      <c r="L22" s="97">
        <v>37601</v>
      </c>
      <c r="M22" s="97">
        <v>3000531</v>
      </c>
      <c r="N22" s="104">
        <v>79799.23406292386</v>
      </c>
    </row>
    <row r="23" spans="1:14" s="57" customFormat="1" ht="22.5" customHeight="1">
      <c r="A23" s="58" t="s">
        <v>24</v>
      </c>
      <c r="B23" s="58" t="s">
        <v>556</v>
      </c>
      <c r="C23" s="58" t="s">
        <v>393</v>
      </c>
      <c r="D23" s="58" t="s">
        <v>881</v>
      </c>
      <c r="E23" s="97">
        <v>38083</v>
      </c>
      <c r="F23" s="97">
        <v>2999767</v>
      </c>
      <c r="G23" s="153">
        <v>78769.188351758</v>
      </c>
      <c r="H23" s="144">
        <v>32578</v>
      </c>
      <c r="I23" s="97">
        <v>2582008</v>
      </c>
      <c r="J23" s="104">
        <v>79256.1851556265</v>
      </c>
      <c r="K23" s="76"/>
      <c r="L23" s="97">
        <v>16707</v>
      </c>
      <c r="M23" s="97">
        <v>1577137</v>
      </c>
      <c r="N23" s="104">
        <v>94399.77255042797</v>
      </c>
    </row>
    <row r="24" spans="1:14" s="57" customFormat="1" ht="22.5" customHeight="1">
      <c r="A24" s="58" t="s">
        <v>25</v>
      </c>
      <c r="B24" s="58" t="s">
        <v>557</v>
      </c>
      <c r="C24" s="58" t="s">
        <v>394</v>
      </c>
      <c r="D24" s="58" t="s">
        <v>882</v>
      </c>
      <c r="E24" s="97">
        <v>20877</v>
      </c>
      <c r="F24" s="97">
        <v>1233920</v>
      </c>
      <c r="G24" s="153">
        <v>59104.27743449729</v>
      </c>
      <c r="H24" s="144">
        <v>17109</v>
      </c>
      <c r="I24" s="97">
        <v>1094860</v>
      </c>
      <c r="J24" s="104">
        <v>63993.21994272021</v>
      </c>
      <c r="K24" s="76"/>
      <c r="L24" s="97">
        <v>11053</v>
      </c>
      <c r="M24" s="97">
        <v>880378</v>
      </c>
      <c r="N24" s="104">
        <v>79650.59259929431</v>
      </c>
    </row>
    <row r="25" spans="1:14" s="57" customFormat="1" ht="22.5" customHeight="1">
      <c r="A25" s="58" t="s">
        <v>26</v>
      </c>
      <c r="B25" s="58" t="s">
        <v>558</v>
      </c>
      <c r="C25" s="58" t="s">
        <v>395</v>
      </c>
      <c r="D25" s="58" t="s">
        <v>883</v>
      </c>
      <c r="E25" s="97">
        <v>10646</v>
      </c>
      <c r="F25" s="97">
        <v>643130</v>
      </c>
      <c r="G25" s="153">
        <v>60410.48281044524</v>
      </c>
      <c r="H25" s="144">
        <v>9092</v>
      </c>
      <c r="I25" s="97">
        <v>568295</v>
      </c>
      <c r="J25" s="104">
        <v>62504.949406071275</v>
      </c>
      <c r="K25" s="76"/>
      <c r="L25" s="97">
        <v>3775</v>
      </c>
      <c r="M25" s="97">
        <v>314319</v>
      </c>
      <c r="N25" s="104">
        <v>83263.31125827815</v>
      </c>
    </row>
    <row r="26" spans="1:14" s="57" customFormat="1" ht="22.5" customHeight="1">
      <c r="A26" s="60" t="s">
        <v>203</v>
      </c>
      <c r="B26" s="58" t="s">
        <v>559</v>
      </c>
      <c r="C26" s="58" t="s">
        <v>396</v>
      </c>
      <c r="D26" s="58" t="s">
        <v>884</v>
      </c>
      <c r="E26" s="97">
        <v>52049</v>
      </c>
      <c r="F26" s="97">
        <v>3738645</v>
      </c>
      <c r="G26" s="153">
        <v>71829.33389690483</v>
      </c>
      <c r="H26" s="145">
        <v>48614</v>
      </c>
      <c r="I26" s="97">
        <v>3548762</v>
      </c>
      <c r="J26" s="104">
        <v>72998.7657876332</v>
      </c>
      <c r="K26" s="76"/>
      <c r="L26" s="97">
        <v>49997</v>
      </c>
      <c r="M26" s="97">
        <v>3911787</v>
      </c>
      <c r="N26" s="105">
        <v>78240.43442606556</v>
      </c>
    </row>
    <row r="27" spans="1:14" s="57" customFormat="1" ht="22.5" customHeight="1">
      <c r="A27" s="58" t="s">
        <v>202</v>
      </c>
      <c r="B27" s="58" t="s">
        <v>869</v>
      </c>
      <c r="C27" s="58" t="s">
        <v>397</v>
      </c>
      <c r="D27" s="58" t="s">
        <v>885</v>
      </c>
      <c r="E27" s="68">
        <v>386378</v>
      </c>
      <c r="F27" s="68">
        <v>27994231</v>
      </c>
      <c r="G27" s="154">
        <v>72452.9631604284</v>
      </c>
      <c r="H27" s="146">
        <v>344341</v>
      </c>
      <c r="I27" s="68">
        <v>25453910</v>
      </c>
      <c r="J27" s="132">
        <v>73920.64842699534</v>
      </c>
      <c r="K27" s="66"/>
      <c r="L27" s="68">
        <v>287142</v>
      </c>
      <c r="M27" s="68">
        <v>23394965</v>
      </c>
      <c r="N27" s="67">
        <v>81475.24569725084</v>
      </c>
    </row>
    <row r="28" spans="1:14" s="54" customFormat="1" ht="22.5" customHeight="1">
      <c r="A28" s="55" t="s">
        <v>27</v>
      </c>
      <c r="B28" s="57" t="s">
        <v>561</v>
      </c>
      <c r="C28" s="57" t="s">
        <v>398</v>
      </c>
      <c r="D28" s="57" t="s">
        <v>886</v>
      </c>
      <c r="E28" s="126">
        <v>10004</v>
      </c>
      <c r="F28" s="97">
        <v>794674</v>
      </c>
      <c r="G28" s="153">
        <v>79435.62574970012</v>
      </c>
      <c r="H28" s="143">
        <v>10004</v>
      </c>
      <c r="I28" s="126">
        <v>794674</v>
      </c>
      <c r="J28" s="104">
        <v>79435.62574970012</v>
      </c>
      <c r="K28" s="131"/>
      <c r="L28" s="95">
        <v>6062</v>
      </c>
      <c r="M28" s="97">
        <v>522758</v>
      </c>
      <c r="N28" s="103">
        <v>86235.23589574397</v>
      </c>
    </row>
    <row r="29" spans="1:14" s="54" customFormat="1" ht="22.5" customHeight="1">
      <c r="A29" s="58" t="s">
        <v>28</v>
      </c>
      <c r="B29" s="57" t="s">
        <v>562</v>
      </c>
      <c r="C29" s="57" t="s">
        <v>399</v>
      </c>
      <c r="D29" s="57" t="s">
        <v>887</v>
      </c>
      <c r="E29" s="126">
        <v>3472</v>
      </c>
      <c r="F29" s="97">
        <v>277740</v>
      </c>
      <c r="G29" s="153">
        <v>79994.2396313364</v>
      </c>
      <c r="H29" s="144">
        <v>3034</v>
      </c>
      <c r="I29" s="126">
        <v>242351</v>
      </c>
      <c r="J29" s="104">
        <v>79878.37837837837</v>
      </c>
      <c r="K29" s="131"/>
      <c r="L29" s="97">
        <v>65697</v>
      </c>
      <c r="M29" s="97">
        <v>4065288</v>
      </c>
      <c r="N29" s="104">
        <v>61879.35522169962</v>
      </c>
    </row>
    <row r="30" spans="1:14" s="57" customFormat="1" ht="22.5" customHeight="1">
      <c r="A30" s="58" t="s">
        <v>29</v>
      </c>
      <c r="B30" s="57" t="s">
        <v>563</v>
      </c>
      <c r="C30" s="57" t="s">
        <v>400</v>
      </c>
      <c r="D30" s="57" t="s">
        <v>888</v>
      </c>
      <c r="E30" s="126">
        <v>2337</v>
      </c>
      <c r="F30" s="97">
        <v>178463</v>
      </c>
      <c r="G30" s="153">
        <v>76364.14206247326</v>
      </c>
      <c r="H30" s="144">
        <v>2302</v>
      </c>
      <c r="I30" s="126">
        <v>177596</v>
      </c>
      <c r="J30" s="104">
        <v>77148.5664639444</v>
      </c>
      <c r="K30" s="131"/>
      <c r="L30" s="97">
        <v>5635</v>
      </c>
      <c r="M30" s="97">
        <v>338341</v>
      </c>
      <c r="N30" s="104">
        <v>60042.76841171251</v>
      </c>
    </row>
    <row r="31" spans="1:14" s="57" customFormat="1" ht="22.5" customHeight="1">
      <c r="A31" s="58" t="s">
        <v>30</v>
      </c>
      <c r="B31" s="57" t="s">
        <v>564</v>
      </c>
      <c r="C31" s="57" t="s">
        <v>401</v>
      </c>
      <c r="D31" s="57" t="s">
        <v>889</v>
      </c>
      <c r="E31" s="126">
        <v>2442</v>
      </c>
      <c r="F31" s="97">
        <v>180412</v>
      </c>
      <c r="G31" s="153">
        <v>73878.78787878787</v>
      </c>
      <c r="H31" s="144">
        <v>2271</v>
      </c>
      <c r="I31" s="126">
        <v>170764</v>
      </c>
      <c r="J31" s="104">
        <v>75193.30691325407</v>
      </c>
      <c r="K31" s="131"/>
      <c r="L31" s="97">
        <v>4740</v>
      </c>
      <c r="M31" s="97">
        <v>271293</v>
      </c>
      <c r="N31" s="104">
        <v>57234.81012658228</v>
      </c>
    </row>
    <row r="32" spans="1:14" s="57" customFormat="1" ht="22.5" customHeight="1">
      <c r="A32" s="58" t="s">
        <v>31</v>
      </c>
      <c r="B32" s="57" t="s">
        <v>565</v>
      </c>
      <c r="C32" s="57" t="s">
        <v>402</v>
      </c>
      <c r="D32" s="57" t="s">
        <v>890</v>
      </c>
      <c r="E32" s="126">
        <v>59</v>
      </c>
      <c r="F32" s="97">
        <v>4560</v>
      </c>
      <c r="G32" s="153">
        <v>77288.13559322034</v>
      </c>
      <c r="H32" s="144">
        <v>59</v>
      </c>
      <c r="I32" s="126">
        <v>4560</v>
      </c>
      <c r="J32" s="104">
        <v>77288.13559322034</v>
      </c>
      <c r="K32" s="131"/>
      <c r="L32" s="64">
        <v>0</v>
      </c>
      <c r="M32" s="64">
        <v>0</v>
      </c>
      <c r="N32" s="67" t="s">
        <v>410</v>
      </c>
    </row>
    <row r="33" spans="1:14" s="57" customFormat="1" ht="22.5" customHeight="1">
      <c r="A33" s="58" t="s">
        <v>32</v>
      </c>
      <c r="B33" s="57" t="s">
        <v>566</v>
      </c>
      <c r="C33" s="57" t="s">
        <v>403</v>
      </c>
      <c r="D33" s="57" t="s">
        <v>891</v>
      </c>
      <c r="E33" s="126">
        <v>464</v>
      </c>
      <c r="F33" s="97">
        <v>35326</v>
      </c>
      <c r="G33" s="153">
        <v>76133.62068965517</v>
      </c>
      <c r="H33" s="144">
        <v>401</v>
      </c>
      <c r="I33" s="126">
        <v>32007</v>
      </c>
      <c r="J33" s="104">
        <v>79817.95511221945</v>
      </c>
      <c r="K33" s="131"/>
      <c r="L33" s="97">
        <v>332</v>
      </c>
      <c r="M33" s="97">
        <v>8838</v>
      </c>
      <c r="N33" s="104">
        <v>26620.481927710844</v>
      </c>
    </row>
    <row r="34" spans="1:14" s="57" customFormat="1" ht="22.5" customHeight="1">
      <c r="A34" s="58" t="s">
        <v>33</v>
      </c>
      <c r="B34" s="57" t="s">
        <v>567</v>
      </c>
      <c r="C34" s="57" t="s">
        <v>404</v>
      </c>
      <c r="D34" s="57" t="s">
        <v>892</v>
      </c>
      <c r="E34" s="126">
        <v>9789</v>
      </c>
      <c r="F34" s="97">
        <v>689933</v>
      </c>
      <c r="G34" s="153">
        <v>70480.43722545715</v>
      </c>
      <c r="H34" s="144">
        <v>8092</v>
      </c>
      <c r="I34" s="126">
        <v>580261</v>
      </c>
      <c r="J34" s="104">
        <v>71707.98319327731</v>
      </c>
      <c r="K34" s="131"/>
      <c r="L34" s="97">
        <v>12194</v>
      </c>
      <c r="M34" s="97">
        <v>1105929</v>
      </c>
      <c r="N34" s="104">
        <v>90694.52189601443</v>
      </c>
    </row>
    <row r="35" spans="1:14" s="57" customFormat="1" ht="22.5" customHeight="1">
      <c r="A35" s="58" t="s">
        <v>34</v>
      </c>
      <c r="B35" s="57" t="s">
        <v>568</v>
      </c>
      <c r="C35" s="57" t="s">
        <v>405</v>
      </c>
      <c r="D35" s="57" t="s">
        <v>893</v>
      </c>
      <c r="E35" s="126">
        <v>409</v>
      </c>
      <c r="F35" s="97">
        <v>22570</v>
      </c>
      <c r="G35" s="153">
        <v>55183.37408312959</v>
      </c>
      <c r="H35" s="144">
        <v>409</v>
      </c>
      <c r="I35" s="126">
        <v>22570</v>
      </c>
      <c r="J35" s="104">
        <v>55183.37408312959</v>
      </c>
      <c r="K35" s="131"/>
      <c r="L35" s="97">
        <v>1529</v>
      </c>
      <c r="M35" s="97">
        <v>99872</v>
      </c>
      <c r="N35" s="104">
        <v>65318.5088293002</v>
      </c>
    </row>
    <row r="36" spans="1:14" s="54" customFormat="1" ht="22.5" customHeight="1">
      <c r="A36" s="58" t="s">
        <v>35</v>
      </c>
      <c r="B36" s="57" t="s">
        <v>569</v>
      </c>
      <c r="C36" s="57" t="s">
        <v>406</v>
      </c>
      <c r="D36" s="57" t="s">
        <v>894</v>
      </c>
      <c r="E36" s="126">
        <v>1896</v>
      </c>
      <c r="F36" s="97">
        <v>129470</v>
      </c>
      <c r="G36" s="153">
        <v>68285.86497890296</v>
      </c>
      <c r="H36" s="144">
        <v>1198</v>
      </c>
      <c r="I36" s="126">
        <v>83291</v>
      </c>
      <c r="J36" s="104">
        <v>69525.04173622704</v>
      </c>
      <c r="K36" s="131"/>
      <c r="L36" s="97">
        <v>2787</v>
      </c>
      <c r="M36" s="97">
        <v>213621</v>
      </c>
      <c r="N36" s="104">
        <v>76649.08503767491</v>
      </c>
    </row>
    <row r="37" spans="1:14" s="57" customFormat="1" ht="22.5" customHeight="1">
      <c r="A37" s="58" t="s">
        <v>36</v>
      </c>
      <c r="B37" s="57" t="s">
        <v>570</v>
      </c>
      <c r="C37" s="57" t="s">
        <v>407</v>
      </c>
      <c r="D37" s="57" t="s">
        <v>895</v>
      </c>
      <c r="E37" s="126">
        <v>325</v>
      </c>
      <c r="F37" s="97">
        <v>12456</v>
      </c>
      <c r="G37" s="153">
        <v>38326.153846153844</v>
      </c>
      <c r="H37" s="144">
        <v>0</v>
      </c>
      <c r="I37" s="126">
        <v>0</v>
      </c>
      <c r="J37" s="104" t="s">
        <v>410</v>
      </c>
      <c r="K37" s="131"/>
      <c r="L37" s="64">
        <v>0</v>
      </c>
      <c r="M37" s="64">
        <v>0</v>
      </c>
      <c r="N37" s="67" t="s">
        <v>410</v>
      </c>
    </row>
    <row r="38" spans="1:14" s="57" customFormat="1" ht="22.5" customHeight="1">
      <c r="A38" s="60" t="s">
        <v>176</v>
      </c>
      <c r="B38" s="57" t="s">
        <v>571</v>
      </c>
      <c r="C38" s="57" t="s">
        <v>408</v>
      </c>
      <c r="D38" s="57" t="s">
        <v>896</v>
      </c>
      <c r="E38" s="129">
        <v>6750</v>
      </c>
      <c r="F38" s="101">
        <v>374710</v>
      </c>
      <c r="G38" s="155">
        <v>55512.59259259259</v>
      </c>
      <c r="H38" s="147">
        <v>5720</v>
      </c>
      <c r="I38" s="128">
        <v>340814</v>
      </c>
      <c r="J38" s="104">
        <v>59582.86713286713</v>
      </c>
      <c r="K38" s="131"/>
      <c r="L38" s="101">
        <v>4220</v>
      </c>
      <c r="M38" s="108">
        <v>315740</v>
      </c>
      <c r="N38" s="105">
        <v>74819.90521327015</v>
      </c>
    </row>
    <row r="39" spans="1:14" s="7" customFormat="1" ht="22.5" customHeight="1">
      <c r="A39" s="9" t="s">
        <v>72</v>
      </c>
      <c r="B39" s="9"/>
      <c r="C39" s="9" t="s">
        <v>397</v>
      </c>
      <c r="D39" s="9" t="s">
        <v>885</v>
      </c>
      <c r="E39" s="114">
        <v>37947</v>
      </c>
      <c r="F39" s="4">
        <v>2700314</v>
      </c>
      <c r="G39" s="156">
        <v>71160.14441194298</v>
      </c>
      <c r="H39" s="148">
        <v>33490</v>
      </c>
      <c r="I39" s="114">
        <v>2448888</v>
      </c>
      <c r="J39" s="133">
        <v>73122.9620782323</v>
      </c>
      <c r="K39" s="51"/>
      <c r="L39" s="114">
        <v>103196</v>
      </c>
      <c r="M39" s="114">
        <v>6941680</v>
      </c>
      <c r="N39" s="50">
        <v>67266.94833133067</v>
      </c>
    </row>
    <row r="40" spans="1:14" s="7" customFormat="1" ht="22.5" customHeight="1">
      <c r="A40" s="6" t="s">
        <v>73</v>
      </c>
      <c r="B40" s="9"/>
      <c r="C40" s="9" t="s">
        <v>397</v>
      </c>
      <c r="D40" s="9" t="s">
        <v>885</v>
      </c>
      <c r="E40" s="4">
        <v>424325</v>
      </c>
      <c r="F40" s="4">
        <v>30694545</v>
      </c>
      <c r="G40" s="156">
        <v>72337.34755199435</v>
      </c>
      <c r="H40" s="148">
        <v>377831</v>
      </c>
      <c r="I40" s="4">
        <v>27902798</v>
      </c>
      <c r="J40" s="50">
        <v>73849.94349325492</v>
      </c>
      <c r="K40" s="51"/>
      <c r="L40" s="4">
        <v>390338</v>
      </c>
      <c r="M40" s="4">
        <v>30336645</v>
      </c>
      <c r="N40" s="50">
        <v>77718.91283964155</v>
      </c>
    </row>
    <row r="41" spans="1:14" s="7" customFormat="1" ht="22.5" customHeight="1">
      <c r="A41" s="6" t="s">
        <v>74</v>
      </c>
      <c r="B41" s="9"/>
      <c r="C41" s="9" t="s">
        <v>397</v>
      </c>
      <c r="D41" s="9" t="s">
        <v>885</v>
      </c>
      <c r="E41" s="4">
        <v>774997</v>
      </c>
      <c r="F41" s="4">
        <v>60850409</v>
      </c>
      <c r="G41" s="156">
        <v>78516.96071081565</v>
      </c>
      <c r="H41" s="148">
        <v>671497</v>
      </c>
      <c r="I41" s="4">
        <v>53407578</v>
      </c>
      <c r="J41" s="50">
        <v>79535.09546580253</v>
      </c>
      <c r="K41" s="51"/>
      <c r="L41" s="4">
        <v>996871</v>
      </c>
      <c r="M41" s="4">
        <v>103576224</v>
      </c>
      <c r="N41" s="50">
        <v>103901.33126552984</v>
      </c>
    </row>
  </sheetData>
  <sheetProtection/>
  <mergeCells count="2">
    <mergeCell ref="A2:A4"/>
    <mergeCell ref="A9:A11"/>
  </mergeCells>
  <printOptions/>
  <pageMargins left="0.7874015748031497" right="0.7874015748031497" top="0.5118110236220472" bottom="0.7086614173228347" header="0.5118110236220472" footer="0.5118110236220472"/>
  <pageSetup firstPageNumber="31" useFirstPageNumber="1" fitToHeight="1" fitToWidth="1" horizontalDpi="600" verticalDpi="600" orientation="landscape" paperSize="9" scale="72" r:id="rId1"/>
  <headerFooter alignWithMargins="0">
    <oddFooter>&amp;C―&amp;"ＪＳ明朝,標準"  &amp;P  &amp;"ＭＳ Ｐゴシック,標準"―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>
    <tabColor rgb="FF92D050"/>
  </sheetPr>
  <dimension ref="A1:E41"/>
  <sheetViews>
    <sheetView view="pageBreakPreview" zoomScale="80" zoomScaleNormal="75" zoomScaleSheetLayoutView="80" workbookViewId="0" topLeftCell="A1">
      <selection activeCell="C12" sqref="C12:E41"/>
    </sheetView>
  </sheetViews>
  <sheetFormatPr defaultColWidth="9.00390625" defaultRowHeight="13.5"/>
  <cols>
    <col min="1" max="1" width="12.875" style="1" customWidth="1"/>
    <col min="2" max="2" width="12.875" style="1" hidden="1" customWidth="1"/>
    <col min="3" max="5" width="20.625" style="1" customWidth="1"/>
    <col min="6" max="16384" width="9.00390625" style="1" customWidth="1"/>
  </cols>
  <sheetData>
    <row r="1" spans="1:5" s="2" customFormat="1" ht="27">
      <c r="A1" s="12" t="s">
        <v>117</v>
      </c>
      <c r="B1" s="12"/>
      <c r="C1" s="13" t="s">
        <v>188</v>
      </c>
      <c r="D1" s="13" t="s">
        <v>189</v>
      </c>
      <c r="E1" s="13" t="s">
        <v>190</v>
      </c>
    </row>
    <row r="2" spans="1:5" s="2" customFormat="1" ht="27">
      <c r="A2" s="234" t="s">
        <v>41</v>
      </c>
      <c r="B2" s="32"/>
      <c r="C2" s="32" t="s">
        <v>61</v>
      </c>
      <c r="D2" s="29" t="s">
        <v>205</v>
      </c>
      <c r="E2" s="29" t="s">
        <v>206</v>
      </c>
    </row>
    <row r="3" spans="1:5" s="2" customFormat="1" ht="13.5">
      <c r="A3" s="234"/>
      <c r="B3" s="34"/>
      <c r="C3" s="34"/>
      <c r="D3" s="34"/>
      <c r="E3" s="34"/>
    </row>
    <row r="4" spans="1:5" s="33" customFormat="1" ht="13.5">
      <c r="A4" s="234"/>
      <c r="B4" s="161"/>
      <c r="C4" s="24" t="s">
        <v>75</v>
      </c>
      <c r="D4" s="24" t="s">
        <v>76</v>
      </c>
      <c r="E4" s="24" t="s">
        <v>77</v>
      </c>
    </row>
    <row r="6" s="38" customFormat="1" ht="17.25">
      <c r="A6" s="38" t="s">
        <v>98</v>
      </c>
    </row>
    <row r="8" ht="13.5">
      <c r="E8" s="3" t="s">
        <v>62</v>
      </c>
    </row>
    <row r="9" spans="1:5" s="17" customFormat="1" ht="27">
      <c r="A9" s="221" t="s">
        <v>41</v>
      </c>
      <c r="B9" s="18"/>
      <c r="C9" s="18" t="s">
        <v>61</v>
      </c>
      <c r="D9" s="15" t="s">
        <v>205</v>
      </c>
      <c r="E9" s="15" t="s">
        <v>206</v>
      </c>
    </row>
    <row r="10" spans="1:5" s="17" customFormat="1" ht="13.5">
      <c r="A10" s="221"/>
      <c r="B10" s="21"/>
      <c r="C10" s="21"/>
      <c r="D10" s="21"/>
      <c r="E10" s="21"/>
    </row>
    <row r="11" spans="1:5" s="20" customFormat="1" ht="13.5">
      <c r="A11" s="221"/>
      <c r="B11" s="21"/>
      <c r="C11" s="45" t="s">
        <v>75</v>
      </c>
      <c r="D11" s="45" t="s">
        <v>76</v>
      </c>
      <c r="E11" s="45" t="s">
        <v>77</v>
      </c>
    </row>
    <row r="12" spans="1:5" s="54" customFormat="1" ht="22.5" customHeight="1">
      <c r="A12" s="40" t="s">
        <v>13</v>
      </c>
      <c r="B12" s="40" t="s">
        <v>437</v>
      </c>
      <c r="C12" s="92">
        <v>477946</v>
      </c>
      <c r="D12" s="92">
        <v>27480</v>
      </c>
      <c r="E12" s="92">
        <v>450466</v>
      </c>
    </row>
    <row r="13" spans="1:5" s="57" customFormat="1" ht="22.5" customHeight="1">
      <c r="A13" s="55" t="s">
        <v>14</v>
      </c>
      <c r="B13" s="55" t="s">
        <v>438</v>
      </c>
      <c r="C13" s="95">
        <v>29568</v>
      </c>
      <c r="D13" s="95">
        <v>3712</v>
      </c>
      <c r="E13" s="95">
        <v>25856</v>
      </c>
    </row>
    <row r="14" spans="1:5" s="57" customFormat="1" ht="22.5" customHeight="1">
      <c r="A14" s="58" t="s">
        <v>15</v>
      </c>
      <c r="B14" s="58" t="s">
        <v>439</v>
      </c>
      <c r="C14" s="97">
        <v>29852</v>
      </c>
      <c r="D14" s="97">
        <v>2826</v>
      </c>
      <c r="E14" s="97">
        <v>27026</v>
      </c>
    </row>
    <row r="15" spans="1:5" s="57" customFormat="1" ht="22.5" customHeight="1">
      <c r="A15" s="58" t="s">
        <v>16</v>
      </c>
      <c r="B15" s="58" t="s">
        <v>440</v>
      </c>
      <c r="C15" s="97">
        <v>14642</v>
      </c>
      <c r="D15" s="97">
        <v>2003</v>
      </c>
      <c r="E15" s="97">
        <v>12639</v>
      </c>
    </row>
    <row r="16" spans="1:5" s="57" customFormat="1" ht="22.5" customHeight="1">
      <c r="A16" s="58" t="s">
        <v>17</v>
      </c>
      <c r="B16" s="58" t="s">
        <v>441</v>
      </c>
      <c r="C16" s="97">
        <v>62643</v>
      </c>
      <c r="D16" s="97">
        <v>529</v>
      </c>
      <c r="E16" s="97">
        <v>62114</v>
      </c>
    </row>
    <row r="17" spans="1:5" s="57" customFormat="1" ht="22.5" customHeight="1">
      <c r="A17" s="58" t="s">
        <v>18</v>
      </c>
      <c r="B17" s="58" t="s">
        <v>442</v>
      </c>
      <c r="C17" s="97">
        <v>8741</v>
      </c>
      <c r="D17" s="97">
        <v>1398</v>
      </c>
      <c r="E17" s="97">
        <v>7343</v>
      </c>
    </row>
    <row r="18" spans="1:5" s="57" customFormat="1" ht="22.5" customHeight="1">
      <c r="A18" s="58" t="s">
        <v>19</v>
      </c>
      <c r="B18" s="58" t="s">
        <v>443</v>
      </c>
      <c r="C18" s="97">
        <v>32045</v>
      </c>
      <c r="D18" s="97">
        <v>1468</v>
      </c>
      <c r="E18" s="97">
        <v>30577</v>
      </c>
    </row>
    <row r="19" spans="1:5" s="57" customFormat="1" ht="22.5" customHeight="1">
      <c r="A19" s="58" t="s">
        <v>20</v>
      </c>
      <c r="B19" s="58" t="s">
        <v>444</v>
      </c>
      <c r="C19" s="97">
        <v>27311</v>
      </c>
      <c r="D19" s="97">
        <v>344</v>
      </c>
      <c r="E19" s="97">
        <v>26967</v>
      </c>
    </row>
    <row r="20" spans="1:5" s="57" customFormat="1" ht="22.5" customHeight="1">
      <c r="A20" s="58" t="s">
        <v>21</v>
      </c>
      <c r="B20" s="58" t="s">
        <v>445</v>
      </c>
      <c r="C20" s="97">
        <v>18786</v>
      </c>
      <c r="D20" s="97">
        <v>456</v>
      </c>
      <c r="E20" s="97">
        <v>18330</v>
      </c>
    </row>
    <row r="21" spans="1:5" s="57" customFormat="1" ht="22.5" customHeight="1">
      <c r="A21" s="58" t="s">
        <v>22</v>
      </c>
      <c r="B21" s="58" t="s">
        <v>446</v>
      </c>
      <c r="C21" s="97">
        <v>26076</v>
      </c>
      <c r="D21" s="97">
        <v>144</v>
      </c>
      <c r="E21" s="97">
        <v>25932</v>
      </c>
    </row>
    <row r="22" spans="1:5" s="57" customFormat="1" ht="22.5" customHeight="1">
      <c r="A22" s="58" t="s">
        <v>23</v>
      </c>
      <c r="B22" s="58" t="s">
        <v>447</v>
      </c>
      <c r="C22" s="97">
        <v>22311</v>
      </c>
      <c r="D22" s="97">
        <v>364</v>
      </c>
      <c r="E22" s="97">
        <v>21947</v>
      </c>
    </row>
    <row r="23" spans="1:5" s="57" customFormat="1" ht="22.5" customHeight="1">
      <c r="A23" s="58" t="s">
        <v>24</v>
      </c>
      <c r="B23" s="58" t="s">
        <v>448</v>
      </c>
      <c r="C23" s="97">
        <v>22467</v>
      </c>
      <c r="D23" s="97">
        <v>396</v>
      </c>
      <c r="E23" s="97">
        <v>22071</v>
      </c>
    </row>
    <row r="24" spans="1:5" s="57" customFormat="1" ht="22.5" customHeight="1">
      <c r="A24" s="58" t="s">
        <v>25</v>
      </c>
      <c r="B24" s="58" t="s">
        <v>449</v>
      </c>
      <c r="C24" s="97">
        <v>22122</v>
      </c>
      <c r="D24" s="97">
        <v>1824</v>
      </c>
      <c r="E24" s="97">
        <v>20298</v>
      </c>
    </row>
    <row r="25" spans="1:5" s="57" customFormat="1" ht="22.5" customHeight="1">
      <c r="A25" s="58" t="s">
        <v>26</v>
      </c>
      <c r="B25" s="58" t="s">
        <v>450</v>
      </c>
      <c r="C25" s="97">
        <v>13621</v>
      </c>
      <c r="D25" s="97">
        <v>1696</v>
      </c>
      <c r="E25" s="97">
        <v>11925</v>
      </c>
    </row>
    <row r="26" spans="1:5" s="57" customFormat="1" ht="22.5" customHeight="1">
      <c r="A26" s="58" t="s">
        <v>203</v>
      </c>
      <c r="B26" s="58" t="s">
        <v>451</v>
      </c>
      <c r="C26" s="97">
        <v>25814</v>
      </c>
      <c r="D26" s="97">
        <v>1012</v>
      </c>
      <c r="E26" s="99">
        <v>24802</v>
      </c>
    </row>
    <row r="27" spans="1:5" s="57" customFormat="1" ht="22.5" customHeight="1">
      <c r="A27" s="55" t="s">
        <v>202</v>
      </c>
      <c r="B27" s="55" t="s">
        <v>452</v>
      </c>
      <c r="C27" s="68">
        <v>355999</v>
      </c>
      <c r="D27" s="68">
        <v>18172</v>
      </c>
      <c r="E27" s="69">
        <v>337827</v>
      </c>
    </row>
    <row r="28" spans="1:5" s="54" customFormat="1" ht="22.5" customHeight="1">
      <c r="A28" s="55" t="s">
        <v>27</v>
      </c>
      <c r="B28" s="57" t="s">
        <v>453</v>
      </c>
      <c r="C28" s="126">
        <v>5605</v>
      </c>
      <c r="D28" s="97">
        <v>46</v>
      </c>
      <c r="E28" s="95">
        <v>5559</v>
      </c>
    </row>
    <row r="29" spans="1:5" s="54" customFormat="1" ht="22.5" customHeight="1">
      <c r="A29" s="58" t="s">
        <v>28</v>
      </c>
      <c r="B29" s="57" t="s">
        <v>454</v>
      </c>
      <c r="C29" s="126">
        <v>4951</v>
      </c>
      <c r="D29" s="97">
        <v>130</v>
      </c>
      <c r="E29" s="97">
        <v>4821</v>
      </c>
    </row>
    <row r="30" spans="1:5" s="57" customFormat="1" ht="22.5" customHeight="1">
      <c r="A30" s="58" t="s">
        <v>29</v>
      </c>
      <c r="B30" s="57" t="s">
        <v>455</v>
      </c>
      <c r="C30" s="126">
        <v>2639</v>
      </c>
      <c r="D30" s="97">
        <v>208</v>
      </c>
      <c r="E30" s="97">
        <v>2431</v>
      </c>
    </row>
    <row r="31" spans="1:5" s="57" customFormat="1" ht="22.5" customHeight="1">
      <c r="A31" s="58" t="s">
        <v>30</v>
      </c>
      <c r="B31" s="57" t="s">
        <v>456</v>
      </c>
      <c r="C31" s="126">
        <v>3443</v>
      </c>
      <c r="D31" s="97">
        <v>227</v>
      </c>
      <c r="E31" s="97">
        <v>3216</v>
      </c>
    </row>
    <row r="32" spans="1:5" s="57" customFormat="1" ht="22.5" customHeight="1">
      <c r="A32" s="58" t="s">
        <v>31</v>
      </c>
      <c r="B32" s="57" t="s">
        <v>457</v>
      </c>
      <c r="C32" s="126">
        <v>745</v>
      </c>
      <c r="D32" s="97">
        <v>142</v>
      </c>
      <c r="E32" s="97">
        <v>603</v>
      </c>
    </row>
    <row r="33" spans="1:5" s="57" customFormat="1" ht="22.5" customHeight="1">
      <c r="A33" s="58" t="s">
        <v>32</v>
      </c>
      <c r="B33" s="57" t="s">
        <v>458</v>
      </c>
      <c r="C33" s="126">
        <v>2047</v>
      </c>
      <c r="D33" s="97">
        <v>307</v>
      </c>
      <c r="E33" s="97">
        <v>1740</v>
      </c>
    </row>
    <row r="34" spans="1:5" s="57" customFormat="1" ht="22.5" customHeight="1">
      <c r="A34" s="58" t="s">
        <v>33</v>
      </c>
      <c r="B34" s="57" t="s">
        <v>459</v>
      </c>
      <c r="C34" s="126">
        <v>12280</v>
      </c>
      <c r="D34" s="97">
        <v>252</v>
      </c>
      <c r="E34" s="97">
        <v>12028</v>
      </c>
    </row>
    <row r="35" spans="1:5" s="57" customFormat="1" ht="22.5" customHeight="1">
      <c r="A35" s="58" t="s">
        <v>34</v>
      </c>
      <c r="B35" s="57" t="s">
        <v>460</v>
      </c>
      <c r="C35" s="126">
        <v>1517</v>
      </c>
      <c r="D35" s="97">
        <v>200</v>
      </c>
      <c r="E35" s="97">
        <v>1317</v>
      </c>
    </row>
    <row r="36" spans="1:5" s="54" customFormat="1" ht="22.5" customHeight="1">
      <c r="A36" s="58" t="s">
        <v>35</v>
      </c>
      <c r="B36" s="57" t="s">
        <v>461</v>
      </c>
      <c r="C36" s="126">
        <v>7404</v>
      </c>
      <c r="D36" s="97">
        <v>671</v>
      </c>
      <c r="E36" s="97">
        <v>6733</v>
      </c>
    </row>
    <row r="37" spans="1:5" s="57" customFormat="1" ht="22.5" customHeight="1">
      <c r="A37" s="58" t="s">
        <v>36</v>
      </c>
      <c r="B37" s="57" t="s">
        <v>462</v>
      </c>
      <c r="C37" s="126">
        <v>1507</v>
      </c>
      <c r="D37" s="97">
        <v>415</v>
      </c>
      <c r="E37" s="97">
        <v>1092</v>
      </c>
    </row>
    <row r="38" spans="1:5" s="57" customFormat="1" ht="22.5" customHeight="1">
      <c r="A38" s="60" t="s">
        <v>176</v>
      </c>
      <c r="B38" s="57" t="s">
        <v>463</v>
      </c>
      <c r="C38" s="123">
        <v>8481</v>
      </c>
      <c r="D38" s="52">
        <v>941</v>
      </c>
      <c r="E38" s="52">
        <v>7540</v>
      </c>
    </row>
    <row r="39" spans="1:5" s="7" customFormat="1" ht="22.5" customHeight="1">
      <c r="A39" s="9" t="s">
        <v>72</v>
      </c>
      <c r="B39" s="9" t="s">
        <v>452</v>
      </c>
      <c r="C39" s="114">
        <v>50619</v>
      </c>
      <c r="D39" s="4">
        <v>3539</v>
      </c>
      <c r="E39" s="4">
        <v>47080</v>
      </c>
    </row>
    <row r="40" spans="1:5" s="7" customFormat="1" ht="22.5" customHeight="1">
      <c r="A40" s="6" t="s">
        <v>73</v>
      </c>
      <c r="B40" s="6" t="s">
        <v>452</v>
      </c>
      <c r="C40" s="114">
        <v>406618</v>
      </c>
      <c r="D40" s="4">
        <v>21711</v>
      </c>
      <c r="E40" s="4">
        <v>384907</v>
      </c>
    </row>
    <row r="41" spans="1:5" s="7" customFormat="1" ht="22.5" customHeight="1">
      <c r="A41" s="6" t="s">
        <v>74</v>
      </c>
      <c r="B41" s="9" t="s">
        <v>452</v>
      </c>
      <c r="C41" s="4">
        <v>884564</v>
      </c>
      <c r="D41" s="4">
        <v>49191</v>
      </c>
      <c r="E41" s="4">
        <v>835373</v>
      </c>
    </row>
  </sheetData>
  <sheetProtection/>
  <mergeCells count="2">
    <mergeCell ref="A2:A4"/>
    <mergeCell ref="A9:A11"/>
  </mergeCells>
  <printOptions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scale="85" r:id="rId1"/>
  <headerFooter alignWithMargins="0">
    <oddFooter>&amp;C―&amp;"ＪＳ明朝,標準"  &amp;P  &amp;"ＭＳ Ｐゴシック,標準"―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>
    <tabColor rgb="FF92D050"/>
    <pageSetUpPr fitToPage="1"/>
  </sheetPr>
  <dimension ref="A1:O41"/>
  <sheetViews>
    <sheetView zoomScale="75" zoomScaleNormal="75" workbookViewId="0" topLeftCell="A1">
      <selection activeCell="F12" sqref="F12:O41"/>
    </sheetView>
  </sheetViews>
  <sheetFormatPr defaultColWidth="9.00390625" defaultRowHeight="13.5"/>
  <cols>
    <col min="1" max="1" width="12.875" style="1" customWidth="1"/>
    <col min="2" max="5" width="12.875" style="1" hidden="1" customWidth="1"/>
    <col min="6" max="11" width="14.875" style="1" customWidth="1"/>
    <col min="12" max="15" width="15.625" style="1" customWidth="1"/>
    <col min="16" max="16384" width="9.00390625" style="1" customWidth="1"/>
  </cols>
  <sheetData>
    <row r="1" spans="1:15" s="2" customFormat="1" ht="27">
      <c r="A1" s="12" t="s">
        <v>117</v>
      </c>
      <c r="B1" s="12"/>
      <c r="C1" s="12"/>
      <c r="D1" s="12"/>
      <c r="E1" s="12"/>
      <c r="F1" s="13" t="s">
        <v>214</v>
      </c>
      <c r="G1" s="13" t="s">
        <v>215</v>
      </c>
      <c r="H1" s="13" t="s">
        <v>192</v>
      </c>
      <c r="I1" s="13" t="s">
        <v>193</v>
      </c>
      <c r="J1" s="13" t="s">
        <v>194</v>
      </c>
      <c r="K1" s="13" t="s">
        <v>195</v>
      </c>
      <c r="L1" s="216" t="s">
        <v>119</v>
      </c>
      <c r="M1" s="217"/>
      <c r="N1" s="217"/>
      <c r="O1" s="218"/>
    </row>
    <row r="2" spans="1:15" s="17" customFormat="1" ht="13.5">
      <c r="A2" s="221" t="s">
        <v>41</v>
      </c>
      <c r="B2" s="27"/>
      <c r="C2" s="27"/>
      <c r="D2" s="27"/>
      <c r="E2" s="27"/>
      <c r="F2" s="249" t="s">
        <v>100</v>
      </c>
      <c r="G2" s="250"/>
      <c r="H2" s="248" t="s">
        <v>101</v>
      </c>
      <c r="I2" s="248"/>
      <c r="J2" s="248"/>
      <c r="K2" s="248"/>
      <c r="L2" s="248" t="s">
        <v>102</v>
      </c>
      <c r="M2" s="248"/>
      <c r="N2" s="248" t="s">
        <v>103</v>
      </c>
      <c r="O2" s="248"/>
    </row>
    <row r="3" spans="1:15" s="17" customFormat="1" ht="27.75" customHeight="1">
      <c r="A3" s="221"/>
      <c r="B3" s="21"/>
      <c r="C3" s="21"/>
      <c r="D3" s="21"/>
      <c r="E3" s="21"/>
      <c r="F3" s="21" t="s">
        <v>95</v>
      </c>
      <c r="G3" s="21" t="s">
        <v>104</v>
      </c>
      <c r="H3" s="247" t="s">
        <v>112</v>
      </c>
      <c r="I3" s="233"/>
      <c r="J3" s="247" t="s">
        <v>113</v>
      </c>
      <c r="K3" s="233"/>
      <c r="L3" s="16" t="s">
        <v>105</v>
      </c>
      <c r="M3" s="16" t="s">
        <v>106</v>
      </c>
      <c r="N3" s="16" t="s">
        <v>114</v>
      </c>
      <c r="O3" s="16" t="s">
        <v>115</v>
      </c>
    </row>
    <row r="4" spans="1:15" s="20" customFormat="1" ht="13.5">
      <c r="A4" s="221"/>
      <c r="B4" s="157"/>
      <c r="C4" s="157"/>
      <c r="D4" s="157"/>
      <c r="E4" s="157"/>
      <c r="F4" s="19" t="s">
        <v>75</v>
      </c>
      <c r="G4" s="19" t="s">
        <v>76</v>
      </c>
      <c r="H4" s="22" t="s">
        <v>107</v>
      </c>
      <c r="I4" s="22" t="s">
        <v>108</v>
      </c>
      <c r="J4" s="22" t="s">
        <v>109</v>
      </c>
      <c r="K4" s="22" t="s">
        <v>110</v>
      </c>
      <c r="L4" s="19" t="s">
        <v>77</v>
      </c>
      <c r="M4" s="19" t="s">
        <v>82</v>
      </c>
      <c r="N4" s="19" t="s">
        <v>83</v>
      </c>
      <c r="O4" s="19" t="s">
        <v>84</v>
      </c>
    </row>
    <row r="6" s="38" customFormat="1" ht="17.25">
      <c r="A6" s="38" t="s">
        <v>99</v>
      </c>
    </row>
    <row r="8" spans="8:15" ht="13.5">
      <c r="H8" s="3"/>
      <c r="I8" s="3"/>
      <c r="J8" s="3"/>
      <c r="K8" s="3"/>
      <c r="L8" s="3"/>
      <c r="M8" s="3"/>
      <c r="N8" s="3"/>
      <c r="O8" s="3"/>
    </row>
    <row r="9" spans="1:15" s="17" customFormat="1" ht="13.5">
      <c r="A9" s="221" t="s">
        <v>41</v>
      </c>
      <c r="B9" s="27"/>
      <c r="C9" s="27"/>
      <c r="D9" s="27"/>
      <c r="E9" s="27"/>
      <c r="F9" s="249" t="s">
        <v>100</v>
      </c>
      <c r="G9" s="250"/>
      <c r="H9" s="248" t="s">
        <v>191</v>
      </c>
      <c r="I9" s="248"/>
      <c r="J9" s="248"/>
      <c r="K9" s="248"/>
      <c r="L9" s="248" t="s">
        <v>233</v>
      </c>
      <c r="M9" s="248"/>
      <c r="N9" s="248" t="s">
        <v>103</v>
      </c>
      <c r="O9" s="248"/>
    </row>
    <row r="10" spans="1:15" s="17" customFormat="1" ht="27.75" customHeight="1">
      <c r="A10" s="221"/>
      <c r="B10" s="21"/>
      <c r="C10" s="21"/>
      <c r="D10" s="21"/>
      <c r="E10" s="21"/>
      <c r="F10" s="21" t="s">
        <v>95</v>
      </c>
      <c r="G10" s="21" t="s">
        <v>104</v>
      </c>
      <c r="H10" s="247" t="s">
        <v>112</v>
      </c>
      <c r="I10" s="233"/>
      <c r="J10" s="247" t="s">
        <v>113</v>
      </c>
      <c r="K10" s="233"/>
      <c r="L10" s="16" t="s">
        <v>105</v>
      </c>
      <c r="M10" s="16" t="s">
        <v>106</v>
      </c>
      <c r="N10" s="16" t="s">
        <v>114</v>
      </c>
      <c r="O10" s="16" t="s">
        <v>115</v>
      </c>
    </row>
    <row r="11" spans="1:15" s="20" customFormat="1" ht="13.5">
      <c r="A11" s="221"/>
      <c r="B11" s="157"/>
      <c r="C11" s="157"/>
      <c r="D11" s="157"/>
      <c r="E11" s="157"/>
      <c r="F11" s="19" t="s">
        <v>75</v>
      </c>
      <c r="G11" s="19" t="s">
        <v>76</v>
      </c>
      <c r="H11" s="22" t="s">
        <v>107</v>
      </c>
      <c r="I11" s="22" t="s">
        <v>108</v>
      </c>
      <c r="J11" s="22" t="s">
        <v>109</v>
      </c>
      <c r="K11" s="22" t="s">
        <v>110</v>
      </c>
      <c r="L11" s="19" t="s">
        <v>81</v>
      </c>
      <c r="M11" s="19" t="s">
        <v>82</v>
      </c>
      <c r="N11" s="19" t="s">
        <v>83</v>
      </c>
      <c r="O11" s="19" t="s">
        <v>84</v>
      </c>
    </row>
    <row r="12" spans="1:15" s="54" customFormat="1" ht="22.5" customHeight="1">
      <c r="A12" s="40" t="s">
        <v>13</v>
      </c>
      <c r="B12" s="60" t="s">
        <v>572</v>
      </c>
      <c r="C12" s="60" t="s">
        <v>599</v>
      </c>
      <c r="D12" s="60" t="s">
        <v>626</v>
      </c>
      <c r="E12" s="60" t="s">
        <v>545</v>
      </c>
      <c r="F12" s="101">
        <v>626454029</v>
      </c>
      <c r="G12" s="101">
        <v>618942955</v>
      </c>
      <c r="H12" s="101">
        <v>262011413</v>
      </c>
      <c r="I12" s="101">
        <v>255838529</v>
      </c>
      <c r="J12" s="101">
        <v>833021</v>
      </c>
      <c r="K12" s="101">
        <v>832330</v>
      </c>
      <c r="L12" s="53">
        <v>262844434</v>
      </c>
      <c r="M12" s="53">
        <v>256670859</v>
      </c>
      <c r="N12" s="53">
        <v>889298463</v>
      </c>
      <c r="O12" s="53">
        <v>875613814</v>
      </c>
    </row>
    <row r="13" spans="1:15" s="57" customFormat="1" ht="22.5" customHeight="1">
      <c r="A13" s="55" t="s">
        <v>14</v>
      </c>
      <c r="B13" s="55" t="s">
        <v>573</v>
      </c>
      <c r="C13" s="55" t="s">
        <v>600</v>
      </c>
      <c r="D13" s="55" t="s">
        <v>627</v>
      </c>
      <c r="E13" s="55" t="s">
        <v>546</v>
      </c>
      <c r="F13" s="106">
        <v>77546027</v>
      </c>
      <c r="G13" s="106">
        <v>75632032</v>
      </c>
      <c r="H13" s="107">
        <v>28514761</v>
      </c>
      <c r="I13" s="95">
        <v>26409626</v>
      </c>
      <c r="J13" s="78">
        <v>0</v>
      </c>
      <c r="K13" s="78">
        <v>0</v>
      </c>
      <c r="L13" s="56">
        <v>28514761</v>
      </c>
      <c r="M13" s="56">
        <v>26409626</v>
      </c>
      <c r="N13" s="56">
        <v>106060788</v>
      </c>
      <c r="O13" s="56">
        <v>102041658</v>
      </c>
    </row>
    <row r="14" spans="1:15" s="57" customFormat="1" ht="22.5" customHeight="1">
      <c r="A14" s="58" t="s">
        <v>15</v>
      </c>
      <c r="B14" s="58" t="s">
        <v>574</v>
      </c>
      <c r="C14" s="58" t="s">
        <v>601</v>
      </c>
      <c r="D14" s="58" t="s">
        <v>628</v>
      </c>
      <c r="E14" s="58" t="s">
        <v>547</v>
      </c>
      <c r="F14" s="108">
        <v>35610442</v>
      </c>
      <c r="G14" s="108">
        <v>34670274</v>
      </c>
      <c r="H14" s="109">
        <v>109812345</v>
      </c>
      <c r="I14" s="97">
        <v>103126540</v>
      </c>
      <c r="J14" s="79">
        <v>0</v>
      </c>
      <c r="K14" s="79">
        <v>0</v>
      </c>
      <c r="L14" s="59">
        <v>109812345</v>
      </c>
      <c r="M14" s="59">
        <v>103126540</v>
      </c>
      <c r="N14" s="59">
        <v>145422787</v>
      </c>
      <c r="O14" s="59">
        <v>137796814</v>
      </c>
    </row>
    <row r="15" spans="1:15" s="57" customFormat="1" ht="22.5" customHeight="1">
      <c r="A15" s="58" t="s">
        <v>16</v>
      </c>
      <c r="B15" s="58" t="s">
        <v>575</v>
      </c>
      <c r="C15" s="58" t="s">
        <v>602</v>
      </c>
      <c r="D15" s="58" t="s">
        <v>629</v>
      </c>
      <c r="E15" s="58" t="s">
        <v>548</v>
      </c>
      <c r="F15" s="108">
        <v>36094959</v>
      </c>
      <c r="G15" s="108">
        <v>35592040</v>
      </c>
      <c r="H15" s="109">
        <v>22756032</v>
      </c>
      <c r="I15" s="97">
        <v>22471790</v>
      </c>
      <c r="J15" s="79">
        <v>0</v>
      </c>
      <c r="K15" s="79">
        <v>0</v>
      </c>
      <c r="L15" s="59">
        <v>22756032</v>
      </c>
      <c r="M15" s="59">
        <v>22471790</v>
      </c>
      <c r="N15" s="59">
        <v>58850991</v>
      </c>
      <c r="O15" s="59">
        <v>58063830</v>
      </c>
    </row>
    <row r="16" spans="1:15" s="57" customFormat="1" ht="22.5" customHeight="1">
      <c r="A16" s="58" t="s">
        <v>17</v>
      </c>
      <c r="B16" s="58" t="s">
        <v>576</v>
      </c>
      <c r="C16" s="58" t="s">
        <v>603</v>
      </c>
      <c r="D16" s="58" t="s">
        <v>630</v>
      </c>
      <c r="E16" s="58" t="s">
        <v>549</v>
      </c>
      <c r="F16" s="108">
        <v>67900314</v>
      </c>
      <c r="G16" s="108">
        <v>66765043</v>
      </c>
      <c r="H16" s="109">
        <v>35705922</v>
      </c>
      <c r="I16" s="97">
        <v>34903525</v>
      </c>
      <c r="J16" s="79">
        <v>4562</v>
      </c>
      <c r="K16" s="79">
        <v>4562</v>
      </c>
      <c r="L16" s="59">
        <v>35710484</v>
      </c>
      <c r="M16" s="59">
        <v>34908087</v>
      </c>
      <c r="N16" s="59">
        <v>103610798</v>
      </c>
      <c r="O16" s="59">
        <v>101673130</v>
      </c>
    </row>
    <row r="17" spans="1:15" s="57" customFormat="1" ht="22.5" customHeight="1">
      <c r="A17" s="58" t="s">
        <v>18</v>
      </c>
      <c r="B17" s="58" t="s">
        <v>577</v>
      </c>
      <c r="C17" s="58" t="s">
        <v>604</v>
      </c>
      <c r="D17" s="58" t="s">
        <v>631</v>
      </c>
      <c r="E17" s="58" t="s">
        <v>550</v>
      </c>
      <c r="F17" s="108">
        <v>9310657</v>
      </c>
      <c r="G17" s="108">
        <v>9102517</v>
      </c>
      <c r="H17" s="109">
        <v>19649332</v>
      </c>
      <c r="I17" s="97">
        <v>16180681</v>
      </c>
      <c r="J17" s="79">
        <v>0</v>
      </c>
      <c r="K17" s="79">
        <v>0</v>
      </c>
      <c r="L17" s="59">
        <v>19649332</v>
      </c>
      <c r="M17" s="59">
        <v>16180681</v>
      </c>
      <c r="N17" s="59">
        <v>28959989</v>
      </c>
      <c r="O17" s="59">
        <v>25283198</v>
      </c>
    </row>
    <row r="18" spans="1:15" s="57" customFormat="1" ht="22.5" customHeight="1">
      <c r="A18" s="58" t="s">
        <v>19</v>
      </c>
      <c r="B18" s="58" t="s">
        <v>578</v>
      </c>
      <c r="C18" s="58" t="s">
        <v>605</v>
      </c>
      <c r="D18" s="58" t="s">
        <v>632</v>
      </c>
      <c r="E18" s="58" t="s">
        <v>551</v>
      </c>
      <c r="F18" s="108">
        <v>36775815</v>
      </c>
      <c r="G18" s="108">
        <v>34969414</v>
      </c>
      <c r="H18" s="109">
        <v>18700253</v>
      </c>
      <c r="I18" s="97">
        <v>18323269</v>
      </c>
      <c r="J18" s="97">
        <v>170736</v>
      </c>
      <c r="K18" s="97">
        <v>170736</v>
      </c>
      <c r="L18" s="59">
        <v>18870989</v>
      </c>
      <c r="M18" s="59">
        <v>18494005</v>
      </c>
      <c r="N18" s="59">
        <v>55646804</v>
      </c>
      <c r="O18" s="59">
        <v>53463419</v>
      </c>
    </row>
    <row r="19" spans="1:15" s="57" customFormat="1" ht="22.5" customHeight="1">
      <c r="A19" s="58" t="s">
        <v>20</v>
      </c>
      <c r="B19" s="58" t="s">
        <v>579</v>
      </c>
      <c r="C19" s="58" t="s">
        <v>606</v>
      </c>
      <c r="D19" s="58" t="s">
        <v>633</v>
      </c>
      <c r="E19" s="58" t="s">
        <v>552</v>
      </c>
      <c r="F19" s="108">
        <v>31116695</v>
      </c>
      <c r="G19" s="108">
        <v>30868146</v>
      </c>
      <c r="H19" s="109">
        <v>12858654</v>
      </c>
      <c r="I19" s="97">
        <v>12665715</v>
      </c>
      <c r="J19" s="79">
        <v>0</v>
      </c>
      <c r="K19" s="79">
        <v>0</v>
      </c>
      <c r="L19" s="59">
        <v>12858654</v>
      </c>
      <c r="M19" s="59">
        <v>12665715</v>
      </c>
      <c r="N19" s="59">
        <v>43975349</v>
      </c>
      <c r="O19" s="59">
        <v>43533861</v>
      </c>
    </row>
    <row r="20" spans="1:15" s="57" customFormat="1" ht="22.5" customHeight="1">
      <c r="A20" s="58" t="s">
        <v>21</v>
      </c>
      <c r="B20" s="58" t="s">
        <v>580</v>
      </c>
      <c r="C20" s="58" t="s">
        <v>607</v>
      </c>
      <c r="D20" s="58" t="s">
        <v>634</v>
      </c>
      <c r="E20" s="58" t="s">
        <v>553</v>
      </c>
      <c r="F20" s="108">
        <v>14577382</v>
      </c>
      <c r="G20" s="108">
        <v>14385017</v>
      </c>
      <c r="H20" s="109">
        <v>23913949</v>
      </c>
      <c r="I20" s="97">
        <v>23482716</v>
      </c>
      <c r="J20" s="79">
        <v>0</v>
      </c>
      <c r="K20" s="79">
        <v>0</v>
      </c>
      <c r="L20" s="59">
        <v>23913949</v>
      </c>
      <c r="M20" s="59">
        <v>23482716</v>
      </c>
      <c r="N20" s="59">
        <v>38491331</v>
      </c>
      <c r="O20" s="59">
        <v>37867733</v>
      </c>
    </row>
    <row r="21" spans="1:15" s="57" customFormat="1" ht="22.5" customHeight="1">
      <c r="A21" s="58" t="s">
        <v>22</v>
      </c>
      <c r="B21" s="58" t="s">
        <v>581</v>
      </c>
      <c r="C21" s="58" t="s">
        <v>608</v>
      </c>
      <c r="D21" s="58" t="s">
        <v>635</v>
      </c>
      <c r="E21" s="58" t="s">
        <v>554</v>
      </c>
      <c r="F21" s="108">
        <v>39282013</v>
      </c>
      <c r="G21" s="108">
        <v>39009378</v>
      </c>
      <c r="H21" s="109">
        <v>15443547</v>
      </c>
      <c r="I21" s="97">
        <v>15118314</v>
      </c>
      <c r="J21" s="79">
        <v>0</v>
      </c>
      <c r="K21" s="79">
        <v>0</v>
      </c>
      <c r="L21" s="59">
        <v>15443547</v>
      </c>
      <c r="M21" s="59">
        <v>15118314</v>
      </c>
      <c r="N21" s="59">
        <v>54725560</v>
      </c>
      <c r="O21" s="59">
        <v>54127692</v>
      </c>
    </row>
    <row r="22" spans="1:15" s="57" customFormat="1" ht="22.5" customHeight="1">
      <c r="A22" s="58" t="s">
        <v>23</v>
      </c>
      <c r="B22" s="58" t="s">
        <v>582</v>
      </c>
      <c r="C22" s="58" t="s">
        <v>609</v>
      </c>
      <c r="D22" s="58" t="s">
        <v>636</v>
      </c>
      <c r="E22" s="58" t="s">
        <v>555</v>
      </c>
      <c r="F22" s="108">
        <v>27028365</v>
      </c>
      <c r="G22" s="108">
        <v>26582668</v>
      </c>
      <c r="H22" s="109">
        <v>9755370</v>
      </c>
      <c r="I22" s="97">
        <v>9460471</v>
      </c>
      <c r="J22" s="79">
        <v>0</v>
      </c>
      <c r="K22" s="79">
        <v>0</v>
      </c>
      <c r="L22" s="59">
        <v>9755370</v>
      </c>
      <c r="M22" s="59">
        <v>9460471</v>
      </c>
      <c r="N22" s="59">
        <v>36783735</v>
      </c>
      <c r="O22" s="59">
        <v>36043139</v>
      </c>
    </row>
    <row r="23" spans="1:15" s="57" customFormat="1" ht="22.5" customHeight="1">
      <c r="A23" s="58" t="s">
        <v>24</v>
      </c>
      <c r="B23" s="58" t="s">
        <v>583</v>
      </c>
      <c r="C23" s="58" t="s">
        <v>610</v>
      </c>
      <c r="D23" s="58" t="s">
        <v>637</v>
      </c>
      <c r="E23" s="58" t="s">
        <v>556</v>
      </c>
      <c r="F23" s="108">
        <v>43963408</v>
      </c>
      <c r="G23" s="108">
        <v>43708922</v>
      </c>
      <c r="H23" s="109">
        <v>19367500</v>
      </c>
      <c r="I23" s="97">
        <v>19086683</v>
      </c>
      <c r="J23" s="97">
        <v>129726</v>
      </c>
      <c r="K23" s="97">
        <v>129726</v>
      </c>
      <c r="L23" s="59">
        <v>19497226</v>
      </c>
      <c r="M23" s="59">
        <v>19216409</v>
      </c>
      <c r="N23" s="59">
        <v>63460634</v>
      </c>
      <c r="O23" s="59">
        <v>62925331</v>
      </c>
    </row>
    <row r="24" spans="1:15" s="57" customFormat="1" ht="22.5" customHeight="1">
      <c r="A24" s="58" t="s">
        <v>25</v>
      </c>
      <c r="B24" s="58" t="s">
        <v>584</v>
      </c>
      <c r="C24" s="58" t="s">
        <v>611</v>
      </c>
      <c r="D24" s="58" t="s">
        <v>638</v>
      </c>
      <c r="E24" s="58" t="s">
        <v>557</v>
      </c>
      <c r="F24" s="108">
        <v>21829332</v>
      </c>
      <c r="G24" s="108">
        <v>20841161</v>
      </c>
      <c r="H24" s="109">
        <v>17349717</v>
      </c>
      <c r="I24" s="97">
        <v>15281238</v>
      </c>
      <c r="J24" s="79">
        <v>0</v>
      </c>
      <c r="K24" s="79">
        <v>0</v>
      </c>
      <c r="L24" s="59">
        <v>17349717</v>
      </c>
      <c r="M24" s="59">
        <v>15281238</v>
      </c>
      <c r="N24" s="59">
        <v>39179049</v>
      </c>
      <c r="O24" s="59">
        <v>36122399</v>
      </c>
    </row>
    <row r="25" spans="1:15" s="57" customFormat="1" ht="22.5" customHeight="1">
      <c r="A25" s="58" t="s">
        <v>26</v>
      </c>
      <c r="B25" s="58" t="s">
        <v>585</v>
      </c>
      <c r="C25" s="58" t="s">
        <v>612</v>
      </c>
      <c r="D25" s="58" t="s">
        <v>639</v>
      </c>
      <c r="E25" s="58" t="s">
        <v>558</v>
      </c>
      <c r="F25" s="108">
        <v>29503122</v>
      </c>
      <c r="G25" s="108">
        <v>28953165</v>
      </c>
      <c r="H25" s="109">
        <v>21297696</v>
      </c>
      <c r="I25" s="97">
        <v>21055325</v>
      </c>
      <c r="J25" s="97">
        <v>14035237</v>
      </c>
      <c r="K25" s="97">
        <v>13984220</v>
      </c>
      <c r="L25" s="59">
        <v>35332933</v>
      </c>
      <c r="M25" s="59">
        <v>35039545</v>
      </c>
      <c r="N25" s="59">
        <v>64836055</v>
      </c>
      <c r="O25" s="59">
        <v>63992710</v>
      </c>
    </row>
    <row r="26" spans="1:15" s="57" customFormat="1" ht="22.5" customHeight="1">
      <c r="A26" s="60" t="s">
        <v>203</v>
      </c>
      <c r="B26" s="60" t="s">
        <v>586</v>
      </c>
      <c r="C26" s="60" t="s">
        <v>613</v>
      </c>
      <c r="D26" s="60" t="s">
        <v>640</v>
      </c>
      <c r="E26" s="60" t="s">
        <v>559</v>
      </c>
      <c r="F26" s="101">
        <v>51405168</v>
      </c>
      <c r="G26" s="101">
        <v>50763289</v>
      </c>
      <c r="H26" s="110">
        <v>17357400</v>
      </c>
      <c r="I26" s="99">
        <v>16808141</v>
      </c>
      <c r="J26" s="99">
        <v>305903</v>
      </c>
      <c r="K26" s="99">
        <v>305903</v>
      </c>
      <c r="L26" s="61">
        <v>17663303</v>
      </c>
      <c r="M26" s="61">
        <v>17114044</v>
      </c>
      <c r="N26" s="61">
        <v>69068471</v>
      </c>
      <c r="O26" s="61">
        <v>67877333</v>
      </c>
    </row>
    <row r="27" spans="1:15" s="57" customFormat="1" ht="22.5" customHeight="1">
      <c r="A27" s="58" t="s">
        <v>202</v>
      </c>
      <c r="B27" s="58" t="s">
        <v>587</v>
      </c>
      <c r="C27" s="58" t="s">
        <v>614</v>
      </c>
      <c r="D27" s="58" t="s">
        <v>641</v>
      </c>
      <c r="E27" s="58" t="s">
        <v>560</v>
      </c>
      <c r="F27" s="68">
        <v>521943699</v>
      </c>
      <c r="G27" s="68">
        <v>511843066</v>
      </c>
      <c r="H27" s="68">
        <v>372482478</v>
      </c>
      <c r="I27" s="68">
        <v>354374034</v>
      </c>
      <c r="J27" s="68">
        <v>14646164</v>
      </c>
      <c r="K27" s="68">
        <v>14595147</v>
      </c>
      <c r="L27" s="53">
        <v>387128642</v>
      </c>
      <c r="M27" s="53">
        <v>368969181</v>
      </c>
      <c r="N27" s="53">
        <v>909072341</v>
      </c>
      <c r="O27" s="59">
        <v>880812247</v>
      </c>
    </row>
    <row r="28" spans="1:15" s="54" customFormat="1" ht="22.5" customHeight="1">
      <c r="A28" s="55" t="s">
        <v>27</v>
      </c>
      <c r="B28" s="57" t="s">
        <v>588</v>
      </c>
      <c r="C28" s="57" t="s">
        <v>615</v>
      </c>
      <c r="D28" s="57" t="s">
        <v>642</v>
      </c>
      <c r="E28" s="57" t="s">
        <v>561</v>
      </c>
      <c r="F28" s="128">
        <v>16698304</v>
      </c>
      <c r="G28" s="108">
        <v>16658987</v>
      </c>
      <c r="H28" s="134">
        <v>10221654</v>
      </c>
      <c r="I28" s="97">
        <v>10037891</v>
      </c>
      <c r="J28" s="135">
        <v>0</v>
      </c>
      <c r="K28" s="79">
        <v>0</v>
      </c>
      <c r="L28" s="136">
        <v>10221654</v>
      </c>
      <c r="M28" s="59">
        <v>10037891</v>
      </c>
      <c r="N28" s="136">
        <v>26919958</v>
      </c>
      <c r="O28" s="56">
        <v>26696878</v>
      </c>
    </row>
    <row r="29" spans="1:15" s="54" customFormat="1" ht="22.5" customHeight="1">
      <c r="A29" s="58" t="s">
        <v>28</v>
      </c>
      <c r="B29" s="57" t="s">
        <v>589</v>
      </c>
      <c r="C29" s="57" t="s">
        <v>616</v>
      </c>
      <c r="D29" s="57" t="s">
        <v>643</v>
      </c>
      <c r="E29" s="57" t="s">
        <v>562</v>
      </c>
      <c r="F29" s="128">
        <v>52715324</v>
      </c>
      <c r="G29" s="108">
        <v>51445572</v>
      </c>
      <c r="H29" s="134">
        <v>3716520</v>
      </c>
      <c r="I29" s="97">
        <v>3458323</v>
      </c>
      <c r="J29" s="135">
        <v>0</v>
      </c>
      <c r="K29" s="79">
        <v>0</v>
      </c>
      <c r="L29" s="136">
        <v>3716520</v>
      </c>
      <c r="M29" s="59">
        <v>3458323</v>
      </c>
      <c r="N29" s="136">
        <v>56431844</v>
      </c>
      <c r="O29" s="59">
        <v>54903895</v>
      </c>
    </row>
    <row r="30" spans="1:15" s="57" customFormat="1" ht="22.5" customHeight="1">
      <c r="A30" s="58" t="s">
        <v>29</v>
      </c>
      <c r="B30" s="57" t="s">
        <v>590</v>
      </c>
      <c r="C30" s="57" t="s">
        <v>617</v>
      </c>
      <c r="D30" s="57" t="s">
        <v>644</v>
      </c>
      <c r="E30" s="57" t="s">
        <v>563</v>
      </c>
      <c r="F30" s="128">
        <v>4736590</v>
      </c>
      <c r="G30" s="108">
        <v>4635740</v>
      </c>
      <c r="H30" s="134">
        <v>2482075</v>
      </c>
      <c r="I30" s="97">
        <v>2477674</v>
      </c>
      <c r="J30" s="135">
        <v>0</v>
      </c>
      <c r="K30" s="79">
        <v>0</v>
      </c>
      <c r="L30" s="136">
        <v>2482075</v>
      </c>
      <c r="M30" s="59">
        <v>2477674</v>
      </c>
      <c r="N30" s="136">
        <v>7218665</v>
      </c>
      <c r="O30" s="59">
        <v>7113414</v>
      </c>
    </row>
    <row r="31" spans="1:15" s="57" customFormat="1" ht="22.5" customHeight="1">
      <c r="A31" s="58" t="s">
        <v>30</v>
      </c>
      <c r="B31" s="57" t="s">
        <v>591</v>
      </c>
      <c r="C31" s="57" t="s">
        <v>618</v>
      </c>
      <c r="D31" s="57" t="s">
        <v>645</v>
      </c>
      <c r="E31" s="57" t="s">
        <v>564</v>
      </c>
      <c r="F31" s="128">
        <v>16737846</v>
      </c>
      <c r="G31" s="108">
        <v>16226923</v>
      </c>
      <c r="H31" s="134">
        <v>10648731</v>
      </c>
      <c r="I31" s="97">
        <v>10219548</v>
      </c>
      <c r="J31" s="135">
        <v>0</v>
      </c>
      <c r="K31" s="79">
        <v>0</v>
      </c>
      <c r="L31" s="136">
        <v>10648731</v>
      </c>
      <c r="M31" s="59">
        <v>10219548</v>
      </c>
      <c r="N31" s="136">
        <v>27386577</v>
      </c>
      <c r="O31" s="59">
        <v>26446471</v>
      </c>
    </row>
    <row r="32" spans="1:15" s="57" customFormat="1" ht="22.5" customHeight="1">
      <c r="A32" s="58" t="s">
        <v>31</v>
      </c>
      <c r="B32" s="57" t="s">
        <v>592</v>
      </c>
      <c r="C32" s="57" t="s">
        <v>619</v>
      </c>
      <c r="D32" s="57" t="s">
        <v>646</v>
      </c>
      <c r="E32" s="57" t="s">
        <v>565</v>
      </c>
      <c r="F32" s="128">
        <v>321311</v>
      </c>
      <c r="G32" s="108">
        <v>310667</v>
      </c>
      <c r="H32" s="134">
        <v>2237372</v>
      </c>
      <c r="I32" s="97">
        <v>2236726</v>
      </c>
      <c r="J32" s="135">
        <v>0</v>
      </c>
      <c r="K32" s="79">
        <v>0</v>
      </c>
      <c r="L32" s="136">
        <v>2237372</v>
      </c>
      <c r="M32" s="59">
        <v>2236726</v>
      </c>
      <c r="N32" s="136">
        <v>2558683</v>
      </c>
      <c r="O32" s="59">
        <v>2547393</v>
      </c>
    </row>
    <row r="33" spans="1:15" s="57" customFormat="1" ht="22.5" customHeight="1">
      <c r="A33" s="58" t="s">
        <v>32</v>
      </c>
      <c r="B33" s="57" t="s">
        <v>593</v>
      </c>
      <c r="C33" s="57" t="s">
        <v>620</v>
      </c>
      <c r="D33" s="57" t="s">
        <v>647</v>
      </c>
      <c r="E33" s="57" t="s">
        <v>566</v>
      </c>
      <c r="F33" s="128">
        <v>1514077</v>
      </c>
      <c r="G33" s="108">
        <v>1490402</v>
      </c>
      <c r="H33" s="134">
        <v>2649837</v>
      </c>
      <c r="I33" s="97">
        <v>2649606</v>
      </c>
      <c r="J33" s="135">
        <v>0</v>
      </c>
      <c r="K33" s="79">
        <v>0</v>
      </c>
      <c r="L33" s="136">
        <v>2649837</v>
      </c>
      <c r="M33" s="59">
        <v>2649606</v>
      </c>
      <c r="N33" s="136">
        <v>4163914</v>
      </c>
      <c r="O33" s="59">
        <v>4140008</v>
      </c>
    </row>
    <row r="34" spans="1:15" s="57" customFormat="1" ht="22.5" customHeight="1">
      <c r="A34" s="58" t="s">
        <v>33</v>
      </c>
      <c r="B34" s="57" t="s">
        <v>594</v>
      </c>
      <c r="C34" s="57" t="s">
        <v>621</v>
      </c>
      <c r="D34" s="57" t="s">
        <v>648</v>
      </c>
      <c r="E34" s="57" t="s">
        <v>567</v>
      </c>
      <c r="F34" s="128">
        <v>34411081</v>
      </c>
      <c r="G34" s="108">
        <v>33469354</v>
      </c>
      <c r="H34" s="134">
        <v>9700135</v>
      </c>
      <c r="I34" s="97">
        <v>9447327</v>
      </c>
      <c r="J34" s="126">
        <v>346826</v>
      </c>
      <c r="K34" s="97">
        <v>346826</v>
      </c>
      <c r="L34" s="136">
        <v>10046961</v>
      </c>
      <c r="M34" s="59">
        <v>9794153</v>
      </c>
      <c r="N34" s="136">
        <v>44458042</v>
      </c>
      <c r="O34" s="59">
        <v>43263507</v>
      </c>
    </row>
    <row r="35" spans="1:15" s="57" customFormat="1" ht="22.5" customHeight="1">
      <c r="A35" s="58" t="s">
        <v>34</v>
      </c>
      <c r="B35" s="57" t="s">
        <v>595</v>
      </c>
      <c r="C35" s="57" t="s">
        <v>622</v>
      </c>
      <c r="D35" s="57" t="s">
        <v>649</v>
      </c>
      <c r="E35" s="57" t="s">
        <v>568</v>
      </c>
      <c r="F35" s="128">
        <v>1522772</v>
      </c>
      <c r="G35" s="108">
        <v>1522772</v>
      </c>
      <c r="H35" s="134">
        <v>3870552</v>
      </c>
      <c r="I35" s="97">
        <v>3821685</v>
      </c>
      <c r="J35" s="135">
        <v>0</v>
      </c>
      <c r="K35" s="79">
        <v>0</v>
      </c>
      <c r="L35" s="136">
        <v>3870552</v>
      </c>
      <c r="M35" s="59">
        <v>3821685</v>
      </c>
      <c r="N35" s="136">
        <v>5393324</v>
      </c>
      <c r="O35" s="59">
        <v>5344457</v>
      </c>
    </row>
    <row r="36" spans="1:15" s="54" customFormat="1" ht="22.5" customHeight="1">
      <c r="A36" s="58" t="s">
        <v>35</v>
      </c>
      <c r="B36" s="57" t="s">
        <v>596</v>
      </c>
      <c r="C36" s="57" t="s">
        <v>623</v>
      </c>
      <c r="D36" s="57" t="s">
        <v>650</v>
      </c>
      <c r="E36" s="57" t="s">
        <v>569</v>
      </c>
      <c r="F36" s="128">
        <v>14027869</v>
      </c>
      <c r="G36" s="108">
        <v>13875799</v>
      </c>
      <c r="H36" s="134">
        <v>12476671</v>
      </c>
      <c r="I36" s="97">
        <v>12325563</v>
      </c>
      <c r="J36" s="135">
        <v>0</v>
      </c>
      <c r="K36" s="79">
        <v>0</v>
      </c>
      <c r="L36" s="136">
        <v>12476671</v>
      </c>
      <c r="M36" s="59">
        <v>12325563</v>
      </c>
      <c r="N36" s="136">
        <v>26504540</v>
      </c>
      <c r="O36" s="59">
        <v>26201362</v>
      </c>
    </row>
    <row r="37" spans="1:15" s="57" customFormat="1" ht="22.5" customHeight="1">
      <c r="A37" s="58" t="s">
        <v>36</v>
      </c>
      <c r="B37" s="57" t="s">
        <v>597</v>
      </c>
      <c r="C37" s="57" t="s">
        <v>624</v>
      </c>
      <c r="D37" s="57" t="s">
        <v>651</v>
      </c>
      <c r="E37" s="57" t="s">
        <v>570</v>
      </c>
      <c r="F37" s="128">
        <v>1120333</v>
      </c>
      <c r="G37" s="108">
        <v>941839</v>
      </c>
      <c r="H37" s="134">
        <v>921450</v>
      </c>
      <c r="I37" s="97">
        <v>921184</v>
      </c>
      <c r="J37" s="135">
        <v>0</v>
      </c>
      <c r="K37" s="79">
        <v>0</v>
      </c>
      <c r="L37" s="136">
        <v>921450</v>
      </c>
      <c r="M37" s="59">
        <v>921184</v>
      </c>
      <c r="N37" s="136">
        <v>2041783</v>
      </c>
      <c r="O37" s="59">
        <v>1863023</v>
      </c>
    </row>
    <row r="38" spans="1:15" s="57" customFormat="1" ht="22.5" customHeight="1">
      <c r="A38" s="60" t="s">
        <v>176</v>
      </c>
      <c r="B38" s="57" t="s">
        <v>598</v>
      </c>
      <c r="C38" s="57" t="s">
        <v>625</v>
      </c>
      <c r="D38" s="57" t="s">
        <v>652</v>
      </c>
      <c r="E38" s="57" t="s">
        <v>571</v>
      </c>
      <c r="F38" s="128">
        <v>4976849</v>
      </c>
      <c r="G38" s="101">
        <v>4737885</v>
      </c>
      <c r="H38" s="128">
        <v>3743120</v>
      </c>
      <c r="I38" s="108">
        <v>3498737</v>
      </c>
      <c r="J38" s="135">
        <v>0</v>
      </c>
      <c r="K38" s="79">
        <v>0</v>
      </c>
      <c r="L38" s="136">
        <v>3743120</v>
      </c>
      <c r="M38" s="59">
        <v>3498737</v>
      </c>
      <c r="N38" s="136">
        <v>8719969</v>
      </c>
      <c r="O38" s="59">
        <v>8236622</v>
      </c>
    </row>
    <row r="39" spans="1:15" s="7" customFormat="1" ht="22.5" customHeight="1">
      <c r="A39" s="9" t="s">
        <v>72</v>
      </c>
      <c r="B39" s="9" t="s">
        <v>587</v>
      </c>
      <c r="C39" s="9" t="s">
        <v>614</v>
      </c>
      <c r="D39" s="9" t="s">
        <v>641</v>
      </c>
      <c r="E39" s="9" t="s">
        <v>560</v>
      </c>
      <c r="F39" s="114">
        <v>148782356</v>
      </c>
      <c r="G39" s="114">
        <v>145315940</v>
      </c>
      <c r="H39" s="114">
        <v>62668117</v>
      </c>
      <c r="I39" s="114">
        <v>61094264</v>
      </c>
      <c r="J39" s="114">
        <v>346826</v>
      </c>
      <c r="K39" s="114">
        <v>346826</v>
      </c>
      <c r="L39" s="137">
        <v>63014943</v>
      </c>
      <c r="M39" s="137">
        <v>61441090</v>
      </c>
      <c r="N39" s="137">
        <v>211797299</v>
      </c>
      <c r="O39" s="137">
        <v>206757030</v>
      </c>
    </row>
    <row r="40" spans="1:15" s="7" customFormat="1" ht="22.5" customHeight="1">
      <c r="A40" s="6" t="s">
        <v>73</v>
      </c>
      <c r="B40" s="9" t="s">
        <v>587</v>
      </c>
      <c r="C40" s="9" t="s">
        <v>614</v>
      </c>
      <c r="D40" s="9" t="s">
        <v>641</v>
      </c>
      <c r="E40" s="9" t="s">
        <v>560</v>
      </c>
      <c r="F40" s="4">
        <v>670726055</v>
      </c>
      <c r="G40" s="4">
        <v>657159006</v>
      </c>
      <c r="H40" s="4">
        <v>435150595</v>
      </c>
      <c r="I40" s="4">
        <v>415468298</v>
      </c>
      <c r="J40" s="4">
        <v>14992990</v>
      </c>
      <c r="K40" s="4">
        <v>14941973</v>
      </c>
      <c r="L40" s="10">
        <v>450143585</v>
      </c>
      <c r="M40" s="10">
        <v>430410271</v>
      </c>
      <c r="N40" s="10">
        <v>1120869640</v>
      </c>
      <c r="O40" s="10">
        <v>1087569277</v>
      </c>
    </row>
    <row r="41" spans="1:15" s="7" customFormat="1" ht="22.5" customHeight="1">
      <c r="A41" s="6" t="s">
        <v>74</v>
      </c>
      <c r="B41" s="9" t="s">
        <v>587</v>
      </c>
      <c r="C41" s="9" t="s">
        <v>614</v>
      </c>
      <c r="D41" s="9" t="s">
        <v>641</v>
      </c>
      <c r="E41" s="9" t="s">
        <v>560</v>
      </c>
      <c r="F41" s="4">
        <v>1297180084</v>
      </c>
      <c r="G41" s="4">
        <v>1276101961</v>
      </c>
      <c r="H41" s="4">
        <v>697162008</v>
      </c>
      <c r="I41" s="4">
        <v>671306827</v>
      </c>
      <c r="J41" s="4">
        <v>15826011</v>
      </c>
      <c r="K41" s="4">
        <v>15774303</v>
      </c>
      <c r="L41" s="10">
        <v>712988019</v>
      </c>
      <c r="M41" s="10">
        <v>687081130</v>
      </c>
      <c r="N41" s="10">
        <v>2010168103</v>
      </c>
      <c r="O41" s="10">
        <v>1963183091</v>
      </c>
    </row>
  </sheetData>
  <sheetProtection/>
  <mergeCells count="15">
    <mergeCell ref="A9:A11"/>
    <mergeCell ref="F9:G9"/>
    <mergeCell ref="H9:K9"/>
    <mergeCell ref="L9:M9"/>
    <mergeCell ref="A2:A4"/>
    <mergeCell ref="F2:G2"/>
    <mergeCell ref="H2:K2"/>
    <mergeCell ref="L2:M2"/>
    <mergeCell ref="H3:I3"/>
    <mergeCell ref="J3:K3"/>
    <mergeCell ref="N9:O9"/>
    <mergeCell ref="H10:I10"/>
    <mergeCell ref="J10:K10"/>
    <mergeCell ref="L1:O1"/>
    <mergeCell ref="N2:O2"/>
  </mergeCells>
  <printOptions/>
  <pageMargins left="0.7874015748031497" right="0.7874015748031497" top="0.5118110236220472" bottom="0.7086614173228347" header="0.5118110236220472" footer="0.5118110236220472"/>
  <pageSetup firstPageNumber="33" useFirstPageNumber="1" fitToHeight="1" fitToWidth="1" horizontalDpi="600" verticalDpi="600" orientation="landscape" paperSize="9" scale="72" r:id="rId1"/>
  <headerFooter alignWithMargins="0">
    <oddFooter>&amp;C―&amp;"ＪＳ明朝,標準"  &amp;P  &amp;"ＭＳ Ｐゴシック,標準"―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>
    <tabColor rgb="FF92D050"/>
  </sheetPr>
  <dimension ref="A1:E41"/>
  <sheetViews>
    <sheetView zoomScale="75" zoomScaleNormal="75" workbookViewId="0" topLeftCell="A1">
      <selection activeCell="C12" sqref="C12:E41"/>
    </sheetView>
  </sheetViews>
  <sheetFormatPr defaultColWidth="9.00390625" defaultRowHeight="13.5"/>
  <cols>
    <col min="1" max="1" width="12.875" style="1" customWidth="1"/>
    <col min="2" max="2" width="12.875" style="1" hidden="1" customWidth="1"/>
    <col min="3" max="5" width="20.625" style="1" customWidth="1"/>
    <col min="6" max="16384" width="9.00390625" style="1" customWidth="1"/>
  </cols>
  <sheetData>
    <row r="1" spans="1:5" s="2" customFormat="1" ht="27">
      <c r="A1" s="12" t="s">
        <v>117</v>
      </c>
      <c r="B1" s="12"/>
      <c r="C1" s="13" t="s">
        <v>196</v>
      </c>
      <c r="D1" s="13" t="s">
        <v>197</v>
      </c>
      <c r="E1" s="13" t="s">
        <v>198</v>
      </c>
    </row>
    <row r="2" spans="1:5" s="17" customFormat="1" ht="27">
      <c r="A2" s="221" t="s">
        <v>41</v>
      </c>
      <c r="B2" s="18"/>
      <c r="C2" s="18" t="s">
        <v>61</v>
      </c>
      <c r="D2" s="15" t="s">
        <v>205</v>
      </c>
      <c r="E2" s="15" t="s">
        <v>206</v>
      </c>
    </row>
    <row r="3" spans="1:5" s="17" customFormat="1" ht="13.5">
      <c r="A3" s="221"/>
      <c r="B3" s="21"/>
      <c r="C3" s="21"/>
      <c r="D3" s="21"/>
      <c r="E3" s="21"/>
    </row>
    <row r="4" spans="1:5" s="20" customFormat="1" ht="13.5">
      <c r="A4" s="221"/>
      <c r="B4" s="157"/>
      <c r="C4" s="19" t="s">
        <v>75</v>
      </c>
      <c r="D4" s="19" t="s">
        <v>76</v>
      </c>
      <c r="E4" s="19" t="s">
        <v>77</v>
      </c>
    </row>
    <row r="6" s="38" customFormat="1" ht="17.25">
      <c r="A6" s="38" t="s">
        <v>111</v>
      </c>
    </row>
    <row r="8" ht="13.5">
      <c r="E8" s="3" t="s">
        <v>62</v>
      </c>
    </row>
    <row r="9" spans="1:5" s="17" customFormat="1" ht="27">
      <c r="A9" s="221" t="s">
        <v>41</v>
      </c>
      <c r="B9" s="18"/>
      <c r="C9" s="18" t="s">
        <v>61</v>
      </c>
      <c r="D9" s="15" t="s">
        <v>205</v>
      </c>
      <c r="E9" s="15" t="s">
        <v>206</v>
      </c>
    </row>
    <row r="10" spans="1:5" s="17" customFormat="1" ht="13.5">
      <c r="A10" s="221"/>
      <c r="B10" s="21"/>
      <c r="C10" s="21"/>
      <c r="D10" s="21"/>
      <c r="E10" s="21"/>
    </row>
    <row r="11" spans="1:5" s="20" customFormat="1" ht="13.5">
      <c r="A11" s="221"/>
      <c r="B11" s="21"/>
      <c r="C11" s="45" t="s">
        <v>75</v>
      </c>
      <c r="D11" s="45" t="s">
        <v>76</v>
      </c>
      <c r="E11" s="45" t="s">
        <v>77</v>
      </c>
    </row>
    <row r="12" spans="1:5" s="54" customFormat="1" ht="22.5" customHeight="1">
      <c r="A12" s="40" t="s">
        <v>13</v>
      </c>
      <c r="B12" s="40" t="s">
        <v>437</v>
      </c>
      <c r="C12" s="92">
        <v>36985</v>
      </c>
      <c r="D12" s="92">
        <v>21843</v>
      </c>
      <c r="E12" s="92">
        <v>15142</v>
      </c>
    </row>
    <row r="13" spans="1:5" s="57" customFormat="1" ht="22.5" customHeight="1">
      <c r="A13" s="55" t="s">
        <v>14</v>
      </c>
      <c r="B13" s="55" t="s">
        <v>438</v>
      </c>
      <c r="C13" s="95">
        <v>2114</v>
      </c>
      <c r="D13" s="95">
        <v>1103</v>
      </c>
      <c r="E13" s="95">
        <v>1011</v>
      </c>
    </row>
    <row r="14" spans="1:5" s="57" customFormat="1" ht="22.5" customHeight="1">
      <c r="A14" s="58" t="s">
        <v>15</v>
      </c>
      <c r="B14" s="58" t="s">
        <v>439</v>
      </c>
      <c r="C14" s="97">
        <v>1662</v>
      </c>
      <c r="D14" s="97">
        <v>893</v>
      </c>
      <c r="E14" s="97">
        <v>769</v>
      </c>
    </row>
    <row r="15" spans="1:5" s="57" customFormat="1" ht="22.5" customHeight="1">
      <c r="A15" s="58" t="s">
        <v>16</v>
      </c>
      <c r="B15" s="58" t="s">
        <v>440</v>
      </c>
      <c r="C15" s="97">
        <v>806</v>
      </c>
      <c r="D15" s="97">
        <v>377</v>
      </c>
      <c r="E15" s="97">
        <v>429</v>
      </c>
    </row>
    <row r="16" spans="1:5" s="57" customFormat="1" ht="22.5" customHeight="1">
      <c r="A16" s="58" t="s">
        <v>17</v>
      </c>
      <c r="B16" s="58" t="s">
        <v>441</v>
      </c>
      <c r="C16" s="97">
        <v>2640</v>
      </c>
      <c r="D16" s="97">
        <v>1413</v>
      </c>
      <c r="E16" s="97">
        <v>1227</v>
      </c>
    </row>
    <row r="17" spans="1:5" s="57" customFormat="1" ht="22.5" customHeight="1">
      <c r="A17" s="58" t="s">
        <v>18</v>
      </c>
      <c r="B17" s="58" t="s">
        <v>442</v>
      </c>
      <c r="C17" s="97">
        <v>856</v>
      </c>
      <c r="D17" s="97">
        <v>602</v>
      </c>
      <c r="E17" s="97">
        <v>254</v>
      </c>
    </row>
    <row r="18" spans="1:5" s="57" customFormat="1" ht="22.5" customHeight="1">
      <c r="A18" s="58" t="s">
        <v>19</v>
      </c>
      <c r="B18" s="58" t="s">
        <v>443</v>
      </c>
      <c r="C18" s="97">
        <v>1991</v>
      </c>
      <c r="D18" s="97">
        <v>1187</v>
      </c>
      <c r="E18" s="97">
        <v>804</v>
      </c>
    </row>
    <row r="19" spans="1:5" s="57" customFormat="1" ht="22.5" customHeight="1">
      <c r="A19" s="58" t="s">
        <v>20</v>
      </c>
      <c r="B19" s="58" t="s">
        <v>444</v>
      </c>
      <c r="C19" s="97">
        <v>1629</v>
      </c>
      <c r="D19" s="97">
        <v>858</v>
      </c>
      <c r="E19" s="97">
        <v>771</v>
      </c>
    </row>
    <row r="20" spans="1:5" s="57" customFormat="1" ht="22.5" customHeight="1">
      <c r="A20" s="58" t="s">
        <v>21</v>
      </c>
      <c r="B20" s="58" t="s">
        <v>445</v>
      </c>
      <c r="C20" s="97">
        <v>732</v>
      </c>
      <c r="D20" s="97">
        <v>329</v>
      </c>
      <c r="E20" s="97">
        <v>403</v>
      </c>
    </row>
    <row r="21" spans="1:5" s="57" customFormat="1" ht="22.5" customHeight="1">
      <c r="A21" s="58" t="s">
        <v>22</v>
      </c>
      <c r="B21" s="58" t="s">
        <v>446</v>
      </c>
      <c r="C21" s="97">
        <v>1091</v>
      </c>
      <c r="D21" s="97">
        <v>576</v>
      </c>
      <c r="E21" s="97">
        <v>515</v>
      </c>
    </row>
    <row r="22" spans="1:5" s="57" customFormat="1" ht="22.5" customHeight="1">
      <c r="A22" s="58" t="s">
        <v>23</v>
      </c>
      <c r="B22" s="58" t="s">
        <v>447</v>
      </c>
      <c r="C22" s="97">
        <v>2020</v>
      </c>
      <c r="D22" s="97">
        <v>1320</v>
      </c>
      <c r="E22" s="97">
        <v>700</v>
      </c>
    </row>
    <row r="23" spans="1:5" s="57" customFormat="1" ht="22.5" customHeight="1">
      <c r="A23" s="58" t="s">
        <v>24</v>
      </c>
      <c r="B23" s="58" t="s">
        <v>448</v>
      </c>
      <c r="C23" s="97">
        <v>1693</v>
      </c>
      <c r="D23" s="97">
        <v>1006</v>
      </c>
      <c r="E23" s="97">
        <v>687</v>
      </c>
    </row>
    <row r="24" spans="1:5" s="57" customFormat="1" ht="22.5" customHeight="1">
      <c r="A24" s="58" t="s">
        <v>25</v>
      </c>
      <c r="B24" s="58" t="s">
        <v>449</v>
      </c>
      <c r="C24" s="97">
        <v>2900</v>
      </c>
      <c r="D24" s="97">
        <v>2220</v>
      </c>
      <c r="E24" s="97">
        <v>680</v>
      </c>
    </row>
    <row r="25" spans="1:5" s="57" customFormat="1" ht="22.5" customHeight="1">
      <c r="A25" s="58" t="s">
        <v>26</v>
      </c>
      <c r="B25" s="58" t="s">
        <v>450</v>
      </c>
      <c r="C25" s="97">
        <v>936</v>
      </c>
      <c r="D25" s="97">
        <v>405</v>
      </c>
      <c r="E25" s="97">
        <v>531</v>
      </c>
    </row>
    <row r="26" spans="1:5" s="57" customFormat="1" ht="22.5" customHeight="1">
      <c r="A26" s="60" t="s">
        <v>201</v>
      </c>
      <c r="B26" s="58" t="s">
        <v>451</v>
      </c>
      <c r="C26" s="97">
        <v>1241</v>
      </c>
      <c r="D26" s="97">
        <v>605</v>
      </c>
      <c r="E26" s="99">
        <v>636</v>
      </c>
    </row>
    <row r="27" spans="1:5" s="57" customFormat="1" ht="22.5" customHeight="1">
      <c r="A27" s="58" t="s">
        <v>202</v>
      </c>
      <c r="B27" s="58" t="s">
        <v>452</v>
      </c>
      <c r="C27" s="68">
        <v>22311</v>
      </c>
      <c r="D27" s="68">
        <v>12894</v>
      </c>
      <c r="E27" s="69">
        <v>9417</v>
      </c>
    </row>
    <row r="28" spans="1:5" s="54" customFormat="1" ht="22.5" customHeight="1">
      <c r="A28" s="55" t="s">
        <v>27</v>
      </c>
      <c r="B28" s="57" t="s">
        <v>453</v>
      </c>
      <c r="C28" s="126">
        <v>385</v>
      </c>
      <c r="D28" s="97">
        <v>245</v>
      </c>
      <c r="E28" s="95">
        <v>140</v>
      </c>
    </row>
    <row r="29" spans="1:5" s="54" customFormat="1" ht="22.5" customHeight="1">
      <c r="A29" s="58" t="s">
        <v>28</v>
      </c>
      <c r="B29" s="57" t="s">
        <v>454</v>
      </c>
      <c r="C29" s="126">
        <v>1143</v>
      </c>
      <c r="D29" s="97">
        <v>460</v>
      </c>
      <c r="E29" s="97">
        <v>683</v>
      </c>
    </row>
    <row r="30" spans="1:5" s="57" customFormat="1" ht="22.5" customHeight="1">
      <c r="A30" s="58" t="s">
        <v>29</v>
      </c>
      <c r="B30" s="57" t="s">
        <v>455</v>
      </c>
      <c r="C30" s="126">
        <v>244</v>
      </c>
      <c r="D30" s="97">
        <v>133</v>
      </c>
      <c r="E30" s="97">
        <v>111</v>
      </c>
    </row>
    <row r="31" spans="1:5" s="57" customFormat="1" ht="22.5" customHeight="1">
      <c r="A31" s="58" t="s">
        <v>30</v>
      </c>
      <c r="B31" s="57" t="s">
        <v>456</v>
      </c>
      <c r="C31" s="126">
        <v>439</v>
      </c>
      <c r="D31" s="97">
        <v>201</v>
      </c>
      <c r="E31" s="97">
        <v>238</v>
      </c>
    </row>
    <row r="32" spans="1:5" s="57" customFormat="1" ht="22.5" customHeight="1">
      <c r="A32" s="58" t="s">
        <v>31</v>
      </c>
      <c r="B32" s="57" t="s">
        <v>457</v>
      </c>
      <c r="C32" s="126">
        <v>79</v>
      </c>
      <c r="D32" s="97">
        <v>47</v>
      </c>
      <c r="E32" s="97">
        <v>32</v>
      </c>
    </row>
    <row r="33" spans="1:5" s="57" customFormat="1" ht="22.5" customHeight="1">
      <c r="A33" s="58" t="s">
        <v>32</v>
      </c>
      <c r="B33" s="57" t="s">
        <v>458</v>
      </c>
      <c r="C33" s="126">
        <v>285</v>
      </c>
      <c r="D33" s="97">
        <v>170</v>
      </c>
      <c r="E33" s="97">
        <v>115</v>
      </c>
    </row>
    <row r="34" spans="1:5" s="57" customFormat="1" ht="22.5" customHeight="1">
      <c r="A34" s="58" t="s">
        <v>33</v>
      </c>
      <c r="B34" s="57" t="s">
        <v>459</v>
      </c>
      <c r="C34" s="126">
        <v>817</v>
      </c>
      <c r="D34" s="97">
        <v>432</v>
      </c>
      <c r="E34" s="97">
        <v>385</v>
      </c>
    </row>
    <row r="35" spans="1:5" s="57" customFormat="1" ht="22.5" customHeight="1">
      <c r="A35" s="58" t="s">
        <v>34</v>
      </c>
      <c r="B35" s="57" t="s">
        <v>460</v>
      </c>
      <c r="C35" s="126">
        <v>275</v>
      </c>
      <c r="D35" s="97">
        <v>194</v>
      </c>
      <c r="E35" s="97">
        <v>81</v>
      </c>
    </row>
    <row r="36" spans="1:5" s="54" customFormat="1" ht="22.5" customHeight="1">
      <c r="A36" s="58" t="s">
        <v>35</v>
      </c>
      <c r="B36" s="57" t="s">
        <v>461</v>
      </c>
      <c r="C36" s="126">
        <v>625</v>
      </c>
      <c r="D36" s="97">
        <v>278</v>
      </c>
      <c r="E36" s="97">
        <v>347</v>
      </c>
    </row>
    <row r="37" spans="1:5" s="57" customFormat="1" ht="22.5" customHeight="1">
      <c r="A37" s="58" t="s">
        <v>36</v>
      </c>
      <c r="B37" s="57" t="s">
        <v>462</v>
      </c>
      <c r="C37" s="126">
        <v>255</v>
      </c>
      <c r="D37" s="97">
        <v>200</v>
      </c>
      <c r="E37" s="97">
        <v>55</v>
      </c>
    </row>
    <row r="38" spans="1:5" s="57" customFormat="1" ht="22.5" customHeight="1">
      <c r="A38" s="60" t="s">
        <v>176</v>
      </c>
      <c r="B38" s="57" t="s">
        <v>463</v>
      </c>
      <c r="C38" s="123">
        <v>1054</v>
      </c>
      <c r="D38" s="52">
        <v>797</v>
      </c>
      <c r="E38" s="52">
        <v>257</v>
      </c>
    </row>
    <row r="39" spans="1:5" s="7" customFormat="1" ht="22.5" customHeight="1">
      <c r="A39" s="9" t="s">
        <v>72</v>
      </c>
      <c r="B39" s="9" t="s">
        <v>452</v>
      </c>
      <c r="C39" s="114">
        <v>5601</v>
      </c>
      <c r="D39" s="4">
        <v>3157</v>
      </c>
      <c r="E39" s="4">
        <v>2444</v>
      </c>
    </row>
    <row r="40" spans="1:5" s="7" customFormat="1" ht="22.5" customHeight="1">
      <c r="A40" s="6" t="s">
        <v>73</v>
      </c>
      <c r="B40" s="9" t="s">
        <v>452</v>
      </c>
      <c r="C40" s="4">
        <v>27912</v>
      </c>
      <c r="D40" s="4">
        <v>16051</v>
      </c>
      <c r="E40" s="4">
        <v>11861</v>
      </c>
    </row>
    <row r="41" spans="1:5" s="7" customFormat="1" ht="22.5" customHeight="1">
      <c r="A41" s="6" t="s">
        <v>74</v>
      </c>
      <c r="B41" s="9" t="s">
        <v>452</v>
      </c>
      <c r="C41" s="4">
        <v>64897</v>
      </c>
      <c r="D41" s="4">
        <v>37894</v>
      </c>
      <c r="E41" s="4">
        <v>27003</v>
      </c>
    </row>
  </sheetData>
  <sheetProtection/>
  <mergeCells count="2">
    <mergeCell ref="A2:A4"/>
    <mergeCell ref="A9:A11"/>
  </mergeCells>
  <printOptions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scale="85" r:id="rId1"/>
  <headerFooter alignWithMargins="0">
    <oddFooter>&amp;C―&amp;"ＪＳ明朝,標準"  &amp;P  &amp;"ＭＳ Ｐゴシック,標準"―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M42"/>
  <sheetViews>
    <sheetView zoomScale="80" zoomScaleNormal="80" workbookViewId="0" topLeftCell="A1">
      <selection activeCell="C9" sqref="C9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8" width="14.375" style="1" customWidth="1"/>
    <col min="9" max="9" width="14.50390625" style="1" bestFit="1" customWidth="1"/>
    <col min="10" max="10" width="14.375" style="1" customWidth="1"/>
    <col min="11" max="12" width="14.50390625" style="1" customWidth="1"/>
    <col min="13" max="13" width="17.25390625" style="1" customWidth="1"/>
    <col min="14" max="16384" width="9.00390625" style="1" customWidth="1"/>
  </cols>
  <sheetData>
    <row r="1" spans="1:13" ht="15" customHeight="1">
      <c r="A1" s="234" t="s">
        <v>117</v>
      </c>
      <c r="B1" s="28"/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  <c r="M1" s="219" t="s">
        <v>119</v>
      </c>
    </row>
    <row r="2" spans="1:13" s="2" customFormat="1" ht="27">
      <c r="A2" s="234"/>
      <c r="B2" s="28"/>
      <c r="C2" s="13" t="s">
        <v>122</v>
      </c>
      <c r="D2" s="13" t="s">
        <v>123</v>
      </c>
      <c r="E2" s="13" t="s">
        <v>124</v>
      </c>
      <c r="F2" s="13" t="s">
        <v>238</v>
      </c>
      <c r="G2" s="13" t="s">
        <v>239</v>
      </c>
      <c r="H2" s="13" t="s">
        <v>240</v>
      </c>
      <c r="I2" s="13" t="s">
        <v>241</v>
      </c>
      <c r="J2" s="13" t="s">
        <v>898</v>
      </c>
      <c r="K2" s="13" t="s">
        <v>899</v>
      </c>
      <c r="L2" s="13" t="s">
        <v>900</v>
      </c>
      <c r="M2" s="220"/>
    </row>
    <row r="3" spans="1:13" s="17" customFormat="1" ht="13.5">
      <c r="A3" s="221" t="s">
        <v>41</v>
      </c>
      <c r="B3" s="25"/>
      <c r="C3" s="221" t="s">
        <v>38</v>
      </c>
      <c r="D3" s="221"/>
      <c r="E3" s="221"/>
      <c r="F3" s="221" t="s">
        <v>42</v>
      </c>
      <c r="G3" s="221"/>
      <c r="H3" s="221"/>
      <c r="I3" s="222" t="s">
        <v>40</v>
      </c>
      <c r="J3" s="221" t="s">
        <v>43</v>
      </c>
      <c r="K3" s="221"/>
      <c r="L3" s="221"/>
      <c r="M3" s="18" t="s">
        <v>44</v>
      </c>
    </row>
    <row r="4" spans="1:13" s="17" customFormat="1" ht="27">
      <c r="A4" s="221"/>
      <c r="B4" s="18"/>
      <c r="C4" s="18" t="s">
        <v>37</v>
      </c>
      <c r="D4" s="15" t="s">
        <v>205</v>
      </c>
      <c r="E4" s="15" t="s">
        <v>206</v>
      </c>
      <c r="F4" s="18" t="s">
        <v>39</v>
      </c>
      <c r="G4" s="15" t="s">
        <v>205</v>
      </c>
      <c r="H4" s="15" t="s">
        <v>206</v>
      </c>
      <c r="I4" s="223"/>
      <c r="J4" s="15" t="s">
        <v>47</v>
      </c>
      <c r="K4" s="15" t="s">
        <v>205</v>
      </c>
      <c r="L4" s="15" t="s">
        <v>206</v>
      </c>
      <c r="M4" s="16" t="s">
        <v>45</v>
      </c>
    </row>
    <row r="5" spans="1:13" s="20" customFormat="1" ht="13.5">
      <c r="A5" s="221"/>
      <c r="B5" s="157"/>
      <c r="C5" s="19" t="s">
        <v>75</v>
      </c>
      <c r="D5" s="19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46</v>
      </c>
    </row>
    <row r="7" spans="1:7" s="176" customFormat="1" ht="17.25">
      <c r="A7" s="179" t="s">
        <v>897</v>
      </c>
      <c r="G7" s="180"/>
    </row>
    <row r="8" spans="1:7" s="176" customFormat="1" ht="14.25">
      <c r="A8" s="178"/>
      <c r="G8" s="180"/>
    </row>
    <row r="9" spans="1:12" ht="24" customHeight="1">
      <c r="A9" s="139" t="s">
        <v>12</v>
      </c>
      <c r="D9" s="163"/>
      <c r="E9" s="163"/>
      <c r="F9" s="162"/>
      <c r="J9" s="162"/>
      <c r="K9" s="162"/>
      <c r="L9" s="162"/>
    </row>
    <row r="10" spans="1:13" s="17" customFormat="1" ht="13.5" customHeight="1">
      <c r="A10" s="228" t="s">
        <v>41</v>
      </c>
      <c r="B10" s="25"/>
      <c r="C10" s="231" t="s">
        <v>38</v>
      </c>
      <c r="D10" s="232"/>
      <c r="E10" s="233"/>
      <c r="F10" s="231" t="s">
        <v>42</v>
      </c>
      <c r="G10" s="232"/>
      <c r="H10" s="233"/>
      <c r="I10" s="222" t="s">
        <v>40</v>
      </c>
      <c r="J10" s="231" t="s">
        <v>43</v>
      </c>
      <c r="K10" s="232"/>
      <c r="L10" s="233"/>
      <c r="M10" s="18" t="s">
        <v>44</v>
      </c>
    </row>
    <row r="11" spans="1:13" s="17" customFormat="1" ht="27">
      <c r="A11" s="229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30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40" t="s">
        <v>382</v>
      </c>
      <c r="C13" s="62">
        <v>18224237</v>
      </c>
      <c r="D13" s="62">
        <v>2259074</v>
      </c>
      <c r="E13" s="62">
        <v>15965163</v>
      </c>
      <c r="F13" s="62">
        <v>1634555</v>
      </c>
      <c r="G13" s="62">
        <v>179102</v>
      </c>
      <c r="H13" s="62">
        <v>1455453</v>
      </c>
      <c r="I13" s="62">
        <v>1445146</v>
      </c>
      <c r="J13" s="62">
        <v>24584</v>
      </c>
      <c r="K13" s="62">
        <v>3300</v>
      </c>
      <c r="L13" s="62">
        <v>21284</v>
      </c>
      <c r="M13" s="72">
        <v>89.69127212294265</v>
      </c>
    </row>
    <row r="14" spans="1:13" s="57" customFormat="1" ht="23.25" customHeight="1">
      <c r="A14" s="55" t="s">
        <v>14</v>
      </c>
      <c r="B14" s="55" t="s">
        <v>383</v>
      </c>
      <c r="C14" s="63">
        <v>32183786</v>
      </c>
      <c r="D14" s="63">
        <v>2550422</v>
      </c>
      <c r="E14" s="63">
        <v>29633364</v>
      </c>
      <c r="F14" s="63">
        <v>3239431</v>
      </c>
      <c r="G14" s="63">
        <v>220151</v>
      </c>
      <c r="H14" s="63">
        <v>3019280</v>
      </c>
      <c r="I14" s="63">
        <v>2994046</v>
      </c>
      <c r="J14" s="63">
        <v>43395</v>
      </c>
      <c r="K14" s="63">
        <v>5378</v>
      </c>
      <c r="L14" s="63">
        <v>38017</v>
      </c>
      <c r="M14" s="81">
        <v>100.6541306234139</v>
      </c>
    </row>
    <row r="15" spans="1:13" s="57" customFormat="1" ht="23.25" customHeight="1">
      <c r="A15" s="58" t="s">
        <v>15</v>
      </c>
      <c r="B15" s="58" t="s">
        <v>384</v>
      </c>
      <c r="C15" s="64">
        <v>12715735</v>
      </c>
      <c r="D15" s="64">
        <v>807455</v>
      </c>
      <c r="E15" s="64">
        <v>11908280</v>
      </c>
      <c r="F15" s="64">
        <v>1228606</v>
      </c>
      <c r="G15" s="64">
        <v>58114</v>
      </c>
      <c r="H15" s="64">
        <v>1170492</v>
      </c>
      <c r="I15" s="64">
        <v>1169778</v>
      </c>
      <c r="J15" s="64">
        <v>26928</v>
      </c>
      <c r="K15" s="64">
        <v>2393</v>
      </c>
      <c r="L15" s="64">
        <v>24535</v>
      </c>
      <c r="M15" s="83">
        <v>96.62091888514506</v>
      </c>
    </row>
    <row r="16" spans="1:13" s="57" customFormat="1" ht="23.25" customHeight="1">
      <c r="A16" s="58" t="s">
        <v>16</v>
      </c>
      <c r="B16" s="58" t="s">
        <v>385</v>
      </c>
      <c r="C16" s="64">
        <v>23342624</v>
      </c>
      <c r="D16" s="64">
        <v>1343527</v>
      </c>
      <c r="E16" s="64">
        <v>21999097</v>
      </c>
      <c r="F16" s="64">
        <v>2527040</v>
      </c>
      <c r="G16" s="64">
        <v>129551</v>
      </c>
      <c r="H16" s="64">
        <v>2397489</v>
      </c>
      <c r="I16" s="64">
        <v>2394938</v>
      </c>
      <c r="J16" s="64">
        <v>29652</v>
      </c>
      <c r="K16" s="64">
        <v>2600</v>
      </c>
      <c r="L16" s="64">
        <v>27052</v>
      </c>
      <c r="M16" s="83">
        <v>108.25860880079293</v>
      </c>
    </row>
    <row r="17" spans="1:13" s="57" customFormat="1" ht="23.25" customHeight="1">
      <c r="A17" s="58" t="s">
        <v>17</v>
      </c>
      <c r="B17" s="58" t="s">
        <v>386</v>
      </c>
      <c r="C17" s="64">
        <v>2805761</v>
      </c>
      <c r="D17" s="64">
        <v>577966</v>
      </c>
      <c r="E17" s="64">
        <v>2227795</v>
      </c>
      <c r="F17" s="64">
        <v>280480</v>
      </c>
      <c r="G17" s="64">
        <v>56181</v>
      </c>
      <c r="H17" s="64">
        <v>224299</v>
      </c>
      <c r="I17" s="64">
        <v>224151</v>
      </c>
      <c r="J17" s="64">
        <v>2514</v>
      </c>
      <c r="K17" s="64">
        <v>522</v>
      </c>
      <c r="L17" s="64">
        <v>1992</v>
      </c>
      <c r="M17" s="83">
        <v>99.96574904277307</v>
      </c>
    </row>
    <row r="18" spans="1:13" s="57" customFormat="1" ht="23.25" customHeight="1">
      <c r="A18" s="58" t="s">
        <v>18</v>
      </c>
      <c r="B18" s="58" t="s">
        <v>387</v>
      </c>
      <c r="C18" s="64">
        <v>7486734</v>
      </c>
      <c r="D18" s="64">
        <v>518596</v>
      </c>
      <c r="E18" s="64">
        <v>6968138</v>
      </c>
      <c r="F18" s="64">
        <v>872665</v>
      </c>
      <c r="G18" s="64">
        <v>56886</v>
      </c>
      <c r="H18" s="64">
        <v>815779</v>
      </c>
      <c r="I18" s="64">
        <v>815575</v>
      </c>
      <c r="J18" s="64">
        <v>12143</v>
      </c>
      <c r="K18" s="64">
        <v>1159</v>
      </c>
      <c r="L18" s="64">
        <v>10984</v>
      </c>
      <c r="M18" s="83">
        <v>116.56150732749421</v>
      </c>
    </row>
    <row r="19" spans="1:13" s="57" customFormat="1" ht="23.25" customHeight="1">
      <c r="A19" s="58" t="s">
        <v>19</v>
      </c>
      <c r="B19" s="58" t="s">
        <v>388</v>
      </c>
      <c r="C19" s="64">
        <v>25933807</v>
      </c>
      <c r="D19" s="64">
        <v>1183669</v>
      </c>
      <c r="E19" s="64">
        <v>24750138</v>
      </c>
      <c r="F19" s="64">
        <v>3369785</v>
      </c>
      <c r="G19" s="64">
        <v>151457</v>
      </c>
      <c r="H19" s="64">
        <v>3218328</v>
      </c>
      <c r="I19" s="64">
        <v>3213080</v>
      </c>
      <c r="J19" s="64">
        <v>26725</v>
      </c>
      <c r="K19" s="64">
        <v>1657</v>
      </c>
      <c r="L19" s="64">
        <v>25068</v>
      </c>
      <c r="M19" s="83">
        <v>129.93792234206109</v>
      </c>
    </row>
    <row r="20" spans="1:13" s="57" customFormat="1" ht="23.25" customHeight="1">
      <c r="A20" s="58" t="s">
        <v>20</v>
      </c>
      <c r="B20" s="58" t="s">
        <v>389</v>
      </c>
      <c r="C20" s="64">
        <v>2781402</v>
      </c>
      <c r="D20" s="64">
        <v>279512</v>
      </c>
      <c r="E20" s="64">
        <v>2501890</v>
      </c>
      <c r="F20" s="64">
        <v>329589</v>
      </c>
      <c r="G20" s="64">
        <v>32323</v>
      </c>
      <c r="H20" s="64">
        <v>297266</v>
      </c>
      <c r="I20" s="64">
        <v>297266</v>
      </c>
      <c r="J20" s="64">
        <v>4042</v>
      </c>
      <c r="K20" s="64">
        <v>498</v>
      </c>
      <c r="L20" s="64">
        <v>3544</v>
      </c>
      <c r="M20" s="83">
        <v>118.49743402787514</v>
      </c>
    </row>
    <row r="21" spans="1:13" s="57" customFormat="1" ht="23.25" customHeight="1">
      <c r="A21" s="58" t="s">
        <v>21</v>
      </c>
      <c r="B21" s="58" t="s">
        <v>390</v>
      </c>
      <c r="C21" s="64">
        <v>877779</v>
      </c>
      <c r="D21" s="64">
        <v>62056</v>
      </c>
      <c r="E21" s="64">
        <v>815723</v>
      </c>
      <c r="F21" s="64">
        <v>134424</v>
      </c>
      <c r="G21" s="64">
        <v>9517</v>
      </c>
      <c r="H21" s="64">
        <v>124907</v>
      </c>
      <c r="I21" s="64">
        <v>124907</v>
      </c>
      <c r="J21" s="64">
        <v>902</v>
      </c>
      <c r="K21" s="64">
        <v>77</v>
      </c>
      <c r="L21" s="64">
        <v>825</v>
      </c>
      <c r="M21" s="83">
        <v>153.1410525884078</v>
      </c>
    </row>
    <row r="22" spans="1:13" s="57" customFormat="1" ht="23.25" customHeight="1">
      <c r="A22" s="58" t="s">
        <v>22</v>
      </c>
      <c r="B22" s="58" t="s">
        <v>391</v>
      </c>
      <c r="C22" s="64">
        <v>960382</v>
      </c>
      <c r="D22" s="64">
        <v>94139</v>
      </c>
      <c r="E22" s="64">
        <v>866243</v>
      </c>
      <c r="F22" s="64">
        <v>134851</v>
      </c>
      <c r="G22" s="64">
        <v>10956</v>
      </c>
      <c r="H22" s="64">
        <v>123895</v>
      </c>
      <c r="I22" s="64">
        <v>123820</v>
      </c>
      <c r="J22" s="64">
        <v>1335</v>
      </c>
      <c r="K22" s="64">
        <v>136</v>
      </c>
      <c r="L22" s="64">
        <v>1199</v>
      </c>
      <c r="M22" s="83">
        <v>140.41391862821254</v>
      </c>
    </row>
    <row r="23" spans="1:13" s="57" customFormat="1" ht="23.25" customHeight="1">
      <c r="A23" s="58" t="s">
        <v>23</v>
      </c>
      <c r="B23" s="58" t="s">
        <v>392</v>
      </c>
      <c r="C23" s="64">
        <v>3446244</v>
      </c>
      <c r="D23" s="64">
        <v>370753</v>
      </c>
      <c r="E23" s="64">
        <v>3075491</v>
      </c>
      <c r="F23" s="64">
        <v>437569</v>
      </c>
      <c r="G23" s="64">
        <v>45715</v>
      </c>
      <c r="H23" s="64">
        <v>391854</v>
      </c>
      <c r="I23" s="64">
        <v>391854</v>
      </c>
      <c r="J23" s="64">
        <v>3613</v>
      </c>
      <c r="K23" s="64">
        <v>460</v>
      </c>
      <c r="L23" s="64">
        <v>3153</v>
      </c>
      <c r="M23" s="83">
        <v>126.96982570009551</v>
      </c>
    </row>
    <row r="24" spans="1:13" s="57" customFormat="1" ht="23.25" customHeight="1">
      <c r="A24" s="58" t="s">
        <v>24</v>
      </c>
      <c r="B24" s="58" t="s">
        <v>393</v>
      </c>
      <c r="C24" s="64">
        <v>7148397</v>
      </c>
      <c r="D24" s="64">
        <v>914569</v>
      </c>
      <c r="E24" s="64">
        <v>6233828</v>
      </c>
      <c r="F24" s="64">
        <v>781704</v>
      </c>
      <c r="G24" s="64">
        <v>100944</v>
      </c>
      <c r="H24" s="64">
        <v>680760</v>
      </c>
      <c r="I24" s="64">
        <v>680760</v>
      </c>
      <c r="J24" s="64">
        <v>9975</v>
      </c>
      <c r="K24" s="64">
        <v>1350</v>
      </c>
      <c r="L24" s="64">
        <v>8625</v>
      </c>
      <c r="M24" s="83">
        <v>109.35374742057554</v>
      </c>
    </row>
    <row r="25" spans="1:13" s="57" customFormat="1" ht="23.25" customHeight="1">
      <c r="A25" s="58" t="s">
        <v>25</v>
      </c>
      <c r="B25" s="58" t="s">
        <v>394</v>
      </c>
      <c r="C25" s="64">
        <v>38501262</v>
      </c>
      <c r="D25" s="64">
        <v>1595652</v>
      </c>
      <c r="E25" s="64">
        <v>36905610</v>
      </c>
      <c r="F25" s="64">
        <v>3563269</v>
      </c>
      <c r="G25" s="64">
        <v>121291</v>
      </c>
      <c r="H25" s="64">
        <v>3441978</v>
      </c>
      <c r="I25" s="64">
        <v>3441978</v>
      </c>
      <c r="J25" s="64">
        <v>52157</v>
      </c>
      <c r="K25" s="64">
        <v>3199</v>
      </c>
      <c r="L25" s="64">
        <v>48958</v>
      </c>
      <c r="M25" s="83">
        <v>92.5494078609683</v>
      </c>
    </row>
    <row r="26" spans="1:13" s="57" customFormat="1" ht="23.25" customHeight="1">
      <c r="A26" s="58" t="s">
        <v>26</v>
      </c>
      <c r="B26" s="58" t="s">
        <v>395</v>
      </c>
      <c r="C26" s="64">
        <v>24855187</v>
      </c>
      <c r="D26" s="64">
        <v>943645</v>
      </c>
      <c r="E26" s="64">
        <v>23911542</v>
      </c>
      <c r="F26" s="64">
        <v>2976965</v>
      </c>
      <c r="G26" s="64">
        <v>94616</v>
      </c>
      <c r="H26" s="64">
        <v>2882349</v>
      </c>
      <c r="I26" s="64">
        <v>2850750</v>
      </c>
      <c r="J26" s="64">
        <v>22687</v>
      </c>
      <c r="K26" s="64">
        <v>1478</v>
      </c>
      <c r="L26" s="64">
        <v>21209</v>
      </c>
      <c r="M26" s="83">
        <v>119.77238392935848</v>
      </c>
    </row>
    <row r="27" spans="1:13" s="57" customFormat="1" ht="23.25" customHeight="1">
      <c r="A27" s="60" t="s">
        <v>203</v>
      </c>
      <c r="B27" s="58" t="s">
        <v>396</v>
      </c>
      <c r="C27" s="64">
        <v>9634278</v>
      </c>
      <c r="D27" s="64">
        <v>926415</v>
      </c>
      <c r="E27" s="64">
        <v>8707863</v>
      </c>
      <c r="F27" s="64">
        <v>1177054</v>
      </c>
      <c r="G27" s="64">
        <v>107368</v>
      </c>
      <c r="H27" s="64">
        <v>1069686</v>
      </c>
      <c r="I27" s="64">
        <v>1067700</v>
      </c>
      <c r="J27" s="64">
        <v>16658</v>
      </c>
      <c r="K27" s="64">
        <v>1674</v>
      </c>
      <c r="L27" s="64">
        <v>14984</v>
      </c>
      <c r="M27" s="85">
        <v>122.17355571429432</v>
      </c>
    </row>
    <row r="28" spans="1:13" s="54" customFormat="1" ht="23.25" customHeight="1">
      <c r="A28" s="40" t="s">
        <v>202</v>
      </c>
      <c r="B28" s="40" t="s">
        <v>397</v>
      </c>
      <c r="C28" s="68">
        <v>192673378</v>
      </c>
      <c r="D28" s="68">
        <v>12168376</v>
      </c>
      <c r="E28" s="68">
        <v>180505002</v>
      </c>
      <c r="F28" s="68">
        <v>21053432</v>
      </c>
      <c r="G28" s="68">
        <v>1195070</v>
      </c>
      <c r="H28" s="68">
        <v>19858362</v>
      </c>
      <c r="I28" s="68">
        <v>19790603</v>
      </c>
      <c r="J28" s="68">
        <v>252726</v>
      </c>
      <c r="K28" s="68">
        <v>22581</v>
      </c>
      <c r="L28" s="68">
        <v>230145</v>
      </c>
      <c r="M28" s="75">
        <v>109.27006220859428</v>
      </c>
    </row>
    <row r="29" spans="1:13" s="54" customFormat="1" ht="23.25" customHeight="1">
      <c r="A29" s="55" t="s">
        <v>27</v>
      </c>
      <c r="B29" s="55" t="s">
        <v>398</v>
      </c>
      <c r="C29" s="64">
        <v>54283</v>
      </c>
      <c r="D29" s="69">
        <v>7491</v>
      </c>
      <c r="E29" s="69">
        <v>46792</v>
      </c>
      <c r="F29" s="64">
        <v>6210</v>
      </c>
      <c r="G29" s="64">
        <v>857</v>
      </c>
      <c r="H29" s="64">
        <v>5353</v>
      </c>
      <c r="I29" s="64">
        <v>5353</v>
      </c>
      <c r="J29" s="64">
        <v>89</v>
      </c>
      <c r="K29" s="64">
        <v>13</v>
      </c>
      <c r="L29" s="64">
        <v>76</v>
      </c>
      <c r="M29" s="73">
        <v>114.40045686494851</v>
      </c>
    </row>
    <row r="30" spans="1:13" s="54" customFormat="1" ht="23.25" customHeight="1">
      <c r="A30" s="58" t="s">
        <v>28</v>
      </c>
      <c r="B30" s="58" t="s">
        <v>399</v>
      </c>
      <c r="C30" s="64">
        <v>4500115</v>
      </c>
      <c r="D30" s="70">
        <v>926893</v>
      </c>
      <c r="E30" s="70">
        <v>3573222</v>
      </c>
      <c r="F30" s="64">
        <v>537726</v>
      </c>
      <c r="G30" s="64">
        <v>100449</v>
      </c>
      <c r="H30" s="64">
        <v>437277</v>
      </c>
      <c r="I30" s="64">
        <v>436457</v>
      </c>
      <c r="J30" s="64">
        <v>4034</v>
      </c>
      <c r="K30" s="64">
        <v>944</v>
      </c>
      <c r="L30" s="64">
        <v>3090</v>
      </c>
      <c r="M30" s="83">
        <v>119.49161299211242</v>
      </c>
    </row>
    <row r="31" spans="1:13" s="57" customFormat="1" ht="23.25" customHeight="1">
      <c r="A31" s="58" t="s">
        <v>29</v>
      </c>
      <c r="B31" s="58" t="s">
        <v>400</v>
      </c>
      <c r="C31" s="64">
        <v>1128267</v>
      </c>
      <c r="D31" s="70">
        <v>152264</v>
      </c>
      <c r="E31" s="70">
        <v>976003</v>
      </c>
      <c r="F31" s="64">
        <v>102946</v>
      </c>
      <c r="G31" s="64">
        <v>12838</v>
      </c>
      <c r="H31" s="64">
        <v>90108</v>
      </c>
      <c r="I31" s="64">
        <v>90108</v>
      </c>
      <c r="J31" s="64">
        <v>2371</v>
      </c>
      <c r="K31" s="64">
        <v>343</v>
      </c>
      <c r="L31" s="64">
        <v>2028</v>
      </c>
      <c r="M31" s="83">
        <v>91.24258708266748</v>
      </c>
    </row>
    <row r="32" spans="1:13" s="57" customFormat="1" ht="23.25" customHeight="1">
      <c r="A32" s="58" t="s">
        <v>30</v>
      </c>
      <c r="B32" s="58" t="s">
        <v>401</v>
      </c>
      <c r="C32" s="64">
        <v>2212827</v>
      </c>
      <c r="D32" s="70">
        <v>239841</v>
      </c>
      <c r="E32" s="70">
        <v>1972986</v>
      </c>
      <c r="F32" s="64">
        <v>176072</v>
      </c>
      <c r="G32" s="64">
        <v>17762</v>
      </c>
      <c r="H32" s="64">
        <v>158310</v>
      </c>
      <c r="I32" s="64">
        <v>158310</v>
      </c>
      <c r="J32" s="64">
        <v>4145</v>
      </c>
      <c r="K32" s="64">
        <v>468</v>
      </c>
      <c r="L32" s="64">
        <v>3677</v>
      </c>
      <c r="M32" s="83">
        <v>79.56880497210129</v>
      </c>
    </row>
    <row r="33" spans="1:13" s="57" customFormat="1" ht="23.25" customHeight="1">
      <c r="A33" s="58" t="s">
        <v>31</v>
      </c>
      <c r="B33" s="58" t="s">
        <v>402</v>
      </c>
      <c r="C33" s="64">
        <v>557144</v>
      </c>
      <c r="D33" s="70">
        <v>153294</v>
      </c>
      <c r="E33" s="70">
        <v>403850</v>
      </c>
      <c r="F33" s="64">
        <v>44815</v>
      </c>
      <c r="G33" s="64">
        <v>9576</v>
      </c>
      <c r="H33" s="64">
        <v>35239</v>
      </c>
      <c r="I33" s="64">
        <v>35239</v>
      </c>
      <c r="J33" s="64">
        <v>1244</v>
      </c>
      <c r="K33" s="64">
        <v>312</v>
      </c>
      <c r="L33" s="64">
        <v>932</v>
      </c>
      <c r="M33" s="83">
        <v>80.43701448817541</v>
      </c>
    </row>
    <row r="34" spans="1:13" s="57" customFormat="1" ht="23.25" customHeight="1">
      <c r="A34" s="58" t="s">
        <v>32</v>
      </c>
      <c r="B34" s="58" t="s">
        <v>403</v>
      </c>
      <c r="C34" s="64">
        <v>2068994</v>
      </c>
      <c r="D34" s="70">
        <v>156443</v>
      </c>
      <c r="E34" s="70">
        <v>1912551</v>
      </c>
      <c r="F34" s="64">
        <v>178153</v>
      </c>
      <c r="G34" s="64">
        <v>12717</v>
      </c>
      <c r="H34" s="64">
        <v>165436</v>
      </c>
      <c r="I34" s="64">
        <v>165436</v>
      </c>
      <c r="J34" s="64">
        <v>3988</v>
      </c>
      <c r="K34" s="64">
        <v>309</v>
      </c>
      <c r="L34" s="64">
        <v>3679</v>
      </c>
      <c r="M34" s="83">
        <v>86.10609793938504</v>
      </c>
    </row>
    <row r="35" spans="1:13" s="57" customFormat="1" ht="23.25" customHeight="1">
      <c r="A35" s="58" t="s">
        <v>33</v>
      </c>
      <c r="B35" s="58" t="s">
        <v>404</v>
      </c>
      <c r="C35" s="64">
        <v>3676222</v>
      </c>
      <c r="D35" s="70">
        <v>438225</v>
      </c>
      <c r="E35" s="70">
        <v>3237997</v>
      </c>
      <c r="F35" s="64">
        <v>446167</v>
      </c>
      <c r="G35" s="64">
        <v>52362</v>
      </c>
      <c r="H35" s="64">
        <v>393805</v>
      </c>
      <c r="I35" s="64">
        <v>393805</v>
      </c>
      <c r="J35" s="64">
        <v>6760</v>
      </c>
      <c r="K35" s="64">
        <v>857</v>
      </c>
      <c r="L35" s="64">
        <v>5903</v>
      </c>
      <c r="M35" s="83">
        <v>121.36563025845555</v>
      </c>
    </row>
    <row r="36" spans="1:13" s="57" customFormat="1" ht="23.25" customHeight="1">
      <c r="A36" s="58" t="s">
        <v>34</v>
      </c>
      <c r="B36" s="58" t="s">
        <v>405</v>
      </c>
      <c r="C36" s="64">
        <v>2253924</v>
      </c>
      <c r="D36" s="70">
        <v>212372</v>
      </c>
      <c r="E36" s="70">
        <v>2041552</v>
      </c>
      <c r="F36" s="64">
        <v>163866</v>
      </c>
      <c r="G36" s="64">
        <v>14320</v>
      </c>
      <c r="H36" s="64">
        <v>149546</v>
      </c>
      <c r="I36" s="64">
        <v>149539</v>
      </c>
      <c r="J36" s="64">
        <v>3711</v>
      </c>
      <c r="K36" s="64">
        <v>389</v>
      </c>
      <c r="L36" s="64">
        <v>3322</v>
      </c>
      <c r="M36" s="83">
        <v>72.70254010339302</v>
      </c>
    </row>
    <row r="37" spans="1:13" s="54" customFormat="1" ht="23.25" customHeight="1">
      <c r="A37" s="58" t="s">
        <v>35</v>
      </c>
      <c r="B37" s="58" t="s">
        <v>406</v>
      </c>
      <c r="C37" s="64">
        <v>15169126</v>
      </c>
      <c r="D37" s="70">
        <v>689646</v>
      </c>
      <c r="E37" s="70">
        <v>14479480</v>
      </c>
      <c r="F37" s="64">
        <v>1617702</v>
      </c>
      <c r="G37" s="64">
        <v>65437</v>
      </c>
      <c r="H37" s="64">
        <v>1552265</v>
      </c>
      <c r="I37" s="64">
        <v>1548485</v>
      </c>
      <c r="J37" s="64">
        <v>17345</v>
      </c>
      <c r="K37" s="64">
        <v>1137</v>
      </c>
      <c r="L37" s="64">
        <v>16208</v>
      </c>
      <c r="M37" s="83">
        <v>106.64437753368256</v>
      </c>
    </row>
    <row r="38" spans="1:13" s="57" customFormat="1" ht="23.25" customHeight="1">
      <c r="A38" s="58" t="s">
        <v>36</v>
      </c>
      <c r="B38" s="58" t="s">
        <v>407</v>
      </c>
      <c r="C38" s="64">
        <v>2567338</v>
      </c>
      <c r="D38" s="70">
        <v>272001</v>
      </c>
      <c r="E38" s="70">
        <v>2295337</v>
      </c>
      <c r="F38" s="64">
        <v>212200</v>
      </c>
      <c r="G38" s="64">
        <v>17757</v>
      </c>
      <c r="H38" s="64">
        <v>194443</v>
      </c>
      <c r="I38" s="64">
        <v>190467</v>
      </c>
      <c r="J38" s="64">
        <v>3960</v>
      </c>
      <c r="K38" s="64">
        <v>697</v>
      </c>
      <c r="L38" s="64">
        <v>3263</v>
      </c>
      <c r="M38" s="83">
        <v>82.65370590082023</v>
      </c>
    </row>
    <row r="39" spans="1:13" s="57" customFormat="1" ht="23.25" customHeight="1">
      <c r="A39" s="60" t="s">
        <v>176</v>
      </c>
      <c r="B39" s="60" t="s">
        <v>408</v>
      </c>
      <c r="C39" s="65">
        <v>9845914</v>
      </c>
      <c r="D39" s="71">
        <v>678051</v>
      </c>
      <c r="E39" s="71">
        <v>9167863</v>
      </c>
      <c r="F39" s="65">
        <v>964574</v>
      </c>
      <c r="G39" s="65">
        <v>61970</v>
      </c>
      <c r="H39" s="65">
        <v>902604</v>
      </c>
      <c r="I39" s="65">
        <v>880821</v>
      </c>
      <c r="J39" s="65">
        <v>12804</v>
      </c>
      <c r="K39" s="65">
        <v>1072</v>
      </c>
      <c r="L39" s="65">
        <v>11732</v>
      </c>
      <c r="M39" s="85">
        <v>97.96693328826557</v>
      </c>
    </row>
    <row r="40" spans="1:13" s="8" customFormat="1" ht="23.25" customHeight="1">
      <c r="A40" s="9" t="s">
        <v>72</v>
      </c>
      <c r="B40" s="9"/>
      <c r="C40" s="4">
        <v>44034154</v>
      </c>
      <c r="D40" s="4">
        <v>3926521</v>
      </c>
      <c r="E40" s="4">
        <v>40107633</v>
      </c>
      <c r="F40" s="4">
        <v>4450431</v>
      </c>
      <c r="G40" s="4">
        <v>366045</v>
      </c>
      <c r="H40" s="4">
        <v>4084386</v>
      </c>
      <c r="I40" s="4">
        <v>4054020</v>
      </c>
      <c r="J40" s="4">
        <v>60451</v>
      </c>
      <c r="K40" s="4">
        <v>6541</v>
      </c>
      <c r="L40" s="4">
        <v>53910</v>
      </c>
      <c r="M40" s="52">
        <v>101.06770757989355</v>
      </c>
    </row>
    <row r="41" spans="1:13" s="8" customFormat="1" ht="23.25" customHeight="1">
      <c r="A41" s="9" t="s">
        <v>73</v>
      </c>
      <c r="B41" s="9"/>
      <c r="C41" s="4">
        <v>236707532</v>
      </c>
      <c r="D41" s="4">
        <v>16094897</v>
      </c>
      <c r="E41" s="4">
        <v>220612635</v>
      </c>
      <c r="F41" s="4">
        <v>25503863</v>
      </c>
      <c r="G41" s="4">
        <v>1561115</v>
      </c>
      <c r="H41" s="4">
        <v>23942748</v>
      </c>
      <c r="I41" s="4">
        <v>23844623</v>
      </c>
      <c r="J41" s="4">
        <v>313177</v>
      </c>
      <c r="K41" s="4">
        <v>29122</v>
      </c>
      <c r="L41" s="4">
        <v>284055</v>
      </c>
      <c r="M41" s="52">
        <v>107.74419717239924</v>
      </c>
    </row>
    <row r="42" spans="1:13" s="8" customFormat="1" ht="23.25" customHeight="1">
      <c r="A42" s="9" t="s">
        <v>74</v>
      </c>
      <c r="B42" s="9"/>
      <c r="C42" s="4">
        <v>254931769</v>
      </c>
      <c r="D42" s="4">
        <v>18353971</v>
      </c>
      <c r="E42" s="4">
        <v>236577798</v>
      </c>
      <c r="F42" s="4">
        <v>27138418</v>
      </c>
      <c r="G42" s="4">
        <v>1740217</v>
      </c>
      <c r="H42" s="4">
        <v>25398201</v>
      </c>
      <c r="I42" s="4">
        <v>25289769</v>
      </c>
      <c r="J42" s="4">
        <v>337761</v>
      </c>
      <c r="K42" s="4">
        <v>32422</v>
      </c>
      <c r="L42" s="4">
        <v>305339</v>
      </c>
      <c r="M42" s="52">
        <v>106.45365270265708</v>
      </c>
    </row>
  </sheetData>
  <sheetProtection/>
  <mergeCells count="14">
    <mergeCell ref="A10:A12"/>
    <mergeCell ref="C10:E10"/>
    <mergeCell ref="F10:H10"/>
    <mergeCell ref="I10:I11"/>
    <mergeCell ref="J10:L10"/>
    <mergeCell ref="A1:A2"/>
    <mergeCell ref="J1:L1"/>
    <mergeCell ref="M1:M2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4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6">
    <tabColor rgb="FF92D050"/>
    <pageSetUpPr fitToPage="1"/>
  </sheetPr>
  <dimension ref="A1:M42"/>
  <sheetViews>
    <sheetView zoomScale="80" zoomScaleNormal="80" workbookViewId="0" topLeftCell="A1">
      <selection activeCell="F20" sqref="F20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8" width="14.375" style="1" customWidth="1"/>
    <col min="9" max="9" width="14.50390625" style="1" bestFit="1" customWidth="1"/>
    <col min="10" max="10" width="14.375" style="1" customWidth="1"/>
    <col min="11" max="12" width="14.50390625" style="1" customWidth="1"/>
    <col min="13" max="13" width="17.25390625" style="1" customWidth="1"/>
    <col min="14" max="16384" width="9.00390625" style="1" customWidth="1"/>
  </cols>
  <sheetData>
    <row r="1" spans="1:13" ht="15" customHeight="1">
      <c r="A1" s="234" t="s">
        <v>117</v>
      </c>
      <c r="B1" s="28"/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  <c r="M1" s="219" t="s">
        <v>119</v>
      </c>
    </row>
    <row r="2" spans="1:13" s="2" customFormat="1" ht="27">
      <c r="A2" s="234"/>
      <c r="B2" s="28"/>
      <c r="C2" s="13" t="s">
        <v>312</v>
      </c>
      <c r="D2" s="13" t="s">
        <v>313</v>
      </c>
      <c r="E2" s="13" t="s">
        <v>314</v>
      </c>
      <c r="F2" s="13" t="s">
        <v>315</v>
      </c>
      <c r="G2" s="13" t="s">
        <v>316</v>
      </c>
      <c r="H2" s="13" t="s">
        <v>317</v>
      </c>
      <c r="I2" s="13" t="s">
        <v>318</v>
      </c>
      <c r="J2" s="13" t="s">
        <v>901</v>
      </c>
      <c r="K2" s="13" t="s">
        <v>902</v>
      </c>
      <c r="L2" s="13" t="s">
        <v>903</v>
      </c>
      <c r="M2" s="220"/>
    </row>
    <row r="3" spans="1:13" s="17" customFormat="1" ht="13.5">
      <c r="A3" s="221" t="s">
        <v>41</v>
      </c>
      <c r="B3" s="25"/>
      <c r="C3" s="221" t="s">
        <v>38</v>
      </c>
      <c r="D3" s="221"/>
      <c r="E3" s="221"/>
      <c r="F3" s="221" t="s">
        <v>42</v>
      </c>
      <c r="G3" s="221"/>
      <c r="H3" s="221"/>
      <c r="I3" s="222" t="s">
        <v>40</v>
      </c>
      <c r="J3" s="221" t="s">
        <v>43</v>
      </c>
      <c r="K3" s="221"/>
      <c r="L3" s="221"/>
      <c r="M3" s="18" t="s">
        <v>44</v>
      </c>
    </row>
    <row r="4" spans="1:13" s="17" customFormat="1" ht="27">
      <c r="A4" s="221"/>
      <c r="B4" s="18"/>
      <c r="C4" s="18" t="s">
        <v>37</v>
      </c>
      <c r="D4" s="15" t="s">
        <v>205</v>
      </c>
      <c r="E4" s="15" t="s">
        <v>206</v>
      </c>
      <c r="F4" s="18" t="s">
        <v>39</v>
      </c>
      <c r="G4" s="15" t="s">
        <v>205</v>
      </c>
      <c r="H4" s="15" t="s">
        <v>206</v>
      </c>
      <c r="I4" s="223"/>
      <c r="J4" s="15" t="s">
        <v>47</v>
      </c>
      <c r="K4" s="15" t="s">
        <v>205</v>
      </c>
      <c r="L4" s="15" t="s">
        <v>206</v>
      </c>
      <c r="M4" s="16" t="s">
        <v>45</v>
      </c>
    </row>
    <row r="5" spans="1:13" s="20" customFormat="1" ht="13.5">
      <c r="A5" s="221"/>
      <c r="B5" s="157"/>
      <c r="C5" s="19" t="s">
        <v>75</v>
      </c>
      <c r="D5" s="19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12" ht="24" customHeight="1">
      <c r="A9" s="139" t="s">
        <v>326</v>
      </c>
      <c r="D9" s="163"/>
      <c r="E9" s="163"/>
      <c r="F9" s="162"/>
      <c r="J9" s="162"/>
      <c r="K9" s="162"/>
      <c r="L9" s="162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40" t="s">
        <v>409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72" t="s">
        <v>410</v>
      </c>
    </row>
    <row r="14" spans="1:13" s="57" customFormat="1" ht="23.25" customHeight="1">
      <c r="A14" s="55" t="s">
        <v>14</v>
      </c>
      <c r="B14" s="55" t="s">
        <v>411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81" t="s">
        <v>410</v>
      </c>
    </row>
    <row r="15" spans="1:13" s="57" customFormat="1" ht="23.25" customHeight="1">
      <c r="A15" s="58" t="s">
        <v>15</v>
      </c>
      <c r="B15" s="58" t="s">
        <v>412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83" t="s">
        <v>410</v>
      </c>
    </row>
    <row r="16" spans="1:13" s="57" customFormat="1" ht="23.25" customHeight="1">
      <c r="A16" s="58" t="s">
        <v>16</v>
      </c>
      <c r="B16" s="58" t="s">
        <v>413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83" t="s">
        <v>410</v>
      </c>
    </row>
    <row r="17" spans="1:13" s="57" customFormat="1" ht="23.25" customHeight="1">
      <c r="A17" s="58" t="s">
        <v>17</v>
      </c>
      <c r="B17" s="58" t="s">
        <v>414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83" t="s">
        <v>410</v>
      </c>
    </row>
    <row r="18" spans="1:13" s="57" customFormat="1" ht="23.25" customHeight="1">
      <c r="A18" s="58" t="s">
        <v>18</v>
      </c>
      <c r="B18" s="58" t="s">
        <v>415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83" t="s">
        <v>410</v>
      </c>
    </row>
    <row r="19" spans="1:13" s="57" customFormat="1" ht="23.25" customHeight="1">
      <c r="A19" s="58" t="s">
        <v>19</v>
      </c>
      <c r="B19" s="58" t="s">
        <v>416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83" t="s">
        <v>410</v>
      </c>
    </row>
    <row r="20" spans="1:13" s="57" customFormat="1" ht="23.25" customHeight="1">
      <c r="A20" s="58" t="s">
        <v>20</v>
      </c>
      <c r="B20" s="58" t="s">
        <v>417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83" t="s">
        <v>410</v>
      </c>
    </row>
    <row r="21" spans="1:13" s="57" customFormat="1" ht="23.25" customHeight="1">
      <c r="A21" s="58" t="s">
        <v>21</v>
      </c>
      <c r="B21" s="58" t="s">
        <v>418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83" t="s">
        <v>410</v>
      </c>
    </row>
    <row r="22" spans="1:13" s="57" customFormat="1" ht="23.25" customHeight="1">
      <c r="A22" s="58" t="s">
        <v>22</v>
      </c>
      <c r="B22" s="58" t="s">
        <v>419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83" t="s">
        <v>410</v>
      </c>
    </row>
    <row r="23" spans="1:13" s="57" customFormat="1" ht="23.25" customHeight="1">
      <c r="A23" s="58" t="s">
        <v>23</v>
      </c>
      <c r="B23" s="58" t="s">
        <v>420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83" t="s">
        <v>410</v>
      </c>
    </row>
    <row r="24" spans="1:13" s="57" customFormat="1" ht="23.25" customHeight="1">
      <c r="A24" s="58" t="s">
        <v>24</v>
      </c>
      <c r="B24" s="58" t="s">
        <v>421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3" t="s">
        <v>410</v>
      </c>
    </row>
    <row r="25" spans="1:13" s="57" customFormat="1" ht="23.25" customHeight="1">
      <c r="A25" s="58" t="s">
        <v>25</v>
      </c>
      <c r="B25" s="58" t="s">
        <v>422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3" t="s">
        <v>410</v>
      </c>
    </row>
    <row r="26" spans="1:13" s="57" customFormat="1" ht="23.25" customHeight="1">
      <c r="A26" s="58" t="s">
        <v>26</v>
      </c>
      <c r="B26" s="58" t="s">
        <v>423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3" t="s">
        <v>410</v>
      </c>
    </row>
    <row r="27" spans="1:13" s="57" customFormat="1" ht="23.25" customHeight="1">
      <c r="A27" s="60" t="s">
        <v>203</v>
      </c>
      <c r="B27" s="58" t="s">
        <v>424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5" t="s">
        <v>410</v>
      </c>
    </row>
    <row r="28" spans="1:13" s="54" customFormat="1" ht="23.25" customHeight="1">
      <c r="A28" s="40" t="s">
        <v>202</v>
      </c>
      <c r="B28" s="40" t="s">
        <v>425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75" t="s">
        <v>410</v>
      </c>
    </row>
    <row r="29" spans="1:13" s="54" customFormat="1" ht="23.25" customHeight="1">
      <c r="A29" s="55" t="s">
        <v>27</v>
      </c>
      <c r="B29" s="55" t="s">
        <v>426</v>
      </c>
      <c r="C29" s="64">
        <v>0</v>
      </c>
      <c r="D29" s="69">
        <v>0</v>
      </c>
      <c r="E29" s="69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73" t="s">
        <v>410</v>
      </c>
    </row>
    <row r="30" spans="1:13" s="54" customFormat="1" ht="23.25" customHeight="1">
      <c r="A30" s="58" t="s">
        <v>28</v>
      </c>
      <c r="B30" s="58" t="s">
        <v>427</v>
      </c>
      <c r="C30" s="64">
        <v>0</v>
      </c>
      <c r="D30" s="70">
        <v>0</v>
      </c>
      <c r="E30" s="70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83" t="s">
        <v>410</v>
      </c>
    </row>
    <row r="31" spans="1:13" s="57" customFormat="1" ht="23.25" customHeight="1">
      <c r="A31" s="58" t="s">
        <v>29</v>
      </c>
      <c r="B31" s="58" t="s">
        <v>428</v>
      </c>
      <c r="C31" s="64">
        <v>0</v>
      </c>
      <c r="D31" s="70">
        <v>0</v>
      </c>
      <c r="E31" s="70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83" t="s">
        <v>410</v>
      </c>
    </row>
    <row r="32" spans="1:13" s="57" customFormat="1" ht="23.25" customHeight="1">
      <c r="A32" s="58" t="s">
        <v>30</v>
      </c>
      <c r="B32" s="58" t="s">
        <v>429</v>
      </c>
      <c r="C32" s="64">
        <v>0</v>
      </c>
      <c r="D32" s="70">
        <v>0</v>
      </c>
      <c r="E32" s="70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83" t="s">
        <v>410</v>
      </c>
    </row>
    <row r="33" spans="1:13" s="57" customFormat="1" ht="23.25" customHeight="1">
      <c r="A33" s="58" t="s">
        <v>31</v>
      </c>
      <c r="B33" s="58" t="s">
        <v>430</v>
      </c>
      <c r="C33" s="64">
        <v>0</v>
      </c>
      <c r="D33" s="70">
        <v>0</v>
      </c>
      <c r="E33" s="70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83" t="s">
        <v>410</v>
      </c>
    </row>
    <row r="34" spans="1:13" s="57" customFormat="1" ht="23.25" customHeight="1">
      <c r="A34" s="58" t="s">
        <v>32</v>
      </c>
      <c r="B34" s="58" t="s">
        <v>431</v>
      </c>
      <c r="C34" s="64">
        <v>0</v>
      </c>
      <c r="D34" s="70">
        <v>0</v>
      </c>
      <c r="E34" s="70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83" t="s">
        <v>410</v>
      </c>
    </row>
    <row r="35" spans="1:13" s="57" customFormat="1" ht="23.25" customHeight="1">
      <c r="A35" s="58" t="s">
        <v>33</v>
      </c>
      <c r="B35" s="58" t="s">
        <v>432</v>
      </c>
      <c r="C35" s="64">
        <v>0</v>
      </c>
      <c r="D35" s="70">
        <v>0</v>
      </c>
      <c r="E35" s="70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83" t="s">
        <v>410</v>
      </c>
    </row>
    <row r="36" spans="1:13" s="57" customFormat="1" ht="23.25" customHeight="1">
      <c r="A36" s="58" t="s">
        <v>34</v>
      </c>
      <c r="B36" s="58" t="s">
        <v>433</v>
      </c>
      <c r="C36" s="64">
        <v>0</v>
      </c>
      <c r="D36" s="70">
        <v>0</v>
      </c>
      <c r="E36" s="70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3" t="s">
        <v>410</v>
      </c>
    </row>
    <row r="37" spans="1:13" s="54" customFormat="1" ht="23.25" customHeight="1">
      <c r="A37" s="58" t="s">
        <v>35</v>
      </c>
      <c r="B37" s="58" t="s">
        <v>434</v>
      </c>
      <c r="C37" s="64">
        <v>0</v>
      </c>
      <c r="D37" s="70">
        <v>0</v>
      </c>
      <c r="E37" s="70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83" t="s">
        <v>410</v>
      </c>
    </row>
    <row r="38" spans="1:13" s="57" customFormat="1" ht="23.25" customHeight="1">
      <c r="A38" s="58" t="s">
        <v>36</v>
      </c>
      <c r="B38" s="58" t="s">
        <v>435</v>
      </c>
      <c r="C38" s="64">
        <v>0</v>
      </c>
      <c r="D38" s="70">
        <v>0</v>
      </c>
      <c r="E38" s="70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83" t="s">
        <v>410</v>
      </c>
    </row>
    <row r="39" spans="1:13" s="57" customFormat="1" ht="23.25" customHeight="1">
      <c r="A39" s="60" t="s">
        <v>176</v>
      </c>
      <c r="B39" s="60" t="s">
        <v>436</v>
      </c>
      <c r="C39" s="65">
        <v>0</v>
      </c>
      <c r="D39" s="71">
        <v>0</v>
      </c>
      <c r="E39" s="7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85" t="s">
        <v>410</v>
      </c>
    </row>
    <row r="40" spans="1:13" s="8" customFormat="1" ht="23.25" customHeight="1">
      <c r="A40" s="9" t="s">
        <v>72</v>
      </c>
      <c r="B40" s="9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2" t="s">
        <v>410</v>
      </c>
    </row>
    <row r="41" spans="1:13" s="8" customFormat="1" ht="23.25" customHeight="1">
      <c r="A41" s="9" t="s">
        <v>73</v>
      </c>
      <c r="B41" s="9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52" t="s">
        <v>410</v>
      </c>
    </row>
    <row r="42" spans="1:13" s="8" customFormat="1" ht="23.25" customHeight="1">
      <c r="A42" s="9" t="s">
        <v>74</v>
      </c>
      <c r="B42" s="9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52" t="s">
        <v>410</v>
      </c>
    </row>
  </sheetData>
  <sheetProtection/>
  <mergeCells count="15">
    <mergeCell ref="M1:M2"/>
    <mergeCell ref="A3:A5"/>
    <mergeCell ref="C3:E3"/>
    <mergeCell ref="F3:H3"/>
    <mergeCell ref="I3:I4"/>
    <mergeCell ref="J3:L3"/>
    <mergeCell ref="A10:A12"/>
    <mergeCell ref="C10:E10"/>
    <mergeCell ref="F10:H10"/>
    <mergeCell ref="I10:I11"/>
    <mergeCell ref="J10:L10"/>
    <mergeCell ref="A1:A2"/>
    <mergeCell ref="C1:I1"/>
    <mergeCell ref="J1:L1"/>
    <mergeCell ref="A7:E7"/>
  </mergeCells>
  <printOptions/>
  <pageMargins left="0.7874015748031497" right="0.7874015748031497" top="0.5118110236220472" bottom="0.7086614173228347" header="0.5118110236220472" footer="0.5118110236220472"/>
  <pageSetup firstPageNumber="5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625" style="1" bestFit="1" customWidth="1"/>
    <col min="2" max="2" width="13.625" style="1" hidden="1" customWidth="1"/>
    <col min="3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125</v>
      </c>
      <c r="D2" s="13" t="s">
        <v>126</v>
      </c>
      <c r="E2" s="13" t="s">
        <v>127</v>
      </c>
      <c r="F2" s="13" t="s">
        <v>242</v>
      </c>
      <c r="G2" s="13" t="s">
        <v>243</v>
      </c>
      <c r="H2" s="13" t="s">
        <v>244</v>
      </c>
      <c r="I2" s="13" t="s">
        <v>245</v>
      </c>
      <c r="J2" s="13" t="s">
        <v>904</v>
      </c>
      <c r="K2" s="13" t="s">
        <v>905</v>
      </c>
      <c r="L2" s="13" t="s">
        <v>906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327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40" t="s">
        <v>437</v>
      </c>
      <c r="C13" s="62">
        <v>486861</v>
      </c>
      <c r="D13" s="62">
        <v>1071</v>
      </c>
      <c r="E13" s="62">
        <v>485790</v>
      </c>
      <c r="F13" s="62">
        <v>22514726</v>
      </c>
      <c r="G13" s="62">
        <v>11610</v>
      </c>
      <c r="H13" s="62">
        <v>22503116</v>
      </c>
      <c r="I13" s="62">
        <v>8161352</v>
      </c>
      <c r="J13" s="62">
        <v>1415</v>
      </c>
      <c r="K13" s="62">
        <v>34</v>
      </c>
      <c r="L13" s="62">
        <v>1381</v>
      </c>
      <c r="M13" s="72">
        <v>46244.669423100226</v>
      </c>
    </row>
    <row r="14" spans="1:13" s="57" customFormat="1" ht="23.25" customHeight="1">
      <c r="A14" s="55" t="s">
        <v>14</v>
      </c>
      <c r="B14" s="55" t="s">
        <v>438</v>
      </c>
      <c r="C14" s="63">
        <v>539658</v>
      </c>
      <c r="D14" s="63">
        <v>5808</v>
      </c>
      <c r="E14" s="63">
        <v>533850</v>
      </c>
      <c r="F14" s="63">
        <v>5147756</v>
      </c>
      <c r="G14" s="63">
        <v>5508</v>
      </c>
      <c r="H14" s="63">
        <v>5142248</v>
      </c>
      <c r="I14" s="63">
        <v>1654273</v>
      </c>
      <c r="J14" s="63">
        <v>1003</v>
      </c>
      <c r="K14" s="63">
        <v>16</v>
      </c>
      <c r="L14" s="63">
        <v>987</v>
      </c>
      <c r="M14" s="81">
        <v>9538.922799254342</v>
      </c>
    </row>
    <row r="15" spans="1:13" s="57" customFormat="1" ht="23.25" customHeight="1">
      <c r="A15" s="58" t="s">
        <v>15</v>
      </c>
      <c r="B15" s="58" t="s">
        <v>439</v>
      </c>
      <c r="C15" s="64">
        <v>1035846</v>
      </c>
      <c r="D15" s="64">
        <v>1466</v>
      </c>
      <c r="E15" s="64">
        <v>1034380</v>
      </c>
      <c r="F15" s="64">
        <v>9952124</v>
      </c>
      <c r="G15" s="64">
        <v>11822</v>
      </c>
      <c r="H15" s="64">
        <v>9940302</v>
      </c>
      <c r="I15" s="64">
        <v>3115678</v>
      </c>
      <c r="J15" s="64">
        <v>2818</v>
      </c>
      <c r="K15" s="64">
        <v>26</v>
      </c>
      <c r="L15" s="64">
        <v>2792</v>
      </c>
      <c r="M15" s="83">
        <v>9607.725472705402</v>
      </c>
    </row>
    <row r="16" spans="1:13" s="57" customFormat="1" ht="23.25" customHeight="1">
      <c r="A16" s="58" t="s">
        <v>16</v>
      </c>
      <c r="B16" s="58" t="s">
        <v>440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83" t="s">
        <v>410</v>
      </c>
    </row>
    <row r="17" spans="1:13" s="57" customFormat="1" ht="23.25" customHeight="1">
      <c r="A17" s="58" t="s">
        <v>17</v>
      </c>
      <c r="B17" s="58" t="s">
        <v>441</v>
      </c>
      <c r="C17" s="64">
        <v>29994</v>
      </c>
      <c r="D17" s="64">
        <v>0</v>
      </c>
      <c r="E17" s="64">
        <v>29994</v>
      </c>
      <c r="F17" s="64">
        <v>1164789</v>
      </c>
      <c r="G17" s="64">
        <v>0</v>
      </c>
      <c r="H17" s="64">
        <v>1164789</v>
      </c>
      <c r="I17" s="64">
        <v>381547</v>
      </c>
      <c r="J17" s="64">
        <v>59</v>
      </c>
      <c r="K17" s="64">
        <v>0</v>
      </c>
      <c r="L17" s="64">
        <v>59</v>
      </c>
      <c r="M17" s="83">
        <v>38834.066813362675</v>
      </c>
    </row>
    <row r="18" spans="1:13" s="57" customFormat="1" ht="23.25" customHeight="1">
      <c r="A18" s="58" t="s">
        <v>18</v>
      </c>
      <c r="B18" s="58" t="s">
        <v>442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83" t="s">
        <v>410</v>
      </c>
    </row>
    <row r="19" spans="1:13" s="57" customFormat="1" ht="23.25" customHeight="1">
      <c r="A19" s="58" t="s">
        <v>19</v>
      </c>
      <c r="B19" s="58" t="s">
        <v>443</v>
      </c>
      <c r="C19" s="64">
        <v>557317</v>
      </c>
      <c r="D19" s="64">
        <v>61</v>
      </c>
      <c r="E19" s="64">
        <v>557256</v>
      </c>
      <c r="F19" s="64">
        <v>5679154</v>
      </c>
      <c r="G19" s="64">
        <v>522</v>
      </c>
      <c r="H19" s="64">
        <v>5678632</v>
      </c>
      <c r="I19" s="64">
        <v>1907175</v>
      </c>
      <c r="J19" s="64">
        <v>906</v>
      </c>
      <c r="K19" s="64">
        <v>1</v>
      </c>
      <c r="L19" s="64">
        <v>905</v>
      </c>
      <c r="M19" s="83">
        <v>10190.168252538502</v>
      </c>
    </row>
    <row r="20" spans="1:13" s="57" customFormat="1" ht="23.25" customHeight="1">
      <c r="A20" s="58" t="s">
        <v>20</v>
      </c>
      <c r="B20" s="58" t="s">
        <v>444</v>
      </c>
      <c r="C20" s="64">
        <v>47183</v>
      </c>
      <c r="D20" s="64">
        <v>42</v>
      </c>
      <c r="E20" s="64">
        <v>47141</v>
      </c>
      <c r="F20" s="64">
        <v>1093971</v>
      </c>
      <c r="G20" s="64">
        <v>1272</v>
      </c>
      <c r="H20" s="64">
        <v>1092699</v>
      </c>
      <c r="I20" s="64">
        <v>351919</v>
      </c>
      <c r="J20" s="64">
        <v>146</v>
      </c>
      <c r="K20" s="64">
        <v>3</v>
      </c>
      <c r="L20" s="64">
        <v>143</v>
      </c>
      <c r="M20" s="83">
        <v>23185.702477587267</v>
      </c>
    </row>
    <row r="21" spans="1:13" s="57" customFormat="1" ht="23.25" customHeight="1">
      <c r="A21" s="58" t="s">
        <v>21</v>
      </c>
      <c r="B21" s="58" t="s">
        <v>445</v>
      </c>
      <c r="C21" s="64">
        <v>23135</v>
      </c>
      <c r="D21" s="64">
        <v>6</v>
      </c>
      <c r="E21" s="64">
        <v>23129</v>
      </c>
      <c r="F21" s="64">
        <v>1592085</v>
      </c>
      <c r="G21" s="64">
        <v>27</v>
      </c>
      <c r="H21" s="64">
        <v>1592058</v>
      </c>
      <c r="I21" s="64">
        <v>505543</v>
      </c>
      <c r="J21" s="64">
        <v>41</v>
      </c>
      <c r="K21" s="64">
        <v>1</v>
      </c>
      <c r="L21" s="64">
        <v>40</v>
      </c>
      <c r="M21" s="83">
        <v>68817.16014696348</v>
      </c>
    </row>
    <row r="22" spans="1:13" s="57" customFormat="1" ht="23.25" customHeight="1">
      <c r="A22" s="58" t="s">
        <v>22</v>
      </c>
      <c r="B22" s="58" t="s">
        <v>446</v>
      </c>
      <c r="C22" s="64">
        <v>37937</v>
      </c>
      <c r="D22" s="64">
        <v>11</v>
      </c>
      <c r="E22" s="64">
        <v>37926</v>
      </c>
      <c r="F22" s="64">
        <v>3174415</v>
      </c>
      <c r="G22" s="64">
        <v>776</v>
      </c>
      <c r="H22" s="64">
        <v>3173639</v>
      </c>
      <c r="I22" s="64">
        <v>1056040</v>
      </c>
      <c r="J22" s="64">
        <v>110</v>
      </c>
      <c r="K22" s="64">
        <v>2</v>
      </c>
      <c r="L22" s="64">
        <v>108</v>
      </c>
      <c r="M22" s="83">
        <v>83675.96278039909</v>
      </c>
    </row>
    <row r="23" spans="1:13" s="57" customFormat="1" ht="23.25" customHeight="1">
      <c r="A23" s="58" t="s">
        <v>23</v>
      </c>
      <c r="B23" s="58" t="s">
        <v>447</v>
      </c>
      <c r="C23" s="64">
        <v>43572</v>
      </c>
      <c r="D23" s="64">
        <v>195</v>
      </c>
      <c r="E23" s="64">
        <v>43377</v>
      </c>
      <c r="F23" s="64">
        <v>510508</v>
      </c>
      <c r="G23" s="64">
        <v>457</v>
      </c>
      <c r="H23" s="64">
        <v>510051</v>
      </c>
      <c r="I23" s="64">
        <v>170017</v>
      </c>
      <c r="J23" s="64">
        <v>94</v>
      </c>
      <c r="K23" s="64">
        <v>1</v>
      </c>
      <c r="L23" s="64">
        <v>93</v>
      </c>
      <c r="M23" s="83">
        <v>11716.42339116864</v>
      </c>
    </row>
    <row r="24" spans="1:13" s="57" customFormat="1" ht="23.25" customHeight="1">
      <c r="A24" s="58" t="s">
        <v>24</v>
      </c>
      <c r="B24" s="58" t="s">
        <v>448</v>
      </c>
      <c r="C24" s="64">
        <v>172382</v>
      </c>
      <c r="D24" s="64">
        <v>29</v>
      </c>
      <c r="E24" s="64">
        <v>172353</v>
      </c>
      <c r="F24" s="64">
        <v>3639646</v>
      </c>
      <c r="G24" s="64">
        <v>247</v>
      </c>
      <c r="H24" s="64">
        <v>3639399</v>
      </c>
      <c r="I24" s="64">
        <v>1241386</v>
      </c>
      <c r="J24" s="64">
        <v>379</v>
      </c>
      <c r="K24" s="64">
        <v>2</v>
      </c>
      <c r="L24" s="64">
        <v>377</v>
      </c>
      <c r="M24" s="83">
        <v>21113.84019213143</v>
      </c>
    </row>
    <row r="25" spans="1:13" s="57" customFormat="1" ht="23.25" customHeight="1">
      <c r="A25" s="58" t="s">
        <v>25</v>
      </c>
      <c r="B25" s="58" t="s">
        <v>449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3" t="s">
        <v>410</v>
      </c>
    </row>
    <row r="26" spans="1:13" s="57" customFormat="1" ht="23.25" customHeight="1">
      <c r="A26" s="58" t="s">
        <v>26</v>
      </c>
      <c r="B26" s="58" t="s">
        <v>450</v>
      </c>
      <c r="C26" s="64">
        <v>761064</v>
      </c>
      <c r="D26" s="64">
        <v>149</v>
      </c>
      <c r="E26" s="64">
        <v>760915</v>
      </c>
      <c r="F26" s="64">
        <v>5346219</v>
      </c>
      <c r="G26" s="64">
        <v>941</v>
      </c>
      <c r="H26" s="64">
        <v>5345278</v>
      </c>
      <c r="I26" s="64">
        <v>1719623</v>
      </c>
      <c r="J26" s="64">
        <v>1349</v>
      </c>
      <c r="K26" s="64">
        <v>3</v>
      </c>
      <c r="L26" s="64">
        <v>1346</v>
      </c>
      <c r="M26" s="83">
        <v>7024.664154394374</v>
      </c>
    </row>
    <row r="27" spans="1:13" s="57" customFormat="1" ht="23.25" customHeight="1">
      <c r="A27" s="60" t="s">
        <v>201</v>
      </c>
      <c r="B27" s="58" t="s">
        <v>451</v>
      </c>
      <c r="C27" s="64">
        <v>415505</v>
      </c>
      <c r="D27" s="64">
        <v>3544</v>
      </c>
      <c r="E27" s="64">
        <v>411961</v>
      </c>
      <c r="F27" s="64">
        <v>3166052</v>
      </c>
      <c r="G27" s="64">
        <v>5680</v>
      </c>
      <c r="H27" s="64">
        <v>3160372</v>
      </c>
      <c r="I27" s="64">
        <v>1053373</v>
      </c>
      <c r="J27" s="64">
        <v>826</v>
      </c>
      <c r="K27" s="64">
        <v>15</v>
      </c>
      <c r="L27" s="64">
        <v>811</v>
      </c>
      <c r="M27" s="85">
        <v>7619.7687151779155</v>
      </c>
    </row>
    <row r="28" spans="1:13" s="54" customFormat="1" ht="23.25" customHeight="1">
      <c r="A28" s="40" t="s">
        <v>202</v>
      </c>
      <c r="B28" s="40" t="s">
        <v>452</v>
      </c>
      <c r="C28" s="68">
        <v>3663593</v>
      </c>
      <c r="D28" s="68">
        <v>11311</v>
      </c>
      <c r="E28" s="68">
        <v>3652282</v>
      </c>
      <c r="F28" s="68">
        <v>40466719</v>
      </c>
      <c r="G28" s="68">
        <v>27252</v>
      </c>
      <c r="H28" s="68">
        <v>40439467</v>
      </c>
      <c r="I28" s="68">
        <v>13156574</v>
      </c>
      <c r="J28" s="68">
        <v>7731</v>
      </c>
      <c r="K28" s="68">
        <v>70</v>
      </c>
      <c r="L28" s="68">
        <v>7661</v>
      </c>
      <c r="M28" s="75">
        <v>11045.637165482083</v>
      </c>
    </row>
    <row r="29" spans="1:13" s="54" customFormat="1" ht="23.25" customHeight="1">
      <c r="A29" s="55" t="s">
        <v>27</v>
      </c>
      <c r="B29" s="55" t="s">
        <v>453</v>
      </c>
      <c r="C29" s="64">
        <v>80715</v>
      </c>
      <c r="D29" s="69">
        <v>56</v>
      </c>
      <c r="E29" s="69">
        <v>80659</v>
      </c>
      <c r="F29" s="64">
        <v>4127060</v>
      </c>
      <c r="G29" s="64">
        <v>313</v>
      </c>
      <c r="H29" s="64">
        <v>4126747</v>
      </c>
      <c r="I29" s="64">
        <v>1271431</v>
      </c>
      <c r="J29" s="64">
        <v>178</v>
      </c>
      <c r="K29" s="64">
        <v>1</v>
      </c>
      <c r="L29" s="64">
        <v>177</v>
      </c>
      <c r="M29" s="73">
        <v>51131.26432509447</v>
      </c>
    </row>
    <row r="30" spans="1:13" s="54" customFormat="1" ht="23.25" customHeight="1">
      <c r="A30" s="58" t="s">
        <v>28</v>
      </c>
      <c r="B30" s="58" t="s">
        <v>454</v>
      </c>
      <c r="C30" s="64">
        <v>36842</v>
      </c>
      <c r="D30" s="70">
        <v>1338</v>
      </c>
      <c r="E30" s="70">
        <v>35504</v>
      </c>
      <c r="F30" s="64">
        <v>1074093</v>
      </c>
      <c r="G30" s="64">
        <v>48312</v>
      </c>
      <c r="H30" s="64">
        <v>1025781</v>
      </c>
      <c r="I30" s="64">
        <v>276308</v>
      </c>
      <c r="J30" s="64">
        <v>79</v>
      </c>
      <c r="K30" s="64">
        <v>6</v>
      </c>
      <c r="L30" s="64">
        <v>73</v>
      </c>
      <c r="M30" s="83">
        <v>29154.03615438901</v>
      </c>
    </row>
    <row r="31" spans="1:13" s="57" customFormat="1" ht="23.25" customHeight="1">
      <c r="A31" s="58" t="s">
        <v>29</v>
      </c>
      <c r="B31" s="58" t="s">
        <v>455</v>
      </c>
      <c r="C31" s="64">
        <v>136132</v>
      </c>
      <c r="D31" s="70">
        <v>419</v>
      </c>
      <c r="E31" s="70">
        <v>135713</v>
      </c>
      <c r="F31" s="64">
        <v>1576089</v>
      </c>
      <c r="G31" s="64">
        <v>1685</v>
      </c>
      <c r="H31" s="64">
        <v>1574404</v>
      </c>
      <c r="I31" s="64">
        <v>507252</v>
      </c>
      <c r="J31" s="64">
        <v>293</v>
      </c>
      <c r="K31" s="64">
        <v>5</v>
      </c>
      <c r="L31" s="64">
        <v>288</v>
      </c>
      <c r="M31" s="83">
        <v>11577.652572503159</v>
      </c>
    </row>
    <row r="32" spans="1:13" s="57" customFormat="1" ht="23.25" customHeight="1">
      <c r="A32" s="58" t="s">
        <v>30</v>
      </c>
      <c r="B32" s="58" t="s">
        <v>456</v>
      </c>
      <c r="C32" s="64">
        <v>0</v>
      </c>
      <c r="D32" s="70">
        <v>0</v>
      </c>
      <c r="E32" s="70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83" t="s">
        <v>410</v>
      </c>
    </row>
    <row r="33" spans="1:13" s="57" customFormat="1" ht="23.25" customHeight="1">
      <c r="A33" s="58" t="s">
        <v>31</v>
      </c>
      <c r="B33" s="58" t="s">
        <v>457</v>
      </c>
      <c r="C33" s="64">
        <v>0</v>
      </c>
      <c r="D33" s="70">
        <v>0</v>
      </c>
      <c r="E33" s="70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83" t="s">
        <v>410</v>
      </c>
    </row>
    <row r="34" spans="1:13" s="57" customFormat="1" ht="23.25" customHeight="1">
      <c r="A34" s="58" t="s">
        <v>32</v>
      </c>
      <c r="B34" s="58" t="s">
        <v>458</v>
      </c>
      <c r="C34" s="64">
        <v>0</v>
      </c>
      <c r="D34" s="70">
        <v>0</v>
      </c>
      <c r="E34" s="70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83" t="s">
        <v>410</v>
      </c>
    </row>
    <row r="35" spans="1:13" s="57" customFormat="1" ht="23.25" customHeight="1">
      <c r="A35" s="58" t="s">
        <v>33</v>
      </c>
      <c r="B35" s="58" t="s">
        <v>459</v>
      </c>
      <c r="C35" s="64">
        <v>189155</v>
      </c>
      <c r="D35" s="70">
        <v>1665</v>
      </c>
      <c r="E35" s="70">
        <v>187490</v>
      </c>
      <c r="F35" s="64">
        <v>1231922</v>
      </c>
      <c r="G35" s="64">
        <v>7404</v>
      </c>
      <c r="H35" s="64">
        <v>1224518</v>
      </c>
      <c r="I35" s="64">
        <v>396975</v>
      </c>
      <c r="J35" s="64">
        <v>469</v>
      </c>
      <c r="K35" s="64">
        <v>15</v>
      </c>
      <c r="L35" s="64">
        <v>454</v>
      </c>
      <c r="M35" s="83">
        <v>6512.764663899977</v>
      </c>
    </row>
    <row r="36" spans="1:13" s="57" customFormat="1" ht="23.25" customHeight="1">
      <c r="A36" s="58" t="s">
        <v>34</v>
      </c>
      <c r="B36" s="58" t="s">
        <v>460</v>
      </c>
      <c r="C36" s="64">
        <v>0</v>
      </c>
      <c r="D36" s="70">
        <v>0</v>
      </c>
      <c r="E36" s="70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3" t="s">
        <v>410</v>
      </c>
    </row>
    <row r="37" spans="1:13" s="54" customFormat="1" ht="23.25" customHeight="1">
      <c r="A37" s="58" t="s">
        <v>35</v>
      </c>
      <c r="B37" s="58" t="s">
        <v>461</v>
      </c>
      <c r="C37" s="64">
        <v>0</v>
      </c>
      <c r="D37" s="70">
        <v>0</v>
      </c>
      <c r="E37" s="70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83" t="s">
        <v>410</v>
      </c>
    </row>
    <row r="38" spans="1:13" s="57" customFormat="1" ht="23.25" customHeight="1">
      <c r="A38" s="58" t="s">
        <v>36</v>
      </c>
      <c r="B38" s="58" t="s">
        <v>462</v>
      </c>
      <c r="C38" s="64">
        <v>0</v>
      </c>
      <c r="D38" s="70">
        <v>0</v>
      </c>
      <c r="E38" s="70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83" t="s">
        <v>410</v>
      </c>
    </row>
    <row r="39" spans="1:13" s="57" customFormat="1" ht="23.25" customHeight="1">
      <c r="A39" s="58" t="s">
        <v>176</v>
      </c>
      <c r="B39" s="60" t="s">
        <v>463</v>
      </c>
      <c r="C39" s="65">
        <v>0</v>
      </c>
      <c r="D39" s="71">
        <v>0</v>
      </c>
      <c r="E39" s="7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85" t="s">
        <v>410</v>
      </c>
    </row>
    <row r="40" spans="1:13" s="8" customFormat="1" ht="23.25" customHeight="1">
      <c r="A40" s="6" t="s">
        <v>72</v>
      </c>
      <c r="B40" s="6"/>
      <c r="C40" s="4">
        <v>442844</v>
      </c>
      <c r="D40" s="4">
        <v>3478</v>
      </c>
      <c r="E40" s="4">
        <v>439366</v>
      </c>
      <c r="F40" s="4">
        <v>8009164</v>
      </c>
      <c r="G40" s="4">
        <v>57714</v>
      </c>
      <c r="H40" s="4">
        <v>7951450</v>
      </c>
      <c r="I40" s="4">
        <v>2451966</v>
      </c>
      <c r="J40" s="4">
        <v>1019</v>
      </c>
      <c r="K40" s="4">
        <v>27</v>
      </c>
      <c r="L40" s="4">
        <v>992</v>
      </c>
      <c r="M40" s="52">
        <v>18085.74577051964</v>
      </c>
    </row>
    <row r="41" spans="1:13" s="8" customFormat="1" ht="23.25" customHeight="1">
      <c r="A41" s="9" t="s">
        <v>73</v>
      </c>
      <c r="B41" s="9"/>
      <c r="C41" s="4">
        <v>4106437</v>
      </c>
      <c r="D41" s="4">
        <v>14789</v>
      </c>
      <c r="E41" s="4">
        <v>4091648</v>
      </c>
      <c r="F41" s="4">
        <v>48475883</v>
      </c>
      <c r="G41" s="4">
        <v>84966</v>
      </c>
      <c r="H41" s="4">
        <v>48390917</v>
      </c>
      <c r="I41" s="4">
        <v>15608540</v>
      </c>
      <c r="J41" s="4">
        <v>8750</v>
      </c>
      <c r="K41" s="4">
        <v>97</v>
      </c>
      <c r="L41" s="4">
        <v>8653</v>
      </c>
      <c r="M41" s="52">
        <v>11804.85247916868</v>
      </c>
    </row>
    <row r="42" spans="1:13" s="8" customFormat="1" ht="23.25" customHeight="1">
      <c r="A42" s="9" t="s">
        <v>74</v>
      </c>
      <c r="B42" s="9"/>
      <c r="C42" s="4">
        <v>4593298</v>
      </c>
      <c r="D42" s="4">
        <v>15860</v>
      </c>
      <c r="E42" s="4">
        <v>4577438</v>
      </c>
      <c r="F42" s="4">
        <v>70990609</v>
      </c>
      <c r="G42" s="4">
        <v>96576</v>
      </c>
      <c r="H42" s="4">
        <v>70894033</v>
      </c>
      <c r="I42" s="4">
        <v>23769892</v>
      </c>
      <c r="J42" s="4">
        <v>10165</v>
      </c>
      <c r="K42" s="4">
        <v>131</v>
      </c>
      <c r="L42" s="4">
        <v>10034</v>
      </c>
      <c r="M42" s="52">
        <v>15455.258726953924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6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9" width="14.50390625" style="1" customWidth="1"/>
    <col min="10" max="10" width="14.625" style="1" customWidth="1"/>
    <col min="11" max="11" width="14.25390625" style="1" customWidth="1"/>
    <col min="12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128</v>
      </c>
      <c r="D2" s="13" t="s">
        <v>129</v>
      </c>
      <c r="E2" s="13" t="s">
        <v>130</v>
      </c>
      <c r="F2" s="13" t="s">
        <v>247</v>
      </c>
      <c r="G2" s="13" t="s">
        <v>248</v>
      </c>
      <c r="H2" s="13" t="s">
        <v>249</v>
      </c>
      <c r="I2" s="13" t="s">
        <v>246</v>
      </c>
      <c r="J2" s="13" t="s">
        <v>907</v>
      </c>
      <c r="K2" s="13" t="s">
        <v>908</v>
      </c>
      <c r="L2" s="13" t="s">
        <v>909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328</v>
      </c>
      <c r="B9" s="239"/>
      <c r="C9" s="239"/>
      <c r="D9" s="239"/>
      <c r="E9" s="239"/>
      <c r="F9" s="239"/>
      <c r="G9" s="239"/>
    </row>
    <row r="10" spans="1:13" s="2" customFormat="1" ht="13.5">
      <c r="A10" s="234" t="s">
        <v>41</v>
      </c>
      <c r="B10" s="28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32" t="s">
        <v>44</v>
      </c>
    </row>
    <row r="11" spans="1:13" s="2" customFormat="1" ht="27">
      <c r="A11" s="234"/>
      <c r="B11" s="32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30" t="s">
        <v>45</v>
      </c>
    </row>
    <row r="12" spans="1:13" s="33" customFormat="1" ht="13.5">
      <c r="A12" s="234"/>
      <c r="B12" s="161"/>
      <c r="C12" s="24" t="s">
        <v>75</v>
      </c>
      <c r="D12" s="24" t="s">
        <v>76</v>
      </c>
      <c r="E12" s="24" t="s">
        <v>77</v>
      </c>
      <c r="F12" s="24" t="s">
        <v>78</v>
      </c>
      <c r="G12" s="24" t="s">
        <v>79</v>
      </c>
      <c r="H12" s="24" t="s">
        <v>80</v>
      </c>
      <c r="I12" s="24" t="s">
        <v>81</v>
      </c>
      <c r="J12" s="24" t="s">
        <v>82</v>
      </c>
      <c r="K12" s="24" t="s">
        <v>83</v>
      </c>
      <c r="L12" s="24" t="s">
        <v>84</v>
      </c>
      <c r="M12" s="24" t="s">
        <v>46</v>
      </c>
    </row>
    <row r="13" spans="1:13" s="54" customFormat="1" ht="23.25" customHeight="1">
      <c r="A13" s="40" t="s">
        <v>13</v>
      </c>
      <c r="B13" s="60" t="s">
        <v>464</v>
      </c>
      <c r="C13" s="84">
        <v>6509682</v>
      </c>
      <c r="D13" s="84">
        <v>1368610</v>
      </c>
      <c r="E13" s="84">
        <v>5141072</v>
      </c>
      <c r="F13" s="84">
        <v>368912</v>
      </c>
      <c r="G13" s="84">
        <v>74504</v>
      </c>
      <c r="H13" s="84">
        <v>294408</v>
      </c>
      <c r="I13" s="84">
        <v>294408</v>
      </c>
      <c r="J13" s="84">
        <v>12196</v>
      </c>
      <c r="K13" s="84">
        <v>2345</v>
      </c>
      <c r="L13" s="84">
        <v>9851</v>
      </c>
      <c r="M13" s="87">
        <v>56.67127825906089</v>
      </c>
    </row>
    <row r="14" spans="1:13" s="57" customFormat="1" ht="23.25" customHeight="1">
      <c r="A14" s="55" t="s">
        <v>14</v>
      </c>
      <c r="B14" s="55" t="s">
        <v>465</v>
      </c>
      <c r="C14" s="80">
        <v>11264094</v>
      </c>
      <c r="D14" s="80">
        <v>1702971</v>
      </c>
      <c r="E14" s="80">
        <v>9561123</v>
      </c>
      <c r="F14" s="80">
        <v>527471</v>
      </c>
      <c r="G14" s="80">
        <v>70703</v>
      </c>
      <c r="H14" s="80">
        <v>456768</v>
      </c>
      <c r="I14" s="80">
        <v>456755</v>
      </c>
      <c r="J14" s="80">
        <v>38455</v>
      </c>
      <c r="K14" s="80">
        <v>7151</v>
      </c>
      <c r="L14" s="80">
        <v>31304</v>
      </c>
      <c r="M14" s="88">
        <v>46.82764543690775</v>
      </c>
    </row>
    <row r="15" spans="1:13" s="57" customFormat="1" ht="23.25" customHeight="1">
      <c r="A15" s="58" t="s">
        <v>15</v>
      </c>
      <c r="B15" s="58" t="s">
        <v>466</v>
      </c>
      <c r="C15" s="82">
        <v>6749683</v>
      </c>
      <c r="D15" s="82">
        <v>816127</v>
      </c>
      <c r="E15" s="82">
        <v>5933556</v>
      </c>
      <c r="F15" s="82">
        <v>307614</v>
      </c>
      <c r="G15" s="82">
        <v>30206</v>
      </c>
      <c r="H15" s="82">
        <v>277408</v>
      </c>
      <c r="I15" s="82">
        <v>277360</v>
      </c>
      <c r="J15" s="82">
        <v>27769</v>
      </c>
      <c r="K15" s="82">
        <v>3669</v>
      </c>
      <c r="L15" s="82">
        <v>24100</v>
      </c>
      <c r="M15" s="89">
        <v>45.574584761980674</v>
      </c>
    </row>
    <row r="16" spans="1:13" s="57" customFormat="1" ht="23.25" customHeight="1">
      <c r="A16" s="58" t="s">
        <v>16</v>
      </c>
      <c r="B16" s="58" t="s">
        <v>467</v>
      </c>
      <c r="C16" s="82">
        <v>8436362</v>
      </c>
      <c r="D16" s="82">
        <v>1107099</v>
      </c>
      <c r="E16" s="82">
        <v>7329263</v>
      </c>
      <c r="F16" s="82">
        <v>438406</v>
      </c>
      <c r="G16" s="82">
        <v>49901</v>
      </c>
      <c r="H16" s="82">
        <v>388505</v>
      </c>
      <c r="I16" s="82">
        <v>388505</v>
      </c>
      <c r="J16" s="82">
        <v>30929</v>
      </c>
      <c r="K16" s="82">
        <v>4570</v>
      </c>
      <c r="L16" s="82">
        <v>26359</v>
      </c>
      <c r="M16" s="89">
        <v>51.966238527934195</v>
      </c>
    </row>
    <row r="17" spans="1:13" s="57" customFormat="1" ht="23.25" customHeight="1">
      <c r="A17" s="58" t="s">
        <v>17</v>
      </c>
      <c r="B17" s="58" t="s">
        <v>468</v>
      </c>
      <c r="C17" s="82">
        <v>912429</v>
      </c>
      <c r="D17" s="82">
        <v>102326</v>
      </c>
      <c r="E17" s="82">
        <v>810103</v>
      </c>
      <c r="F17" s="82">
        <v>57100</v>
      </c>
      <c r="G17" s="82">
        <v>5891</v>
      </c>
      <c r="H17" s="82">
        <v>51209</v>
      </c>
      <c r="I17" s="82">
        <v>51117</v>
      </c>
      <c r="J17" s="82">
        <v>1273</v>
      </c>
      <c r="K17" s="82">
        <v>171</v>
      </c>
      <c r="L17" s="82">
        <v>1102</v>
      </c>
      <c r="M17" s="89">
        <v>62.580211720583186</v>
      </c>
    </row>
    <row r="18" spans="1:13" s="57" customFormat="1" ht="23.25" customHeight="1">
      <c r="A18" s="58" t="s">
        <v>18</v>
      </c>
      <c r="B18" s="58" t="s">
        <v>469</v>
      </c>
      <c r="C18" s="82">
        <v>3235724</v>
      </c>
      <c r="D18" s="82">
        <v>393737</v>
      </c>
      <c r="E18" s="82">
        <v>2841987</v>
      </c>
      <c r="F18" s="82">
        <v>199826</v>
      </c>
      <c r="G18" s="82">
        <v>24195</v>
      </c>
      <c r="H18" s="82">
        <v>175631</v>
      </c>
      <c r="I18" s="82">
        <v>175526</v>
      </c>
      <c r="J18" s="82">
        <v>12241</v>
      </c>
      <c r="K18" s="82">
        <v>1735</v>
      </c>
      <c r="L18" s="82">
        <v>10506</v>
      </c>
      <c r="M18" s="89">
        <v>61.756194286039225</v>
      </c>
    </row>
    <row r="19" spans="1:13" s="57" customFormat="1" ht="23.25" customHeight="1">
      <c r="A19" s="58" t="s">
        <v>19</v>
      </c>
      <c r="B19" s="58" t="s">
        <v>470</v>
      </c>
      <c r="C19" s="82">
        <v>1370400</v>
      </c>
      <c r="D19" s="82">
        <v>146567</v>
      </c>
      <c r="E19" s="82">
        <v>1223833</v>
      </c>
      <c r="F19" s="82">
        <v>89613</v>
      </c>
      <c r="G19" s="82">
        <v>9033</v>
      </c>
      <c r="H19" s="82">
        <v>80580</v>
      </c>
      <c r="I19" s="82">
        <v>80563</v>
      </c>
      <c r="J19" s="82">
        <v>4682</v>
      </c>
      <c r="K19" s="82">
        <v>504</v>
      </c>
      <c r="L19" s="82">
        <v>4178</v>
      </c>
      <c r="M19" s="89">
        <v>65.39185639229423</v>
      </c>
    </row>
    <row r="20" spans="1:13" s="57" customFormat="1" ht="23.25" customHeight="1">
      <c r="A20" s="58" t="s">
        <v>20</v>
      </c>
      <c r="B20" s="58" t="s">
        <v>471</v>
      </c>
      <c r="C20" s="82">
        <v>2014564</v>
      </c>
      <c r="D20" s="82">
        <v>309184</v>
      </c>
      <c r="E20" s="82">
        <v>1705380</v>
      </c>
      <c r="F20" s="82">
        <v>128907</v>
      </c>
      <c r="G20" s="82">
        <v>17091</v>
      </c>
      <c r="H20" s="82">
        <v>111816</v>
      </c>
      <c r="I20" s="82">
        <v>111816</v>
      </c>
      <c r="J20" s="82">
        <v>3903</v>
      </c>
      <c r="K20" s="82">
        <v>592</v>
      </c>
      <c r="L20" s="82">
        <v>3311</v>
      </c>
      <c r="M20" s="89">
        <v>63.98754271395697</v>
      </c>
    </row>
    <row r="21" spans="1:13" s="57" customFormat="1" ht="23.25" customHeight="1">
      <c r="A21" s="58" t="s">
        <v>21</v>
      </c>
      <c r="B21" s="58" t="s">
        <v>472</v>
      </c>
      <c r="C21" s="82">
        <v>512948</v>
      </c>
      <c r="D21" s="82">
        <v>114957</v>
      </c>
      <c r="E21" s="82">
        <v>397991</v>
      </c>
      <c r="F21" s="82">
        <v>35842</v>
      </c>
      <c r="G21" s="82">
        <v>7928</v>
      </c>
      <c r="H21" s="82">
        <v>27914</v>
      </c>
      <c r="I21" s="82">
        <v>27914</v>
      </c>
      <c r="J21" s="82">
        <v>556</v>
      </c>
      <c r="K21" s="82">
        <v>109</v>
      </c>
      <c r="L21" s="82">
        <v>447</v>
      </c>
      <c r="M21" s="89">
        <v>69.87452919204286</v>
      </c>
    </row>
    <row r="22" spans="1:13" s="57" customFormat="1" ht="23.25" customHeight="1">
      <c r="A22" s="58" t="s">
        <v>22</v>
      </c>
      <c r="B22" s="58" t="s">
        <v>473</v>
      </c>
      <c r="C22" s="82">
        <v>1368072</v>
      </c>
      <c r="D22" s="82">
        <v>201775</v>
      </c>
      <c r="E22" s="82">
        <v>1166297</v>
      </c>
      <c r="F22" s="82">
        <v>94266</v>
      </c>
      <c r="G22" s="82">
        <v>12261</v>
      </c>
      <c r="H22" s="82">
        <v>82005</v>
      </c>
      <c r="I22" s="82">
        <v>82005</v>
      </c>
      <c r="J22" s="82">
        <v>1328</v>
      </c>
      <c r="K22" s="82">
        <v>193</v>
      </c>
      <c r="L22" s="82">
        <v>1135</v>
      </c>
      <c r="M22" s="89">
        <v>68.90426819641071</v>
      </c>
    </row>
    <row r="23" spans="1:13" s="57" customFormat="1" ht="23.25" customHeight="1">
      <c r="A23" s="58" t="s">
        <v>23</v>
      </c>
      <c r="B23" s="58" t="s">
        <v>474</v>
      </c>
      <c r="C23" s="82">
        <v>1782889</v>
      </c>
      <c r="D23" s="82">
        <v>324545</v>
      </c>
      <c r="E23" s="82">
        <v>1458344</v>
      </c>
      <c r="F23" s="82">
        <v>127981</v>
      </c>
      <c r="G23" s="82">
        <v>17627</v>
      </c>
      <c r="H23" s="82">
        <v>110354</v>
      </c>
      <c r="I23" s="82">
        <v>110354</v>
      </c>
      <c r="J23" s="82">
        <v>2480</v>
      </c>
      <c r="K23" s="82">
        <v>468</v>
      </c>
      <c r="L23" s="82">
        <v>2012</v>
      </c>
      <c r="M23" s="89">
        <v>71.78293208382574</v>
      </c>
    </row>
    <row r="24" spans="1:13" s="57" customFormat="1" ht="23.25" customHeight="1">
      <c r="A24" s="58" t="s">
        <v>24</v>
      </c>
      <c r="B24" s="58" t="s">
        <v>475</v>
      </c>
      <c r="C24" s="82">
        <v>2556387</v>
      </c>
      <c r="D24" s="82">
        <v>514937</v>
      </c>
      <c r="E24" s="82">
        <v>2041450</v>
      </c>
      <c r="F24" s="82">
        <v>137016</v>
      </c>
      <c r="G24" s="82">
        <v>27397</v>
      </c>
      <c r="H24" s="82">
        <v>109619</v>
      </c>
      <c r="I24" s="82">
        <v>109619</v>
      </c>
      <c r="J24" s="82">
        <v>4866</v>
      </c>
      <c r="K24" s="82">
        <v>860</v>
      </c>
      <c r="L24" s="82">
        <v>4006</v>
      </c>
      <c r="M24" s="89">
        <v>53.59751868555114</v>
      </c>
    </row>
    <row r="25" spans="1:13" s="57" customFormat="1" ht="23.25" customHeight="1">
      <c r="A25" s="58" t="s">
        <v>25</v>
      </c>
      <c r="B25" s="58" t="s">
        <v>476</v>
      </c>
      <c r="C25" s="82">
        <v>14746195</v>
      </c>
      <c r="D25" s="82">
        <v>1045886</v>
      </c>
      <c r="E25" s="82">
        <v>13700309</v>
      </c>
      <c r="F25" s="82">
        <v>686582</v>
      </c>
      <c r="G25" s="82">
        <v>42892</v>
      </c>
      <c r="H25" s="82">
        <v>643690</v>
      </c>
      <c r="I25" s="82">
        <v>643690</v>
      </c>
      <c r="J25" s="82">
        <v>41811</v>
      </c>
      <c r="K25" s="82">
        <v>4481</v>
      </c>
      <c r="L25" s="82">
        <v>37330</v>
      </c>
      <c r="M25" s="89">
        <v>46.559943090404</v>
      </c>
    </row>
    <row r="26" spans="1:13" s="57" customFormat="1" ht="23.25" customHeight="1">
      <c r="A26" s="58" t="s">
        <v>26</v>
      </c>
      <c r="B26" s="58" t="s">
        <v>477</v>
      </c>
      <c r="C26" s="82">
        <v>2857857</v>
      </c>
      <c r="D26" s="82">
        <v>352212</v>
      </c>
      <c r="E26" s="82">
        <v>2505645</v>
      </c>
      <c r="F26" s="82">
        <v>103990</v>
      </c>
      <c r="G26" s="82">
        <v>12329</v>
      </c>
      <c r="H26" s="82">
        <v>91661</v>
      </c>
      <c r="I26" s="82">
        <v>91645</v>
      </c>
      <c r="J26" s="82">
        <v>11222</v>
      </c>
      <c r="K26" s="82">
        <v>1593</v>
      </c>
      <c r="L26" s="82">
        <v>9629</v>
      </c>
      <c r="M26" s="89">
        <v>36.387404968128216</v>
      </c>
    </row>
    <row r="27" spans="1:13" s="57" customFormat="1" ht="23.25" customHeight="1">
      <c r="A27" s="60" t="s">
        <v>203</v>
      </c>
      <c r="B27" s="60" t="s">
        <v>478</v>
      </c>
      <c r="C27" s="84">
        <v>6158634</v>
      </c>
      <c r="D27" s="84">
        <v>900432</v>
      </c>
      <c r="E27" s="84">
        <v>5258202</v>
      </c>
      <c r="F27" s="84">
        <v>338310</v>
      </c>
      <c r="G27" s="84">
        <v>44262</v>
      </c>
      <c r="H27" s="84">
        <v>294048</v>
      </c>
      <c r="I27" s="84">
        <v>294045</v>
      </c>
      <c r="J27" s="84">
        <v>12743</v>
      </c>
      <c r="K27" s="84">
        <v>1759</v>
      </c>
      <c r="L27" s="84">
        <v>10984</v>
      </c>
      <c r="M27" s="90">
        <v>54.932636035848205</v>
      </c>
    </row>
    <row r="28" spans="1:13" s="54" customFormat="1" ht="23.25" customHeight="1">
      <c r="A28" s="55" t="s">
        <v>202</v>
      </c>
      <c r="B28" s="55" t="s">
        <v>479</v>
      </c>
      <c r="C28" s="69">
        <v>63966238</v>
      </c>
      <c r="D28" s="69">
        <v>8032755</v>
      </c>
      <c r="E28" s="69">
        <v>55933483</v>
      </c>
      <c r="F28" s="69">
        <v>3272924</v>
      </c>
      <c r="G28" s="69">
        <v>371716</v>
      </c>
      <c r="H28" s="69">
        <v>2901208</v>
      </c>
      <c r="I28" s="69">
        <v>2900914</v>
      </c>
      <c r="J28" s="69">
        <v>194258</v>
      </c>
      <c r="K28" s="69">
        <v>27855</v>
      </c>
      <c r="L28" s="69">
        <v>166403</v>
      </c>
      <c r="M28" s="74">
        <v>51.16642939045438</v>
      </c>
    </row>
    <row r="29" spans="1:13" s="54" customFormat="1" ht="23.25" customHeight="1">
      <c r="A29" s="116" t="s">
        <v>27</v>
      </c>
      <c r="B29" s="116" t="s">
        <v>480</v>
      </c>
      <c r="C29" s="80">
        <v>73918</v>
      </c>
      <c r="D29" s="117">
        <v>18365</v>
      </c>
      <c r="E29" s="80">
        <v>55553</v>
      </c>
      <c r="F29" s="117">
        <v>4228</v>
      </c>
      <c r="G29" s="80">
        <v>930</v>
      </c>
      <c r="H29" s="117">
        <v>3298</v>
      </c>
      <c r="I29" s="80">
        <v>3298</v>
      </c>
      <c r="J29" s="117">
        <v>95</v>
      </c>
      <c r="K29" s="80">
        <v>26</v>
      </c>
      <c r="L29" s="117">
        <v>69</v>
      </c>
      <c r="M29" s="88">
        <v>57.19851727590032</v>
      </c>
    </row>
    <row r="30" spans="1:13" s="54" customFormat="1" ht="23.25" customHeight="1">
      <c r="A30" s="118" t="s">
        <v>28</v>
      </c>
      <c r="B30" s="118" t="s">
        <v>481</v>
      </c>
      <c r="C30" s="82">
        <v>1106288</v>
      </c>
      <c r="D30" s="115">
        <v>183973</v>
      </c>
      <c r="E30" s="82">
        <v>922315</v>
      </c>
      <c r="F30" s="115">
        <v>107797</v>
      </c>
      <c r="G30" s="82">
        <v>17013</v>
      </c>
      <c r="H30" s="115">
        <v>90784</v>
      </c>
      <c r="I30" s="82">
        <v>90784</v>
      </c>
      <c r="J30" s="115">
        <v>1449</v>
      </c>
      <c r="K30" s="82">
        <v>288</v>
      </c>
      <c r="L30" s="115">
        <v>1161</v>
      </c>
      <c r="M30" s="89">
        <v>97.44026871845305</v>
      </c>
    </row>
    <row r="31" spans="1:13" s="57" customFormat="1" ht="23.25" customHeight="1">
      <c r="A31" s="118" t="s">
        <v>29</v>
      </c>
      <c r="B31" s="118" t="s">
        <v>482</v>
      </c>
      <c r="C31" s="82">
        <v>1048323</v>
      </c>
      <c r="D31" s="115">
        <v>267045</v>
      </c>
      <c r="E31" s="82">
        <v>781278</v>
      </c>
      <c r="F31" s="115">
        <v>51993</v>
      </c>
      <c r="G31" s="82">
        <v>13830</v>
      </c>
      <c r="H31" s="115">
        <v>38163</v>
      </c>
      <c r="I31" s="82">
        <v>38163</v>
      </c>
      <c r="J31" s="115">
        <v>1645</v>
      </c>
      <c r="K31" s="82">
        <v>391</v>
      </c>
      <c r="L31" s="115">
        <v>1254</v>
      </c>
      <c r="M31" s="89">
        <v>49.59635532178537</v>
      </c>
    </row>
    <row r="32" spans="1:13" s="57" customFormat="1" ht="23.25" customHeight="1">
      <c r="A32" s="118" t="s">
        <v>30</v>
      </c>
      <c r="B32" s="118" t="s">
        <v>483</v>
      </c>
      <c r="C32" s="82">
        <v>2762801</v>
      </c>
      <c r="D32" s="115">
        <v>245887</v>
      </c>
      <c r="E32" s="82">
        <v>2516914</v>
      </c>
      <c r="F32" s="115">
        <v>163220</v>
      </c>
      <c r="G32" s="82">
        <v>13160</v>
      </c>
      <c r="H32" s="115">
        <v>150060</v>
      </c>
      <c r="I32" s="82">
        <v>150060</v>
      </c>
      <c r="J32" s="115">
        <v>4132</v>
      </c>
      <c r="K32" s="82">
        <v>467</v>
      </c>
      <c r="L32" s="115">
        <v>3665</v>
      </c>
      <c r="M32" s="89">
        <v>59.077725829692405</v>
      </c>
    </row>
    <row r="33" spans="1:13" s="57" customFormat="1" ht="23.25" customHeight="1">
      <c r="A33" s="118" t="s">
        <v>31</v>
      </c>
      <c r="B33" s="118" t="s">
        <v>484</v>
      </c>
      <c r="C33" s="82">
        <v>354226</v>
      </c>
      <c r="D33" s="115">
        <v>69337</v>
      </c>
      <c r="E33" s="82">
        <v>284889</v>
      </c>
      <c r="F33" s="115">
        <v>18990</v>
      </c>
      <c r="G33" s="82">
        <v>3396</v>
      </c>
      <c r="H33" s="115">
        <v>15594</v>
      </c>
      <c r="I33" s="82">
        <v>15594</v>
      </c>
      <c r="J33" s="115">
        <v>1143</v>
      </c>
      <c r="K33" s="82">
        <v>249</v>
      </c>
      <c r="L33" s="115">
        <v>894</v>
      </c>
      <c r="M33" s="89">
        <v>53.609842304065765</v>
      </c>
    </row>
    <row r="34" spans="1:13" s="57" customFormat="1" ht="23.25" customHeight="1">
      <c r="A34" s="118" t="s">
        <v>32</v>
      </c>
      <c r="B34" s="118" t="s">
        <v>485</v>
      </c>
      <c r="C34" s="82">
        <v>3675393</v>
      </c>
      <c r="D34" s="115">
        <v>291652</v>
      </c>
      <c r="E34" s="82">
        <v>3383741</v>
      </c>
      <c r="F34" s="115">
        <v>166319</v>
      </c>
      <c r="G34" s="82">
        <v>12520</v>
      </c>
      <c r="H34" s="115">
        <v>153799</v>
      </c>
      <c r="I34" s="82">
        <v>153799</v>
      </c>
      <c r="J34" s="115">
        <v>5841</v>
      </c>
      <c r="K34" s="82">
        <v>575</v>
      </c>
      <c r="L34" s="115">
        <v>5266</v>
      </c>
      <c r="M34" s="89">
        <v>45.25203155145586</v>
      </c>
    </row>
    <row r="35" spans="1:13" s="57" customFormat="1" ht="23.25" customHeight="1">
      <c r="A35" s="118" t="s">
        <v>33</v>
      </c>
      <c r="B35" s="118" t="s">
        <v>486</v>
      </c>
      <c r="C35" s="82">
        <v>507578</v>
      </c>
      <c r="D35" s="115">
        <v>90991</v>
      </c>
      <c r="E35" s="82">
        <v>416587</v>
      </c>
      <c r="F35" s="115">
        <v>25810</v>
      </c>
      <c r="G35" s="82">
        <v>4578</v>
      </c>
      <c r="H35" s="115">
        <v>21232</v>
      </c>
      <c r="I35" s="82">
        <v>21232</v>
      </c>
      <c r="J35" s="115">
        <v>2153</v>
      </c>
      <c r="K35" s="82">
        <v>323</v>
      </c>
      <c r="L35" s="115">
        <v>1830</v>
      </c>
      <c r="M35" s="89">
        <v>50.849327591030345</v>
      </c>
    </row>
    <row r="36" spans="1:13" s="57" customFormat="1" ht="23.25" customHeight="1">
      <c r="A36" s="118" t="s">
        <v>34</v>
      </c>
      <c r="B36" s="118" t="s">
        <v>487</v>
      </c>
      <c r="C36" s="82">
        <v>1818861</v>
      </c>
      <c r="D36" s="115">
        <v>202312</v>
      </c>
      <c r="E36" s="82">
        <v>1616549</v>
      </c>
      <c r="F36" s="115">
        <v>80453</v>
      </c>
      <c r="G36" s="82">
        <v>8301</v>
      </c>
      <c r="H36" s="115">
        <v>72152</v>
      </c>
      <c r="I36" s="82">
        <v>72151</v>
      </c>
      <c r="J36" s="115">
        <v>3348</v>
      </c>
      <c r="K36" s="82">
        <v>442</v>
      </c>
      <c r="L36" s="115">
        <v>2906</v>
      </c>
      <c r="M36" s="89">
        <v>44.23262690222068</v>
      </c>
    </row>
    <row r="37" spans="1:13" s="54" customFormat="1" ht="23.25" customHeight="1">
      <c r="A37" s="118" t="s">
        <v>35</v>
      </c>
      <c r="B37" s="118" t="s">
        <v>488</v>
      </c>
      <c r="C37" s="82">
        <v>3008345</v>
      </c>
      <c r="D37" s="115">
        <v>350291</v>
      </c>
      <c r="E37" s="82">
        <v>2658054</v>
      </c>
      <c r="F37" s="115">
        <v>120954</v>
      </c>
      <c r="G37" s="82">
        <v>13455</v>
      </c>
      <c r="H37" s="115">
        <v>107499</v>
      </c>
      <c r="I37" s="82">
        <v>107499</v>
      </c>
      <c r="J37" s="115">
        <v>9073</v>
      </c>
      <c r="K37" s="82">
        <v>1195</v>
      </c>
      <c r="L37" s="115">
        <v>7878</v>
      </c>
      <c r="M37" s="89">
        <v>40.206159865308</v>
      </c>
    </row>
    <row r="38" spans="1:13" s="57" customFormat="1" ht="23.25" customHeight="1">
      <c r="A38" s="118" t="s">
        <v>36</v>
      </c>
      <c r="B38" s="118" t="s">
        <v>489</v>
      </c>
      <c r="C38" s="82">
        <v>652029</v>
      </c>
      <c r="D38" s="115">
        <v>166264</v>
      </c>
      <c r="E38" s="82">
        <v>485765</v>
      </c>
      <c r="F38" s="115">
        <v>25012</v>
      </c>
      <c r="G38" s="82">
        <v>6046</v>
      </c>
      <c r="H38" s="115">
        <v>18966</v>
      </c>
      <c r="I38" s="82">
        <v>18966</v>
      </c>
      <c r="J38" s="115">
        <v>2944</v>
      </c>
      <c r="K38" s="82">
        <v>759</v>
      </c>
      <c r="L38" s="115">
        <v>2185</v>
      </c>
      <c r="M38" s="89">
        <v>38.360256982434834</v>
      </c>
    </row>
    <row r="39" spans="1:13" s="57" customFormat="1" ht="23.25" customHeight="1">
      <c r="A39" s="119" t="s">
        <v>176</v>
      </c>
      <c r="B39" s="119" t="s">
        <v>490</v>
      </c>
      <c r="C39" s="84">
        <v>1193265</v>
      </c>
      <c r="D39" s="120">
        <v>158608</v>
      </c>
      <c r="E39" s="84">
        <v>1034657</v>
      </c>
      <c r="F39" s="120">
        <v>64234</v>
      </c>
      <c r="G39" s="84">
        <v>8771</v>
      </c>
      <c r="H39" s="120">
        <v>55463</v>
      </c>
      <c r="I39" s="84">
        <v>55394</v>
      </c>
      <c r="J39" s="120">
        <v>5959</v>
      </c>
      <c r="K39" s="84">
        <v>918</v>
      </c>
      <c r="L39" s="120">
        <v>5041</v>
      </c>
      <c r="M39" s="90">
        <v>53.83045677196599</v>
      </c>
    </row>
    <row r="40" spans="1:13" s="8" customFormat="1" ht="23.25" customHeight="1">
      <c r="A40" s="9" t="s">
        <v>72</v>
      </c>
      <c r="B40" s="9"/>
      <c r="C40" s="4">
        <v>16201027</v>
      </c>
      <c r="D40" s="4">
        <v>2044725</v>
      </c>
      <c r="E40" s="4">
        <v>14156302</v>
      </c>
      <c r="F40" s="4">
        <v>829010</v>
      </c>
      <c r="G40" s="4">
        <v>102000</v>
      </c>
      <c r="H40" s="4">
        <v>727010</v>
      </c>
      <c r="I40" s="4">
        <v>726940</v>
      </c>
      <c r="J40" s="4">
        <v>37782</v>
      </c>
      <c r="K40" s="4">
        <v>5633</v>
      </c>
      <c r="L40" s="4">
        <v>32149</v>
      </c>
      <c r="M40" s="52">
        <v>51.17021285132109</v>
      </c>
    </row>
    <row r="41" spans="1:13" s="8" customFormat="1" ht="23.25" customHeight="1">
      <c r="A41" s="9" t="s">
        <v>73</v>
      </c>
      <c r="B41" s="9"/>
      <c r="C41" s="4">
        <v>80167265</v>
      </c>
      <c r="D41" s="4">
        <v>10077480</v>
      </c>
      <c r="E41" s="4">
        <v>70089785</v>
      </c>
      <c r="F41" s="4">
        <v>4101934</v>
      </c>
      <c r="G41" s="4">
        <v>473716</v>
      </c>
      <c r="H41" s="4">
        <v>3628218</v>
      </c>
      <c r="I41" s="4">
        <v>3627854</v>
      </c>
      <c r="J41" s="4">
        <v>232040</v>
      </c>
      <c r="K41" s="4">
        <v>33488</v>
      </c>
      <c r="L41" s="4">
        <v>198552</v>
      </c>
      <c r="M41" s="52">
        <v>51.167193991213246</v>
      </c>
    </row>
    <row r="42" spans="1:13" s="8" customFormat="1" ht="23.25" customHeight="1">
      <c r="A42" s="9" t="s">
        <v>74</v>
      </c>
      <c r="B42" s="9"/>
      <c r="C42" s="4">
        <v>86676947</v>
      </c>
      <c r="D42" s="4">
        <v>11446090</v>
      </c>
      <c r="E42" s="4">
        <v>75230857</v>
      </c>
      <c r="F42" s="4">
        <v>4470846</v>
      </c>
      <c r="G42" s="4">
        <v>548220</v>
      </c>
      <c r="H42" s="4">
        <v>3922626</v>
      </c>
      <c r="I42" s="4">
        <v>3922262</v>
      </c>
      <c r="J42" s="4">
        <v>244236</v>
      </c>
      <c r="K42" s="4">
        <v>35833</v>
      </c>
      <c r="L42" s="4">
        <v>208403</v>
      </c>
      <c r="M42" s="52">
        <v>51.580566168303086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7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7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625" style="1" bestFit="1" customWidth="1"/>
    <col min="2" max="2" width="13.625" style="1" hidden="1" customWidth="1"/>
    <col min="3" max="12" width="14.50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319</v>
      </c>
      <c r="D2" s="13" t="s">
        <v>320</v>
      </c>
      <c r="E2" s="13" t="s">
        <v>321</v>
      </c>
      <c r="F2" s="13" t="s">
        <v>322</v>
      </c>
      <c r="G2" s="13" t="s">
        <v>323</v>
      </c>
      <c r="H2" s="13" t="s">
        <v>324</v>
      </c>
      <c r="I2" s="13" t="s">
        <v>325</v>
      </c>
      <c r="J2" s="13" t="s">
        <v>910</v>
      </c>
      <c r="K2" s="13" t="s">
        <v>911</v>
      </c>
      <c r="L2" s="13" t="s">
        <v>912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329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40" t="s">
        <v>491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72" t="s">
        <v>410</v>
      </c>
    </row>
    <row r="14" spans="1:13" s="57" customFormat="1" ht="23.25" customHeight="1">
      <c r="A14" s="55" t="s">
        <v>14</v>
      </c>
      <c r="B14" s="55" t="s">
        <v>492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81" t="s">
        <v>410</v>
      </c>
    </row>
    <row r="15" spans="1:13" s="57" customFormat="1" ht="23.25" customHeight="1">
      <c r="A15" s="58" t="s">
        <v>15</v>
      </c>
      <c r="B15" s="58" t="s">
        <v>493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83" t="s">
        <v>410</v>
      </c>
    </row>
    <row r="16" spans="1:13" s="57" customFormat="1" ht="23.25" customHeight="1">
      <c r="A16" s="58" t="s">
        <v>16</v>
      </c>
      <c r="B16" s="58" t="s">
        <v>494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83" t="s">
        <v>410</v>
      </c>
    </row>
    <row r="17" spans="1:13" s="57" customFormat="1" ht="23.25" customHeight="1">
      <c r="A17" s="58" t="s">
        <v>17</v>
      </c>
      <c r="B17" s="58" t="s">
        <v>495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83" t="s">
        <v>410</v>
      </c>
    </row>
    <row r="18" spans="1:13" s="57" customFormat="1" ht="23.25" customHeight="1">
      <c r="A18" s="58" t="s">
        <v>18</v>
      </c>
      <c r="B18" s="58" t="s">
        <v>496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83" t="s">
        <v>410</v>
      </c>
    </row>
    <row r="19" spans="1:13" s="57" customFormat="1" ht="23.25" customHeight="1">
      <c r="A19" s="58" t="s">
        <v>19</v>
      </c>
      <c r="B19" s="58" t="s">
        <v>497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83" t="s">
        <v>410</v>
      </c>
    </row>
    <row r="20" spans="1:13" s="57" customFormat="1" ht="23.25" customHeight="1">
      <c r="A20" s="58" t="s">
        <v>20</v>
      </c>
      <c r="B20" s="58" t="s">
        <v>498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83" t="s">
        <v>410</v>
      </c>
    </row>
    <row r="21" spans="1:13" s="57" customFormat="1" ht="23.25" customHeight="1">
      <c r="A21" s="58" t="s">
        <v>21</v>
      </c>
      <c r="B21" s="58" t="s">
        <v>499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83" t="s">
        <v>410</v>
      </c>
    </row>
    <row r="22" spans="1:13" s="57" customFormat="1" ht="23.25" customHeight="1">
      <c r="A22" s="58" t="s">
        <v>22</v>
      </c>
      <c r="B22" s="58" t="s">
        <v>500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83" t="s">
        <v>410</v>
      </c>
    </row>
    <row r="23" spans="1:13" s="57" customFormat="1" ht="23.25" customHeight="1">
      <c r="A23" s="58" t="s">
        <v>23</v>
      </c>
      <c r="B23" s="58" t="s">
        <v>501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83" t="s">
        <v>410</v>
      </c>
    </row>
    <row r="24" spans="1:13" s="57" customFormat="1" ht="23.25" customHeight="1">
      <c r="A24" s="58" t="s">
        <v>24</v>
      </c>
      <c r="B24" s="58" t="s">
        <v>502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3" t="s">
        <v>410</v>
      </c>
    </row>
    <row r="25" spans="1:13" s="57" customFormat="1" ht="23.25" customHeight="1">
      <c r="A25" s="58" t="s">
        <v>25</v>
      </c>
      <c r="B25" s="58" t="s">
        <v>503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3" t="s">
        <v>410</v>
      </c>
    </row>
    <row r="26" spans="1:13" s="57" customFormat="1" ht="23.25" customHeight="1">
      <c r="A26" s="58" t="s">
        <v>26</v>
      </c>
      <c r="B26" s="58" t="s">
        <v>504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3" t="s">
        <v>410</v>
      </c>
    </row>
    <row r="27" spans="1:13" s="57" customFormat="1" ht="23.25" customHeight="1">
      <c r="A27" s="60" t="s">
        <v>201</v>
      </c>
      <c r="B27" s="58" t="s">
        <v>505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5" t="s">
        <v>410</v>
      </c>
    </row>
    <row r="28" spans="1:13" s="54" customFormat="1" ht="23.25" customHeight="1">
      <c r="A28" s="40" t="s">
        <v>202</v>
      </c>
      <c r="B28" s="40" t="s">
        <v>506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75" t="s">
        <v>410</v>
      </c>
    </row>
    <row r="29" spans="1:13" s="54" customFormat="1" ht="23.25" customHeight="1">
      <c r="A29" s="55" t="s">
        <v>27</v>
      </c>
      <c r="B29" s="55" t="s">
        <v>507</v>
      </c>
      <c r="C29" s="64">
        <v>0</v>
      </c>
      <c r="D29" s="69">
        <v>0</v>
      </c>
      <c r="E29" s="69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73" t="s">
        <v>410</v>
      </c>
    </row>
    <row r="30" spans="1:13" s="54" customFormat="1" ht="23.25" customHeight="1">
      <c r="A30" s="58" t="s">
        <v>28</v>
      </c>
      <c r="B30" s="58" t="s">
        <v>508</v>
      </c>
      <c r="C30" s="64">
        <v>0</v>
      </c>
      <c r="D30" s="70">
        <v>0</v>
      </c>
      <c r="E30" s="70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83" t="s">
        <v>410</v>
      </c>
    </row>
    <row r="31" spans="1:13" s="57" customFormat="1" ht="23.25" customHeight="1">
      <c r="A31" s="58" t="s">
        <v>29</v>
      </c>
      <c r="B31" s="58" t="s">
        <v>509</v>
      </c>
      <c r="C31" s="64">
        <v>0</v>
      </c>
      <c r="D31" s="70">
        <v>0</v>
      </c>
      <c r="E31" s="70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83" t="s">
        <v>410</v>
      </c>
    </row>
    <row r="32" spans="1:13" s="57" customFormat="1" ht="23.25" customHeight="1">
      <c r="A32" s="58" t="s">
        <v>30</v>
      </c>
      <c r="B32" s="58" t="s">
        <v>510</v>
      </c>
      <c r="C32" s="64">
        <v>0</v>
      </c>
      <c r="D32" s="70">
        <v>0</v>
      </c>
      <c r="E32" s="70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83" t="s">
        <v>410</v>
      </c>
    </row>
    <row r="33" spans="1:13" s="57" customFormat="1" ht="23.25" customHeight="1">
      <c r="A33" s="58" t="s">
        <v>31</v>
      </c>
      <c r="B33" s="58" t="s">
        <v>511</v>
      </c>
      <c r="C33" s="64">
        <v>0</v>
      </c>
      <c r="D33" s="70">
        <v>0</v>
      </c>
      <c r="E33" s="70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83" t="s">
        <v>410</v>
      </c>
    </row>
    <row r="34" spans="1:13" s="57" customFormat="1" ht="23.25" customHeight="1">
      <c r="A34" s="58" t="s">
        <v>32</v>
      </c>
      <c r="B34" s="58" t="s">
        <v>512</v>
      </c>
      <c r="C34" s="64">
        <v>0</v>
      </c>
      <c r="D34" s="70">
        <v>0</v>
      </c>
      <c r="E34" s="70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83" t="s">
        <v>410</v>
      </c>
    </row>
    <row r="35" spans="1:13" s="57" customFormat="1" ht="23.25" customHeight="1">
      <c r="A35" s="58" t="s">
        <v>33</v>
      </c>
      <c r="B35" s="58" t="s">
        <v>513</v>
      </c>
      <c r="C35" s="64">
        <v>0</v>
      </c>
      <c r="D35" s="70">
        <v>0</v>
      </c>
      <c r="E35" s="70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83" t="s">
        <v>410</v>
      </c>
    </row>
    <row r="36" spans="1:13" s="57" customFormat="1" ht="23.25" customHeight="1">
      <c r="A36" s="58" t="s">
        <v>34</v>
      </c>
      <c r="B36" s="58" t="s">
        <v>514</v>
      </c>
      <c r="C36" s="64">
        <v>0</v>
      </c>
      <c r="D36" s="70">
        <v>0</v>
      </c>
      <c r="E36" s="70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3" t="s">
        <v>410</v>
      </c>
    </row>
    <row r="37" spans="1:13" s="54" customFormat="1" ht="23.25" customHeight="1">
      <c r="A37" s="58" t="s">
        <v>35</v>
      </c>
      <c r="B37" s="58" t="s">
        <v>515</v>
      </c>
      <c r="C37" s="64">
        <v>0</v>
      </c>
      <c r="D37" s="70">
        <v>0</v>
      </c>
      <c r="E37" s="70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83" t="s">
        <v>410</v>
      </c>
    </row>
    <row r="38" spans="1:13" s="57" customFormat="1" ht="23.25" customHeight="1">
      <c r="A38" s="58" t="s">
        <v>36</v>
      </c>
      <c r="B38" s="58" t="s">
        <v>516</v>
      </c>
      <c r="C38" s="64">
        <v>0</v>
      </c>
      <c r="D38" s="70">
        <v>0</v>
      </c>
      <c r="E38" s="70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83" t="s">
        <v>410</v>
      </c>
    </row>
    <row r="39" spans="1:13" s="57" customFormat="1" ht="23.25" customHeight="1">
      <c r="A39" s="58" t="s">
        <v>176</v>
      </c>
      <c r="B39" s="60" t="s">
        <v>517</v>
      </c>
      <c r="C39" s="65">
        <v>0</v>
      </c>
      <c r="D39" s="71">
        <v>0</v>
      </c>
      <c r="E39" s="7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85" t="s">
        <v>410</v>
      </c>
    </row>
    <row r="40" spans="1:13" s="8" customFormat="1" ht="23.25" customHeight="1">
      <c r="A40" s="6" t="s">
        <v>72</v>
      </c>
      <c r="B40" s="6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2" t="s">
        <v>410</v>
      </c>
    </row>
    <row r="41" spans="1:13" s="8" customFormat="1" ht="23.25" customHeight="1">
      <c r="A41" s="9" t="s">
        <v>73</v>
      </c>
      <c r="B41" s="9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52" t="s">
        <v>410</v>
      </c>
    </row>
    <row r="42" spans="1:13" s="8" customFormat="1" ht="23.25" customHeight="1">
      <c r="A42" s="9" t="s">
        <v>74</v>
      </c>
      <c r="B42" s="9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52" t="s">
        <v>410</v>
      </c>
    </row>
  </sheetData>
  <sheetProtection/>
  <mergeCells count="14">
    <mergeCell ref="C1:I1"/>
    <mergeCell ref="J1:L1"/>
    <mergeCell ref="A3:A5"/>
    <mergeCell ref="C3:E3"/>
    <mergeCell ref="F3:H3"/>
    <mergeCell ref="I3:I4"/>
    <mergeCell ref="J3:L3"/>
    <mergeCell ref="A7:E7"/>
    <mergeCell ref="J10:L10"/>
    <mergeCell ref="A9:G9"/>
    <mergeCell ref="A10:A12"/>
    <mergeCell ref="C10:E10"/>
    <mergeCell ref="F10:H10"/>
    <mergeCell ref="I10:I11"/>
  </mergeCells>
  <printOptions/>
  <pageMargins left="0.7874015748031497" right="0.7874015748031497" top="0.5118110236220472" bottom="0.7086614173228347" header="0.5118110236220472" footer="0.5118110236220472"/>
  <pageSetup firstPageNumber="8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M42"/>
  <sheetViews>
    <sheetView zoomScale="75" zoomScaleNormal="75" zoomScalePageLayoutView="0" workbookViewId="0" topLeftCell="A1">
      <selection activeCell="C13" sqref="C13:M42"/>
    </sheetView>
  </sheetViews>
  <sheetFormatPr defaultColWidth="9.00390625" defaultRowHeight="13.5"/>
  <cols>
    <col min="1" max="1" width="13.125" style="1" bestFit="1" customWidth="1"/>
    <col min="2" max="2" width="13.125" style="1" hidden="1" customWidth="1"/>
    <col min="3" max="11" width="14.50390625" style="1" customWidth="1"/>
    <col min="12" max="12" width="14.25390625" style="1" customWidth="1"/>
    <col min="13" max="13" width="17.375" style="1" bestFit="1" customWidth="1"/>
    <col min="14" max="16384" width="9.00390625" style="1" customWidth="1"/>
  </cols>
  <sheetData>
    <row r="1" spans="3:12" ht="15" customHeight="1">
      <c r="C1" s="224" t="s">
        <v>228</v>
      </c>
      <c r="D1" s="225"/>
      <c r="E1" s="225"/>
      <c r="F1" s="226"/>
      <c r="G1" s="226"/>
      <c r="H1" s="226"/>
      <c r="I1" s="227"/>
      <c r="J1" s="235" t="s">
        <v>229</v>
      </c>
      <c r="K1" s="235"/>
      <c r="L1" s="235"/>
    </row>
    <row r="2" spans="1:13" s="2" customFormat="1" ht="27">
      <c r="A2" s="12" t="s">
        <v>117</v>
      </c>
      <c r="B2" s="12"/>
      <c r="C2" s="13" t="s">
        <v>134</v>
      </c>
      <c r="D2" s="13" t="s">
        <v>135</v>
      </c>
      <c r="E2" s="13" t="s">
        <v>136</v>
      </c>
      <c r="F2" s="13" t="s">
        <v>250</v>
      </c>
      <c r="G2" s="13" t="s">
        <v>251</v>
      </c>
      <c r="H2" s="13" t="s">
        <v>252</v>
      </c>
      <c r="I2" s="13" t="s">
        <v>253</v>
      </c>
      <c r="J2" s="13" t="s">
        <v>913</v>
      </c>
      <c r="K2" s="13" t="s">
        <v>914</v>
      </c>
      <c r="L2" s="13" t="s">
        <v>915</v>
      </c>
      <c r="M2" s="14" t="s">
        <v>119</v>
      </c>
    </row>
    <row r="3" spans="1:13" s="2" customFormat="1" ht="13.5">
      <c r="A3" s="234" t="s">
        <v>41</v>
      </c>
      <c r="B3" s="28"/>
      <c r="C3" s="234" t="s">
        <v>38</v>
      </c>
      <c r="D3" s="234"/>
      <c r="E3" s="234"/>
      <c r="F3" s="234" t="s">
        <v>42</v>
      </c>
      <c r="G3" s="234"/>
      <c r="H3" s="234"/>
      <c r="I3" s="237" t="s">
        <v>40</v>
      </c>
      <c r="J3" s="234" t="s">
        <v>43</v>
      </c>
      <c r="K3" s="234"/>
      <c r="L3" s="234"/>
      <c r="M3" s="32" t="s">
        <v>44</v>
      </c>
    </row>
    <row r="4" spans="1:13" s="2" customFormat="1" ht="27">
      <c r="A4" s="234"/>
      <c r="B4" s="32"/>
      <c r="C4" s="32" t="s">
        <v>37</v>
      </c>
      <c r="D4" s="29" t="s">
        <v>205</v>
      </c>
      <c r="E4" s="29" t="s">
        <v>206</v>
      </c>
      <c r="F4" s="32" t="s">
        <v>39</v>
      </c>
      <c r="G4" s="29" t="s">
        <v>205</v>
      </c>
      <c r="H4" s="29" t="s">
        <v>206</v>
      </c>
      <c r="I4" s="238"/>
      <c r="J4" s="29" t="s">
        <v>47</v>
      </c>
      <c r="K4" s="29" t="s">
        <v>205</v>
      </c>
      <c r="L4" s="29" t="s">
        <v>206</v>
      </c>
      <c r="M4" s="30" t="s">
        <v>45</v>
      </c>
    </row>
    <row r="5" spans="1:13" s="33" customFormat="1" ht="13.5">
      <c r="A5" s="234"/>
      <c r="B5" s="161"/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46</v>
      </c>
    </row>
    <row r="7" spans="1:8" s="38" customFormat="1" ht="17.25">
      <c r="A7" s="236" t="s">
        <v>981</v>
      </c>
      <c r="B7" s="188"/>
      <c r="C7" s="188"/>
      <c r="D7" s="188"/>
      <c r="E7" s="188"/>
      <c r="F7" s="138"/>
      <c r="G7" s="138"/>
      <c r="H7" s="138"/>
    </row>
    <row r="9" spans="1:7" ht="24" customHeight="1">
      <c r="A9" s="239" t="s">
        <v>330</v>
      </c>
      <c r="B9" s="239"/>
      <c r="C9" s="239"/>
      <c r="D9" s="239"/>
      <c r="E9" s="239"/>
      <c r="F9" s="239"/>
      <c r="G9" s="239"/>
    </row>
    <row r="10" spans="1:13" s="17" customFormat="1" ht="13.5">
      <c r="A10" s="221" t="s">
        <v>41</v>
      </c>
      <c r="B10" s="25"/>
      <c r="C10" s="221" t="s">
        <v>38</v>
      </c>
      <c r="D10" s="221"/>
      <c r="E10" s="221"/>
      <c r="F10" s="221" t="s">
        <v>42</v>
      </c>
      <c r="G10" s="221"/>
      <c r="H10" s="221"/>
      <c r="I10" s="222" t="s">
        <v>40</v>
      </c>
      <c r="J10" s="221" t="s">
        <v>43</v>
      </c>
      <c r="K10" s="221"/>
      <c r="L10" s="221"/>
      <c r="M10" s="18" t="s">
        <v>44</v>
      </c>
    </row>
    <row r="11" spans="1:13" s="17" customFormat="1" ht="27">
      <c r="A11" s="221"/>
      <c r="B11" s="18"/>
      <c r="C11" s="18" t="s">
        <v>37</v>
      </c>
      <c r="D11" s="15" t="s">
        <v>205</v>
      </c>
      <c r="E11" s="15" t="s">
        <v>206</v>
      </c>
      <c r="F11" s="18" t="s">
        <v>39</v>
      </c>
      <c r="G11" s="15" t="s">
        <v>205</v>
      </c>
      <c r="H11" s="15" t="s">
        <v>206</v>
      </c>
      <c r="I11" s="223"/>
      <c r="J11" s="15" t="s">
        <v>47</v>
      </c>
      <c r="K11" s="15" t="s">
        <v>205</v>
      </c>
      <c r="L11" s="15" t="s">
        <v>206</v>
      </c>
      <c r="M11" s="16" t="s">
        <v>45</v>
      </c>
    </row>
    <row r="12" spans="1:13" s="20" customFormat="1" ht="13.5">
      <c r="A12" s="221"/>
      <c r="B12" s="157"/>
      <c r="C12" s="19" t="s">
        <v>75</v>
      </c>
      <c r="D12" s="19" t="s">
        <v>76</v>
      </c>
      <c r="E12" s="19" t="s">
        <v>77</v>
      </c>
      <c r="F12" s="19" t="s">
        <v>78</v>
      </c>
      <c r="G12" s="19" t="s">
        <v>79</v>
      </c>
      <c r="H12" s="19" t="s">
        <v>80</v>
      </c>
      <c r="I12" s="19" t="s">
        <v>81</v>
      </c>
      <c r="J12" s="19" t="s">
        <v>82</v>
      </c>
      <c r="K12" s="19" t="s">
        <v>83</v>
      </c>
      <c r="L12" s="19" t="s">
        <v>84</v>
      </c>
      <c r="M12" s="19" t="s">
        <v>46</v>
      </c>
    </row>
    <row r="13" spans="1:13" s="54" customFormat="1" ht="23.25" customHeight="1">
      <c r="A13" s="40" t="s">
        <v>13</v>
      </c>
      <c r="B13" s="60" t="s">
        <v>518</v>
      </c>
      <c r="C13" s="84">
        <v>325059</v>
      </c>
      <c r="D13" s="84">
        <v>599</v>
      </c>
      <c r="E13" s="84">
        <v>324460</v>
      </c>
      <c r="F13" s="84">
        <v>15406356</v>
      </c>
      <c r="G13" s="84">
        <v>9239</v>
      </c>
      <c r="H13" s="84">
        <v>15397117</v>
      </c>
      <c r="I13" s="84">
        <v>5894418</v>
      </c>
      <c r="J13" s="84">
        <v>1492</v>
      </c>
      <c r="K13" s="84">
        <v>23</v>
      </c>
      <c r="L13" s="84">
        <v>1469</v>
      </c>
      <c r="M13" s="87">
        <v>47395.5681891595</v>
      </c>
    </row>
    <row r="14" spans="1:13" s="57" customFormat="1" ht="23.25" customHeight="1">
      <c r="A14" s="55" t="s">
        <v>14</v>
      </c>
      <c r="B14" s="55" t="s">
        <v>519</v>
      </c>
      <c r="C14" s="80">
        <v>606007</v>
      </c>
      <c r="D14" s="80">
        <v>5269</v>
      </c>
      <c r="E14" s="80">
        <v>600738</v>
      </c>
      <c r="F14" s="80">
        <v>7063265</v>
      </c>
      <c r="G14" s="80">
        <v>16229</v>
      </c>
      <c r="H14" s="80">
        <v>7047036</v>
      </c>
      <c r="I14" s="80">
        <v>2172930</v>
      </c>
      <c r="J14" s="80">
        <v>1717</v>
      </c>
      <c r="K14" s="80">
        <v>35</v>
      </c>
      <c r="L14" s="80">
        <v>1682</v>
      </c>
      <c r="M14" s="88">
        <v>11655.41817173729</v>
      </c>
    </row>
    <row r="15" spans="1:13" s="57" customFormat="1" ht="23.25" customHeight="1">
      <c r="A15" s="58" t="s">
        <v>15</v>
      </c>
      <c r="B15" s="58" t="s">
        <v>520</v>
      </c>
      <c r="C15" s="82">
        <v>492082</v>
      </c>
      <c r="D15" s="82">
        <v>5244</v>
      </c>
      <c r="E15" s="82">
        <v>486838</v>
      </c>
      <c r="F15" s="82">
        <v>6052782</v>
      </c>
      <c r="G15" s="82">
        <v>33855</v>
      </c>
      <c r="H15" s="82">
        <v>6018927</v>
      </c>
      <c r="I15" s="82">
        <v>1948792</v>
      </c>
      <c r="J15" s="82">
        <v>2423</v>
      </c>
      <c r="K15" s="82">
        <v>55</v>
      </c>
      <c r="L15" s="82">
        <v>2368</v>
      </c>
      <c r="M15" s="89">
        <v>12300.352380294342</v>
      </c>
    </row>
    <row r="16" spans="1:13" s="57" customFormat="1" ht="23.25" customHeight="1">
      <c r="A16" s="58" t="s">
        <v>16</v>
      </c>
      <c r="B16" s="58" t="s">
        <v>521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9" t="s">
        <v>410</v>
      </c>
    </row>
    <row r="17" spans="1:13" s="57" customFormat="1" ht="23.25" customHeight="1">
      <c r="A17" s="58" t="s">
        <v>17</v>
      </c>
      <c r="B17" s="58" t="s">
        <v>522</v>
      </c>
      <c r="C17" s="82">
        <v>132550</v>
      </c>
      <c r="D17" s="82">
        <v>0</v>
      </c>
      <c r="E17" s="82">
        <v>132550</v>
      </c>
      <c r="F17" s="82">
        <v>6393550</v>
      </c>
      <c r="G17" s="82">
        <v>0</v>
      </c>
      <c r="H17" s="82">
        <v>6393550</v>
      </c>
      <c r="I17" s="82">
        <v>2358058</v>
      </c>
      <c r="J17" s="82">
        <v>391</v>
      </c>
      <c r="K17" s="82">
        <v>0</v>
      </c>
      <c r="L17" s="82">
        <v>391</v>
      </c>
      <c r="M17" s="89">
        <v>48235.005658242175</v>
      </c>
    </row>
    <row r="18" spans="1:13" s="57" customFormat="1" ht="23.25" customHeight="1">
      <c r="A18" s="58" t="s">
        <v>18</v>
      </c>
      <c r="B18" s="58" t="s">
        <v>523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9" t="s">
        <v>410</v>
      </c>
    </row>
    <row r="19" spans="1:13" s="57" customFormat="1" ht="23.25" customHeight="1">
      <c r="A19" s="58" t="s">
        <v>19</v>
      </c>
      <c r="B19" s="58" t="s">
        <v>524</v>
      </c>
      <c r="C19" s="82">
        <v>121852</v>
      </c>
      <c r="D19" s="82">
        <v>6319</v>
      </c>
      <c r="E19" s="82">
        <v>115533</v>
      </c>
      <c r="F19" s="82">
        <v>1298043</v>
      </c>
      <c r="G19" s="82">
        <v>11373</v>
      </c>
      <c r="H19" s="82">
        <v>1286670</v>
      </c>
      <c r="I19" s="82">
        <v>505117</v>
      </c>
      <c r="J19" s="82">
        <v>480</v>
      </c>
      <c r="K19" s="82">
        <v>45</v>
      </c>
      <c r="L19" s="82">
        <v>435</v>
      </c>
      <c r="M19" s="89">
        <v>10652.619571283196</v>
      </c>
    </row>
    <row r="20" spans="1:13" s="57" customFormat="1" ht="23.25" customHeight="1">
      <c r="A20" s="58" t="s">
        <v>20</v>
      </c>
      <c r="B20" s="58" t="s">
        <v>525</v>
      </c>
      <c r="C20" s="82">
        <v>102025</v>
      </c>
      <c r="D20" s="82">
        <v>54</v>
      </c>
      <c r="E20" s="82">
        <v>101971</v>
      </c>
      <c r="F20" s="82">
        <v>2942621</v>
      </c>
      <c r="G20" s="82">
        <v>783</v>
      </c>
      <c r="H20" s="82">
        <v>2941838</v>
      </c>
      <c r="I20" s="82">
        <v>965148</v>
      </c>
      <c r="J20" s="82">
        <v>345</v>
      </c>
      <c r="K20" s="82">
        <v>2</v>
      </c>
      <c r="L20" s="82">
        <v>343</v>
      </c>
      <c r="M20" s="89">
        <v>28842.156334231808</v>
      </c>
    </row>
    <row r="21" spans="1:13" s="57" customFormat="1" ht="23.25" customHeight="1">
      <c r="A21" s="58" t="s">
        <v>21</v>
      </c>
      <c r="B21" s="58" t="s">
        <v>526</v>
      </c>
      <c r="C21" s="82">
        <v>26721</v>
      </c>
      <c r="D21" s="82">
        <v>0</v>
      </c>
      <c r="E21" s="82">
        <v>26721</v>
      </c>
      <c r="F21" s="82">
        <v>1868586</v>
      </c>
      <c r="G21" s="82">
        <v>0</v>
      </c>
      <c r="H21" s="82">
        <v>1868586</v>
      </c>
      <c r="I21" s="82">
        <v>627114</v>
      </c>
      <c r="J21" s="82">
        <v>117</v>
      </c>
      <c r="K21" s="82">
        <v>0</v>
      </c>
      <c r="L21" s="82">
        <v>117</v>
      </c>
      <c r="M21" s="89">
        <v>69929.49365667452</v>
      </c>
    </row>
    <row r="22" spans="1:13" s="57" customFormat="1" ht="23.25" customHeight="1">
      <c r="A22" s="58" t="s">
        <v>22</v>
      </c>
      <c r="B22" s="58" t="s">
        <v>527</v>
      </c>
      <c r="C22" s="82">
        <v>52048</v>
      </c>
      <c r="D22" s="82">
        <v>16</v>
      </c>
      <c r="E22" s="82">
        <v>52032</v>
      </c>
      <c r="F22" s="82">
        <v>3791703</v>
      </c>
      <c r="G22" s="82">
        <v>1163</v>
      </c>
      <c r="H22" s="82">
        <v>3790540</v>
      </c>
      <c r="I22" s="82">
        <v>1304180</v>
      </c>
      <c r="J22" s="82">
        <v>208</v>
      </c>
      <c r="K22" s="82">
        <v>2</v>
      </c>
      <c r="L22" s="82">
        <v>206</v>
      </c>
      <c r="M22" s="89">
        <v>72850.11912081155</v>
      </c>
    </row>
    <row r="23" spans="1:13" s="57" customFormat="1" ht="23.25" customHeight="1">
      <c r="A23" s="58" t="s">
        <v>23</v>
      </c>
      <c r="B23" s="58" t="s">
        <v>528</v>
      </c>
      <c r="C23" s="82">
        <v>217233</v>
      </c>
      <c r="D23" s="82">
        <v>1086</v>
      </c>
      <c r="E23" s="82">
        <v>216147</v>
      </c>
      <c r="F23" s="82">
        <v>3256774</v>
      </c>
      <c r="G23" s="82">
        <v>4024</v>
      </c>
      <c r="H23" s="82">
        <v>3252750</v>
      </c>
      <c r="I23" s="82">
        <v>1045541</v>
      </c>
      <c r="J23" s="82">
        <v>572</v>
      </c>
      <c r="K23" s="82">
        <v>19</v>
      </c>
      <c r="L23" s="82">
        <v>553</v>
      </c>
      <c r="M23" s="89">
        <v>14992.077630930844</v>
      </c>
    </row>
    <row r="24" spans="1:13" s="57" customFormat="1" ht="23.25" customHeight="1">
      <c r="A24" s="58" t="s">
        <v>24</v>
      </c>
      <c r="B24" s="58" t="s">
        <v>529</v>
      </c>
      <c r="C24" s="82">
        <v>146970</v>
      </c>
      <c r="D24" s="82">
        <v>203</v>
      </c>
      <c r="E24" s="82">
        <v>146767</v>
      </c>
      <c r="F24" s="82">
        <v>3405967</v>
      </c>
      <c r="G24" s="82">
        <v>1580</v>
      </c>
      <c r="H24" s="82">
        <v>3404387</v>
      </c>
      <c r="I24" s="82">
        <v>1180036</v>
      </c>
      <c r="J24" s="82">
        <v>456</v>
      </c>
      <c r="K24" s="82">
        <v>3</v>
      </c>
      <c r="L24" s="82">
        <v>453</v>
      </c>
      <c r="M24" s="89">
        <v>23174.573042117438</v>
      </c>
    </row>
    <row r="25" spans="1:13" s="57" customFormat="1" ht="23.25" customHeight="1">
      <c r="A25" s="58" t="s">
        <v>25</v>
      </c>
      <c r="B25" s="58" t="s">
        <v>530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9" t="s">
        <v>410</v>
      </c>
    </row>
    <row r="26" spans="1:13" s="57" customFormat="1" ht="23.25" customHeight="1">
      <c r="A26" s="58" t="s">
        <v>26</v>
      </c>
      <c r="B26" s="58" t="s">
        <v>531</v>
      </c>
      <c r="C26" s="82">
        <v>70219</v>
      </c>
      <c r="D26" s="82">
        <v>353</v>
      </c>
      <c r="E26" s="82">
        <v>69866</v>
      </c>
      <c r="F26" s="82">
        <v>868899</v>
      </c>
      <c r="G26" s="82">
        <v>3515</v>
      </c>
      <c r="H26" s="82">
        <v>865384</v>
      </c>
      <c r="I26" s="82">
        <v>287837</v>
      </c>
      <c r="J26" s="82">
        <v>367</v>
      </c>
      <c r="K26" s="82">
        <v>8</v>
      </c>
      <c r="L26" s="82">
        <v>359</v>
      </c>
      <c r="M26" s="89">
        <v>12374.129509107222</v>
      </c>
    </row>
    <row r="27" spans="1:13" s="57" customFormat="1" ht="23.25" customHeight="1">
      <c r="A27" s="60" t="s">
        <v>203</v>
      </c>
      <c r="B27" s="60" t="s">
        <v>532</v>
      </c>
      <c r="C27" s="84">
        <v>479347</v>
      </c>
      <c r="D27" s="84">
        <v>3537</v>
      </c>
      <c r="E27" s="84">
        <v>475810</v>
      </c>
      <c r="F27" s="84">
        <v>4966991</v>
      </c>
      <c r="G27" s="84">
        <v>14339</v>
      </c>
      <c r="H27" s="84">
        <v>4952652</v>
      </c>
      <c r="I27" s="84">
        <v>1706199</v>
      </c>
      <c r="J27" s="84">
        <v>1579</v>
      </c>
      <c r="K27" s="84">
        <v>33</v>
      </c>
      <c r="L27" s="84">
        <v>1546</v>
      </c>
      <c r="M27" s="90">
        <v>10361.994546747972</v>
      </c>
    </row>
    <row r="28" spans="1:13" s="54" customFormat="1" ht="23.25" customHeight="1">
      <c r="A28" s="55" t="s">
        <v>202</v>
      </c>
      <c r="B28" s="55" t="s">
        <v>533</v>
      </c>
      <c r="C28" s="69">
        <v>2447054</v>
      </c>
      <c r="D28" s="69">
        <v>22081</v>
      </c>
      <c r="E28" s="69">
        <v>2424973</v>
      </c>
      <c r="F28" s="69">
        <v>41909181</v>
      </c>
      <c r="G28" s="69">
        <v>86861</v>
      </c>
      <c r="H28" s="69">
        <v>41822320</v>
      </c>
      <c r="I28" s="69">
        <v>14100952</v>
      </c>
      <c r="J28" s="69">
        <v>8655</v>
      </c>
      <c r="K28" s="69">
        <v>202</v>
      </c>
      <c r="L28" s="69">
        <v>8453</v>
      </c>
      <c r="M28" s="74">
        <v>17126.381763540976</v>
      </c>
    </row>
    <row r="29" spans="1:13" s="54" customFormat="1" ht="23.25" customHeight="1">
      <c r="A29" s="55" t="s">
        <v>27</v>
      </c>
      <c r="B29" s="116" t="s">
        <v>534</v>
      </c>
      <c r="C29" s="80">
        <v>63525</v>
      </c>
      <c r="D29" s="117">
        <v>0</v>
      </c>
      <c r="E29" s="80">
        <v>63525</v>
      </c>
      <c r="F29" s="117">
        <v>2900015</v>
      </c>
      <c r="G29" s="80">
        <v>0</v>
      </c>
      <c r="H29" s="117">
        <v>2900015</v>
      </c>
      <c r="I29" s="80">
        <v>773879</v>
      </c>
      <c r="J29" s="117">
        <v>178</v>
      </c>
      <c r="K29" s="80">
        <v>0</v>
      </c>
      <c r="L29" s="117">
        <v>178</v>
      </c>
      <c r="M29" s="88">
        <v>45651.554506099965</v>
      </c>
    </row>
    <row r="30" spans="1:13" s="54" customFormat="1" ht="23.25" customHeight="1">
      <c r="A30" s="58" t="s">
        <v>28</v>
      </c>
      <c r="B30" s="118" t="s">
        <v>535</v>
      </c>
      <c r="C30" s="82">
        <v>99400</v>
      </c>
      <c r="D30" s="115">
        <v>46</v>
      </c>
      <c r="E30" s="82">
        <v>99354</v>
      </c>
      <c r="F30" s="115">
        <v>2586302</v>
      </c>
      <c r="G30" s="82">
        <v>1158</v>
      </c>
      <c r="H30" s="115">
        <v>2585144</v>
      </c>
      <c r="I30" s="82">
        <v>736009</v>
      </c>
      <c r="J30" s="115">
        <v>235</v>
      </c>
      <c r="K30" s="82">
        <v>3</v>
      </c>
      <c r="L30" s="115">
        <v>232</v>
      </c>
      <c r="M30" s="89">
        <v>26019.134808853116</v>
      </c>
    </row>
    <row r="31" spans="1:13" s="57" customFormat="1" ht="23.25" customHeight="1">
      <c r="A31" s="58" t="s">
        <v>29</v>
      </c>
      <c r="B31" s="118" t="s">
        <v>536</v>
      </c>
      <c r="C31" s="82">
        <v>104736</v>
      </c>
      <c r="D31" s="115">
        <v>549</v>
      </c>
      <c r="E31" s="82">
        <v>104187</v>
      </c>
      <c r="F31" s="115">
        <v>899167</v>
      </c>
      <c r="G31" s="82">
        <v>1818</v>
      </c>
      <c r="H31" s="115">
        <v>897349</v>
      </c>
      <c r="I31" s="82">
        <v>289817</v>
      </c>
      <c r="J31" s="115">
        <v>353</v>
      </c>
      <c r="K31" s="82">
        <v>8</v>
      </c>
      <c r="L31" s="115">
        <v>345</v>
      </c>
      <c r="M31" s="89">
        <v>8585.080583562481</v>
      </c>
    </row>
    <row r="32" spans="1:13" s="57" customFormat="1" ht="23.25" customHeight="1">
      <c r="A32" s="58" t="s">
        <v>30</v>
      </c>
      <c r="B32" s="118" t="s">
        <v>537</v>
      </c>
      <c r="C32" s="82">
        <v>0</v>
      </c>
      <c r="D32" s="115">
        <v>0</v>
      </c>
      <c r="E32" s="82">
        <v>0</v>
      </c>
      <c r="F32" s="115">
        <v>0</v>
      </c>
      <c r="G32" s="82">
        <v>0</v>
      </c>
      <c r="H32" s="115">
        <v>0</v>
      </c>
      <c r="I32" s="82">
        <v>0</v>
      </c>
      <c r="J32" s="115">
        <v>0</v>
      </c>
      <c r="K32" s="82">
        <v>0</v>
      </c>
      <c r="L32" s="115">
        <v>0</v>
      </c>
      <c r="M32" s="89" t="s">
        <v>410</v>
      </c>
    </row>
    <row r="33" spans="1:13" s="57" customFormat="1" ht="23.25" customHeight="1">
      <c r="A33" s="58" t="s">
        <v>31</v>
      </c>
      <c r="B33" s="118" t="s">
        <v>538</v>
      </c>
      <c r="C33" s="82">
        <v>0</v>
      </c>
      <c r="D33" s="115">
        <v>0</v>
      </c>
      <c r="E33" s="82">
        <v>0</v>
      </c>
      <c r="F33" s="115">
        <v>0</v>
      </c>
      <c r="G33" s="82">
        <v>0</v>
      </c>
      <c r="H33" s="115">
        <v>0</v>
      </c>
      <c r="I33" s="82">
        <v>0</v>
      </c>
      <c r="J33" s="115">
        <v>0</v>
      </c>
      <c r="K33" s="82">
        <v>0</v>
      </c>
      <c r="L33" s="115">
        <v>0</v>
      </c>
      <c r="M33" s="89" t="s">
        <v>410</v>
      </c>
    </row>
    <row r="34" spans="1:13" s="57" customFormat="1" ht="23.25" customHeight="1">
      <c r="A34" s="58" t="s">
        <v>32</v>
      </c>
      <c r="B34" s="118" t="s">
        <v>539</v>
      </c>
      <c r="C34" s="82">
        <v>0</v>
      </c>
      <c r="D34" s="115">
        <v>0</v>
      </c>
      <c r="E34" s="82">
        <v>0</v>
      </c>
      <c r="F34" s="115">
        <v>0</v>
      </c>
      <c r="G34" s="82">
        <v>0</v>
      </c>
      <c r="H34" s="115">
        <v>0</v>
      </c>
      <c r="I34" s="82">
        <v>0</v>
      </c>
      <c r="J34" s="115">
        <v>0</v>
      </c>
      <c r="K34" s="82">
        <v>0</v>
      </c>
      <c r="L34" s="115">
        <v>0</v>
      </c>
      <c r="M34" s="89" t="s">
        <v>410</v>
      </c>
    </row>
    <row r="35" spans="1:13" s="57" customFormat="1" ht="23.25" customHeight="1">
      <c r="A35" s="58" t="s">
        <v>33</v>
      </c>
      <c r="B35" s="118" t="s">
        <v>540</v>
      </c>
      <c r="C35" s="82">
        <v>80415</v>
      </c>
      <c r="D35" s="115">
        <v>1839</v>
      </c>
      <c r="E35" s="82">
        <v>78576</v>
      </c>
      <c r="F35" s="115">
        <v>1032666</v>
      </c>
      <c r="G35" s="82">
        <v>31717</v>
      </c>
      <c r="H35" s="115">
        <v>1000949</v>
      </c>
      <c r="I35" s="82">
        <v>277488</v>
      </c>
      <c r="J35" s="115">
        <v>343</v>
      </c>
      <c r="K35" s="82">
        <v>8</v>
      </c>
      <c r="L35" s="115">
        <v>335</v>
      </c>
      <c r="M35" s="89">
        <v>12841.708636448424</v>
      </c>
    </row>
    <row r="36" spans="1:13" s="57" customFormat="1" ht="23.25" customHeight="1">
      <c r="A36" s="58" t="s">
        <v>34</v>
      </c>
      <c r="B36" s="118" t="s">
        <v>541</v>
      </c>
      <c r="C36" s="82">
        <v>0</v>
      </c>
      <c r="D36" s="115">
        <v>0</v>
      </c>
      <c r="E36" s="82">
        <v>0</v>
      </c>
      <c r="F36" s="115">
        <v>0</v>
      </c>
      <c r="G36" s="82">
        <v>0</v>
      </c>
      <c r="H36" s="115">
        <v>0</v>
      </c>
      <c r="I36" s="82">
        <v>0</v>
      </c>
      <c r="J36" s="115">
        <v>0</v>
      </c>
      <c r="K36" s="82">
        <v>0</v>
      </c>
      <c r="L36" s="115">
        <v>0</v>
      </c>
      <c r="M36" s="89" t="s">
        <v>410</v>
      </c>
    </row>
    <row r="37" spans="1:13" s="54" customFormat="1" ht="23.25" customHeight="1">
      <c r="A37" s="58" t="s">
        <v>35</v>
      </c>
      <c r="B37" s="118" t="s">
        <v>542</v>
      </c>
      <c r="C37" s="82">
        <v>0</v>
      </c>
      <c r="D37" s="115">
        <v>0</v>
      </c>
      <c r="E37" s="82">
        <v>0</v>
      </c>
      <c r="F37" s="115">
        <v>0</v>
      </c>
      <c r="G37" s="82">
        <v>0</v>
      </c>
      <c r="H37" s="115">
        <v>0</v>
      </c>
      <c r="I37" s="82">
        <v>0</v>
      </c>
      <c r="J37" s="115">
        <v>0</v>
      </c>
      <c r="K37" s="82">
        <v>0</v>
      </c>
      <c r="L37" s="115">
        <v>0</v>
      </c>
      <c r="M37" s="89" t="s">
        <v>410</v>
      </c>
    </row>
    <row r="38" spans="1:13" s="57" customFormat="1" ht="23.25" customHeight="1">
      <c r="A38" s="58" t="s">
        <v>36</v>
      </c>
      <c r="B38" s="118" t="s">
        <v>543</v>
      </c>
      <c r="C38" s="82">
        <v>0</v>
      </c>
      <c r="D38" s="115">
        <v>0</v>
      </c>
      <c r="E38" s="82">
        <v>0</v>
      </c>
      <c r="F38" s="115">
        <v>0</v>
      </c>
      <c r="G38" s="82">
        <v>0</v>
      </c>
      <c r="H38" s="115">
        <v>0</v>
      </c>
      <c r="I38" s="82">
        <v>0</v>
      </c>
      <c r="J38" s="115">
        <v>0</v>
      </c>
      <c r="K38" s="82">
        <v>0</v>
      </c>
      <c r="L38" s="115">
        <v>0</v>
      </c>
      <c r="M38" s="89" t="s">
        <v>410</v>
      </c>
    </row>
    <row r="39" spans="1:13" s="57" customFormat="1" ht="23.25" customHeight="1">
      <c r="A39" s="60" t="s">
        <v>176</v>
      </c>
      <c r="B39" s="119" t="s">
        <v>544</v>
      </c>
      <c r="C39" s="84">
        <v>0</v>
      </c>
      <c r="D39" s="120">
        <v>0</v>
      </c>
      <c r="E39" s="84">
        <v>0</v>
      </c>
      <c r="F39" s="120">
        <v>0</v>
      </c>
      <c r="G39" s="84">
        <v>0</v>
      </c>
      <c r="H39" s="120">
        <v>0</v>
      </c>
      <c r="I39" s="84">
        <v>0</v>
      </c>
      <c r="J39" s="120">
        <v>0</v>
      </c>
      <c r="K39" s="84">
        <v>0</v>
      </c>
      <c r="L39" s="120">
        <v>0</v>
      </c>
      <c r="M39" s="90" t="s">
        <v>410</v>
      </c>
    </row>
    <row r="40" spans="1:13" s="8" customFormat="1" ht="23.25" customHeight="1">
      <c r="A40" s="9" t="s">
        <v>72</v>
      </c>
      <c r="B40" s="9"/>
      <c r="C40" s="4">
        <v>348076</v>
      </c>
      <c r="D40" s="4">
        <v>2434</v>
      </c>
      <c r="E40" s="4">
        <v>345642</v>
      </c>
      <c r="F40" s="4">
        <v>7418150</v>
      </c>
      <c r="G40" s="4">
        <v>34693</v>
      </c>
      <c r="H40" s="4">
        <v>7383457</v>
      </c>
      <c r="I40" s="4">
        <v>2077193</v>
      </c>
      <c r="J40" s="4">
        <v>1109</v>
      </c>
      <c r="K40" s="4">
        <v>19</v>
      </c>
      <c r="L40" s="4">
        <v>1090</v>
      </c>
      <c r="M40" s="52">
        <v>21311.86867235891</v>
      </c>
    </row>
    <row r="41" spans="1:13" s="8" customFormat="1" ht="23.25" customHeight="1">
      <c r="A41" s="9" t="s">
        <v>73</v>
      </c>
      <c r="B41" s="9"/>
      <c r="C41" s="4">
        <v>2795130</v>
      </c>
      <c r="D41" s="4">
        <v>24515</v>
      </c>
      <c r="E41" s="4">
        <v>2770615</v>
      </c>
      <c r="F41" s="4">
        <v>49327331</v>
      </c>
      <c r="G41" s="4">
        <v>121554</v>
      </c>
      <c r="H41" s="4">
        <v>49205777</v>
      </c>
      <c r="I41" s="4">
        <v>16178145</v>
      </c>
      <c r="J41" s="4">
        <v>9764</v>
      </c>
      <c r="K41" s="4">
        <v>221</v>
      </c>
      <c r="L41" s="4">
        <v>9543</v>
      </c>
      <c r="M41" s="52">
        <v>17647.59814391459</v>
      </c>
    </row>
    <row r="42" spans="1:13" s="8" customFormat="1" ht="23.25" customHeight="1">
      <c r="A42" s="9" t="s">
        <v>74</v>
      </c>
      <c r="B42" s="9"/>
      <c r="C42" s="4">
        <v>3120189</v>
      </c>
      <c r="D42" s="4">
        <v>25114</v>
      </c>
      <c r="E42" s="4">
        <v>3095075</v>
      </c>
      <c r="F42" s="4">
        <v>64733687</v>
      </c>
      <c r="G42" s="4">
        <v>130793</v>
      </c>
      <c r="H42" s="4">
        <v>64602894</v>
      </c>
      <c r="I42" s="4">
        <v>22072563</v>
      </c>
      <c r="J42" s="4">
        <v>11256</v>
      </c>
      <c r="K42" s="4">
        <v>244</v>
      </c>
      <c r="L42" s="4">
        <v>11012</v>
      </c>
      <c r="M42" s="52">
        <v>20746.719830112856</v>
      </c>
    </row>
  </sheetData>
  <sheetProtection/>
  <mergeCells count="14">
    <mergeCell ref="J10:L10"/>
    <mergeCell ref="A9:G9"/>
    <mergeCell ref="A10:A12"/>
    <mergeCell ref="C10:E10"/>
    <mergeCell ref="F10:H10"/>
    <mergeCell ref="I10:I11"/>
    <mergeCell ref="A7:E7"/>
    <mergeCell ref="J1:L1"/>
    <mergeCell ref="A3:A5"/>
    <mergeCell ref="C3:E3"/>
    <mergeCell ref="F3:H3"/>
    <mergeCell ref="I3:I4"/>
    <mergeCell ref="J3:L3"/>
    <mergeCell ref="C1:I1"/>
  </mergeCells>
  <printOptions/>
  <pageMargins left="0.7874015748031497" right="0.7874015748031497" top="0.5118110236220472" bottom="0.7086614173228347" header="0.5118110236220472" footer="0.5118110236220472"/>
  <pageSetup firstPageNumber="9" useFirstPageNumber="1" fitToHeight="1" fitToWidth="1" horizontalDpi="600" verticalDpi="600" orientation="landscape" paperSize="9" scale="69" r:id="rId1"/>
  <headerFooter alignWithMargins="0">
    <oddFooter>&amp;C―&amp;"ＪＳ明朝,標準"  &amp;P  &amp;"ＭＳ Ｐゴシック,標準"―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s-narita50</dc:creator>
  <cp:keywords/>
  <dc:description/>
  <cp:lastModifiedBy>姫野　和樹</cp:lastModifiedBy>
  <cp:lastPrinted>2020-07-17T06:10:00Z</cp:lastPrinted>
  <dcterms:created xsi:type="dcterms:W3CDTF">2007-01-23T06:52:36Z</dcterms:created>
  <dcterms:modified xsi:type="dcterms:W3CDTF">2021-03-22T01:01:35Z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