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D:\各課専用\文化生活総務課\府民協働係\02 個別事業\010 地域交響プロジェクト\010 交付金\001 地域交響プロジェクト交付金（R1～）\R8\00 募集要領・手引き・様式\00　募集要領 印刷配送\R8案\01　重点・基盤プログラム\01 元データ\申請書　実績報告\起案\03 別表第5 （実績）\年度つける用\"/>
    </mc:Choice>
  </mc:AlternateContent>
  <xr:revisionPtr revIDLastSave="0" documentId="13_ncr:1_{5CC1A936-BA48-4604-88C9-416D674C13C5}" xr6:coauthVersionLast="47" xr6:coauthVersionMax="47" xr10:uidLastSave="{00000000-0000-0000-0000-000000000000}"/>
  <bookViews>
    <workbookView xWindow="28680" yWindow="-120" windowWidth="29040" windowHeight="15720" tabRatio="995" xr2:uid="{B62A017E-05F4-401F-9152-99A4C75B0793}"/>
  </bookViews>
  <sheets>
    <sheet name="収支決算書 " sheetId="1" r:id="rId1"/>
    <sheet name="支出内訳兼領収書一覧表（謝金）" sheetId="2" r:id="rId2"/>
    <sheet name="支出内訳兼領収書一覧表（団体構成員旅費）" sheetId="8" r:id="rId3"/>
    <sheet name="支出内訳兼領収書一覧表（外部講師等旅費）" sheetId="11" r:id="rId4"/>
    <sheet name="支出内訳兼領収書一覧表（諸費）" sheetId="9" r:id="rId5"/>
    <sheet name="支出内訳兼領収書一覧表（外注費）" sheetId="10" r:id="rId6"/>
    <sheet name="支出内訳兼領収書一覧表（対象外経費）" sheetId="12" r:id="rId7"/>
  </sheets>
  <definedNames>
    <definedName name="_xlnm.Print_Area" localSheetId="5">'支出内訳兼領収書一覧表（外注費）'!$A$1:$F$28</definedName>
    <definedName name="_xlnm.Print_Area" localSheetId="3">'支出内訳兼領収書一覧表（外部講師等旅費）'!$A$1:$F$28</definedName>
    <definedName name="_xlnm.Print_Area" localSheetId="1">'支出内訳兼領収書一覧表（謝金）'!$A$1:$F$28</definedName>
    <definedName name="_xlnm.Print_Area" localSheetId="4">'支出内訳兼領収書一覧表（諸費）'!$A$1:$F$28</definedName>
    <definedName name="_xlnm.Print_Area" localSheetId="6">'支出内訳兼領収書一覧表（対象外経費）'!$A$1:$F$28</definedName>
    <definedName name="_xlnm.Print_Area" localSheetId="2">'支出内訳兼領収書一覧表（団体構成員旅費）'!$A$1:$F$28</definedName>
    <definedName name="_xlnm.Print_Area" localSheetId="0">'収支決算書 '!$A$1:$I$38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26" i="12" l="1"/>
  <c r="E25" i="12"/>
  <c r="E24" i="12"/>
  <c r="E26" i="11"/>
  <c r="E25" i="11"/>
  <c r="E24" i="11"/>
  <c r="G30" i="1"/>
  <c r="E26" i="10"/>
  <c r="E25" i="10"/>
  <c r="E24" i="10"/>
  <c r="E26" i="9"/>
  <c r="E25" i="9"/>
  <c r="E24" i="9"/>
  <c r="E26" i="8"/>
  <c r="E25" i="8"/>
  <c r="E24" i="8"/>
  <c r="E26" i="2"/>
  <c r="E25" i="2"/>
  <c r="E24" i="2"/>
  <c r="H9" i="1" l="1"/>
  <c r="F30" i="1"/>
  <c r="H29" i="1"/>
  <c r="H28" i="1"/>
  <c r="H27" i="1"/>
  <c r="H26" i="1"/>
  <c r="J26" i="1" s="1"/>
  <c r="H25" i="1"/>
  <c r="I15" i="1"/>
  <c r="H30" i="1" l="1"/>
  <c r="J29" i="1" s="1"/>
  <c r="J25" i="1" l="1"/>
  <c r="H8" i="1"/>
  <c r="H38" i="1"/>
  <c r="H17" i="1" l="1"/>
  <c r="H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木下　陽仁</author>
  </authors>
  <commentList>
    <comment ref="H3" authorId="0" shapeId="0" xr:uid="{6FA37A7E-2B8A-4FE1-9BE3-9BF15B90FA2E}">
      <text>
        <r>
          <rPr>
            <sz val="11"/>
            <rFont val="ＭＳ Ｐゴシック"/>
            <family val="3"/>
            <charset val="128"/>
          </rPr>
          <t>水色セルに必要事項を記入してください。
（その他のセルには入力しない）</t>
        </r>
      </text>
    </comment>
    <comment ref="H8" authorId="1" shapeId="0" xr:uid="{97BED0D0-43D6-4BEF-842D-5FEED691CC6E}">
      <text>
        <r>
          <rPr>
            <b/>
            <sz val="9"/>
            <color indexed="81"/>
            <rFont val="MS P ゴシック"/>
            <family val="3"/>
            <charset val="128"/>
          </rPr>
          <t>実績報告書に転記</t>
        </r>
      </text>
    </comment>
    <comment ref="H9" authorId="1" shapeId="0" xr:uid="{177322B7-D566-49D0-9522-6E144D161AA3}">
      <text>
        <r>
          <rPr>
            <b/>
            <sz val="9"/>
            <color indexed="81"/>
            <rFont val="MS P ゴシック"/>
            <family val="3"/>
            <charset val="128"/>
          </rPr>
          <t xml:space="preserve">実績報告書に転記
</t>
        </r>
      </text>
    </comment>
    <comment ref="H18" authorId="0" shapeId="0" xr:uid="{A1804576-A2CD-461A-BF50-EF909F241EB8}">
      <text>
        <r>
          <rPr>
            <sz val="11"/>
            <rFont val="ＭＳ Ｐゴシック"/>
            <family val="3"/>
            <charset val="128"/>
          </rPr>
          <t>収入合計は、支出合計と同額になります。
また、収入合計から、交付金や事業収入などの各種収入を引いた残りの額が自己負担となります。</t>
        </r>
      </text>
    </comment>
  </commentList>
</comments>
</file>

<file path=xl/sharedStrings.xml><?xml version="1.0" encoding="utf-8"?>
<sst xmlns="http://schemas.openxmlformats.org/spreadsheetml/2006/main" count="136" uniqueCount="63">
  <si>
    <t>団体名：</t>
  </si>
  <si>
    <t>１　収　入</t>
  </si>
  <si>
    <t>項　目</t>
  </si>
  <si>
    <t>内　訳
市町村補助金・民間助成金の名称や、事業収入の
積算単価・数量等を具体的に記載してください。</t>
  </si>
  <si>
    <t>金 額(円)</t>
  </si>
  <si>
    <t>備　考</t>
  </si>
  <si>
    <t>交付金(A)</t>
  </si>
  <si>
    <t>京都府分</t>
  </si>
  <si>
    <r>
      <t>市町村振興協会分</t>
    </r>
    <r>
      <rPr>
        <sz val="7"/>
        <rFont val="ＭＳ ゴシック"/>
        <family val="3"/>
        <charset val="128"/>
      </rPr>
      <t>（※京都市のみで事業を実施する場合は交付対象外）</t>
    </r>
    <phoneticPr fontId="4"/>
  </si>
  <si>
    <t>市町村補助金</t>
  </si>
  <si>
    <t>民間助成金</t>
  </si>
  <si>
    <t>事業収入</t>
  </si>
  <si>
    <t>（※京都府使用欄）
うち、対象外経費（D）への充当</t>
  </si>
  <si>
    <t>自己資金</t>
  </si>
  <si>
    <t>収入合計（B）（＝支出合計（E））</t>
  </si>
  <si>
    <t>項　　　目</t>
  </si>
  <si>
    <r>
      <t xml:space="preserve">金 額(円)
</t>
    </r>
    <r>
      <rPr>
        <sz val="7"/>
        <rFont val="ＭＳ ゴシック"/>
        <family val="3"/>
        <charset val="128"/>
      </rPr>
      <t>（京都市内分＋京都市外分）</t>
    </r>
    <phoneticPr fontId="4"/>
  </si>
  <si>
    <t>京都市内分</t>
  </si>
  <si>
    <t>京都市外分</t>
  </si>
  <si>
    <t>謝金</t>
    <rPh sb="0" eb="2">
      <t>シャキン</t>
    </rPh>
    <phoneticPr fontId="4"/>
  </si>
  <si>
    <t>旅費</t>
  </si>
  <si>
    <t>団体構成員旅費</t>
  </si>
  <si>
    <t>上限額：合計15万円</t>
  </si>
  <si>
    <t>外部講師等旅費</t>
  </si>
  <si>
    <t>諸費</t>
  </si>
  <si>
    <t>外注費</t>
  </si>
  <si>
    <t>対象経費計（C）</t>
  </si>
  <si>
    <t>３　対象外経費　（収入が支出を超過する場合のみ記載）</t>
  </si>
  <si>
    <t>対象外経費（D）</t>
  </si>
  <si>
    <t>支出合計（E）（＝対象経費計（C）＋ 対象外経費（D））</t>
  </si>
  <si>
    <t>No.</t>
  </si>
  <si>
    <t>支出項目</t>
  </si>
  <si>
    <t>金額（円）</t>
  </si>
  <si>
    <t>実施地域</t>
  </si>
  <si>
    <t>収 支 決 算 書</t>
    <rPh sb="4" eb="5">
      <t>ケッ</t>
    </rPh>
    <phoneticPr fontId="4"/>
  </si>
  <si>
    <t>２　支　出　（項目ごとに支出内訳兼領収書一覧表を別途添付）</t>
    <rPh sb="14" eb="17">
      <t>ウチワケケン</t>
    </rPh>
    <rPh sb="17" eb="23">
      <t>リョウシュウショイチランヒョウ</t>
    </rPh>
    <phoneticPr fontId="4"/>
  </si>
  <si>
    <t>支出内訳兼領収書一覧表No.</t>
    <rPh sb="2" eb="11">
      <t>ウチワケケンリョウシュウショイチランヒョウ</t>
    </rPh>
    <phoneticPr fontId="4"/>
  </si>
  <si>
    <t>支 出 内 訳 兼 領 収 書 一 覧 表</t>
    <rPh sb="4" eb="5">
      <t>ウチ</t>
    </rPh>
    <rPh sb="6" eb="7">
      <t>ワケ</t>
    </rPh>
    <rPh sb="8" eb="9">
      <t>ケン</t>
    </rPh>
    <rPh sb="10" eb="11">
      <t>リョウ</t>
    </rPh>
    <rPh sb="12" eb="13">
      <t>オサム</t>
    </rPh>
    <rPh sb="14" eb="15">
      <t>ショ</t>
    </rPh>
    <rPh sb="16" eb="17">
      <t>イチ</t>
    </rPh>
    <rPh sb="18" eb="19">
      <t>ラン</t>
    </rPh>
    <rPh sb="20" eb="21">
      <t>ヒョウ</t>
    </rPh>
    <phoneticPr fontId="4"/>
  </si>
  <si>
    <t>領収書No.</t>
    <rPh sb="0" eb="3">
      <t>リョウシュウショ</t>
    </rPh>
    <phoneticPr fontId="4"/>
  </si>
  <si>
    <t>支出内容
（何に支出したかを簡潔に
記載してください）</t>
    <rPh sb="0" eb="4">
      <t>シシュツナイヨウ</t>
    </rPh>
    <rPh sb="6" eb="7">
      <t>ナニ</t>
    </rPh>
    <rPh sb="8" eb="10">
      <t>シシュツ</t>
    </rPh>
    <rPh sb="14" eb="16">
      <t>カンケツ</t>
    </rPh>
    <rPh sb="18" eb="20">
      <t>キサイ</t>
    </rPh>
    <phoneticPr fontId="4"/>
  </si>
  <si>
    <t>支出目的
（事業報告書の内容と対応させて、支出の目的・理由を記載してください。）</t>
    <rPh sb="0" eb="4">
      <t>シシュツモクテキ</t>
    </rPh>
    <rPh sb="6" eb="11">
      <t>ジギョウホウコクショ</t>
    </rPh>
    <rPh sb="12" eb="14">
      <t>ナイヨウ</t>
    </rPh>
    <rPh sb="15" eb="17">
      <t>タイオウ</t>
    </rPh>
    <rPh sb="21" eb="23">
      <t>シシュツ</t>
    </rPh>
    <rPh sb="24" eb="26">
      <t>モクテキ</t>
    </rPh>
    <rPh sb="27" eb="29">
      <t>リユウ</t>
    </rPh>
    <rPh sb="30" eb="32">
      <t>キサイ</t>
    </rPh>
    <phoneticPr fontId="4"/>
  </si>
  <si>
    <t>小計</t>
    <rPh sb="0" eb="2">
      <t>ショウケイ</t>
    </rPh>
    <phoneticPr fontId="4"/>
  </si>
  <si>
    <t>うち京都市内分</t>
    <rPh sb="2" eb="7">
      <t>キョウトシナイブン</t>
    </rPh>
    <phoneticPr fontId="4"/>
  </si>
  <si>
    <t>うち京都市外分</t>
    <rPh sb="2" eb="4">
      <t>キョウト</t>
    </rPh>
    <rPh sb="4" eb="6">
      <t>シガイ</t>
    </rPh>
    <rPh sb="6" eb="7">
      <t>ブン</t>
    </rPh>
    <phoneticPr fontId="4"/>
  </si>
  <si>
    <t>団体名</t>
    <rPh sb="0" eb="3">
      <t>ダンタイメイ</t>
    </rPh>
    <phoneticPr fontId="4"/>
  </si>
  <si>
    <t>支出内訳兼領収書一覧表No.</t>
    <rPh sb="0" eb="11">
      <t>シシュツウチワケケンリョウシュウショイチランヒョウ</t>
    </rPh>
    <phoneticPr fontId="4"/>
  </si>
  <si>
    <t>諸費</t>
    <rPh sb="0" eb="2">
      <t>ショヒ</t>
    </rPh>
    <phoneticPr fontId="4"/>
  </si>
  <si>
    <t>外注費</t>
    <rPh sb="0" eb="3">
      <t>ガイチュウヒ</t>
    </rPh>
    <phoneticPr fontId="4"/>
  </si>
  <si>
    <t>上限：対象経費の１／３</t>
    <rPh sb="0" eb="2">
      <t>ジョウゲン</t>
    </rPh>
    <rPh sb="3" eb="7">
      <t>タイショウケイヒ</t>
    </rPh>
    <phoneticPr fontId="4"/>
  </si>
  <si>
    <t>（様式４‐３）</t>
    <rPh sb="1" eb="3">
      <t>ヨウシキ</t>
    </rPh>
    <phoneticPr fontId="23"/>
  </si>
  <si>
    <t>（様式４－３）</t>
    <rPh sb="1" eb="3">
      <t>ヨウシキ</t>
    </rPh>
    <phoneticPr fontId="23"/>
  </si>
  <si>
    <t>(様式４－２－２）</t>
    <rPh sb="1" eb="3">
      <t>ヨウシキ</t>
    </rPh>
    <phoneticPr fontId="4"/>
  </si>
  <si>
    <t>No.</t>
    <phoneticPr fontId="4"/>
  </si>
  <si>
    <t>団体構成員旅費</t>
    <rPh sb="0" eb="2">
      <t>ダンタイ</t>
    </rPh>
    <rPh sb="2" eb="5">
      <t>コウセイイン</t>
    </rPh>
    <rPh sb="5" eb="7">
      <t>リョヒ</t>
    </rPh>
    <phoneticPr fontId="4"/>
  </si>
  <si>
    <t>外部講師等旅費</t>
    <rPh sb="0" eb="2">
      <t>ガイブ</t>
    </rPh>
    <rPh sb="2" eb="7">
      <t>コウシトウリョヒ</t>
    </rPh>
    <phoneticPr fontId="4"/>
  </si>
  <si>
    <t>対象外経費</t>
    <rPh sb="0" eb="5">
      <t>タイショウガイケイヒ</t>
    </rPh>
    <phoneticPr fontId="4"/>
  </si>
  <si>
    <t xml:space="preserve">        （様式４－３）</t>
    <phoneticPr fontId="23"/>
  </si>
  <si>
    <t>上限：対象経費の１／３</t>
    <rPh sb="0" eb="2">
      <t>ジョウゲン</t>
    </rPh>
    <phoneticPr fontId="4"/>
  </si>
  <si>
    <t>上限：対象経費の１／２</t>
    <rPh sb="0" eb="2">
      <t>ジョウゲン</t>
    </rPh>
    <phoneticPr fontId="4"/>
  </si>
  <si>
    <t>※２の太枠内は必ず記載してください。
　１,３は該当する場合のみ記載してください。</t>
    <phoneticPr fontId="4"/>
  </si>
  <si>
    <t>令和８年度京都府地域未来づくりプロジェクト交付金
地域活動応援プログラム　報告書類</t>
    <rPh sb="0" eb="2">
      <t>レイワ</t>
    </rPh>
    <rPh sb="25" eb="31">
      <t>チイキカツドウオウエン</t>
    </rPh>
    <rPh sb="37" eb="39">
      <t>ホウコク</t>
    </rPh>
    <rPh sb="39" eb="41">
      <t>ショルイ</t>
    </rPh>
    <phoneticPr fontId="4"/>
  </si>
  <si>
    <t>※支出内訳兼領収書一覧表は、収支決算書の支出項目ごとに作成してください
※行が足りない場合は、追加して作成してください</t>
    <rPh sb="5" eb="6">
      <t>ケン</t>
    </rPh>
    <rPh sb="6" eb="9">
      <t>リョウシュウショ</t>
    </rPh>
    <rPh sb="9" eb="12">
      <t>イチランヒョウ</t>
    </rPh>
    <rPh sb="16" eb="18">
      <t>ケッサン</t>
    </rPh>
    <phoneticPr fontId="4"/>
  </si>
  <si>
    <t>※支出内訳兼領収書一覧表は、収支決算書の支出項目ごとに作成してください
※行が足りない場合は、追加して作成してください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</si>
</sst>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quot;#,##0"/>
    <numFmt numFmtId="177" formatCode="#,##0;&quot;△ &quot;#,##0"/>
    <numFmt numFmtId="178" formatCode="#,##0_ ;[Red]\-#,##0\ "/>
  </numFmts>
  <fonts count="29">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ゴシック"/>
      <family val="3"/>
      <charset val="128"/>
    </font>
    <font>
      <sz val="6"/>
      <name val="ＭＳ Ｐゴシック"/>
      <family val="3"/>
      <charset val="128"/>
    </font>
    <font>
      <sz val="9"/>
      <name val="ＭＳ ゴシック"/>
      <family val="3"/>
      <charset val="128"/>
    </font>
    <font>
      <sz val="10"/>
      <color theme="1"/>
      <name val="ＭＳ ゴシック"/>
      <family val="3"/>
      <charset val="128"/>
    </font>
    <font>
      <sz val="8"/>
      <name val="ＭＳ ゴシック"/>
      <family val="3"/>
      <charset val="128"/>
    </font>
    <font>
      <i/>
      <sz val="8"/>
      <color rgb="FF555555"/>
      <name val="ＭＳ Ｐゴシック"/>
      <family val="3"/>
      <charset val="128"/>
    </font>
    <font>
      <b/>
      <sz val="14"/>
      <name val="ＭＳ ゴシック"/>
      <family val="3"/>
      <charset val="128"/>
    </font>
    <font>
      <b/>
      <sz val="10"/>
      <name val="ＭＳ Ｐゴシック"/>
      <family val="3"/>
      <charset val="128"/>
    </font>
    <font>
      <b/>
      <sz val="9"/>
      <name val="ＭＳ ゴシック"/>
      <family val="3"/>
      <charset val="128"/>
    </font>
    <font>
      <b/>
      <sz val="16"/>
      <name val="ＭＳ ゴシック"/>
      <family val="3"/>
      <charset val="128"/>
    </font>
    <font>
      <b/>
      <u/>
      <sz val="12"/>
      <name val="ＭＳ ゴシック"/>
      <family val="3"/>
      <charset val="128"/>
    </font>
    <font>
      <sz val="11"/>
      <name val="ＭＳ ゴシック"/>
      <family val="3"/>
      <charset val="128"/>
    </font>
    <font>
      <sz val="7"/>
      <name val="ＭＳ ゴシック"/>
      <family val="3"/>
      <charset val="128"/>
    </font>
    <font>
      <sz val="8"/>
      <color theme="0" tint="-0.249977111117893"/>
      <name val="ＭＳ ゴシック"/>
      <family val="3"/>
      <charset val="128"/>
    </font>
    <font>
      <b/>
      <sz val="10"/>
      <name val="ＭＳ ゴシック"/>
      <family val="3"/>
      <charset val="128"/>
    </font>
    <font>
      <sz val="9"/>
      <name val="游ゴシック"/>
      <family val="3"/>
      <charset val="128"/>
    </font>
    <font>
      <sz val="10"/>
      <color theme="0"/>
      <name val="ＭＳ ゴシック"/>
      <family val="3"/>
      <charset val="128"/>
    </font>
    <font>
      <b/>
      <sz val="8"/>
      <color rgb="FFCC0000"/>
      <name val="ＭＳ Ｐゴシック"/>
      <family val="3"/>
      <charset val="128"/>
    </font>
    <font>
      <sz val="8"/>
      <color rgb="FF555555"/>
      <name val="ＭＳ Ｐゴシック"/>
      <family val="3"/>
      <charset val="128"/>
    </font>
    <font>
      <sz val="11"/>
      <name val="ＭＳ 明朝"/>
      <family val="1"/>
      <charset val="128"/>
    </font>
    <font>
      <sz val="6"/>
      <name val="ＭＳ Ｐゴシック"/>
      <family val="2"/>
      <charset val="128"/>
      <scheme val="minor"/>
    </font>
    <font>
      <b/>
      <sz val="20"/>
      <name val="ＭＳ ゴシック"/>
      <family val="3"/>
      <charset val="128"/>
    </font>
    <font>
      <sz val="10"/>
      <name val="ＭＳ 明朝"/>
      <family val="1"/>
      <charset val="128"/>
    </font>
    <font>
      <sz val="8"/>
      <name val="ＭＳ 明朝"/>
      <family val="1"/>
      <charset val="128"/>
    </font>
    <font>
      <sz val="14"/>
      <name val="ＭＳ 明朝"/>
      <family val="1"/>
      <charset val="128"/>
    </font>
    <font>
      <b/>
      <sz val="9"/>
      <color indexed="81"/>
      <name val="MS P ゴシック"/>
      <family val="3"/>
      <charset val="128"/>
    </font>
  </fonts>
  <fills count="6">
    <fill>
      <patternFill patternType="none"/>
    </fill>
    <fill>
      <patternFill patternType="gray125"/>
    </fill>
    <fill>
      <patternFill patternType="solid">
        <fgColor rgb="FFFFC000"/>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499984740745262"/>
        <bgColor indexed="64"/>
      </patternFill>
    </fill>
  </fills>
  <borders count="115">
    <border>
      <left/>
      <right/>
      <top/>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ck">
        <color indexed="64"/>
      </bottom>
      <diagonal/>
    </border>
    <border>
      <left/>
      <right style="medium">
        <color indexed="64"/>
      </right>
      <top/>
      <bottom style="thin">
        <color indexed="64"/>
      </bottom>
      <diagonal/>
    </border>
    <border>
      <left style="thick">
        <color indexed="64"/>
      </left>
      <right style="thin">
        <color indexed="64"/>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bottom style="thin">
        <color indexed="64"/>
      </bottom>
      <diagonal/>
    </border>
    <border diagonalUp="1">
      <left/>
      <right style="medium">
        <color indexed="64"/>
      </right>
      <top style="thin">
        <color indexed="64"/>
      </top>
      <bottom style="thin">
        <color indexed="64"/>
      </bottom>
      <diagonal style="thin">
        <color indexed="64"/>
      </diagonal>
    </border>
    <border>
      <left style="thick">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ck">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medium">
        <color indexed="64"/>
      </right>
      <top style="thin">
        <color indexed="64"/>
      </top>
      <bottom style="thin">
        <color theme="0"/>
      </bottom>
      <diagonal/>
    </border>
    <border>
      <left style="thick">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medium">
        <color indexed="64"/>
      </right>
      <top/>
      <bottom/>
      <diagonal/>
    </border>
    <border>
      <left style="thick">
        <color indexed="64"/>
      </left>
      <right style="medium">
        <color indexed="64"/>
      </right>
      <top/>
      <bottom style="thin">
        <color theme="0"/>
      </bottom>
      <diagonal/>
    </border>
    <border>
      <left style="thick">
        <color indexed="64"/>
      </left>
      <right style="medium">
        <color indexed="64"/>
      </right>
      <top/>
      <bottom style="thin">
        <color indexed="64"/>
      </bottom>
      <diagonal/>
    </border>
    <border>
      <left style="thick">
        <color indexed="64"/>
      </left>
      <right style="thin">
        <color indexed="64"/>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style="thick">
        <color indexed="64"/>
      </right>
      <top style="hair">
        <color indexed="64"/>
      </top>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ck">
        <color indexed="64"/>
      </top>
      <bottom style="thin">
        <color indexed="64"/>
      </bottom>
      <diagonal/>
    </border>
    <border diagonalUp="1">
      <left/>
      <right style="medium">
        <color indexed="64"/>
      </right>
      <top style="thin">
        <color indexed="64"/>
      </top>
      <bottom style="double">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bottom style="double">
        <color indexed="64"/>
      </bottom>
      <diagonal/>
    </border>
    <border>
      <left style="thick">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ck">
        <color indexed="64"/>
      </left>
      <right/>
      <top style="hair">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ck">
        <color indexed="64"/>
      </right>
      <top style="thin">
        <color indexed="64"/>
      </top>
      <bottom style="thin">
        <color indexed="64"/>
      </bottom>
      <diagonal/>
    </border>
    <border>
      <left style="thin">
        <color indexed="64"/>
      </left>
      <right/>
      <top/>
      <bottom style="hair">
        <color indexed="64"/>
      </bottom>
      <diagonal/>
    </border>
    <border>
      <left style="thin">
        <color indexed="64"/>
      </left>
      <right style="thick">
        <color indexed="64"/>
      </right>
      <top/>
      <bottom/>
      <diagonal/>
    </border>
    <border>
      <left/>
      <right style="medium">
        <color indexed="64"/>
      </right>
      <top/>
      <bottom style="hair">
        <color indexed="64"/>
      </bottom>
      <diagonal/>
    </border>
    <border>
      <left style="thin">
        <color indexed="64"/>
      </left>
      <right/>
      <top/>
      <bottom style="thin">
        <color indexed="64"/>
      </bottom>
      <diagonal/>
    </border>
    <border>
      <left style="thick">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diagonalUp="1">
      <left style="thin">
        <color indexed="64"/>
      </left>
      <right style="medium">
        <color indexed="64"/>
      </right>
      <top style="hair">
        <color indexed="64"/>
      </top>
      <bottom style="thin">
        <color indexed="64"/>
      </bottom>
      <diagonal style="thin">
        <color indexed="64"/>
      </diagonal>
    </border>
    <border>
      <left style="thick">
        <color indexed="64"/>
      </left>
      <right/>
      <top style="thin">
        <color indexed="64"/>
      </top>
      <bottom style="thick">
        <color indexed="64"/>
      </bottom>
      <diagonal/>
    </border>
    <border>
      <left style="thin">
        <color auto="1"/>
      </left>
      <right style="thin">
        <color auto="1"/>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bottom/>
      <diagonal/>
    </border>
    <border>
      <left style="medium">
        <color indexed="64"/>
      </left>
      <right/>
      <top style="medium">
        <color indexed="64"/>
      </top>
      <bottom/>
      <diagonal/>
    </border>
    <border>
      <left/>
      <right style="thick">
        <color indexed="64"/>
      </right>
      <top style="double">
        <color indexed="64"/>
      </top>
      <bottom style="double">
        <color indexed="64"/>
      </bottom>
      <diagonal/>
    </border>
    <border>
      <left/>
      <right/>
      <top style="double">
        <color indexed="64"/>
      </top>
      <bottom style="double">
        <color indexed="64"/>
      </bottom>
      <diagonal/>
    </border>
    <border diagonalUp="1">
      <left/>
      <right/>
      <top style="double">
        <color indexed="64"/>
      </top>
      <bottom/>
      <diagonal style="thin">
        <color indexed="64"/>
      </diagonal>
    </border>
    <border>
      <left/>
      <right/>
      <top style="double">
        <color indexed="64"/>
      </top>
      <bottom/>
      <diagonal/>
    </border>
    <border diagonalUp="1">
      <left style="thick">
        <color indexed="64"/>
      </left>
      <right style="medium">
        <color indexed="64"/>
      </right>
      <top style="double">
        <color indexed="64"/>
      </top>
      <bottom style="double">
        <color indexed="64"/>
      </bottom>
      <diagonal style="thin">
        <color indexed="64"/>
      </diagonal>
    </border>
    <border>
      <left/>
      <right style="medium">
        <color indexed="64"/>
      </right>
      <top style="double">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style="thin">
        <color indexed="64"/>
      </left>
      <right/>
      <top/>
      <bottom/>
      <diagonal/>
    </border>
    <border>
      <left style="thin">
        <color auto="1"/>
      </left>
      <right style="thin">
        <color auto="1"/>
      </right>
      <top style="thin">
        <color auto="1"/>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double">
        <color indexed="64"/>
      </top>
      <bottom/>
      <diagonal/>
    </border>
    <border>
      <left style="thick">
        <color indexed="64"/>
      </left>
      <right style="thin">
        <color indexed="64"/>
      </right>
      <top style="hair">
        <color indexed="64"/>
      </top>
      <bottom style="thin">
        <color indexed="64"/>
      </bottom>
      <diagonal/>
    </border>
    <border>
      <left/>
      <right style="thin">
        <color indexed="64"/>
      </right>
      <top style="hair">
        <color indexed="64"/>
      </top>
      <bottom/>
      <diagonal/>
    </border>
  </borders>
  <cellStyleXfs count="4">
    <xf numFmtId="0" fontId="0" fillId="0" borderId="0">
      <alignment vertical="center"/>
    </xf>
    <xf numFmtId="38" fontId="2" fillId="0" borderId="0">
      <alignment vertical="center"/>
    </xf>
    <xf numFmtId="0" fontId="1" fillId="0" borderId="0">
      <alignment vertical="center"/>
    </xf>
    <xf numFmtId="38" fontId="1" fillId="0" borderId="0">
      <alignment vertical="center"/>
    </xf>
  </cellStyleXfs>
  <cellXfs count="212">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176" fontId="3" fillId="0" borderId="0" xfId="0" applyNumberFormat="1" applyFont="1">
      <alignment vertical="center"/>
    </xf>
    <xf numFmtId="0" fontId="3" fillId="0" borderId="0" xfId="0" applyFont="1" applyAlignment="1"/>
    <xf numFmtId="0" fontId="3" fillId="0" borderId="0" xfId="0" applyFont="1" applyAlignment="1">
      <alignment horizontal="right"/>
    </xf>
    <xf numFmtId="0" fontId="7" fillId="0" borderId="0" xfId="0" applyFont="1" applyAlignment="1">
      <alignment horizontal="right" vertical="top"/>
    </xf>
    <xf numFmtId="0" fontId="8" fillId="0" borderId="0" xfId="0" applyFont="1" applyAlignment="1">
      <alignment horizontal="right" vertical="center"/>
    </xf>
    <xf numFmtId="0" fontId="9" fillId="0" borderId="0" xfId="0" applyFont="1">
      <alignment vertical="center"/>
    </xf>
    <xf numFmtId="0" fontId="3" fillId="0" borderId="0" xfId="0" applyFont="1" applyAlignment="1">
      <alignment horizontal="right" vertical="center"/>
    </xf>
    <xf numFmtId="0" fontId="10" fillId="0" borderId="0" xfId="0" applyFont="1" applyAlignment="1">
      <alignment horizontal="right" vertical="center"/>
    </xf>
    <xf numFmtId="0" fontId="12" fillId="0" borderId="0" xfId="0" applyFont="1">
      <alignment vertical="center"/>
    </xf>
    <xf numFmtId="0" fontId="7" fillId="0" borderId="3" xfId="0" applyFont="1" applyBorder="1" applyAlignment="1">
      <alignment vertical="center" wrapText="1"/>
    </xf>
    <xf numFmtId="0" fontId="13" fillId="0" borderId="0" xfId="0" applyFont="1" applyAlignment="1">
      <alignment horizontal="left" vertical="center"/>
    </xf>
    <xf numFmtId="0" fontId="14" fillId="0" borderId="0" xfId="0" applyFont="1" applyAlignment="1">
      <alignment horizontal="left" vertical="center"/>
    </xf>
    <xf numFmtId="0" fontId="3" fillId="0" borderId="5" xfId="0" applyFont="1" applyBorder="1">
      <alignment vertical="center"/>
    </xf>
    <xf numFmtId="0" fontId="3" fillId="0" borderId="6" xfId="0" applyFont="1" applyBorder="1" applyAlignment="1">
      <alignment horizontal="center" vertical="center"/>
    </xf>
    <xf numFmtId="176" fontId="3" fillId="0" borderId="9"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lignment vertical="center"/>
    </xf>
    <xf numFmtId="0" fontId="3" fillId="0" borderId="13" xfId="0" applyFont="1" applyBorder="1" applyAlignment="1">
      <alignment horizontal="distributed" vertical="center" wrapText="1"/>
    </xf>
    <xf numFmtId="177" fontId="3" fillId="2" borderId="16" xfId="0" applyNumberFormat="1" applyFont="1" applyFill="1" applyBorder="1" applyAlignment="1">
      <alignment horizontal="right" vertical="center"/>
    </xf>
    <xf numFmtId="0" fontId="3" fillId="0" borderId="17" xfId="0" applyFont="1" applyBorder="1">
      <alignment vertical="center"/>
    </xf>
    <xf numFmtId="0" fontId="3" fillId="0" borderId="19" xfId="0" applyFont="1" applyBorder="1" applyAlignment="1">
      <alignment horizontal="distributed" vertical="center" wrapText="1"/>
    </xf>
    <xf numFmtId="177" fontId="3" fillId="2" borderId="22" xfId="0" applyNumberFormat="1" applyFont="1" applyFill="1" applyBorder="1" applyAlignment="1">
      <alignment horizontal="right" vertical="center"/>
    </xf>
    <xf numFmtId="0" fontId="3" fillId="0" borderId="18" xfId="0" applyFont="1" applyBorder="1" applyAlignment="1">
      <alignment horizontal="distributed" vertical="center"/>
    </xf>
    <xf numFmtId="0" fontId="3" fillId="0" borderId="18" xfId="0" applyFont="1" applyBorder="1" applyAlignment="1">
      <alignment horizontal="distributed" vertical="center" wrapText="1"/>
    </xf>
    <xf numFmtId="177" fontId="3" fillId="3" borderId="27" xfId="1" applyNumberFormat="1" applyFont="1" applyFill="1" applyBorder="1" applyAlignment="1" applyProtection="1">
      <alignment horizontal="right" vertical="center"/>
      <protection locked="0"/>
    </xf>
    <xf numFmtId="0" fontId="3" fillId="0" borderId="32" xfId="0" applyFont="1" applyBorder="1">
      <alignment vertical="center"/>
    </xf>
    <xf numFmtId="0" fontId="3" fillId="0" borderId="0" xfId="0" applyFont="1" applyAlignment="1">
      <alignment horizontal="distributed" vertical="center" wrapText="1"/>
    </xf>
    <xf numFmtId="177" fontId="3" fillId="3" borderId="36" xfId="1" applyNumberFormat="1" applyFont="1" applyFill="1" applyBorder="1" applyAlignment="1" applyProtection="1">
      <alignment horizontal="right" vertical="center"/>
      <protection locked="0"/>
    </xf>
    <xf numFmtId="177" fontId="3" fillId="3" borderId="41" xfId="1" applyNumberFormat="1" applyFont="1" applyFill="1" applyBorder="1" applyAlignment="1" applyProtection="1">
      <alignment horizontal="right" vertical="center"/>
      <protection locked="0"/>
    </xf>
    <xf numFmtId="177" fontId="3" fillId="3" borderId="48" xfId="1" applyNumberFormat="1" applyFont="1" applyFill="1" applyBorder="1" applyAlignment="1" applyProtection="1">
      <alignment horizontal="right" vertical="center"/>
      <protection locked="0"/>
    </xf>
    <xf numFmtId="0" fontId="3" fillId="0" borderId="49" xfId="0" applyFont="1" applyBorder="1">
      <alignment vertical="center"/>
    </xf>
    <xf numFmtId="0" fontId="3" fillId="0" borderId="50" xfId="0" applyFont="1" applyBorder="1" applyAlignment="1">
      <alignment horizontal="distributed" vertical="center" wrapText="1"/>
    </xf>
    <xf numFmtId="177" fontId="3" fillId="2" borderId="52" xfId="1" applyNumberFormat="1" applyFont="1" applyFill="1" applyBorder="1" applyAlignment="1" applyProtection="1">
      <alignment horizontal="right" vertical="center"/>
      <protection locked="0"/>
    </xf>
    <xf numFmtId="178" fontId="3" fillId="0" borderId="53" xfId="0" applyNumberFormat="1" applyFont="1" applyBorder="1">
      <alignment vertical="center"/>
    </xf>
    <xf numFmtId="0" fontId="3" fillId="0" borderId="54" xfId="0" applyFont="1" applyBorder="1" applyAlignment="1">
      <alignment horizontal="left" vertical="center"/>
    </xf>
    <xf numFmtId="0" fontId="3" fillId="0" borderId="55" xfId="0" applyFont="1" applyBorder="1" applyAlignment="1">
      <alignment horizontal="left" vertical="center"/>
    </xf>
    <xf numFmtId="177" fontId="17" fillId="2" borderId="56" xfId="0" applyNumberFormat="1" applyFont="1" applyFill="1" applyBorder="1" applyAlignment="1">
      <alignment horizontal="right" vertical="center"/>
    </xf>
    <xf numFmtId="178" fontId="3" fillId="0" borderId="57" xfId="0" applyNumberFormat="1" applyFont="1" applyBorder="1">
      <alignment vertical="center"/>
    </xf>
    <xf numFmtId="0" fontId="17" fillId="0" borderId="0" xfId="0" applyFont="1" applyAlignment="1">
      <alignment horizontal="left"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176" fontId="3" fillId="0" borderId="59" xfId="0" applyNumberFormat="1" applyFont="1" applyBorder="1" applyAlignment="1">
      <alignment horizontal="center" vertical="center" wrapText="1"/>
    </xf>
    <xf numFmtId="176" fontId="7" fillId="0" borderId="63" xfId="0" applyNumberFormat="1" applyFont="1" applyBorder="1" applyAlignment="1">
      <alignment horizontal="center" vertical="center" wrapText="1"/>
    </xf>
    <xf numFmtId="176" fontId="7" fillId="0" borderId="64" xfId="0" applyNumberFormat="1" applyFont="1" applyBorder="1" applyAlignment="1">
      <alignment horizontal="center" vertical="center" wrapText="1"/>
    </xf>
    <xf numFmtId="49" fontId="18" fillId="3" borderId="66" xfId="0" applyNumberFormat="1" applyFont="1" applyFill="1" applyBorder="1" applyAlignment="1">
      <alignment horizontal="center" vertical="center"/>
    </xf>
    <xf numFmtId="177" fontId="7" fillId="3" borderId="52" xfId="0" applyNumberFormat="1" applyFont="1" applyFill="1" applyBorder="1" applyAlignment="1" applyProtection="1">
      <alignment horizontal="right" vertical="center"/>
      <protection locked="0"/>
    </xf>
    <xf numFmtId="177" fontId="7" fillId="3" borderId="67" xfId="0" applyNumberFormat="1" applyFont="1" applyFill="1" applyBorder="1" applyAlignment="1" applyProtection="1">
      <alignment horizontal="right" vertical="center"/>
      <protection locked="0"/>
    </xf>
    <xf numFmtId="177" fontId="3" fillId="2" borderId="68" xfId="0" applyNumberFormat="1" applyFont="1" applyFill="1" applyBorder="1" applyAlignment="1">
      <alignment horizontal="right" vertical="center"/>
    </xf>
    <xf numFmtId="0" fontId="7" fillId="0" borderId="69" xfId="0" applyFont="1" applyBorder="1" applyAlignment="1">
      <alignment horizontal="left" vertical="center" wrapText="1"/>
    </xf>
    <xf numFmtId="0" fontId="3" fillId="0" borderId="70" xfId="0" applyFont="1" applyBorder="1">
      <alignment vertical="center"/>
    </xf>
    <xf numFmtId="49" fontId="18" fillId="3" borderId="71" xfId="0" applyNumberFormat="1" applyFont="1" applyFill="1" applyBorder="1" applyAlignment="1">
      <alignment horizontal="center" vertical="center"/>
    </xf>
    <xf numFmtId="177" fontId="7" fillId="3" borderId="72" xfId="0" applyNumberFormat="1" applyFont="1" applyFill="1" applyBorder="1" applyAlignment="1" applyProtection="1">
      <alignment horizontal="right" vertical="center"/>
      <protection locked="0"/>
    </xf>
    <xf numFmtId="177" fontId="7" fillId="3" borderId="73" xfId="0" applyNumberFormat="1" applyFont="1" applyFill="1" applyBorder="1" applyAlignment="1" applyProtection="1">
      <alignment horizontal="right" vertical="center"/>
      <protection locked="0"/>
    </xf>
    <xf numFmtId="0" fontId="3" fillId="0" borderId="74" xfId="0" applyFont="1" applyBorder="1" applyAlignment="1">
      <alignment horizontal="center" vertical="center" wrapText="1"/>
    </xf>
    <xf numFmtId="49" fontId="18" fillId="3" borderId="33" xfId="0" applyNumberFormat="1" applyFont="1" applyFill="1" applyBorder="1" applyAlignment="1">
      <alignment horizontal="center" vertical="center"/>
    </xf>
    <xf numFmtId="177" fontId="7" fillId="3" borderId="62" xfId="0" applyNumberFormat="1" applyFont="1" applyFill="1" applyBorder="1" applyAlignment="1" applyProtection="1">
      <alignment horizontal="right" vertical="center"/>
      <protection locked="0"/>
    </xf>
    <xf numFmtId="177" fontId="7" fillId="3" borderId="75" xfId="0" applyNumberFormat="1" applyFont="1" applyFill="1" applyBorder="1" applyAlignment="1" applyProtection="1">
      <alignment horizontal="right" vertical="center"/>
      <protection locked="0"/>
    </xf>
    <xf numFmtId="0" fontId="7" fillId="0" borderId="76" xfId="0" applyFont="1" applyBorder="1" applyAlignment="1">
      <alignment vertical="center" wrapText="1"/>
    </xf>
    <xf numFmtId="0" fontId="3" fillId="0" borderId="77" xfId="0" applyFont="1" applyBorder="1" applyAlignment="1">
      <alignment horizontal="center" vertical="center" wrapText="1"/>
    </xf>
    <xf numFmtId="49" fontId="18" fillId="3" borderId="78" xfId="0" applyNumberFormat="1" applyFont="1" applyFill="1" applyBorder="1" applyAlignment="1">
      <alignment horizontal="center" vertical="center"/>
    </xf>
    <xf numFmtId="177" fontId="7" fillId="3" borderId="79" xfId="0" applyNumberFormat="1" applyFont="1" applyFill="1" applyBorder="1" applyAlignment="1" applyProtection="1">
      <alignment horizontal="right" vertical="center"/>
      <protection locked="0"/>
    </xf>
    <xf numFmtId="177" fontId="7" fillId="3" borderId="80" xfId="0" applyNumberFormat="1" applyFont="1" applyFill="1" applyBorder="1" applyAlignment="1" applyProtection="1">
      <alignment horizontal="right" vertical="center"/>
      <protection locked="0"/>
    </xf>
    <xf numFmtId="0" fontId="7" fillId="0" borderId="81" xfId="0" applyFont="1" applyBorder="1" applyAlignment="1">
      <alignment vertical="center" wrapText="1"/>
    </xf>
    <xf numFmtId="49" fontId="18" fillId="3" borderId="82" xfId="0" applyNumberFormat="1" applyFont="1" applyFill="1" applyBorder="1" applyAlignment="1">
      <alignment horizontal="center" vertical="center"/>
    </xf>
    <xf numFmtId="177" fontId="7" fillId="3" borderId="83" xfId="0" applyNumberFormat="1" applyFont="1" applyFill="1" applyBorder="1" applyAlignment="1" applyProtection="1">
      <alignment horizontal="right" vertical="center"/>
      <protection locked="0"/>
    </xf>
    <xf numFmtId="177" fontId="7" fillId="3" borderId="84" xfId="0" applyNumberFormat="1" applyFont="1" applyFill="1" applyBorder="1" applyAlignment="1" applyProtection="1">
      <alignment horizontal="right" vertical="center"/>
      <protection locked="0"/>
    </xf>
    <xf numFmtId="177" fontId="3" fillId="2" borderId="85" xfId="0" applyNumberFormat="1" applyFont="1" applyFill="1" applyBorder="1" applyAlignment="1">
      <alignment horizontal="right" vertical="center"/>
    </xf>
    <xf numFmtId="0" fontId="3" fillId="0" borderId="54" xfId="0" applyFont="1" applyBorder="1" applyAlignment="1">
      <alignment vertical="center" wrapText="1"/>
    </xf>
    <xf numFmtId="0" fontId="3" fillId="0" borderId="86" xfId="0" applyFont="1" applyBorder="1" applyAlignment="1">
      <alignment vertical="center" wrapText="1"/>
    </xf>
    <xf numFmtId="177" fontId="3" fillId="2" borderId="87" xfId="1" applyNumberFormat="1" applyFont="1" applyFill="1" applyBorder="1" applyAlignment="1">
      <alignment horizontal="right" vertical="center"/>
    </xf>
    <xf numFmtId="177" fontId="3" fillId="2" borderId="88" xfId="1" applyNumberFormat="1" applyFont="1" applyFill="1" applyBorder="1" applyAlignment="1">
      <alignment horizontal="right" vertical="center"/>
    </xf>
    <xf numFmtId="177" fontId="3" fillId="2" borderId="56" xfId="1" applyNumberFormat="1" applyFont="1" applyFill="1" applyBorder="1" applyAlignment="1">
      <alignment horizontal="right" vertical="center"/>
    </xf>
    <xf numFmtId="177" fontId="7" fillId="0" borderId="89" xfId="1" applyNumberFormat="1" applyFont="1" applyBorder="1">
      <alignment vertical="center"/>
    </xf>
    <xf numFmtId="176" fontId="7" fillId="0" borderId="91" xfId="0" applyNumberFormat="1" applyFont="1" applyBorder="1" applyAlignment="1">
      <alignment horizontal="center" vertical="center" wrapText="1"/>
    </xf>
    <xf numFmtId="176" fontId="7" fillId="0" borderId="92" xfId="0" applyNumberFormat="1" applyFont="1" applyBorder="1" applyAlignment="1">
      <alignment horizontal="center" vertical="center" wrapText="1"/>
    </xf>
    <xf numFmtId="0" fontId="3" fillId="0" borderId="94" xfId="0" applyFont="1" applyBorder="1">
      <alignment vertical="center"/>
    </xf>
    <xf numFmtId="177" fontId="3" fillId="3" borderId="1" xfId="1" applyNumberFormat="1" applyFont="1" applyFill="1" applyBorder="1" applyAlignment="1" applyProtection="1">
      <alignment horizontal="center" vertical="center"/>
      <protection locked="0"/>
    </xf>
    <xf numFmtId="177" fontId="7" fillId="3" borderId="1" xfId="1" applyNumberFormat="1" applyFont="1" applyFill="1" applyBorder="1" applyAlignment="1" applyProtection="1">
      <alignment horizontal="right" vertical="center"/>
      <protection locked="0"/>
    </xf>
    <xf numFmtId="177" fontId="7" fillId="0" borderId="99" xfId="1" applyNumberFormat="1" applyFont="1" applyBorder="1">
      <alignment vertical="center"/>
    </xf>
    <xf numFmtId="0" fontId="3" fillId="0" borderId="54" xfId="0" applyFont="1" applyBorder="1" applyAlignment="1">
      <alignment vertical="center" shrinkToFit="1"/>
    </xf>
    <xf numFmtId="0" fontId="3" fillId="0" borderId="55" xfId="0" applyFont="1" applyBorder="1">
      <alignment vertical="center"/>
    </xf>
    <xf numFmtId="0" fontId="3" fillId="0" borderId="55" xfId="0" applyFont="1" applyBorder="1" applyAlignment="1">
      <alignment vertical="center" shrinkToFit="1"/>
    </xf>
    <xf numFmtId="0" fontId="3" fillId="0" borderId="4" xfId="0" applyFont="1" applyBorder="1" applyAlignment="1">
      <alignment vertical="center" shrinkToFit="1"/>
    </xf>
    <xf numFmtId="0" fontId="17" fillId="0" borderId="100" xfId="0" applyFont="1" applyBorder="1">
      <alignment vertical="center"/>
    </xf>
    <xf numFmtId="176" fontId="3" fillId="0" borderId="59" xfId="0" applyNumberFormat="1" applyFont="1" applyBorder="1">
      <alignment vertical="center"/>
    </xf>
    <xf numFmtId="0" fontId="20" fillId="0" borderId="0" xfId="0" applyFont="1" applyAlignment="1">
      <alignment horizontal="left" vertical="center"/>
    </xf>
    <xf numFmtId="0" fontId="21" fillId="0" borderId="0" xfId="0" applyFont="1" applyAlignment="1">
      <alignment horizontal="left" vertical="center"/>
    </xf>
    <xf numFmtId="0" fontId="22" fillId="0" borderId="0" xfId="2" applyFont="1">
      <alignment vertical="center"/>
    </xf>
    <xf numFmtId="0" fontId="22" fillId="0" borderId="72" xfId="2" applyFont="1" applyBorder="1" applyAlignment="1">
      <alignment horizontal="center" vertical="center"/>
    </xf>
    <xf numFmtId="0" fontId="22" fillId="0" borderId="72" xfId="2" applyFont="1" applyBorder="1" applyAlignment="1" applyProtection="1">
      <alignment horizontal="center" vertical="center"/>
      <protection locked="0"/>
    </xf>
    <xf numFmtId="0" fontId="22" fillId="0" borderId="0" xfId="2" applyFont="1" applyAlignment="1">
      <alignment horizontal="center" vertical="center"/>
    </xf>
    <xf numFmtId="0" fontId="22" fillId="0" borderId="0" xfId="2" applyFont="1" applyAlignment="1" applyProtection="1">
      <alignment horizontal="center" vertical="center"/>
      <protection locked="0"/>
    </xf>
    <xf numFmtId="0" fontId="22" fillId="0" borderId="0" xfId="2" applyFont="1" applyAlignment="1" applyProtection="1">
      <alignment horizontal="left" wrapText="1"/>
      <protection locked="0"/>
    </xf>
    <xf numFmtId="0" fontId="22" fillId="0" borderId="72" xfId="2" applyFont="1" applyBorder="1" applyAlignment="1" applyProtection="1">
      <alignment vertical="center" wrapText="1"/>
      <protection locked="0"/>
    </xf>
    <xf numFmtId="0" fontId="27" fillId="0" borderId="0" xfId="2" quotePrefix="1" applyFont="1" applyAlignment="1">
      <alignment horizontal="left" vertical="center" wrapText="1"/>
    </xf>
    <xf numFmtId="0" fontId="22" fillId="0" borderId="103" xfId="2" applyFont="1" applyBorder="1" applyAlignment="1" applyProtection="1">
      <alignment horizontal="left" vertical="center" wrapText="1"/>
      <protection locked="0"/>
    </xf>
    <xf numFmtId="177" fontId="22" fillId="0" borderId="103" xfId="3" applyNumberFormat="1" applyFont="1" applyBorder="1" applyAlignment="1">
      <alignment horizontal="right" vertical="center" indent="1"/>
    </xf>
    <xf numFmtId="0" fontId="22" fillId="0" borderId="103" xfId="2" applyFont="1" applyBorder="1" applyAlignment="1" applyProtection="1">
      <alignment horizontal="center" vertical="center" wrapText="1"/>
      <protection locked="0"/>
    </xf>
    <xf numFmtId="0" fontId="22" fillId="0" borderId="105" xfId="2" applyFont="1" applyBorder="1" applyAlignment="1" applyProtection="1">
      <alignment horizontal="left" vertical="center" wrapText="1"/>
      <protection locked="0"/>
    </xf>
    <xf numFmtId="0" fontId="22" fillId="0" borderId="79" xfId="2" applyFont="1" applyBorder="1" applyAlignment="1" applyProtection="1">
      <alignment horizontal="left" vertical="center" wrapText="1"/>
      <protection locked="0"/>
    </xf>
    <xf numFmtId="0" fontId="22" fillId="0" borderId="62" xfId="2" applyFont="1" applyBorder="1" applyAlignment="1" applyProtection="1">
      <alignment horizontal="center" vertical="center" wrapText="1"/>
      <protection locked="0"/>
    </xf>
    <xf numFmtId="0" fontId="22" fillId="0" borderId="108" xfId="2" applyFont="1" applyBorder="1">
      <alignment vertical="center"/>
    </xf>
    <xf numFmtId="0" fontId="22" fillId="0" borderId="63" xfId="2" applyFont="1" applyBorder="1">
      <alignment vertical="center"/>
    </xf>
    <xf numFmtId="0" fontId="22" fillId="0" borderId="109" xfId="2" applyFont="1" applyBorder="1" applyAlignment="1">
      <alignment horizontal="right" vertical="center"/>
    </xf>
    <xf numFmtId="0" fontId="19" fillId="5" borderId="32" xfId="0" applyFont="1" applyFill="1" applyBorder="1" applyAlignment="1">
      <alignment horizontal="left" vertical="center"/>
    </xf>
    <xf numFmtId="0" fontId="19" fillId="5" borderId="0" xfId="0" applyFont="1" applyFill="1" applyAlignment="1">
      <alignment horizontal="left" vertical="center"/>
    </xf>
    <xf numFmtId="0" fontId="19" fillId="5" borderId="0" xfId="0" applyFont="1" applyFill="1" applyAlignment="1">
      <alignment horizontal="left" vertical="center" readingOrder="1"/>
    </xf>
    <xf numFmtId="0" fontId="22" fillId="0" borderId="0" xfId="2" applyFont="1" applyAlignment="1" applyProtection="1">
      <alignment vertical="center" wrapText="1"/>
      <protection locked="0"/>
    </xf>
    <xf numFmtId="0" fontId="22" fillId="0" borderId="74" xfId="2" applyFont="1" applyBorder="1" applyAlignment="1" applyProtection="1">
      <alignment horizontal="left" vertical="center" wrapText="1"/>
      <protection locked="0"/>
    </xf>
    <xf numFmtId="0" fontId="22" fillId="0" borderId="106" xfId="2" applyFont="1" applyBorder="1" applyAlignment="1" applyProtection="1">
      <alignment horizontal="left" vertical="center" wrapText="1"/>
      <protection locked="0"/>
    </xf>
    <xf numFmtId="0" fontId="22" fillId="0" borderId="107" xfId="2" applyFont="1" applyBorder="1" applyAlignment="1" applyProtection="1">
      <alignment horizontal="left" vertical="center" wrapText="1"/>
      <protection locked="0"/>
    </xf>
    <xf numFmtId="177" fontId="22" fillId="0" borderId="0" xfId="3" applyNumberFormat="1" applyFont="1" applyAlignment="1">
      <alignment horizontal="right" vertical="center" indent="1"/>
    </xf>
    <xf numFmtId="0" fontId="22" fillId="0" borderId="0" xfId="2" applyFont="1" applyAlignment="1">
      <alignment horizontal="right" vertical="center"/>
    </xf>
    <xf numFmtId="177" fontId="22" fillId="0" borderId="72" xfId="1" applyNumberFormat="1" applyFont="1" applyBorder="1" applyAlignment="1">
      <alignment horizontal="right" vertical="center" indent="1"/>
    </xf>
    <xf numFmtId="0" fontId="7" fillId="0" borderId="111" xfId="0" applyFont="1" applyBorder="1" applyAlignment="1">
      <alignment vertical="center" wrapText="1"/>
    </xf>
    <xf numFmtId="0" fontId="7" fillId="0" borderId="0" xfId="0" applyFont="1" applyAlignment="1">
      <alignment vertical="center" wrapText="1"/>
    </xf>
    <xf numFmtId="177" fontId="3" fillId="2" borderId="114" xfId="0" applyNumberFormat="1" applyFont="1" applyFill="1" applyBorder="1" applyAlignment="1">
      <alignment horizontal="right" vertical="center"/>
    </xf>
    <xf numFmtId="177" fontId="3" fillId="2" borderId="113" xfId="0" applyNumberFormat="1" applyFont="1" applyFill="1" applyBorder="1" applyAlignment="1">
      <alignment horizontal="righ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lignment vertical="center"/>
    </xf>
    <xf numFmtId="0" fontId="11" fillId="0" borderId="0" xfId="0" applyFont="1" applyAlignment="1">
      <alignment horizontal="center" vertical="center"/>
    </xf>
    <xf numFmtId="176" fontId="3" fillId="4" borderId="60" xfId="0" applyNumberFormat="1" applyFont="1" applyFill="1" applyBorder="1" applyAlignment="1">
      <alignment horizontal="center" vertical="center" wrapText="1"/>
    </xf>
    <xf numFmtId="0" fontId="0" fillId="0" borderId="93" xfId="0" applyBorder="1" applyAlignment="1"/>
    <xf numFmtId="0" fontId="3" fillId="0" borderId="10" xfId="0" applyFont="1" applyBorder="1" applyAlignment="1">
      <alignment horizontal="center" vertical="center"/>
    </xf>
    <xf numFmtId="0" fontId="0" fillId="0" borderId="65" xfId="0" applyBorder="1" applyAlignment="1"/>
    <xf numFmtId="0" fontId="3" fillId="0" borderId="95" xfId="0" applyFont="1" applyBorder="1">
      <alignment vertical="center"/>
    </xf>
    <xf numFmtId="0" fontId="0" fillId="0" borderId="96" xfId="0" applyBorder="1" applyAlignment="1"/>
    <xf numFmtId="0" fontId="0" fillId="0" borderId="95" xfId="0" applyBorder="1" applyAlignment="1"/>
    <xf numFmtId="177" fontId="7" fillId="0" borderId="97" xfId="1" applyNumberFormat="1" applyFont="1" applyBorder="1" applyAlignment="1">
      <alignment horizontal="center" vertical="center"/>
    </xf>
    <xf numFmtId="0" fontId="0" fillId="0" borderId="98" xfId="0" applyBorder="1" applyAlignment="1"/>
    <xf numFmtId="0" fontId="3" fillId="0" borderId="58" xfId="0" applyFont="1" applyBorder="1" applyAlignment="1">
      <alignment horizontal="center" vertical="center"/>
    </xf>
    <xf numFmtId="0" fontId="0" fillId="0" borderId="59" xfId="0" applyBorder="1" applyAlignment="1"/>
    <xf numFmtId="0" fontId="0" fillId="0" borderId="60" xfId="0" applyBorder="1" applyAlignment="1"/>
    <xf numFmtId="0" fontId="0" fillId="0" borderId="49" xfId="0" applyBorder="1" applyAlignment="1"/>
    <xf numFmtId="0" fontId="0" fillId="0" borderId="50" xfId="0" applyBorder="1" applyAlignment="1"/>
    <xf numFmtId="0" fontId="0" fillId="0" borderId="61" xfId="0" applyBorder="1" applyAlignment="1"/>
    <xf numFmtId="0" fontId="3" fillId="0" borderId="0" xfId="0" applyFont="1" applyAlignment="1">
      <alignment horizontal="distributed" vertical="center" wrapText="1" indent="1"/>
    </xf>
    <xf numFmtId="0" fontId="3" fillId="0" borderId="30" xfId="0" applyFont="1" applyBorder="1" applyAlignment="1">
      <alignment horizontal="distributed" vertical="center" wrapText="1" indent="1"/>
    </xf>
    <xf numFmtId="0" fontId="0" fillId="0" borderId="30" xfId="0" applyBorder="1" applyAlignment="1"/>
    <xf numFmtId="0" fontId="6" fillId="0" borderId="30" xfId="0" applyFont="1" applyBorder="1" applyAlignment="1">
      <alignment horizontal="distributed" vertical="center" wrapText="1" indent="1"/>
    </xf>
    <xf numFmtId="0" fontId="3" fillId="0" borderId="55" xfId="0" applyFont="1" applyBorder="1" applyAlignment="1">
      <alignment vertical="center" wrapText="1"/>
    </xf>
    <xf numFmtId="0" fontId="0" fillId="0" borderId="55" xfId="0" applyBorder="1" applyAlignment="1"/>
    <xf numFmtId="176" fontId="5" fillId="0" borderId="90" xfId="0" applyNumberFormat="1" applyFont="1" applyBorder="1" applyAlignment="1">
      <alignment horizontal="center" vertical="center" wrapText="1"/>
    </xf>
    <xf numFmtId="0" fontId="0" fillId="0" borderId="62" xfId="0" applyBorder="1" applyAlignment="1"/>
    <xf numFmtId="0" fontId="3" fillId="0" borderId="18" xfId="0" applyFont="1" applyBorder="1" applyAlignment="1">
      <alignment horizontal="distributed" vertical="center" wrapText="1"/>
    </xf>
    <xf numFmtId="0" fontId="0" fillId="0" borderId="18" xfId="0" applyBorder="1" applyAlignment="1"/>
    <xf numFmtId="0" fontId="3" fillId="3" borderId="33" xfId="0" applyFont="1" applyFill="1" applyBorder="1" applyAlignment="1" applyProtection="1">
      <alignment horizontal="left" vertical="center" wrapText="1"/>
      <protection locked="0"/>
    </xf>
    <xf numFmtId="0" fontId="0" fillId="0" borderId="34" xfId="0" applyBorder="1" applyAlignment="1" applyProtection="1">
      <protection locked="0"/>
    </xf>
    <xf numFmtId="0" fontId="0" fillId="0" borderId="35" xfId="0" applyBorder="1" applyAlignment="1" applyProtection="1">
      <protection locked="0"/>
    </xf>
    <xf numFmtId="178" fontId="7" fillId="0" borderId="37" xfId="0" applyNumberFormat="1" applyFont="1" applyBorder="1" applyAlignment="1">
      <alignment wrapText="1"/>
    </xf>
    <xf numFmtId="0" fontId="0" fillId="0" borderId="42" xfId="0" applyBorder="1" applyAlignment="1"/>
    <xf numFmtId="0" fontId="0" fillId="0" borderId="43" xfId="0" applyBorder="1" applyAlignment="1"/>
    <xf numFmtId="176" fontId="5" fillId="0" borderId="7" xfId="0" applyNumberFormat="1" applyFont="1" applyBorder="1" applyAlignment="1">
      <alignment horizontal="center" vertical="center" wrapText="1"/>
    </xf>
    <xf numFmtId="176" fontId="3" fillId="4" borderId="8" xfId="0" applyNumberFormat="1" applyFont="1" applyFill="1" applyBorder="1" applyAlignment="1">
      <alignment horizontal="center" vertical="center" wrapText="1"/>
    </xf>
    <xf numFmtId="0" fontId="3" fillId="3" borderId="38" xfId="0" applyFont="1" applyFill="1" applyBorder="1" applyAlignment="1" applyProtection="1">
      <alignment horizontal="left" vertical="center" shrinkToFit="1"/>
      <protection locked="0"/>
    </xf>
    <xf numFmtId="0" fontId="0" fillId="0" borderId="39" xfId="0" applyBorder="1" applyAlignment="1" applyProtection="1">
      <protection locked="0"/>
    </xf>
    <xf numFmtId="0" fontId="0" fillId="0" borderId="40" xfId="0" applyBorder="1" applyAlignment="1" applyProtection="1">
      <protection locked="0"/>
    </xf>
    <xf numFmtId="178" fontId="16" fillId="0" borderId="44" xfId="0" applyNumberFormat="1" applyFont="1" applyBorder="1" applyAlignment="1">
      <alignment horizontal="right" wrapText="1"/>
    </xf>
    <xf numFmtId="0" fontId="0" fillId="0" borderId="44" xfId="0" applyBorder="1" applyAlignment="1"/>
    <xf numFmtId="0" fontId="3" fillId="3" borderId="45" xfId="0" applyFont="1" applyFill="1" applyBorder="1" applyAlignment="1" applyProtection="1">
      <alignment horizontal="left" vertical="center" wrapText="1"/>
      <protection locked="0"/>
    </xf>
    <xf numFmtId="0" fontId="0" fillId="0" borderId="46" xfId="0" applyBorder="1" applyAlignment="1" applyProtection="1">
      <protection locked="0"/>
    </xf>
    <xf numFmtId="0" fontId="0" fillId="0" borderId="47" xfId="0" applyBorder="1" applyAlignment="1" applyProtection="1">
      <protection locked="0"/>
    </xf>
    <xf numFmtId="0" fontId="3" fillId="3" borderId="24" xfId="0" applyFont="1" applyFill="1" applyBorder="1" applyAlignment="1" applyProtection="1">
      <alignment horizontal="left" vertical="center" wrapText="1"/>
      <protection locked="0"/>
    </xf>
    <xf numFmtId="0" fontId="0" fillId="0" borderId="25" xfId="0" applyBorder="1" applyAlignment="1" applyProtection="1">
      <protection locked="0"/>
    </xf>
    <xf numFmtId="0" fontId="0" fillId="0" borderId="26" xfId="0" applyBorder="1" applyAlignment="1" applyProtection="1">
      <protection locked="0"/>
    </xf>
    <xf numFmtId="0" fontId="3" fillId="0" borderId="28" xfId="0" applyFont="1" applyBorder="1" applyAlignment="1">
      <alignment horizontal="center" vertical="center" wrapText="1"/>
    </xf>
    <xf numFmtId="0" fontId="0" fillId="0" borderId="23" xfId="0" applyBorder="1" applyAlignment="1"/>
    <xf numFmtId="0" fontId="3" fillId="3" borderId="29" xfId="0" applyFont="1" applyFill="1" applyBorder="1" applyAlignment="1" applyProtection="1">
      <alignment horizontal="left" vertical="center" wrapText="1"/>
      <protection locked="0"/>
    </xf>
    <xf numFmtId="0" fontId="0" fillId="0" borderId="30" xfId="0" applyBorder="1" applyAlignment="1" applyProtection="1">
      <protection locked="0"/>
    </xf>
    <xf numFmtId="0" fontId="0" fillId="0" borderId="31" xfId="0" applyBorder="1" applyAlignment="1" applyProtection="1">
      <protection locked="0"/>
    </xf>
    <xf numFmtId="0" fontId="6" fillId="0" borderId="112" xfId="0" applyFont="1" applyBorder="1" applyAlignment="1">
      <alignment vertical="center" wrapText="1"/>
    </xf>
    <xf numFmtId="0" fontId="6" fillId="0" borderId="69" xfId="0" applyFont="1" applyBorder="1" applyAlignment="1">
      <alignment vertical="center" wrapText="1"/>
    </xf>
    <xf numFmtId="0" fontId="3" fillId="0" borderId="51" xfId="0" applyFont="1" applyBorder="1" applyAlignment="1">
      <alignment horizontal="left" vertical="center" wrapText="1"/>
    </xf>
    <xf numFmtId="0" fontId="3" fillId="0" borderId="7" xfId="0" applyFont="1" applyBorder="1" applyAlignment="1">
      <alignment horizontal="center" vertical="center" wrapText="1"/>
    </xf>
    <xf numFmtId="0" fontId="0" fillId="0" borderId="6" xfId="0" applyBorder="1" applyAlignment="1"/>
    <xf numFmtId="0" fontId="0" fillId="0" borderId="8" xfId="0" applyBorder="1" applyAlignment="1"/>
    <xf numFmtId="0" fontId="12" fillId="0" borderId="0" xfId="0" applyFont="1" applyAlignment="1">
      <alignment horizontal="center" vertical="center"/>
    </xf>
    <xf numFmtId="0" fontId="3" fillId="0" borderId="12" xfId="0" applyFont="1" applyBorder="1" applyAlignment="1">
      <alignment horizontal="distributed" vertical="center" wrapText="1"/>
    </xf>
    <xf numFmtId="0" fontId="3" fillId="0" borderId="14" xfId="0" applyFont="1" applyBorder="1" applyAlignment="1">
      <alignment horizontal="left" vertical="center"/>
    </xf>
    <xf numFmtId="0" fontId="0" fillId="0" borderId="15" xfId="0" applyBorder="1" applyAlignment="1"/>
    <xf numFmtId="0" fontId="3" fillId="0" borderId="20" xfId="0" applyFont="1" applyBorder="1" applyAlignment="1">
      <alignment horizontal="left" vertical="center"/>
    </xf>
    <xf numFmtId="0" fontId="0" fillId="0" borderId="21" xfId="0" applyBorder="1" applyAlignment="1"/>
    <xf numFmtId="0" fontId="5" fillId="0" borderId="0" xfId="0" applyFont="1" applyAlignment="1">
      <alignment horizontal="right" vertical="center" wrapText="1"/>
    </xf>
    <xf numFmtId="0" fontId="5" fillId="0" borderId="0" xfId="0" applyFont="1" applyAlignment="1">
      <alignment horizontal="right" vertical="center"/>
    </xf>
    <xf numFmtId="0" fontId="6" fillId="0" borderId="0" xfId="0" applyFont="1" applyAlignment="1">
      <alignment horizontal="center" vertical="center"/>
    </xf>
    <xf numFmtId="0" fontId="3" fillId="3" borderId="1" xfId="0" applyFont="1" applyFill="1" applyBorder="1" applyAlignment="1" applyProtection="1">
      <alignment horizontal="left" wrapText="1"/>
      <protection locked="0"/>
    </xf>
    <xf numFmtId="0" fontId="0" fillId="0" borderId="2" xfId="0" applyBorder="1" applyAlignment="1" applyProtection="1">
      <protection locked="0"/>
    </xf>
    <xf numFmtId="0" fontId="7" fillId="0" borderId="4" xfId="0" applyFont="1" applyBorder="1" applyAlignment="1">
      <alignment horizontal="right" vertical="center" wrapText="1"/>
    </xf>
    <xf numFmtId="0" fontId="0" fillId="0" borderId="4" xfId="0" applyBorder="1" applyAlignment="1"/>
    <xf numFmtId="0" fontId="26" fillId="0" borderId="0" xfId="2" applyFont="1" applyAlignment="1">
      <alignment horizontal="left" vertical="center" wrapText="1"/>
    </xf>
    <xf numFmtId="0" fontId="22" fillId="0" borderId="0" xfId="2" applyFont="1">
      <alignment vertical="center"/>
    </xf>
    <xf numFmtId="0" fontId="22" fillId="0" borderId="105" xfId="2" applyFont="1" applyBorder="1" applyAlignment="1" applyProtection="1">
      <alignment horizontal="center" vertical="center"/>
      <protection locked="0"/>
    </xf>
    <xf numFmtId="0" fontId="1" fillId="0" borderId="40" xfId="2" applyBorder="1" applyAlignment="1" applyProtection="1">
      <protection locked="0"/>
    </xf>
    <xf numFmtId="0" fontId="22" fillId="0" borderId="79" xfId="2" applyFont="1" applyBorder="1" applyAlignment="1" applyProtection="1">
      <alignment horizontal="center" vertical="center"/>
      <protection locked="0"/>
    </xf>
    <xf numFmtId="0" fontId="1" fillId="0" borderId="68" xfId="2" applyBorder="1" applyAlignment="1" applyProtection="1">
      <protection locked="0"/>
    </xf>
    <xf numFmtId="0" fontId="22" fillId="0" borderId="18" xfId="2" applyFont="1" applyBorder="1" applyAlignment="1">
      <alignment horizontal="left" vertical="center"/>
    </xf>
    <xf numFmtId="0" fontId="24" fillId="0" borderId="0" xfId="2" applyFont="1" applyAlignment="1">
      <alignment horizontal="center" vertical="center"/>
    </xf>
    <xf numFmtId="0" fontId="25" fillId="0" borderId="0" xfId="2" applyFont="1">
      <alignment vertical="center"/>
    </xf>
    <xf numFmtId="0" fontId="22" fillId="0" borderId="72" xfId="2" applyFont="1" applyBorder="1" applyAlignment="1">
      <alignment horizontal="center" vertical="center" wrapText="1"/>
    </xf>
    <xf numFmtId="0" fontId="1" fillId="0" borderId="31" xfId="2" applyBorder="1" applyAlignment="1"/>
    <xf numFmtId="0" fontId="1" fillId="0" borderId="101" xfId="2" applyBorder="1" applyAlignment="1"/>
    <xf numFmtId="0" fontId="1" fillId="0" borderId="77" xfId="2" applyBorder="1" applyAlignment="1"/>
    <xf numFmtId="0" fontId="1" fillId="0" borderId="19" xfId="2" applyBorder="1" applyAlignment="1"/>
    <xf numFmtId="0" fontId="1" fillId="0" borderId="102" xfId="2" applyBorder="1" applyAlignment="1"/>
    <xf numFmtId="0" fontId="22" fillId="0" borderId="103" xfId="2" applyFont="1" applyBorder="1" applyAlignment="1" applyProtection="1">
      <alignment horizontal="center" vertical="center"/>
      <protection locked="0"/>
    </xf>
    <xf numFmtId="0" fontId="1" fillId="0" borderId="104" xfId="2" applyBorder="1" applyAlignment="1" applyProtection="1">
      <protection locked="0"/>
    </xf>
    <xf numFmtId="0" fontId="22" fillId="0" borderId="110" xfId="2" applyFont="1" applyBorder="1" applyAlignment="1">
      <alignment horizontal="center" vertical="center" wrapText="1"/>
    </xf>
    <xf numFmtId="0" fontId="22" fillId="0" borderId="102" xfId="2" applyFont="1" applyBorder="1" applyAlignment="1">
      <alignment horizontal="center" vertical="center" wrapText="1"/>
    </xf>
  </cellXfs>
  <cellStyles count="4">
    <cellStyle name="桁区切り" xfId="1" builtinId="6"/>
    <cellStyle name="桁区切り 2" xfId="3" xr:uid="{BCA6CEB1-DBEB-4FFE-ADFC-F270AD2789A4}"/>
    <cellStyle name="標準" xfId="0" builtinId="0"/>
    <cellStyle name="標準 2" xfId="2" xr:uid="{ED6F454B-65F0-44B8-A88C-C3D7BF5BD1D5}"/>
  </cellStyles>
  <dxfs count="17">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color rgb="FF969696"/>
      </font>
    </dxf>
    <dxf>
      <font>
        <b/>
        <i/>
        <strike/>
        <color rgb="FFFF0000"/>
      </font>
    </dxf>
    <dxf>
      <font>
        <b/>
        <i/>
        <strike/>
        <color rgb="FFFF0000"/>
      </font>
    </dxf>
    <dxf>
      <font>
        <b/>
        <i/>
        <strike/>
        <color rgb="FFFF0000"/>
      </font>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0DE5C-547C-4342-9F63-9AA9F4370CB9}">
  <sheetPr>
    <tabColor rgb="FFFF0000"/>
    <pageSetUpPr fitToPage="1"/>
  </sheetPr>
  <dimension ref="A1:J42"/>
  <sheetViews>
    <sheetView tabSelected="1" view="pageBreakPreview" topLeftCell="A3" zoomScaleNormal="100" zoomScaleSheetLayoutView="100" zoomScalePageLayoutView="70" workbookViewId="0">
      <selection activeCell="A4" sqref="A4:E4"/>
    </sheetView>
  </sheetViews>
  <sheetFormatPr defaultColWidth="9" defaultRowHeight="22.75" customHeight="1"/>
  <cols>
    <col min="1" max="1" width="1.36328125" style="1" customWidth="1"/>
    <col min="2" max="2" width="13.90625" style="2" customWidth="1"/>
    <col min="3" max="3" width="0.90625" style="1" customWidth="1"/>
    <col min="4" max="4" width="16.90625" style="1" customWidth="1"/>
    <col min="5" max="5" width="8.90625" style="1" customWidth="1"/>
    <col min="6" max="7" width="12.90625" style="1" customWidth="1"/>
    <col min="8" max="8" width="18.36328125" style="3" customWidth="1"/>
    <col min="9" max="9" width="32.453125" style="1" customWidth="1"/>
    <col min="10" max="10" width="13.6328125" style="1" customWidth="1"/>
    <col min="11" max="16384" width="9" style="1"/>
  </cols>
  <sheetData>
    <row r="1" spans="1:10" ht="24" customHeight="1">
      <c r="H1" s="186" t="s">
        <v>60</v>
      </c>
      <c r="I1" s="187"/>
    </row>
    <row r="2" spans="1:10" ht="17.5" customHeight="1" thickBot="1">
      <c r="A2" s="188" t="s">
        <v>51</v>
      </c>
      <c r="B2" s="188"/>
      <c r="D2" s="4"/>
      <c r="E2" s="5"/>
      <c r="F2" s="4"/>
      <c r="G2" s="4"/>
      <c r="I2" s="6"/>
      <c r="J2" s="7"/>
    </row>
    <row r="3" spans="1:10" ht="30.65" customHeight="1" thickTop="1" thickBot="1">
      <c r="B3" s="8"/>
      <c r="G3" s="9" t="s">
        <v>0</v>
      </c>
      <c r="H3" s="189"/>
      <c r="I3" s="190"/>
      <c r="J3" s="10"/>
    </row>
    <row r="4" spans="1:10" ht="33" customHeight="1" thickTop="1">
      <c r="A4" s="124"/>
      <c r="B4" s="122"/>
      <c r="C4" s="123"/>
      <c r="D4" s="123"/>
      <c r="E4" s="123"/>
      <c r="F4" s="180" t="s">
        <v>34</v>
      </c>
      <c r="G4" s="180"/>
      <c r="I4" s="12"/>
    </row>
    <row r="5" spans="1:10" ht="19" customHeight="1">
      <c r="A5" s="124"/>
      <c r="B5" s="122"/>
      <c r="C5" s="123"/>
      <c r="D5" s="123"/>
      <c r="E5" s="123"/>
      <c r="F5" s="11"/>
      <c r="G5" s="11"/>
      <c r="I5" s="118"/>
    </row>
    <row r="6" spans="1:10" ht="29.15" customHeight="1" thickBot="1">
      <c r="A6" s="13" t="s">
        <v>1</v>
      </c>
      <c r="B6" s="14"/>
      <c r="G6" s="191" t="s">
        <v>59</v>
      </c>
      <c r="H6" s="192"/>
      <c r="I6" s="192"/>
    </row>
    <row r="7" spans="1:10" ht="51.65" customHeight="1" thickBot="1">
      <c r="A7" s="15"/>
      <c r="B7" s="16" t="s">
        <v>2</v>
      </c>
      <c r="C7" s="16"/>
      <c r="D7" s="177" t="s">
        <v>3</v>
      </c>
      <c r="E7" s="178"/>
      <c r="F7" s="178"/>
      <c r="G7" s="179"/>
      <c r="H7" s="17" t="s">
        <v>4</v>
      </c>
      <c r="I7" s="18" t="s">
        <v>5</v>
      </c>
    </row>
    <row r="8" spans="1:10" ht="24" customHeight="1" thickTop="1">
      <c r="A8" s="19"/>
      <c r="B8" s="181" t="s">
        <v>6</v>
      </c>
      <c r="C8" s="20"/>
      <c r="D8" s="182" t="s">
        <v>7</v>
      </c>
      <c r="E8" s="183"/>
      <c r="F8" s="183"/>
      <c r="G8" s="183"/>
      <c r="H8" s="21">
        <f>MIN(300000,ROUNDDOWN(H30/3,-3))</f>
        <v>0</v>
      </c>
      <c r="I8" s="174" t="s">
        <v>48</v>
      </c>
    </row>
    <row r="9" spans="1:10" ht="24" customHeight="1" thickBot="1">
      <c r="A9" s="22"/>
      <c r="B9" s="149"/>
      <c r="C9" s="23"/>
      <c r="D9" s="184" t="s">
        <v>8</v>
      </c>
      <c r="E9" s="185"/>
      <c r="F9" s="185"/>
      <c r="G9" s="185"/>
      <c r="H9" s="24">
        <f>MIN(300000,ROUNDDOWN(G30/3,-3))</f>
        <v>0</v>
      </c>
      <c r="I9" s="175"/>
    </row>
    <row r="10" spans="1:10" ht="24" customHeight="1" thickTop="1">
      <c r="A10" s="22"/>
      <c r="B10" s="25" t="s">
        <v>9</v>
      </c>
      <c r="C10" s="26"/>
      <c r="D10" s="166"/>
      <c r="E10" s="167"/>
      <c r="F10" s="167"/>
      <c r="G10" s="168"/>
      <c r="H10" s="27"/>
      <c r="I10" s="169"/>
    </row>
    <row r="11" spans="1:10" ht="24" customHeight="1">
      <c r="A11" s="22"/>
      <c r="B11" s="26" t="s">
        <v>10</v>
      </c>
      <c r="C11" s="26"/>
      <c r="D11" s="171"/>
      <c r="E11" s="172"/>
      <c r="F11" s="172"/>
      <c r="G11" s="173"/>
      <c r="H11" s="27"/>
      <c r="I11" s="170"/>
    </row>
    <row r="12" spans="1:10" ht="24" customHeight="1">
      <c r="A12" s="28"/>
      <c r="B12" s="148" t="s">
        <v>11</v>
      </c>
      <c r="C12" s="29"/>
      <c r="D12" s="150"/>
      <c r="E12" s="151"/>
      <c r="F12" s="151"/>
      <c r="G12" s="152"/>
      <c r="H12" s="30"/>
      <c r="I12" s="153" t="s">
        <v>12</v>
      </c>
    </row>
    <row r="13" spans="1:10" ht="24" customHeight="1">
      <c r="A13" s="28"/>
      <c r="B13" s="122"/>
      <c r="C13" s="29"/>
      <c r="D13" s="158"/>
      <c r="E13" s="159"/>
      <c r="F13" s="159"/>
      <c r="G13" s="160"/>
      <c r="H13" s="31"/>
      <c r="I13" s="154"/>
    </row>
    <row r="14" spans="1:10" ht="24" customHeight="1">
      <c r="A14" s="28"/>
      <c r="B14" s="122"/>
      <c r="C14" s="29"/>
      <c r="D14" s="158"/>
      <c r="E14" s="159"/>
      <c r="F14" s="159"/>
      <c r="G14" s="160"/>
      <c r="H14" s="31"/>
      <c r="I14" s="155"/>
    </row>
    <row r="15" spans="1:10" ht="24" customHeight="1">
      <c r="A15" s="28"/>
      <c r="B15" s="122"/>
      <c r="C15" s="29"/>
      <c r="D15" s="158"/>
      <c r="E15" s="159"/>
      <c r="F15" s="159"/>
      <c r="G15" s="160"/>
      <c r="H15" s="31"/>
      <c r="I15" s="161">
        <f>IF(SUM(H12:H16)&lt;H37,SUM(H12:H16),H37)</f>
        <v>0</v>
      </c>
    </row>
    <row r="16" spans="1:10" ht="24" customHeight="1" thickBot="1">
      <c r="A16" s="22"/>
      <c r="B16" s="149"/>
      <c r="C16" s="26"/>
      <c r="D16" s="163"/>
      <c r="E16" s="164"/>
      <c r="F16" s="164"/>
      <c r="G16" s="165"/>
      <c r="H16" s="32"/>
      <c r="I16" s="162"/>
    </row>
    <row r="17" spans="1:10" ht="24" customHeight="1" thickTop="1" thickBot="1">
      <c r="A17" s="33"/>
      <c r="B17" s="34" t="s">
        <v>13</v>
      </c>
      <c r="C17" s="34"/>
      <c r="D17" s="176"/>
      <c r="E17" s="138"/>
      <c r="F17" s="138"/>
      <c r="G17" s="138"/>
      <c r="H17" s="35">
        <f>H38-SUM(H8:H16)</f>
        <v>0</v>
      </c>
      <c r="I17" s="36"/>
    </row>
    <row r="18" spans="1:10" ht="24" customHeight="1" thickTop="1" thickBot="1">
      <c r="A18" s="37"/>
      <c r="B18" s="38" t="s">
        <v>14</v>
      </c>
      <c r="C18" s="38"/>
      <c r="D18" s="38"/>
      <c r="E18" s="38"/>
      <c r="F18" s="38"/>
      <c r="G18" s="38"/>
      <c r="H18" s="39">
        <f>SUM(H8:H17)</f>
        <v>0</v>
      </c>
      <c r="I18" s="40"/>
    </row>
    <row r="19" spans="1:10" ht="2.15" customHeight="1">
      <c r="B19" s="41"/>
      <c r="C19" s="42"/>
      <c r="D19" s="2"/>
      <c r="E19" s="2"/>
      <c r="F19" s="2"/>
      <c r="G19" s="2"/>
      <c r="H19" s="2"/>
      <c r="I19" s="2"/>
    </row>
    <row r="20" spans="1:10" ht="21" customHeight="1">
      <c r="B20" s="41"/>
      <c r="C20" s="42"/>
      <c r="D20" s="2"/>
      <c r="E20" s="2"/>
      <c r="F20" s="2"/>
      <c r="G20" s="2"/>
      <c r="H20" s="2"/>
      <c r="I20" s="2"/>
    </row>
    <row r="21" spans="1:10" ht="22.75" customHeight="1">
      <c r="A21" s="13" t="s">
        <v>35</v>
      </c>
      <c r="B21"/>
      <c r="H21" s="43"/>
    </row>
    <row r="22" spans="1:10" ht="5.25" customHeight="1" thickBot="1">
      <c r="A22" s="13"/>
      <c r="H22" s="43"/>
    </row>
    <row r="23" spans="1:10" ht="20.5" customHeight="1" thickBot="1">
      <c r="A23" s="134" t="s">
        <v>15</v>
      </c>
      <c r="B23" s="135"/>
      <c r="C23" s="135"/>
      <c r="D23" s="136"/>
      <c r="E23" s="156" t="s">
        <v>36</v>
      </c>
      <c r="F23" s="44"/>
      <c r="G23" s="44"/>
      <c r="H23" s="157" t="s">
        <v>16</v>
      </c>
      <c r="I23" s="127" t="s">
        <v>5</v>
      </c>
    </row>
    <row r="24" spans="1:10" ht="27.65" customHeight="1" thickTop="1" thickBot="1">
      <c r="A24" s="137"/>
      <c r="B24" s="138"/>
      <c r="C24" s="138"/>
      <c r="D24" s="139"/>
      <c r="E24" s="147"/>
      <c r="F24" s="45" t="s">
        <v>17</v>
      </c>
      <c r="G24" s="46" t="s">
        <v>18</v>
      </c>
      <c r="H24" s="139"/>
      <c r="I24" s="128"/>
    </row>
    <row r="25" spans="1:10" ht="24" customHeight="1" thickTop="1">
      <c r="A25" s="22"/>
      <c r="B25" s="141" t="s">
        <v>19</v>
      </c>
      <c r="C25" s="142"/>
      <c r="D25" s="142"/>
      <c r="E25" s="47"/>
      <c r="F25" s="48"/>
      <c r="G25" s="49"/>
      <c r="H25" s="50">
        <f t="shared" ref="H25:H29" si="0">IF(COUNT(F25:G25)&gt;0,SUM(F25:G25),)</f>
        <v>0</v>
      </c>
      <c r="I25" s="51" t="s">
        <v>57</v>
      </c>
      <c r="J25" s="107">
        <f>IF(H25&lt;=H30/3,0,"１/３を超えています。")</f>
        <v>0</v>
      </c>
    </row>
    <row r="26" spans="1:10" ht="24" customHeight="1">
      <c r="A26" s="28"/>
      <c r="B26" s="140" t="s">
        <v>20</v>
      </c>
      <c r="C26" s="29"/>
      <c r="D26" s="56" t="s">
        <v>21</v>
      </c>
      <c r="E26" s="57"/>
      <c r="F26" s="58"/>
      <c r="G26" s="59"/>
      <c r="H26" s="119">
        <f t="shared" si="0"/>
        <v>0</v>
      </c>
      <c r="I26" s="60" t="s">
        <v>22</v>
      </c>
      <c r="J26" s="108" t="str">
        <f>IF(H26&gt;150000,"団体構成員旅費が上限（15万円）を超えています","")</f>
        <v/>
      </c>
    </row>
    <row r="27" spans="1:10" ht="24" customHeight="1">
      <c r="A27" s="28"/>
      <c r="B27" s="122"/>
      <c r="C27" s="29"/>
      <c r="D27" s="61" t="s">
        <v>23</v>
      </c>
      <c r="E27" s="62"/>
      <c r="F27" s="63"/>
      <c r="G27" s="64"/>
      <c r="H27" s="120">
        <f t="shared" si="0"/>
        <v>0</v>
      </c>
      <c r="I27" s="65"/>
      <c r="J27" s="108"/>
    </row>
    <row r="28" spans="1:10" ht="24" customHeight="1">
      <c r="A28" s="52"/>
      <c r="B28" s="141" t="s">
        <v>24</v>
      </c>
      <c r="C28" s="142"/>
      <c r="D28" s="142"/>
      <c r="E28" s="53"/>
      <c r="F28" s="54"/>
      <c r="G28" s="55"/>
      <c r="H28" s="50">
        <f t="shared" si="0"/>
        <v>0</v>
      </c>
      <c r="I28" s="117"/>
      <c r="J28" s="108"/>
    </row>
    <row r="29" spans="1:10" ht="24" customHeight="1" thickBot="1">
      <c r="A29" s="52"/>
      <c r="B29" s="143" t="s">
        <v>25</v>
      </c>
      <c r="C29" s="142"/>
      <c r="D29" s="142"/>
      <c r="E29" s="66"/>
      <c r="F29" s="67"/>
      <c r="G29" s="68"/>
      <c r="H29" s="69">
        <f t="shared" si="0"/>
        <v>0</v>
      </c>
      <c r="I29" s="51" t="s">
        <v>58</v>
      </c>
      <c r="J29" s="109">
        <f>IF(H29&lt;=H30/2,0,"１/２を超えています。")</f>
        <v>0</v>
      </c>
    </row>
    <row r="30" spans="1:10" ht="24" customHeight="1" thickTop="1" thickBot="1">
      <c r="A30" s="70"/>
      <c r="B30" s="144" t="s">
        <v>26</v>
      </c>
      <c r="C30" s="145"/>
      <c r="D30" s="145"/>
      <c r="E30" s="71"/>
      <c r="F30" s="72">
        <f>SUM(F25:F29)</f>
        <v>0</v>
      </c>
      <c r="G30" s="73">
        <f>SUM(G25:G29)</f>
        <v>0</v>
      </c>
      <c r="H30" s="74">
        <f>SUM(H25:H29)</f>
        <v>0</v>
      </c>
      <c r="I30" s="75"/>
    </row>
    <row r="31" spans="1:10" ht="4" customHeight="1">
      <c r="A31" s="13"/>
      <c r="H31" s="1"/>
    </row>
    <row r="32" spans="1:10" ht="21" customHeight="1">
      <c r="A32" s="13"/>
      <c r="H32" s="1"/>
    </row>
    <row r="33" spans="1:10" ht="20.5" customHeight="1">
      <c r="A33" s="13" t="s">
        <v>27</v>
      </c>
    </row>
    <row r="34" spans="1:10" ht="5.25" customHeight="1" thickBot="1">
      <c r="A34" s="13"/>
      <c r="H34" s="43"/>
    </row>
    <row r="35" spans="1:10" ht="24" customHeight="1" thickBot="1">
      <c r="A35" s="134" t="s">
        <v>15</v>
      </c>
      <c r="B35" s="135"/>
      <c r="C35" s="135"/>
      <c r="D35" s="136"/>
      <c r="E35" s="146" t="s">
        <v>45</v>
      </c>
      <c r="F35" s="44"/>
      <c r="G35" s="44"/>
      <c r="H35" s="125" t="s">
        <v>16</v>
      </c>
      <c r="I35" s="127" t="s">
        <v>5</v>
      </c>
    </row>
    <row r="36" spans="1:10" ht="27" customHeight="1" thickTop="1" thickBot="1">
      <c r="A36" s="137"/>
      <c r="B36" s="138"/>
      <c r="C36" s="138"/>
      <c r="D36" s="139"/>
      <c r="E36" s="147"/>
      <c r="F36" s="76" t="s">
        <v>17</v>
      </c>
      <c r="G36" s="77" t="s">
        <v>18</v>
      </c>
      <c r="H36" s="126"/>
      <c r="I36" s="128"/>
    </row>
    <row r="37" spans="1:10" ht="24" customHeight="1" thickTop="1" thickBot="1">
      <c r="A37" s="78"/>
      <c r="B37" s="129" t="s">
        <v>28</v>
      </c>
      <c r="C37" s="130"/>
      <c r="D37" s="131"/>
      <c r="E37" s="79"/>
      <c r="F37" s="132"/>
      <c r="G37" s="133"/>
      <c r="H37" s="80"/>
      <c r="I37" s="81"/>
    </row>
    <row r="38" spans="1:10" ht="24" customHeight="1" thickTop="1" thickBot="1">
      <c r="A38" s="82"/>
      <c r="B38" s="83" t="s">
        <v>29</v>
      </c>
      <c r="C38" s="84"/>
      <c r="D38" s="84"/>
      <c r="E38" s="85"/>
      <c r="F38" s="84"/>
      <c r="G38" s="84"/>
      <c r="H38" s="74">
        <f>H30+H37</f>
        <v>0</v>
      </c>
      <c r="I38" s="86"/>
    </row>
    <row r="39" spans="1:10" ht="6.65" customHeight="1">
      <c r="H39" s="87"/>
    </row>
    <row r="40" spans="1:10" ht="7" customHeight="1">
      <c r="A40" s="121"/>
      <c r="B40" s="122"/>
      <c r="G40" s="3"/>
      <c r="H40" s="1"/>
      <c r="J40" s="88"/>
    </row>
    <row r="41" spans="1:10" ht="6" customHeight="1">
      <c r="A41" s="123"/>
      <c r="B41" s="122"/>
      <c r="G41" s="3"/>
      <c r="H41" s="1"/>
      <c r="J41" s="89"/>
    </row>
    <row r="42" spans="1:10" ht="6" customHeight="1">
      <c r="B42" s="42"/>
      <c r="G42" s="3"/>
      <c r="H42" s="1"/>
    </row>
  </sheetData>
  <mergeCells count="40">
    <mergeCell ref="H1:I1"/>
    <mergeCell ref="A2:B2"/>
    <mergeCell ref="H3:I3"/>
    <mergeCell ref="A4:E4"/>
    <mergeCell ref="G6:I6"/>
    <mergeCell ref="D7:G7"/>
    <mergeCell ref="F4:G4"/>
    <mergeCell ref="B8:B9"/>
    <mergeCell ref="D8:G8"/>
    <mergeCell ref="D9:G9"/>
    <mergeCell ref="D10:G10"/>
    <mergeCell ref="I10:I11"/>
    <mergeCell ref="D11:G11"/>
    <mergeCell ref="I8:I9"/>
    <mergeCell ref="D17:G17"/>
    <mergeCell ref="A23:D24"/>
    <mergeCell ref="E23:E24"/>
    <mergeCell ref="H23:H24"/>
    <mergeCell ref="I23:I24"/>
    <mergeCell ref="D13:G13"/>
    <mergeCell ref="D14:G14"/>
    <mergeCell ref="D15:G15"/>
    <mergeCell ref="I15:I16"/>
    <mergeCell ref="D16:G16"/>
    <mergeCell ref="A40:B41"/>
    <mergeCell ref="A5:E5"/>
    <mergeCell ref="H35:H36"/>
    <mergeCell ref="I35:I36"/>
    <mergeCell ref="B37:D37"/>
    <mergeCell ref="F37:G37"/>
    <mergeCell ref="A35:D36"/>
    <mergeCell ref="B26:B27"/>
    <mergeCell ref="B28:D28"/>
    <mergeCell ref="B29:D29"/>
    <mergeCell ref="B30:D30"/>
    <mergeCell ref="E35:E36"/>
    <mergeCell ref="B25:D25"/>
    <mergeCell ref="B12:B16"/>
    <mergeCell ref="D12:G12"/>
    <mergeCell ref="I12:I14"/>
  </mergeCells>
  <phoneticPr fontId="4"/>
  <conditionalFormatting sqref="D19:G20">
    <cfRule type="notContainsBlanks" dxfId="16" priority="10" stopIfTrue="1">
      <formula>LEN(TRIM(D19))&gt;0</formula>
    </cfRule>
  </conditionalFormatting>
  <conditionalFormatting sqref="H25">
    <cfRule type="expression" dxfId="15" priority="11">
      <formula>H25&gt;H30/3</formula>
    </cfRule>
  </conditionalFormatting>
  <conditionalFormatting sqref="H26">
    <cfRule type="cellIs" dxfId="14" priority="2" operator="greaterThan">
      <formula>150000</formula>
    </cfRule>
  </conditionalFormatting>
  <conditionalFormatting sqref="H29">
    <cfRule type="expression" dxfId="13" priority="1">
      <formula>H29&gt;H30/2</formula>
    </cfRule>
  </conditionalFormatting>
  <conditionalFormatting sqref="J25:J29">
    <cfRule type="endsWith" dxfId="12" priority="8" operator="endsWith" text="0">
      <formula>RIGHT(J25,LEN("0"))="0"</formula>
    </cfRule>
  </conditionalFormatting>
  <dataValidations count="3">
    <dataValidation operator="equal" allowBlank="1" showInputMessage="1" showErrorMessage="1" sqref="D8:D17" xr:uid="{C38E466B-7FAB-4EBC-987F-6D9280B0D365}"/>
    <dataValidation type="whole" operator="greaterThanOrEqual" allowBlank="1" showInputMessage="1" showErrorMessage="1" sqref="H8:H9" xr:uid="{E47B6AA6-83C1-4FD7-BA48-C0093DA34530}">
      <formula1>0</formula1>
    </dataValidation>
    <dataValidation type="whole" operator="greaterThanOrEqual" allowBlank="1" showInputMessage="1" showErrorMessage="1" error="数字を入力してください" sqref="E37 H10:H17 H37 F25:G29" xr:uid="{727D2637-C023-42C6-AD2E-DC141E778571}">
      <formula1>0</formula1>
    </dataValidation>
  </dataValidations>
  <printOptions horizontalCentered="1"/>
  <pageMargins left="0" right="0" top="0.51181102362204722" bottom="0" header="0.31496062992125984" footer="0.31496062992125984"/>
  <pageSetup paperSize="9" scale="86" firstPageNumber="17" orientation="portrait" useFirstPageNumber="1"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6D050-2910-49FC-8A7B-8D7ED9FDB3FD}">
  <sheetPr>
    <tabColor rgb="FFFFFF00"/>
    <pageSetUpPr fitToPage="1"/>
  </sheetPr>
  <dimension ref="A1:K30"/>
  <sheetViews>
    <sheetView view="pageLayout" topLeftCell="A19" zoomScale="85" zoomScaleNormal="70" zoomScaleSheetLayoutView="100" zoomScalePageLayoutView="85" workbookViewId="0">
      <selection activeCell="A28" sqref="A28:D28"/>
    </sheetView>
  </sheetViews>
  <sheetFormatPr defaultColWidth="9" defaultRowHeight="13"/>
  <cols>
    <col min="1" max="1" width="6.08984375" style="90" customWidth="1"/>
    <col min="2" max="2" width="13.36328125" style="90" customWidth="1"/>
    <col min="3" max="4" width="39.453125" style="90" customWidth="1"/>
    <col min="5" max="5" width="12.90625" style="90" customWidth="1"/>
    <col min="6" max="6" width="18.08984375" style="90" customWidth="1"/>
    <col min="7" max="25" width="9" style="90" customWidth="1"/>
    <col min="26" max="16384" width="9" style="90"/>
  </cols>
  <sheetData>
    <row r="1" spans="1:11" ht="19.5" customHeight="1">
      <c r="A1" s="90" t="s">
        <v>50</v>
      </c>
    </row>
    <row r="2" spans="1:11" ht="38.25" customHeight="1">
      <c r="A2" s="91" t="s">
        <v>30</v>
      </c>
      <c r="B2" s="92"/>
      <c r="D2" s="199" t="s">
        <v>44</v>
      </c>
      <c r="E2" s="199"/>
      <c r="F2" s="199"/>
    </row>
    <row r="3" spans="1:11" ht="7.5" customHeight="1">
      <c r="A3" s="93"/>
      <c r="B3" s="94"/>
      <c r="E3" s="95"/>
      <c r="F3" s="95"/>
    </row>
    <row r="4" spans="1:11" ht="42" customHeight="1">
      <c r="A4" s="200" t="s">
        <v>37</v>
      </c>
      <c r="B4" s="194"/>
      <c r="C4" s="194"/>
      <c r="D4" s="194"/>
      <c r="E4" s="194"/>
      <c r="F4" s="194"/>
      <c r="G4" s="201"/>
      <c r="H4" s="201"/>
      <c r="I4" s="201"/>
      <c r="J4" s="201"/>
      <c r="K4" s="201"/>
    </row>
    <row r="5" spans="1:11" ht="17.5" customHeight="1">
      <c r="G5" s="201"/>
      <c r="H5" s="201"/>
      <c r="I5" s="201"/>
      <c r="J5" s="201"/>
      <c r="K5" s="201"/>
    </row>
    <row r="6" spans="1:11" ht="17.5" customHeight="1">
      <c r="G6" s="201"/>
      <c r="H6" s="201"/>
      <c r="I6" s="201"/>
      <c r="J6" s="201"/>
      <c r="K6" s="201"/>
    </row>
    <row r="7" spans="1:11" ht="34.5" customHeight="1">
      <c r="A7" s="202" t="s">
        <v>31</v>
      </c>
      <c r="B7" s="203"/>
      <c r="C7" s="96" t="s">
        <v>19</v>
      </c>
      <c r="D7" s="110"/>
      <c r="G7" s="201"/>
      <c r="H7" s="201"/>
      <c r="I7" s="201"/>
      <c r="J7" s="201"/>
      <c r="K7" s="201"/>
    </row>
    <row r="8" spans="1:11" ht="17.25" customHeight="1">
      <c r="E8" s="97"/>
    </row>
    <row r="9" spans="1:11" ht="27.75" customHeight="1">
      <c r="A9" s="202" t="s">
        <v>38</v>
      </c>
      <c r="B9" s="204"/>
      <c r="C9" s="202" t="s">
        <v>39</v>
      </c>
      <c r="D9" s="210" t="s">
        <v>40</v>
      </c>
      <c r="E9" s="202" t="s">
        <v>32</v>
      </c>
      <c r="F9" s="202" t="s">
        <v>33</v>
      </c>
    </row>
    <row r="10" spans="1:11" ht="27.75" customHeight="1">
      <c r="A10" s="205"/>
      <c r="B10" s="206"/>
      <c r="C10" s="207"/>
      <c r="D10" s="211"/>
      <c r="E10" s="207"/>
      <c r="F10" s="207"/>
    </row>
    <row r="11" spans="1:11" ht="42.65" customHeight="1">
      <c r="A11" s="208"/>
      <c r="B11" s="209"/>
      <c r="C11" s="98"/>
      <c r="D11" s="111"/>
      <c r="E11" s="99"/>
      <c r="F11" s="100"/>
    </row>
    <row r="12" spans="1:11" ht="42.65" customHeight="1">
      <c r="A12" s="195"/>
      <c r="B12" s="196"/>
      <c r="C12" s="101"/>
      <c r="D12" s="112"/>
      <c r="E12" s="99"/>
      <c r="F12" s="100"/>
    </row>
    <row r="13" spans="1:11" ht="42.65" customHeight="1">
      <c r="A13" s="195"/>
      <c r="B13" s="196"/>
      <c r="C13" s="101"/>
      <c r="D13" s="112"/>
      <c r="E13" s="99"/>
      <c r="F13" s="100"/>
    </row>
    <row r="14" spans="1:11" ht="42.65" customHeight="1">
      <c r="A14" s="195"/>
      <c r="B14" s="196"/>
      <c r="C14" s="101"/>
      <c r="D14" s="112"/>
      <c r="E14" s="99"/>
      <c r="F14" s="100"/>
    </row>
    <row r="15" spans="1:11" ht="42.65" customHeight="1">
      <c r="A15" s="195"/>
      <c r="B15" s="196"/>
      <c r="C15" s="101"/>
      <c r="D15" s="112"/>
      <c r="E15" s="99"/>
      <c r="F15" s="100"/>
    </row>
    <row r="16" spans="1:11" ht="42.65" customHeight="1">
      <c r="A16" s="195"/>
      <c r="B16" s="196"/>
      <c r="C16" s="101"/>
      <c r="D16" s="112"/>
      <c r="E16" s="99"/>
      <c r="F16" s="100"/>
    </row>
    <row r="17" spans="1:6" ht="42.65" customHeight="1">
      <c r="A17" s="195"/>
      <c r="B17" s="196"/>
      <c r="C17" s="101"/>
      <c r="D17" s="112"/>
      <c r="E17" s="99"/>
      <c r="F17" s="100"/>
    </row>
    <row r="18" spans="1:6" ht="42.65" customHeight="1">
      <c r="A18" s="195"/>
      <c r="B18" s="196"/>
      <c r="C18" s="101"/>
      <c r="D18" s="112"/>
      <c r="E18" s="99"/>
      <c r="F18" s="100"/>
    </row>
    <row r="19" spans="1:6" ht="42.65" customHeight="1">
      <c r="A19" s="195"/>
      <c r="B19" s="196"/>
      <c r="C19" s="101"/>
      <c r="D19" s="112"/>
      <c r="E19" s="99"/>
      <c r="F19" s="100"/>
    </row>
    <row r="20" spans="1:6" ht="42.65" customHeight="1">
      <c r="A20" s="195"/>
      <c r="B20" s="196"/>
      <c r="C20" s="101"/>
      <c r="D20" s="112"/>
      <c r="E20" s="99"/>
      <c r="F20" s="100"/>
    </row>
    <row r="21" spans="1:6" ht="42.65" customHeight="1">
      <c r="A21" s="195"/>
      <c r="B21" s="196"/>
      <c r="C21" s="101"/>
      <c r="D21" s="112"/>
      <c r="E21" s="99"/>
      <c r="F21" s="100"/>
    </row>
    <row r="22" spans="1:6" ht="42.65" customHeight="1">
      <c r="A22" s="195"/>
      <c r="B22" s="196"/>
      <c r="C22" s="101"/>
      <c r="D22" s="112"/>
      <c r="E22" s="99"/>
      <c r="F22" s="100"/>
    </row>
    <row r="23" spans="1:6" ht="42.65" customHeight="1">
      <c r="A23" s="197"/>
      <c r="B23" s="198"/>
      <c r="C23" s="102"/>
      <c r="D23" s="113"/>
      <c r="E23" s="99"/>
      <c r="F23" s="103"/>
    </row>
    <row r="24" spans="1:6" ht="37.5" customHeight="1">
      <c r="A24" s="104"/>
      <c r="B24" s="104"/>
      <c r="D24" s="91" t="s">
        <v>41</v>
      </c>
      <c r="E24" s="116" t="str">
        <f>IF(E12="","",SUM(E12:E23))</f>
        <v/>
      </c>
      <c r="F24" s="105"/>
    </row>
    <row r="25" spans="1:6" ht="37.5" customHeight="1">
      <c r="D25" s="91" t="s">
        <v>42</v>
      </c>
      <c r="E25" s="116" t="str">
        <f>IF(E12="","",SUMIF(F12:F23,"京都市内",E12:E23))</f>
        <v/>
      </c>
      <c r="F25" s="106"/>
    </row>
    <row r="26" spans="1:6" ht="36.65" customHeight="1">
      <c r="D26" s="91" t="s">
        <v>43</v>
      </c>
      <c r="E26" s="116" t="str">
        <f>IF(E12="","",SUMIF(F12:F23,"京都市外",E12:E23))</f>
        <v/>
      </c>
      <c r="F26" s="106"/>
    </row>
    <row r="27" spans="1:6" ht="16" customHeight="1">
      <c r="E27" s="114"/>
      <c r="F27" s="115"/>
    </row>
    <row r="28" spans="1:6" ht="40.5" customHeight="1">
      <c r="A28" s="193" t="s">
        <v>61</v>
      </c>
      <c r="B28" s="194"/>
      <c r="C28" s="194"/>
      <c r="D28" s="194"/>
    </row>
    <row r="30" spans="1:6" ht="45" customHeight="1"/>
  </sheetData>
  <mergeCells count="23">
    <mergeCell ref="D2:F2"/>
    <mergeCell ref="A15:B15"/>
    <mergeCell ref="A4:F4"/>
    <mergeCell ref="G4:K7"/>
    <mergeCell ref="A7:B7"/>
    <mergeCell ref="A9:B10"/>
    <mergeCell ref="C9:C10"/>
    <mergeCell ref="E9:E10"/>
    <mergeCell ref="F9:F10"/>
    <mergeCell ref="A11:B11"/>
    <mergeCell ref="A12:B12"/>
    <mergeCell ref="A13:B13"/>
    <mergeCell ref="A14:B14"/>
    <mergeCell ref="D9:D10"/>
    <mergeCell ref="A28:D28"/>
    <mergeCell ref="A16:B16"/>
    <mergeCell ref="A17:B17"/>
    <mergeCell ref="A18:B18"/>
    <mergeCell ref="A19:B19"/>
    <mergeCell ref="A20:B20"/>
    <mergeCell ref="A21:B21"/>
    <mergeCell ref="A22:B22"/>
    <mergeCell ref="A23:B23"/>
  </mergeCells>
  <phoneticPr fontId="4"/>
  <conditionalFormatting sqref="A11:F23">
    <cfRule type="expression" dxfId="11" priority="2">
      <formula>AND(#REF!&lt;&gt;"",$C$7="人件費",NOT(OR(#REF!="未来創造プログラム（連携型）",#REF!="未来創造プログラム（個別型）")))</formula>
    </cfRule>
  </conditionalFormatting>
  <conditionalFormatting sqref="C7:D7">
    <cfRule type="expression" dxfId="10" priority="1">
      <formula>AND(#REF!&lt;&gt;"",$C$7="人件費",NOT(OR(#REF!="未来創造プログラム（連携型）",#REF!="未来創造プログラム（個別型）")))</formula>
    </cfRule>
  </conditionalFormatting>
  <dataValidations disablePrompts="1" count="2">
    <dataValidation allowBlank="1" showErrorMessage="1" errorTitle="対象外の支出項目" error="選択したプログラムではこの支出項目は対象外です。_x000a_I4:N8の「対象経費」をご確認ください。" sqref="C7:D7" xr:uid="{096D7610-2D43-429B-BF6E-BAB5E06E45B7}"/>
    <dataValidation type="list" allowBlank="1" showInputMessage="1" showErrorMessage="1" sqref="F11:F23" xr:uid="{A5481CF6-6E20-4FB5-A02F-87D57F22DE79}">
      <formula1>"京都市内,京都市外"</formula1>
    </dataValidation>
  </dataValidations>
  <printOptions horizontalCentered="1"/>
  <pageMargins left="0.39370078740157483" right="0.23622047244094491" top="0.59055118110236227" bottom="0.19685039370078741" header="0.31496062992125984" footer="0.31496062992125984"/>
  <pageSetup paperSize="9" scale="76" orientation="portrait" horizontalDpi="1200" verticalDpi="1200" r:id="rId1"/>
  <headerFooter>
    <oddHeader>&amp;R&amp;"ＭＳ 明朝,標準"&amp;8   令和８年度京都府地域未来づくりプロジェクト交付金
地域活動応援プログラム　報告書類</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8275D-F285-4624-9A8B-9F5FD0371680}">
  <sheetPr>
    <tabColor rgb="FFFFFF00"/>
    <pageSetUpPr fitToPage="1"/>
  </sheetPr>
  <dimension ref="A1:K30"/>
  <sheetViews>
    <sheetView view="pageBreakPreview" topLeftCell="A22" zoomScaleNormal="70" zoomScaleSheetLayoutView="100" zoomScalePageLayoutView="85" workbookViewId="0">
      <selection activeCell="A28" sqref="A28:D28"/>
    </sheetView>
  </sheetViews>
  <sheetFormatPr defaultColWidth="9" defaultRowHeight="13"/>
  <cols>
    <col min="1" max="1" width="6.08984375" style="90" customWidth="1"/>
    <col min="2" max="2" width="13.36328125" style="90" customWidth="1"/>
    <col min="3" max="4" width="39.453125" style="90" customWidth="1"/>
    <col min="5" max="5" width="12.90625" style="90" customWidth="1"/>
    <col min="6" max="6" width="18.08984375" style="90" customWidth="1"/>
    <col min="7" max="25" width="9" style="90" customWidth="1"/>
    <col min="26" max="16384" width="9" style="90"/>
  </cols>
  <sheetData>
    <row r="1" spans="1:11" ht="19.5" customHeight="1">
      <c r="A1" s="93" t="s">
        <v>56</v>
      </c>
    </row>
    <row r="2" spans="1:11" ht="38.25" customHeight="1">
      <c r="A2" s="91" t="s">
        <v>52</v>
      </c>
      <c r="B2" s="92"/>
      <c r="D2" s="199" t="s">
        <v>44</v>
      </c>
      <c r="E2" s="199"/>
      <c r="F2" s="199"/>
    </row>
    <row r="3" spans="1:11" ht="7.5" customHeight="1">
      <c r="A3" s="93"/>
      <c r="B3" s="94"/>
      <c r="E3" s="95"/>
      <c r="F3" s="95"/>
    </row>
    <row r="4" spans="1:11" ht="42" customHeight="1">
      <c r="A4" s="200" t="s">
        <v>37</v>
      </c>
      <c r="B4" s="194"/>
      <c r="C4" s="194"/>
      <c r="D4" s="194"/>
      <c r="E4" s="194"/>
      <c r="F4" s="194"/>
      <c r="G4" s="201"/>
      <c r="H4" s="201"/>
      <c r="I4" s="201"/>
      <c r="J4" s="201"/>
      <c r="K4" s="201"/>
    </row>
    <row r="5" spans="1:11" ht="17.5" customHeight="1">
      <c r="G5" s="201"/>
      <c r="H5" s="201"/>
      <c r="I5" s="201"/>
      <c r="J5" s="201"/>
      <c r="K5" s="201"/>
    </row>
    <row r="6" spans="1:11" ht="17.5" customHeight="1">
      <c r="G6" s="201"/>
      <c r="H6" s="201"/>
      <c r="I6" s="201"/>
      <c r="J6" s="201"/>
      <c r="K6" s="201"/>
    </row>
    <row r="7" spans="1:11" ht="34.5" customHeight="1">
      <c r="A7" s="202" t="s">
        <v>31</v>
      </c>
      <c r="B7" s="203"/>
      <c r="C7" s="96" t="s">
        <v>53</v>
      </c>
      <c r="D7" s="110"/>
      <c r="G7" s="201"/>
      <c r="H7" s="201"/>
      <c r="I7" s="201"/>
      <c r="J7" s="201"/>
      <c r="K7" s="201"/>
    </row>
    <row r="8" spans="1:11" ht="17.25" customHeight="1">
      <c r="E8" s="97"/>
    </row>
    <row r="9" spans="1:11" ht="27.75" customHeight="1">
      <c r="A9" s="202" t="s">
        <v>38</v>
      </c>
      <c r="B9" s="204"/>
      <c r="C9" s="202" t="s">
        <v>39</v>
      </c>
      <c r="D9" s="210" t="s">
        <v>40</v>
      </c>
      <c r="E9" s="202" t="s">
        <v>32</v>
      </c>
      <c r="F9" s="202" t="s">
        <v>33</v>
      </c>
    </row>
    <row r="10" spans="1:11" ht="27.75" customHeight="1">
      <c r="A10" s="205"/>
      <c r="B10" s="206"/>
      <c r="C10" s="207"/>
      <c r="D10" s="211"/>
      <c r="E10" s="207"/>
      <c r="F10" s="207"/>
    </row>
    <row r="11" spans="1:11" ht="42.65" customHeight="1">
      <c r="A11" s="208"/>
      <c r="B11" s="209"/>
      <c r="C11" s="98"/>
      <c r="D11" s="111"/>
      <c r="E11" s="99"/>
      <c r="F11" s="100"/>
    </row>
    <row r="12" spans="1:11" ht="42.65" customHeight="1">
      <c r="A12" s="195"/>
      <c r="B12" s="196"/>
      <c r="C12" s="101"/>
      <c r="D12" s="112"/>
      <c r="E12" s="99"/>
      <c r="F12" s="100"/>
    </row>
    <row r="13" spans="1:11" ht="42.65" customHeight="1">
      <c r="A13" s="195"/>
      <c r="B13" s="196"/>
      <c r="C13" s="101"/>
      <c r="D13" s="112"/>
      <c r="E13" s="99"/>
      <c r="F13" s="100"/>
    </row>
    <row r="14" spans="1:11" ht="42.65" customHeight="1">
      <c r="A14" s="195"/>
      <c r="B14" s="196"/>
      <c r="C14" s="101"/>
      <c r="D14" s="112"/>
      <c r="E14" s="99"/>
      <c r="F14" s="100"/>
    </row>
    <row r="15" spans="1:11" ht="42.65" customHeight="1">
      <c r="A15" s="195"/>
      <c r="B15" s="196"/>
      <c r="C15" s="101"/>
      <c r="D15" s="112"/>
      <c r="E15" s="99"/>
      <c r="F15" s="100"/>
    </row>
    <row r="16" spans="1:11" ht="42.65" customHeight="1">
      <c r="A16" s="195"/>
      <c r="B16" s="196"/>
      <c r="C16" s="101"/>
      <c r="D16" s="112"/>
      <c r="E16" s="99"/>
      <c r="F16" s="100"/>
    </row>
    <row r="17" spans="1:6" ht="42.65" customHeight="1">
      <c r="A17" s="195"/>
      <c r="B17" s="196"/>
      <c r="C17" s="101"/>
      <c r="D17" s="112"/>
      <c r="E17" s="99"/>
      <c r="F17" s="100"/>
    </row>
    <row r="18" spans="1:6" ht="42.65" customHeight="1">
      <c r="A18" s="195"/>
      <c r="B18" s="196"/>
      <c r="C18" s="101"/>
      <c r="D18" s="112"/>
      <c r="E18" s="99"/>
      <c r="F18" s="100"/>
    </row>
    <row r="19" spans="1:6" ht="42.65" customHeight="1">
      <c r="A19" s="195"/>
      <c r="B19" s="196"/>
      <c r="C19" s="101"/>
      <c r="D19" s="112"/>
      <c r="E19" s="99"/>
      <c r="F19" s="100"/>
    </row>
    <row r="20" spans="1:6" ht="42.65" customHeight="1">
      <c r="A20" s="195"/>
      <c r="B20" s="196"/>
      <c r="C20" s="101"/>
      <c r="D20" s="112"/>
      <c r="E20" s="99"/>
      <c r="F20" s="100"/>
    </row>
    <row r="21" spans="1:6" ht="42.65" customHeight="1">
      <c r="A21" s="195"/>
      <c r="B21" s="196"/>
      <c r="C21" s="101"/>
      <c r="D21" s="112"/>
      <c r="E21" s="99"/>
      <c r="F21" s="100"/>
    </row>
    <row r="22" spans="1:6" ht="42.65" customHeight="1">
      <c r="A22" s="195"/>
      <c r="B22" s="196"/>
      <c r="C22" s="101"/>
      <c r="D22" s="112"/>
      <c r="E22" s="99"/>
      <c r="F22" s="100"/>
    </row>
    <row r="23" spans="1:6" ht="42.65" customHeight="1">
      <c r="A23" s="197"/>
      <c r="B23" s="198"/>
      <c r="C23" s="102"/>
      <c r="D23" s="113"/>
      <c r="E23" s="99"/>
      <c r="F23" s="103"/>
    </row>
    <row r="24" spans="1:6" ht="37.5" customHeight="1">
      <c r="A24" s="104"/>
      <c r="B24" s="104"/>
      <c r="D24" s="91" t="s">
        <v>41</v>
      </c>
      <c r="E24" s="116" t="str">
        <f>IF(E12="","",SUM(E12:E23))</f>
        <v/>
      </c>
      <c r="F24" s="105"/>
    </row>
    <row r="25" spans="1:6" ht="37.5" customHeight="1">
      <c r="D25" s="91" t="s">
        <v>42</v>
      </c>
      <c r="E25" s="116" t="str">
        <f>IF(E12="","",SUMIF(F12:F23,"京都市内",E12:E23))</f>
        <v/>
      </c>
      <c r="F25" s="106"/>
    </row>
    <row r="26" spans="1:6" ht="36.65" customHeight="1">
      <c r="D26" s="91" t="s">
        <v>43</v>
      </c>
      <c r="E26" s="116" t="str">
        <f>IF(E12="","",SUMIF(F12:F23,"京都市外",E12:E23))</f>
        <v/>
      </c>
      <c r="F26" s="106"/>
    </row>
    <row r="27" spans="1:6" ht="16" customHeight="1">
      <c r="E27" s="114"/>
      <c r="F27" s="115"/>
    </row>
    <row r="28" spans="1:6" ht="40.5" customHeight="1">
      <c r="A28" s="193" t="s">
        <v>62</v>
      </c>
      <c r="B28" s="194"/>
      <c r="C28" s="194"/>
      <c r="D28" s="194"/>
    </row>
    <row r="30" spans="1:6" ht="45" customHeight="1"/>
  </sheetData>
  <mergeCells count="23">
    <mergeCell ref="A23:B23"/>
    <mergeCell ref="A28:D28"/>
    <mergeCell ref="A17:B17"/>
    <mergeCell ref="A18:B18"/>
    <mergeCell ref="A19:B19"/>
    <mergeCell ref="A20:B20"/>
    <mergeCell ref="A21:B21"/>
    <mergeCell ref="A22:B22"/>
    <mergeCell ref="A16:B16"/>
    <mergeCell ref="D2:F2"/>
    <mergeCell ref="A4:F4"/>
    <mergeCell ref="G4:K7"/>
    <mergeCell ref="A7:B7"/>
    <mergeCell ref="A9:B10"/>
    <mergeCell ref="C9:C10"/>
    <mergeCell ref="D9:D10"/>
    <mergeCell ref="E9:E10"/>
    <mergeCell ref="F9:F10"/>
    <mergeCell ref="A11:B11"/>
    <mergeCell ref="A12:B12"/>
    <mergeCell ref="A13:B13"/>
    <mergeCell ref="A14:B14"/>
    <mergeCell ref="A15:B15"/>
  </mergeCells>
  <phoneticPr fontId="4"/>
  <conditionalFormatting sqref="A11:F23">
    <cfRule type="expression" dxfId="9" priority="2">
      <formula>AND(#REF!&lt;&gt;"",$C$7="人件費",NOT(OR(#REF!="未来創造プログラム（連携型）",#REF!="未来創造プログラム（個別型）")))</formula>
    </cfRule>
  </conditionalFormatting>
  <conditionalFormatting sqref="C7:D7">
    <cfRule type="expression" dxfId="8" priority="1">
      <formula>AND(#REF!&lt;&gt;"",$C$7="人件費",NOT(OR(#REF!="未来創造プログラム（連携型）",#REF!="未来創造プログラム（個別型）")))</formula>
    </cfRule>
  </conditionalFormatting>
  <dataValidations disablePrompts="1" count="2">
    <dataValidation type="list" allowBlank="1" showInputMessage="1" showErrorMessage="1" sqref="F11:F23" xr:uid="{C3F1DAAB-312E-4FFB-B3B0-58CBC5702228}">
      <formula1>"京都市内,京都市外"</formula1>
    </dataValidation>
    <dataValidation allowBlank="1" showErrorMessage="1" errorTitle="対象外の支出項目" error="選択したプログラムではこの支出項目は対象外です。_x000a_I4:N8の「対象経費」をご確認ください。" sqref="C7:D7" xr:uid="{7355AF8C-D410-4EAF-89FB-F22F52E09663}"/>
  </dataValidations>
  <printOptions horizontalCentered="1"/>
  <pageMargins left="0.39370078740157483" right="0.23622047244094491" top="0.59055118110236227" bottom="0.19685039370078741" header="0.31496062992125984" footer="0.31496062992125984"/>
  <pageSetup paperSize="9" scale="76" orientation="portrait" horizontalDpi="1200" verticalDpi="1200" r:id="rId1"/>
  <headerFooter>
    <oddHeader>&amp;R&amp;"ＭＳ 明朝,標準"&amp;8 令和８年度京都府地域未来づくりプロジェクト交付金
地域活動応援プログラム　報告書類</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4FA04-67EF-4C32-A0BE-EC4A1F176B1C}">
  <sheetPr>
    <tabColor rgb="FFFFFF00"/>
    <pageSetUpPr fitToPage="1"/>
  </sheetPr>
  <dimension ref="A1:K30"/>
  <sheetViews>
    <sheetView view="pageBreakPreview" topLeftCell="A20" zoomScaleNormal="70" zoomScaleSheetLayoutView="100" zoomScalePageLayoutView="85" workbookViewId="0">
      <selection activeCell="A28" sqref="A28:D28"/>
    </sheetView>
  </sheetViews>
  <sheetFormatPr defaultColWidth="9" defaultRowHeight="13"/>
  <cols>
    <col min="1" max="1" width="6.08984375" style="90" customWidth="1"/>
    <col min="2" max="2" width="13.36328125" style="90" customWidth="1"/>
    <col min="3" max="4" width="39.453125" style="90" customWidth="1"/>
    <col min="5" max="5" width="12.90625" style="90" customWidth="1"/>
    <col min="6" max="6" width="18.08984375" style="90" customWidth="1"/>
    <col min="7" max="25" width="9" style="90" customWidth="1"/>
    <col min="26" max="16384" width="9" style="90"/>
  </cols>
  <sheetData>
    <row r="1" spans="1:11" ht="19.5" customHeight="1">
      <c r="A1" s="90" t="s">
        <v>49</v>
      </c>
    </row>
    <row r="2" spans="1:11" ht="38.25" customHeight="1">
      <c r="A2" s="91" t="s">
        <v>52</v>
      </c>
      <c r="B2" s="92"/>
      <c r="D2" s="199" t="s">
        <v>44</v>
      </c>
      <c r="E2" s="199"/>
      <c r="F2" s="199"/>
    </row>
    <row r="3" spans="1:11" ht="7.5" customHeight="1">
      <c r="A3" s="93"/>
      <c r="B3" s="94"/>
      <c r="E3" s="95"/>
      <c r="F3" s="95"/>
    </row>
    <row r="4" spans="1:11" ht="42" customHeight="1">
      <c r="A4" s="200" t="s">
        <v>37</v>
      </c>
      <c r="B4" s="194"/>
      <c r="C4" s="194"/>
      <c r="D4" s="194"/>
      <c r="E4" s="194"/>
      <c r="F4" s="194"/>
      <c r="G4" s="201"/>
      <c r="H4" s="201"/>
      <c r="I4" s="201"/>
      <c r="J4" s="201"/>
      <c r="K4" s="201"/>
    </row>
    <row r="5" spans="1:11" ht="17.5" customHeight="1">
      <c r="G5" s="201"/>
      <c r="H5" s="201"/>
      <c r="I5" s="201"/>
      <c r="J5" s="201"/>
      <c r="K5" s="201"/>
    </row>
    <row r="6" spans="1:11" ht="17.5" customHeight="1">
      <c r="G6" s="201"/>
      <c r="H6" s="201"/>
      <c r="I6" s="201"/>
      <c r="J6" s="201"/>
      <c r="K6" s="201"/>
    </row>
    <row r="7" spans="1:11" ht="34.5" customHeight="1">
      <c r="A7" s="202" t="s">
        <v>31</v>
      </c>
      <c r="B7" s="203"/>
      <c r="C7" s="96" t="s">
        <v>54</v>
      </c>
      <c r="D7" s="110"/>
      <c r="G7" s="201"/>
      <c r="H7" s="201"/>
      <c r="I7" s="201"/>
      <c r="J7" s="201"/>
      <c r="K7" s="201"/>
    </row>
    <row r="8" spans="1:11" ht="17.25" customHeight="1">
      <c r="E8" s="97"/>
    </row>
    <row r="9" spans="1:11" ht="27.75" customHeight="1">
      <c r="A9" s="202" t="s">
        <v>38</v>
      </c>
      <c r="B9" s="204"/>
      <c r="C9" s="202" t="s">
        <v>39</v>
      </c>
      <c r="D9" s="210" t="s">
        <v>40</v>
      </c>
      <c r="E9" s="202" t="s">
        <v>32</v>
      </c>
      <c r="F9" s="202" t="s">
        <v>33</v>
      </c>
    </row>
    <row r="10" spans="1:11" ht="27.75" customHeight="1">
      <c r="A10" s="205"/>
      <c r="B10" s="206"/>
      <c r="C10" s="207"/>
      <c r="D10" s="211"/>
      <c r="E10" s="207"/>
      <c r="F10" s="207"/>
    </row>
    <row r="11" spans="1:11" ht="42.65" customHeight="1">
      <c r="A11" s="208"/>
      <c r="B11" s="209"/>
      <c r="C11" s="98"/>
      <c r="D11" s="111"/>
      <c r="E11" s="99"/>
      <c r="F11" s="100"/>
    </row>
    <row r="12" spans="1:11" ht="42.65" customHeight="1">
      <c r="A12" s="195"/>
      <c r="B12" s="196"/>
      <c r="C12" s="101"/>
      <c r="D12" s="112"/>
      <c r="E12" s="99"/>
      <c r="F12" s="100"/>
    </row>
    <row r="13" spans="1:11" ht="42.65" customHeight="1">
      <c r="A13" s="195"/>
      <c r="B13" s="196"/>
      <c r="C13" s="101"/>
      <c r="D13" s="112"/>
      <c r="E13" s="99"/>
      <c r="F13" s="100"/>
    </row>
    <row r="14" spans="1:11" ht="42.65" customHeight="1">
      <c r="A14" s="195"/>
      <c r="B14" s="196"/>
      <c r="C14" s="101"/>
      <c r="D14" s="112"/>
      <c r="E14" s="99"/>
      <c r="F14" s="100"/>
    </row>
    <row r="15" spans="1:11" ht="42.65" customHeight="1">
      <c r="A15" s="195"/>
      <c r="B15" s="196"/>
      <c r="C15" s="101"/>
      <c r="D15" s="112"/>
      <c r="E15" s="99"/>
      <c r="F15" s="100"/>
    </row>
    <row r="16" spans="1:11" ht="42.65" customHeight="1">
      <c r="A16" s="195"/>
      <c r="B16" s="196"/>
      <c r="C16" s="101"/>
      <c r="D16" s="112"/>
      <c r="E16" s="99"/>
      <c r="F16" s="100"/>
    </row>
    <row r="17" spans="1:6" ht="42.65" customHeight="1">
      <c r="A17" s="195"/>
      <c r="B17" s="196"/>
      <c r="C17" s="101"/>
      <c r="D17" s="112"/>
      <c r="E17" s="99"/>
      <c r="F17" s="100"/>
    </row>
    <row r="18" spans="1:6" ht="42.65" customHeight="1">
      <c r="A18" s="195"/>
      <c r="B18" s="196"/>
      <c r="C18" s="101"/>
      <c r="D18" s="112"/>
      <c r="E18" s="99"/>
      <c r="F18" s="100"/>
    </row>
    <row r="19" spans="1:6" ht="42.65" customHeight="1">
      <c r="A19" s="195"/>
      <c r="B19" s="196"/>
      <c r="C19" s="101"/>
      <c r="D19" s="112"/>
      <c r="E19" s="99"/>
      <c r="F19" s="100"/>
    </row>
    <row r="20" spans="1:6" ht="42.65" customHeight="1">
      <c r="A20" s="195"/>
      <c r="B20" s="196"/>
      <c r="C20" s="101"/>
      <c r="D20" s="112"/>
      <c r="E20" s="99"/>
      <c r="F20" s="100"/>
    </row>
    <row r="21" spans="1:6" ht="42.65" customHeight="1">
      <c r="A21" s="195"/>
      <c r="B21" s="196"/>
      <c r="C21" s="101"/>
      <c r="D21" s="112"/>
      <c r="E21" s="99"/>
      <c r="F21" s="100"/>
    </row>
    <row r="22" spans="1:6" ht="42.65" customHeight="1">
      <c r="A22" s="195"/>
      <c r="B22" s="196"/>
      <c r="C22" s="101"/>
      <c r="D22" s="112"/>
      <c r="E22" s="99"/>
      <c r="F22" s="100"/>
    </row>
    <row r="23" spans="1:6" ht="42.65" customHeight="1">
      <c r="A23" s="197"/>
      <c r="B23" s="198"/>
      <c r="C23" s="102"/>
      <c r="D23" s="113"/>
      <c r="E23" s="99"/>
      <c r="F23" s="103"/>
    </row>
    <row r="24" spans="1:6" ht="37.5" customHeight="1">
      <c r="A24" s="104"/>
      <c r="B24" s="104"/>
      <c r="D24" s="91" t="s">
        <v>41</v>
      </c>
      <c r="E24" s="116" t="str">
        <f>IF(E12="","",SUM(E12:E23))</f>
        <v/>
      </c>
      <c r="F24" s="105"/>
    </row>
    <row r="25" spans="1:6" ht="37.5" customHeight="1">
      <c r="D25" s="91" t="s">
        <v>42</v>
      </c>
      <c r="E25" s="116" t="str">
        <f>IF(E12="","",SUMIF(F12:F23,"京都市内",E12:E23))</f>
        <v/>
      </c>
      <c r="F25" s="106"/>
    </row>
    <row r="26" spans="1:6" ht="36.65" customHeight="1">
      <c r="D26" s="91" t="s">
        <v>43</v>
      </c>
      <c r="E26" s="116" t="str">
        <f>IF(E12="","",SUMIF(F12:F23,"京都市外",E12:E23))</f>
        <v/>
      </c>
      <c r="F26" s="106"/>
    </row>
    <row r="27" spans="1:6" ht="16" customHeight="1">
      <c r="E27" s="114"/>
      <c r="F27" s="115"/>
    </row>
    <row r="28" spans="1:6" ht="40.5" customHeight="1">
      <c r="A28" s="193" t="s">
        <v>62</v>
      </c>
      <c r="B28" s="194"/>
      <c r="C28" s="194"/>
      <c r="D28" s="194"/>
    </row>
    <row r="30" spans="1:6" ht="45" customHeight="1"/>
  </sheetData>
  <mergeCells count="23">
    <mergeCell ref="A16:B16"/>
    <mergeCell ref="D2:F2"/>
    <mergeCell ref="A4:F4"/>
    <mergeCell ref="G4:K7"/>
    <mergeCell ref="A7:B7"/>
    <mergeCell ref="A9:B10"/>
    <mergeCell ref="C9:C10"/>
    <mergeCell ref="D9:D10"/>
    <mergeCell ref="E9:E10"/>
    <mergeCell ref="F9:F10"/>
    <mergeCell ref="A11:B11"/>
    <mergeCell ref="A12:B12"/>
    <mergeCell ref="A13:B13"/>
    <mergeCell ref="A14:B14"/>
    <mergeCell ref="A15:B15"/>
    <mergeCell ref="A23:B23"/>
    <mergeCell ref="A28:D28"/>
    <mergeCell ref="A17:B17"/>
    <mergeCell ref="A18:B18"/>
    <mergeCell ref="A19:B19"/>
    <mergeCell ref="A20:B20"/>
    <mergeCell ref="A21:B21"/>
    <mergeCell ref="A22:B22"/>
  </mergeCells>
  <phoneticPr fontId="4"/>
  <conditionalFormatting sqref="A11:F23">
    <cfRule type="expression" dxfId="7" priority="2">
      <formula>AND(#REF!&lt;&gt;"",$C$7="人件費",NOT(OR(#REF!="未来創造プログラム（連携型）",#REF!="未来創造プログラム（個別型）")))</formula>
    </cfRule>
  </conditionalFormatting>
  <conditionalFormatting sqref="C7:D7">
    <cfRule type="expression" dxfId="6" priority="1">
      <formula>AND(#REF!&lt;&gt;"",$C$7="人件費",NOT(OR(#REF!="未来創造プログラム（連携型）",#REF!="未来創造プログラム（個別型）")))</formula>
    </cfRule>
  </conditionalFormatting>
  <dataValidations count="2">
    <dataValidation allowBlank="1" showErrorMessage="1" errorTitle="対象外の支出項目" error="選択したプログラムではこの支出項目は対象外です。_x000a_I4:N8の「対象経費」をご確認ください。" sqref="C7:D7" xr:uid="{7A0F6FEB-9C8E-49A0-98FB-1927F1C4985F}"/>
    <dataValidation type="list" allowBlank="1" showInputMessage="1" showErrorMessage="1" sqref="F11:F23" xr:uid="{E6E3A399-69B6-4C54-A73C-2157463CA5F6}">
      <formula1>"京都市内,京都市外"</formula1>
    </dataValidation>
  </dataValidations>
  <printOptions horizontalCentered="1"/>
  <pageMargins left="0.39370078740157483" right="0.23622047244094491" top="0.59055118110236227" bottom="0.19685039370078741" header="0.31496062992125984" footer="0.31496062992125984"/>
  <pageSetup paperSize="9" scale="76" orientation="portrait" horizontalDpi="1200" verticalDpi="1200" r:id="rId1"/>
  <headerFooter>
    <oddHeader>&amp;R&amp;"ＭＳ 明朝,標準"&amp;8令和８年度京都府地域未来づくりプロジェクト交付金
地域活動応援プログラム　報告書類</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A4E5A-73BE-4864-8B58-61FD7BCD6D7D}">
  <sheetPr>
    <tabColor rgb="FFFFFF00"/>
    <pageSetUpPr fitToPage="1"/>
  </sheetPr>
  <dimension ref="A1:K30"/>
  <sheetViews>
    <sheetView view="pageBreakPreview" topLeftCell="A21" zoomScaleNormal="70" zoomScaleSheetLayoutView="100" zoomScalePageLayoutView="85" workbookViewId="0">
      <selection activeCell="A28" sqref="A28:D28"/>
    </sheetView>
  </sheetViews>
  <sheetFormatPr defaultColWidth="9" defaultRowHeight="13"/>
  <cols>
    <col min="1" max="1" width="6.08984375" style="90" customWidth="1"/>
    <col min="2" max="2" width="13.36328125" style="90" customWidth="1"/>
    <col min="3" max="4" width="39.453125" style="90" customWidth="1"/>
    <col min="5" max="5" width="12.90625" style="90" customWidth="1"/>
    <col min="6" max="6" width="18.08984375" style="90" customWidth="1"/>
    <col min="7" max="25" width="9" style="90" customWidth="1"/>
    <col min="26" max="16384" width="9" style="90"/>
  </cols>
  <sheetData>
    <row r="1" spans="1:11" ht="19.5" customHeight="1">
      <c r="A1" s="90" t="s">
        <v>50</v>
      </c>
    </row>
    <row r="2" spans="1:11" ht="38.25" customHeight="1">
      <c r="A2" s="91" t="s">
        <v>52</v>
      </c>
      <c r="B2" s="92"/>
      <c r="D2" s="199" t="s">
        <v>44</v>
      </c>
      <c r="E2" s="199"/>
      <c r="F2" s="199"/>
    </row>
    <row r="3" spans="1:11" ht="7.5" customHeight="1">
      <c r="A3" s="93"/>
      <c r="B3" s="94"/>
      <c r="E3" s="95"/>
      <c r="F3" s="95"/>
    </row>
    <row r="4" spans="1:11" ht="42" customHeight="1">
      <c r="A4" s="200" t="s">
        <v>37</v>
      </c>
      <c r="B4" s="194"/>
      <c r="C4" s="194"/>
      <c r="D4" s="194"/>
      <c r="E4" s="194"/>
      <c r="F4" s="194"/>
      <c r="G4" s="201"/>
      <c r="H4" s="201"/>
      <c r="I4" s="201"/>
      <c r="J4" s="201"/>
      <c r="K4" s="201"/>
    </row>
    <row r="5" spans="1:11" ht="17.5" customHeight="1">
      <c r="G5" s="201"/>
      <c r="H5" s="201"/>
      <c r="I5" s="201"/>
      <c r="J5" s="201"/>
      <c r="K5" s="201"/>
    </row>
    <row r="6" spans="1:11" ht="17.5" customHeight="1">
      <c r="G6" s="201"/>
      <c r="H6" s="201"/>
      <c r="I6" s="201"/>
      <c r="J6" s="201"/>
      <c r="K6" s="201"/>
    </row>
    <row r="7" spans="1:11" ht="34.5" customHeight="1">
      <c r="A7" s="202" t="s">
        <v>31</v>
      </c>
      <c r="B7" s="203"/>
      <c r="C7" s="96" t="s">
        <v>46</v>
      </c>
      <c r="D7" s="110"/>
      <c r="G7" s="201"/>
      <c r="H7" s="201"/>
      <c r="I7" s="201"/>
      <c r="J7" s="201"/>
      <c r="K7" s="201"/>
    </row>
    <row r="8" spans="1:11" ht="17.25" customHeight="1">
      <c r="E8" s="97"/>
    </row>
    <row r="9" spans="1:11" ht="27.75" customHeight="1">
      <c r="A9" s="202" t="s">
        <v>38</v>
      </c>
      <c r="B9" s="204"/>
      <c r="C9" s="202" t="s">
        <v>39</v>
      </c>
      <c r="D9" s="210" t="s">
        <v>40</v>
      </c>
      <c r="E9" s="202" t="s">
        <v>32</v>
      </c>
      <c r="F9" s="202" t="s">
        <v>33</v>
      </c>
    </row>
    <row r="10" spans="1:11" ht="27.75" customHeight="1">
      <c r="A10" s="205"/>
      <c r="B10" s="206"/>
      <c r="C10" s="207"/>
      <c r="D10" s="211"/>
      <c r="E10" s="207"/>
      <c r="F10" s="207"/>
    </row>
    <row r="11" spans="1:11" ht="42.65" customHeight="1">
      <c r="A11" s="208"/>
      <c r="B11" s="209"/>
      <c r="C11" s="98"/>
      <c r="D11" s="111"/>
      <c r="E11" s="99"/>
      <c r="F11" s="100"/>
    </row>
    <row r="12" spans="1:11" ht="42.65" customHeight="1">
      <c r="A12" s="195"/>
      <c r="B12" s="196"/>
      <c r="C12" s="101"/>
      <c r="D12" s="112"/>
      <c r="E12" s="99"/>
      <c r="F12" s="100"/>
    </row>
    <row r="13" spans="1:11" ht="42.65" customHeight="1">
      <c r="A13" s="195"/>
      <c r="B13" s="196"/>
      <c r="C13" s="101"/>
      <c r="D13" s="112"/>
      <c r="E13" s="99"/>
      <c r="F13" s="100"/>
    </row>
    <row r="14" spans="1:11" ht="42.65" customHeight="1">
      <c r="A14" s="195"/>
      <c r="B14" s="196"/>
      <c r="C14" s="101"/>
      <c r="D14" s="112"/>
      <c r="E14" s="99"/>
      <c r="F14" s="100"/>
    </row>
    <row r="15" spans="1:11" ht="42.65" customHeight="1">
      <c r="A15" s="195"/>
      <c r="B15" s="196"/>
      <c r="C15" s="101"/>
      <c r="D15" s="112"/>
      <c r="E15" s="99"/>
      <c r="F15" s="100"/>
    </row>
    <row r="16" spans="1:11" ht="42.65" customHeight="1">
      <c r="A16" s="195"/>
      <c r="B16" s="196"/>
      <c r="C16" s="101"/>
      <c r="D16" s="112"/>
      <c r="E16" s="99"/>
      <c r="F16" s="100"/>
    </row>
    <row r="17" spans="1:6" ht="42.65" customHeight="1">
      <c r="A17" s="195"/>
      <c r="B17" s="196"/>
      <c r="C17" s="101"/>
      <c r="D17" s="112"/>
      <c r="E17" s="99"/>
      <c r="F17" s="100"/>
    </row>
    <row r="18" spans="1:6" ht="42.65" customHeight="1">
      <c r="A18" s="195"/>
      <c r="B18" s="196"/>
      <c r="C18" s="101"/>
      <c r="D18" s="112"/>
      <c r="E18" s="99"/>
      <c r="F18" s="100"/>
    </row>
    <row r="19" spans="1:6" ht="42.65" customHeight="1">
      <c r="A19" s="195"/>
      <c r="B19" s="196"/>
      <c r="C19" s="101"/>
      <c r="D19" s="112"/>
      <c r="E19" s="99"/>
      <c r="F19" s="100"/>
    </row>
    <row r="20" spans="1:6" ht="42.65" customHeight="1">
      <c r="A20" s="195"/>
      <c r="B20" s="196"/>
      <c r="C20" s="101"/>
      <c r="D20" s="112"/>
      <c r="E20" s="99"/>
      <c r="F20" s="100"/>
    </row>
    <row r="21" spans="1:6" ht="42.65" customHeight="1">
      <c r="A21" s="195"/>
      <c r="B21" s="196"/>
      <c r="C21" s="101"/>
      <c r="D21" s="112"/>
      <c r="E21" s="99"/>
      <c r="F21" s="100"/>
    </row>
    <row r="22" spans="1:6" ht="42.65" customHeight="1">
      <c r="A22" s="195"/>
      <c r="B22" s="196"/>
      <c r="C22" s="101"/>
      <c r="D22" s="112"/>
      <c r="E22" s="99"/>
      <c r="F22" s="100"/>
    </row>
    <row r="23" spans="1:6" ht="42.65" customHeight="1">
      <c r="A23" s="197"/>
      <c r="B23" s="198"/>
      <c r="C23" s="102"/>
      <c r="D23" s="113"/>
      <c r="E23" s="99"/>
      <c r="F23" s="103"/>
    </row>
    <row r="24" spans="1:6" ht="37.5" customHeight="1">
      <c r="A24" s="104"/>
      <c r="B24" s="104"/>
      <c r="D24" s="91" t="s">
        <v>41</v>
      </c>
      <c r="E24" s="116" t="str">
        <f>IF(E12="","",SUM(E12:E23))</f>
        <v/>
      </c>
      <c r="F24" s="105"/>
    </row>
    <row r="25" spans="1:6" ht="37.5" customHeight="1">
      <c r="D25" s="91" t="s">
        <v>42</v>
      </c>
      <c r="E25" s="116" t="str">
        <f>IF(E12="","",SUMIF(F12:F23,"京都市内",E12:E23))</f>
        <v/>
      </c>
      <c r="F25" s="106"/>
    </row>
    <row r="26" spans="1:6" ht="36.65" customHeight="1">
      <c r="D26" s="91" t="s">
        <v>43</v>
      </c>
      <c r="E26" s="116" t="str">
        <f>IF(E12="","",SUMIF(F12:F23,"京都市外",E12:E23))</f>
        <v/>
      </c>
      <c r="F26" s="106"/>
    </row>
    <row r="27" spans="1:6" ht="16" customHeight="1">
      <c r="E27" s="114"/>
      <c r="F27" s="115"/>
    </row>
    <row r="28" spans="1:6" ht="40.5" customHeight="1">
      <c r="A28" s="193" t="s">
        <v>62</v>
      </c>
      <c r="B28" s="194"/>
      <c r="C28" s="194"/>
      <c r="D28" s="194"/>
    </row>
    <row r="30" spans="1:6" ht="45" customHeight="1"/>
  </sheetData>
  <mergeCells count="23">
    <mergeCell ref="A23:B23"/>
    <mergeCell ref="A28:D28"/>
    <mergeCell ref="A17:B17"/>
    <mergeCell ref="A18:B18"/>
    <mergeCell ref="A19:B19"/>
    <mergeCell ref="A20:B20"/>
    <mergeCell ref="A21:B21"/>
    <mergeCell ref="A22:B22"/>
    <mergeCell ref="A16:B16"/>
    <mergeCell ref="D2:F2"/>
    <mergeCell ref="A4:F4"/>
    <mergeCell ref="G4:K7"/>
    <mergeCell ref="A7:B7"/>
    <mergeCell ref="A9:B10"/>
    <mergeCell ref="C9:C10"/>
    <mergeCell ref="D9:D10"/>
    <mergeCell ref="E9:E10"/>
    <mergeCell ref="F9:F10"/>
    <mergeCell ref="A11:B11"/>
    <mergeCell ref="A12:B12"/>
    <mergeCell ref="A13:B13"/>
    <mergeCell ref="A14:B14"/>
    <mergeCell ref="A15:B15"/>
  </mergeCells>
  <phoneticPr fontId="4"/>
  <conditionalFormatting sqref="A11:F23">
    <cfRule type="expression" dxfId="5" priority="2">
      <formula>AND(#REF!&lt;&gt;"",$C$7="人件費",NOT(OR(#REF!="未来創造プログラム（連携型）",#REF!="未来創造プログラム（個別型）")))</formula>
    </cfRule>
  </conditionalFormatting>
  <conditionalFormatting sqref="C7:D7">
    <cfRule type="expression" dxfId="4" priority="1">
      <formula>AND(#REF!&lt;&gt;"",$C$7="人件費",NOT(OR(#REF!="未来創造プログラム（連携型）",#REF!="未来創造プログラム（個別型）")))</formula>
    </cfRule>
  </conditionalFormatting>
  <dataValidations count="2">
    <dataValidation allowBlank="1" showErrorMessage="1" errorTitle="対象外の支出項目" error="選択したプログラムではこの支出項目は対象外です。_x000a_I4:N8の「対象経費」をご確認ください。" sqref="C7:D7" xr:uid="{F742357C-A9BD-4A18-BEE3-89C6136ACED9}"/>
    <dataValidation type="list" allowBlank="1" showInputMessage="1" showErrorMessage="1" sqref="F11:F23" xr:uid="{EADB525B-71F9-49C3-AA67-7D678527D252}">
      <formula1>"京都市内,京都市外"</formula1>
    </dataValidation>
  </dataValidations>
  <printOptions horizontalCentered="1"/>
  <pageMargins left="0.39370078740157483" right="0.23622047244094491" top="0.59055118110236227" bottom="0.19685039370078741" header="0.31496062992125984" footer="0.31496062992125984"/>
  <pageSetup paperSize="9" scale="76" orientation="portrait" horizontalDpi="1200" verticalDpi="1200" r:id="rId1"/>
  <headerFooter>
    <oddHeader>&amp;R&amp;"ＭＳ 明朝,標準"&amp;8 令和８年度京都府地域未来づくりプロジェクト交付金
地域活動応援プログラム　報告書類</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E9028-F82B-41CB-A09B-9C3C746CD8A7}">
  <sheetPr>
    <tabColor rgb="FFFFFF00"/>
    <pageSetUpPr fitToPage="1"/>
  </sheetPr>
  <dimension ref="A1:K30"/>
  <sheetViews>
    <sheetView view="pageBreakPreview" topLeftCell="A17" zoomScaleNormal="70" zoomScaleSheetLayoutView="100" zoomScalePageLayoutView="85" workbookViewId="0">
      <selection activeCell="A28" sqref="A28:D28"/>
    </sheetView>
  </sheetViews>
  <sheetFormatPr defaultColWidth="9" defaultRowHeight="13"/>
  <cols>
    <col min="1" max="1" width="6.08984375" style="90" customWidth="1"/>
    <col min="2" max="2" width="13.36328125" style="90" customWidth="1"/>
    <col min="3" max="4" width="39.453125" style="90" customWidth="1"/>
    <col min="5" max="5" width="12.90625" style="90" customWidth="1"/>
    <col min="6" max="6" width="18.08984375" style="90" customWidth="1"/>
    <col min="7" max="25" width="9" style="90" customWidth="1"/>
    <col min="26" max="16384" width="9" style="90"/>
  </cols>
  <sheetData>
    <row r="1" spans="1:11" ht="19.5" customHeight="1">
      <c r="A1" s="90" t="s">
        <v>49</v>
      </c>
    </row>
    <row r="2" spans="1:11" ht="38.25" customHeight="1">
      <c r="A2" s="91" t="s">
        <v>30</v>
      </c>
      <c r="B2" s="92"/>
      <c r="D2" s="199" t="s">
        <v>44</v>
      </c>
      <c r="E2" s="199"/>
      <c r="F2" s="199"/>
    </row>
    <row r="3" spans="1:11" ht="7.5" customHeight="1">
      <c r="A3" s="93"/>
      <c r="B3" s="94"/>
      <c r="E3" s="95"/>
      <c r="F3" s="95"/>
    </row>
    <row r="4" spans="1:11" ht="42" customHeight="1">
      <c r="A4" s="200" t="s">
        <v>37</v>
      </c>
      <c r="B4" s="194"/>
      <c r="C4" s="194"/>
      <c r="D4" s="194"/>
      <c r="E4" s="194"/>
      <c r="F4" s="194"/>
      <c r="G4" s="201"/>
      <c r="H4" s="201"/>
      <c r="I4" s="201"/>
      <c r="J4" s="201"/>
      <c r="K4" s="201"/>
    </row>
    <row r="5" spans="1:11" ht="17.5" customHeight="1">
      <c r="G5" s="201"/>
      <c r="H5" s="201"/>
      <c r="I5" s="201"/>
      <c r="J5" s="201"/>
      <c r="K5" s="201"/>
    </row>
    <row r="6" spans="1:11" ht="17.5" customHeight="1">
      <c r="G6" s="201"/>
      <c r="H6" s="201"/>
      <c r="I6" s="201"/>
      <c r="J6" s="201"/>
      <c r="K6" s="201"/>
    </row>
    <row r="7" spans="1:11" ht="34.5" customHeight="1">
      <c r="A7" s="202" t="s">
        <v>31</v>
      </c>
      <c r="B7" s="203"/>
      <c r="C7" s="96" t="s">
        <v>47</v>
      </c>
      <c r="D7" s="110"/>
      <c r="G7" s="201"/>
      <c r="H7" s="201"/>
      <c r="I7" s="201"/>
      <c r="J7" s="201"/>
      <c r="K7" s="201"/>
    </row>
    <row r="8" spans="1:11" ht="17.25" customHeight="1">
      <c r="E8" s="97"/>
    </row>
    <row r="9" spans="1:11" ht="27.75" customHeight="1">
      <c r="A9" s="202" t="s">
        <v>38</v>
      </c>
      <c r="B9" s="204"/>
      <c r="C9" s="202" t="s">
        <v>39</v>
      </c>
      <c r="D9" s="210" t="s">
        <v>40</v>
      </c>
      <c r="E9" s="202" t="s">
        <v>32</v>
      </c>
      <c r="F9" s="202" t="s">
        <v>33</v>
      </c>
    </row>
    <row r="10" spans="1:11" ht="27.75" customHeight="1">
      <c r="A10" s="205"/>
      <c r="B10" s="206"/>
      <c r="C10" s="207"/>
      <c r="D10" s="211"/>
      <c r="E10" s="207"/>
      <c r="F10" s="207"/>
    </row>
    <row r="11" spans="1:11" ht="42.65" customHeight="1">
      <c r="A11" s="208"/>
      <c r="B11" s="209"/>
      <c r="C11" s="98"/>
      <c r="D11" s="111"/>
      <c r="E11" s="99"/>
      <c r="F11" s="100"/>
    </row>
    <row r="12" spans="1:11" ht="42.65" customHeight="1">
      <c r="A12" s="195"/>
      <c r="B12" s="196"/>
      <c r="C12" s="101"/>
      <c r="D12" s="112"/>
      <c r="E12" s="99"/>
      <c r="F12" s="100"/>
    </row>
    <row r="13" spans="1:11" ht="42.65" customHeight="1">
      <c r="A13" s="195"/>
      <c r="B13" s="196"/>
      <c r="C13" s="101"/>
      <c r="D13" s="112"/>
      <c r="E13" s="99"/>
      <c r="F13" s="100"/>
    </row>
    <row r="14" spans="1:11" ht="42.65" customHeight="1">
      <c r="A14" s="195"/>
      <c r="B14" s="196"/>
      <c r="C14" s="101"/>
      <c r="D14" s="112"/>
      <c r="E14" s="99"/>
      <c r="F14" s="100"/>
    </row>
    <row r="15" spans="1:11" ht="42.65" customHeight="1">
      <c r="A15" s="195"/>
      <c r="B15" s="196"/>
      <c r="C15" s="101"/>
      <c r="D15" s="112"/>
      <c r="E15" s="99"/>
      <c r="F15" s="100"/>
    </row>
    <row r="16" spans="1:11" ht="42.65" customHeight="1">
      <c r="A16" s="195"/>
      <c r="B16" s="196"/>
      <c r="C16" s="101"/>
      <c r="D16" s="112"/>
      <c r="E16" s="99"/>
      <c r="F16" s="100"/>
    </row>
    <row r="17" spans="1:6" ht="42.65" customHeight="1">
      <c r="A17" s="195"/>
      <c r="B17" s="196"/>
      <c r="C17" s="101"/>
      <c r="D17" s="112"/>
      <c r="E17" s="99"/>
      <c r="F17" s="100"/>
    </row>
    <row r="18" spans="1:6" ht="42.65" customHeight="1">
      <c r="A18" s="195"/>
      <c r="B18" s="196"/>
      <c r="C18" s="101"/>
      <c r="D18" s="112"/>
      <c r="E18" s="99"/>
      <c r="F18" s="100"/>
    </row>
    <row r="19" spans="1:6" ht="42.65" customHeight="1">
      <c r="A19" s="195"/>
      <c r="B19" s="196"/>
      <c r="C19" s="101"/>
      <c r="D19" s="112"/>
      <c r="E19" s="99"/>
      <c r="F19" s="100"/>
    </row>
    <row r="20" spans="1:6" ht="42.65" customHeight="1">
      <c r="A20" s="195"/>
      <c r="B20" s="196"/>
      <c r="C20" s="101"/>
      <c r="D20" s="112"/>
      <c r="E20" s="99"/>
      <c r="F20" s="100"/>
    </row>
    <row r="21" spans="1:6" ht="42.65" customHeight="1">
      <c r="A21" s="195"/>
      <c r="B21" s="196"/>
      <c r="C21" s="101"/>
      <c r="D21" s="112"/>
      <c r="E21" s="99"/>
      <c r="F21" s="100"/>
    </row>
    <row r="22" spans="1:6" ht="42.65" customHeight="1">
      <c r="A22" s="195"/>
      <c r="B22" s="196"/>
      <c r="C22" s="101"/>
      <c r="D22" s="112"/>
      <c r="E22" s="99"/>
      <c r="F22" s="100"/>
    </row>
    <row r="23" spans="1:6" ht="42.65" customHeight="1">
      <c r="A23" s="197"/>
      <c r="B23" s="198"/>
      <c r="C23" s="102"/>
      <c r="D23" s="113"/>
      <c r="E23" s="99"/>
      <c r="F23" s="103"/>
    </row>
    <row r="24" spans="1:6" ht="37.5" customHeight="1">
      <c r="A24" s="104"/>
      <c r="B24" s="104"/>
      <c r="D24" s="91" t="s">
        <v>41</v>
      </c>
      <c r="E24" s="116" t="str">
        <f>IF(E12="","",SUM(E12:E23))</f>
        <v/>
      </c>
      <c r="F24" s="105"/>
    </row>
    <row r="25" spans="1:6" ht="37.5" customHeight="1">
      <c r="D25" s="91" t="s">
        <v>42</v>
      </c>
      <c r="E25" s="116" t="str">
        <f>IF(E12="","",SUMIF(F12:F23,"京都市内",E12:E23))</f>
        <v/>
      </c>
      <c r="F25" s="106"/>
    </row>
    <row r="26" spans="1:6" ht="36.65" customHeight="1">
      <c r="D26" s="91" t="s">
        <v>43</v>
      </c>
      <c r="E26" s="116" t="str">
        <f>IF(E12="","",SUMIF(F12:F23,"京都市外",E12:E23))</f>
        <v/>
      </c>
      <c r="F26" s="106"/>
    </row>
    <row r="27" spans="1:6" ht="16" customHeight="1">
      <c r="E27" s="114"/>
      <c r="F27" s="115"/>
    </row>
    <row r="28" spans="1:6" ht="40.5" customHeight="1">
      <c r="A28" s="193" t="s">
        <v>62</v>
      </c>
      <c r="B28" s="194"/>
      <c r="C28" s="194"/>
      <c r="D28" s="194"/>
    </row>
    <row r="30" spans="1:6" ht="45" customHeight="1"/>
  </sheetData>
  <mergeCells count="23">
    <mergeCell ref="A23:B23"/>
    <mergeCell ref="A28:D28"/>
    <mergeCell ref="A17:B17"/>
    <mergeCell ref="A18:B18"/>
    <mergeCell ref="A19:B19"/>
    <mergeCell ref="A20:B20"/>
    <mergeCell ref="A21:B21"/>
    <mergeCell ref="A22:B22"/>
    <mergeCell ref="A16:B16"/>
    <mergeCell ref="D2:F2"/>
    <mergeCell ref="A4:F4"/>
    <mergeCell ref="G4:K7"/>
    <mergeCell ref="A7:B7"/>
    <mergeCell ref="A9:B10"/>
    <mergeCell ref="C9:C10"/>
    <mergeCell ref="D9:D10"/>
    <mergeCell ref="E9:E10"/>
    <mergeCell ref="F9:F10"/>
    <mergeCell ref="A11:B11"/>
    <mergeCell ref="A12:B12"/>
    <mergeCell ref="A13:B13"/>
    <mergeCell ref="A14:B14"/>
    <mergeCell ref="A15:B15"/>
  </mergeCells>
  <phoneticPr fontId="4"/>
  <conditionalFormatting sqref="A11:F23">
    <cfRule type="expression" dxfId="3" priority="2">
      <formula>AND(#REF!&lt;&gt;"",$C$7="人件費",NOT(OR(#REF!="未来創造プログラム（連携型）",#REF!="未来創造プログラム（個別型）")))</formula>
    </cfRule>
  </conditionalFormatting>
  <conditionalFormatting sqref="C7:D7">
    <cfRule type="expression" dxfId="2" priority="1">
      <formula>AND(#REF!&lt;&gt;"",$C$7="人件費",NOT(OR(#REF!="未来創造プログラム（連携型）",#REF!="未来創造プログラム（個別型）")))</formula>
    </cfRule>
  </conditionalFormatting>
  <dataValidations count="2">
    <dataValidation type="list" allowBlank="1" showInputMessage="1" showErrorMessage="1" sqref="F11:F23" xr:uid="{FA51FC17-11C4-441E-B319-E1CE4A2507DD}">
      <formula1>"京都市内,京都市外"</formula1>
    </dataValidation>
    <dataValidation allowBlank="1" showErrorMessage="1" errorTitle="対象外の支出項目" error="選択したプログラムではこの支出項目は対象外です。_x000a_I4:N8の「対象経費」をご確認ください。" sqref="C7:D7" xr:uid="{AFA58A5A-254A-48ED-9183-899C21AFE9B2}"/>
  </dataValidations>
  <printOptions horizontalCentered="1"/>
  <pageMargins left="0.39370078740157483" right="0.23622047244094491" top="0.59055118110236227" bottom="0.19685039370078741" header="0.31496062992125984" footer="0.31496062992125984"/>
  <pageSetup paperSize="9" scale="76" orientation="portrait" horizontalDpi="1200" verticalDpi="1200" r:id="rId1"/>
  <headerFooter>
    <oddHeader>&amp;R&amp;"ＭＳ 明朝,標準"&amp;8 令和８年度京都府地域未来づくりプロジェクト交付金
地域活動応援プログラム　報告書類</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3566F-AAAB-41A0-8BB9-C48D5A34C4A9}">
  <sheetPr>
    <tabColor rgb="FFFFFF00"/>
    <pageSetUpPr fitToPage="1"/>
  </sheetPr>
  <dimension ref="A1:K30"/>
  <sheetViews>
    <sheetView view="pageBreakPreview" topLeftCell="A18" zoomScaleNormal="70" zoomScaleSheetLayoutView="100" zoomScalePageLayoutView="85" workbookViewId="0">
      <selection activeCell="C30" sqref="C30"/>
    </sheetView>
  </sheetViews>
  <sheetFormatPr defaultColWidth="9" defaultRowHeight="13"/>
  <cols>
    <col min="1" max="1" width="6.08984375" style="90" customWidth="1"/>
    <col min="2" max="2" width="13.36328125" style="90" customWidth="1"/>
    <col min="3" max="4" width="39.453125" style="90" customWidth="1"/>
    <col min="5" max="5" width="12.90625" style="90" customWidth="1"/>
    <col min="6" max="6" width="18.08984375" style="90" customWidth="1"/>
    <col min="7" max="25" width="9" style="90" customWidth="1"/>
    <col min="26" max="16384" width="9" style="90"/>
  </cols>
  <sheetData>
    <row r="1" spans="1:11" ht="19.5" customHeight="1">
      <c r="A1" s="90" t="s">
        <v>49</v>
      </c>
    </row>
    <row r="2" spans="1:11" ht="38.25" customHeight="1">
      <c r="A2" s="91" t="s">
        <v>30</v>
      </c>
      <c r="B2" s="92"/>
      <c r="D2" s="199" t="s">
        <v>44</v>
      </c>
      <c r="E2" s="199"/>
      <c r="F2" s="199"/>
    </row>
    <row r="3" spans="1:11" ht="7.5" customHeight="1">
      <c r="A3" s="93"/>
      <c r="B3" s="94"/>
      <c r="E3" s="95"/>
      <c r="F3" s="95"/>
    </row>
    <row r="4" spans="1:11" ht="42" customHeight="1">
      <c r="A4" s="200" t="s">
        <v>37</v>
      </c>
      <c r="B4" s="194"/>
      <c r="C4" s="194"/>
      <c r="D4" s="194"/>
      <c r="E4" s="194"/>
      <c r="F4" s="194"/>
      <c r="G4" s="201"/>
      <c r="H4" s="201"/>
      <c r="I4" s="201"/>
      <c r="J4" s="201"/>
      <c r="K4" s="201"/>
    </row>
    <row r="5" spans="1:11" ht="17.5" customHeight="1">
      <c r="G5" s="201"/>
      <c r="H5" s="201"/>
      <c r="I5" s="201"/>
      <c r="J5" s="201"/>
      <c r="K5" s="201"/>
    </row>
    <row r="6" spans="1:11" ht="17.5" customHeight="1">
      <c r="G6" s="201"/>
      <c r="H6" s="201"/>
      <c r="I6" s="201"/>
      <c r="J6" s="201"/>
      <c r="K6" s="201"/>
    </row>
    <row r="7" spans="1:11" ht="34.5" customHeight="1">
      <c r="A7" s="202" t="s">
        <v>31</v>
      </c>
      <c r="B7" s="203"/>
      <c r="C7" s="96" t="s">
        <v>55</v>
      </c>
      <c r="D7" s="110"/>
      <c r="G7" s="201"/>
      <c r="H7" s="201"/>
      <c r="I7" s="201"/>
      <c r="J7" s="201"/>
      <c r="K7" s="201"/>
    </row>
    <row r="8" spans="1:11" ht="17.25" customHeight="1">
      <c r="E8" s="97"/>
    </row>
    <row r="9" spans="1:11" ht="27.75" customHeight="1">
      <c r="A9" s="202" t="s">
        <v>38</v>
      </c>
      <c r="B9" s="204"/>
      <c r="C9" s="202" t="s">
        <v>39</v>
      </c>
      <c r="D9" s="210" t="s">
        <v>40</v>
      </c>
      <c r="E9" s="202" t="s">
        <v>32</v>
      </c>
      <c r="F9" s="202" t="s">
        <v>33</v>
      </c>
    </row>
    <row r="10" spans="1:11" ht="27.75" customHeight="1">
      <c r="A10" s="205"/>
      <c r="B10" s="206"/>
      <c r="C10" s="207"/>
      <c r="D10" s="211"/>
      <c r="E10" s="207"/>
      <c r="F10" s="207"/>
    </row>
    <row r="11" spans="1:11" ht="42.65" customHeight="1">
      <c r="A11" s="208"/>
      <c r="B11" s="209"/>
      <c r="C11" s="98"/>
      <c r="D11" s="111"/>
      <c r="E11" s="99"/>
      <c r="F11" s="100"/>
    </row>
    <row r="12" spans="1:11" ht="42.65" customHeight="1">
      <c r="A12" s="195"/>
      <c r="B12" s="196"/>
      <c r="C12" s="101"/>
      <c r="D12" s="112"/>
      <c r="E12" s="99"/>
      <c r="F12" s="100"/>
    </row>
    <row r="13" spans="1:11" ht="42.65" customHeight="1">
      <c r="A13" s="195"/>
      <c r="B13" s="196"/>
      <c r="C13" s="101"/>
      <c r="D13" s="112"/>
      <c r="E13" s="99"/>
      <c r="F13" s="100"/>
    </row>
    <row r="14" spans="1:11" ht="42.65" customHeight="1">
      <c r="A14" s="195"/>
      <c r="B14" s="196"/>
      <c r="C14" s="101"/>
      <c r="D14" s="112"/>
      <c r="E14" s="99"/>
      <c r="F14" s="100"/>
    </row>
    <row r="15" spans="1:11" ht="42.65" customHeight="1">
      <c r="A15" s="195"/>
      <c r="B15" s="196"/>
      <c r="C15" s="101"/>
      <c r="D15" s="112"/>
      <c r="E15" s="99"/>
      <c r="F15" s="100"/>
    </row>
    <row r="16" spans="1:11" ht="42.65" customHeight="1">
      <c r="A16" s="195"/>
      <c r="B16" s="196"/>
      <c r="C16" s="101"/>
      <c r="D16" s="112"/>
      <c r="E16" s="99"/>
      <c r="F16" s="100"/>
    </row>
    <row r="17" spans="1:6" ht="42.65" customHeight="1">
      <c r="A17" s="195"/>
      <c r="B17" s="196"/>
      <c r="C17" s="101"/>
      <c r="D17" s="112"/>
      <c r="E17" s="99"/>
      <c r="F17" s="100"/>
    </row>
    <row r="18" spans="1:6" ht="42.65" customHeight="1">
      <c r="A18" s="195"/>
      <c r="B18" s="196"/>
      <c r="C18" s="101"/>
      <c r="D18" s="112"/>
      <c r="E18" s="99"/>
      <c r="F18" s="100"/>
    </row>
    <row r="19" spans="1:6" ht="42.65" customHeight="1">
      <c r="A19" s="195"/>
      <c r="B19" s="196"/>
      <c r="C19" s="101"/>
      <c r="D19" s="112"/>
      <c r="E19" s="99"/>
      <c r="F19" s="100"/>
    </row>
    <row r="20" spans="1:6" ht="42.65" customHeight="1">
      <c r="A20" s="195"/>
      <c r="B20" s="196"/>
      <c r="C20" s="101"/>
      <c r="D20" s="112"/>
      <c r="E20" s="99"/>
      <c r="F20" s="100"/>
    </row>
    <row r="21" spans="1:6" ht="42.65" customHeight="1">
      <c r="A21" s="195"/>
      <c r="B21" s="196"/>
      <c r="C21" s="101"/>
      <c r="D21" s="112"/>
      <c r="E21" s="99"/>
      <c r="F21" s="100"/>
    </row>
    <row r="22" spans="1:6" ht="42.65" customHeight="1">
      <c r="A22" s="195"/>
      <c r="B22" s="196"/>
      <c r="C22" s="101"/>
      <c r="D22" s="112"/>
      <c r="E22" s="99"/>
      <c r="F22" s="100"/>
    </row>
    <row r="23" spans="1:6" ht="42.65" customHeight="1">
      <c r="A23" s="197"/>
      <c r="B23" s="198"/>
      <c r="C23" s="102"/>
      <c r="D23" s="113"/>
      <c r="E23" s="99"/>
      <c r="F23" s="103"/>
    </row>
    <row r="24" spans="1:6" ht="37.5" customHeight="1">
      <c r="A24" s="104"/>
      <c r="B24" s="104"/>
      <c r="D24" s="91" t="s">
        <v>41</v>
      </c>
      <c r="E24" s="116" t="str">
        <f>IF(E12="","",SUM(E12:E23))</f>
        <v/>
      </c>
      <c r="F24" s="105"/>
    </row>
    <row r="25" spans="1:6" ht="37.5" customHeight="1">
      <c r="D25" s="91" t="s">
        <v>42</v>
      </c>
      <c r="E25" s="116" t="str">
        <f>IF(E12="","",SUMIF(F12:F23,"京都市内",E12:E23))</f>
        <v/>
      </c>
      <c r="F25" s="106"/>
    </row>
    <row r="26" spans="1:6" ht="36.65" customHeight="1">
      <c r="D26" s="91" t="s">
        <v>43</v>
      </c>
      <c r="E26" s="116" t="str">
        <f>IF(E12="","",SUMIF(F12:F23,"京都市外",E12:E23))</f>
        <v/>
      </c>
      <c r="F26" s="106"/>
    </row>
    <row r="27" spans="1:6" ht="16" customHeight="1">
      <c r="E27" s="114"/>
      <c r="F27" s="115"/>
    </row>
    <row r="28" spans="1:6" ht="40.5" customHeight="1">
      <c r="A28" s="193" t="s">
        <v>62</v>
      </c>
      <c r="B28" s="194"/>
      <c r="C28" s="194"/>
      <c r="D28" s="194"/>
    </row>
    <row r="30" spans="1:6" ht="45" customHeight="1"/>
  </sheetData>
  <mergeCells count="23">
    <mergeCell ref="A23:B23"/>
    <mergeCell ref="A28:D28"/>
    <mergeCell ref="A17:B17"/>
    <mergeCell ref="A18:B18"/>
    <mergeCell ref="A19:B19"/>
    <mergeCell ref="A20:B20"/>
    <mergeCell ref="A21:B21"/>
    <mergeCell ref="A22:B22"/>
    <mergeCell ref="A16:B16"/>
    <mergeCell ref="D2:F2"/>
    <mergeCell ref="A4:F4"/>
    <mergeCell ref="G4:K7"/>
    <mergeCell ref="A7:B7"/>
    <mergeCell ref="A9:B10"/>
    <mergeCell ref="C9:C10"/>
    <mergeCell ref="D9:D10"/>
    <mergeCell ref="E9:E10"/>
    <mergeCell ref="F9:F10"/>
    <mergeCell ref="A11:B11"/>
    <mergeCell ref="A12:B12"/>
    <mergeCell ref="A13:B13"/>
    <mergeCell ref="A14:B14"/>
    <mergeCell ref="A15:B15"/>
  </mergeCells>
  <phoneticPr fontId="4"/>
  <conditionalFormatting sqref="A11:F23">
    <cfRule type="expression" dxfId="1" priority="2">
      <formula>AND(#REF!&lt;&gt;"",$C$7="人件費",NOT(OR(#REF!="未来創造プログラム（連携型）",#REF!="未来創造プログラム（個別型）")))</formula>
    </cfRule>
  </conditionalFormatting>
  <conditionalFormatting sqref="C7:D7">
    <cfRule type="expression" dxfId="0" priority="1">
      <formula>AND(#REF!&lt;&gt;"",$C$7="人件費",NOT(OR(#REF!="未来創造プログラム（連携型）",#REF!="未来創造プログラム（個別型）")))</formula>
    </cfRule>
  </conditionalFormatting>
  <dataValidations disablePrompts="1" count="2">
    <dataValidation allowBlank="1" showErrorMessage="1" errorTitle="対象外の支出項目" error="選択したプログラムではこの支出項目は対象外です。_x000a_I4:N8の「対象経費」をご確認ください。" sqref="C7:D7" xr:uid="{BF23675F-5B1A-4945-BA0E-F69BA3893A2E}"/>
    <dataValidation type="list" allowBlank="1" showInputMessage="1" showErrorMessage="1" sqref="F11:F23" xr:uid="{F48D33D1-2421-4398-AAE4-D80667EA3FE6}">
      <formula1>"京都市内,京都市外"</formula1>
    </dataValidation>
  </dataValidations>
  <printOptions horizontalCentered="1"/>
  <pageMargins left="0.39370078740157483" right="0.23622047244094491" top="0.59055118110236227" bottom="0.19685039370078741" header="0.31496062992125984" footer="0.31496062992125984"/>
  <pageSetup paperSize="9" scale="76" orientation="portrait" horizontalDpi="1200" verticalDpi="1200" r:id="rId1"/>
  <headerFooter>
    <oddHeader>&amp;R&amp;"ＭＳ 明朝,標準"&amp;8 令和８年度京都府地域未来づくりプロジェクト交付金
地域活動応援プログラム　報告書類</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収支決算書 </vt:lpstr>
      <vt:lpstr>支出内訳兼領収書一覧表（謝金）</vt:lpstr>
      <vt:lpstr>支出内訳兼領収書一覧表（団体構成員旅費）</vt:lpstr>
      <vt:lpstr>支出内訳兼領収書一覧表（外部講師等旅費）</vt:lpstr>
      <vt:lpstr>支出内訳兼領収書一覧表（諸費）</vt:lpstr>
      <vt:lpstr>支出内訳兼領収書一覧表（外注費）</vt:lpstr>
      <vt:lpstr>支出内訳兼領収書一覧表（対象外経費）</vt:lpstr>
      <vt:lpstr>'支出内訳兼領収書一覧表（外注費）'!Print_Area</vt:lpstr>
      <vt:lpstr>'支出内訳兼領収書一覧表（外部講師等旅費）'!Print_Area</vt:lpstr>
      <vt:lpstr>'支出内訳兼領収書一覧表（謝金）'!Print_Area</vt:lpstr>
      <vt:lpstr>'支出内訳兼領収書一覧表（諸費）'!Print_Area</vt:lpstr>
      <vt:lpstr>'支出内訳兼領収書一覧表（対象外経費）'!Print_Area</vt:lpstr>
      <vt:lpstr>'支出内訳兼領収書一覧表（団体構成員旅費）'!Print_Area</vt:lpstr>
      <vt:lpstr>'収支決算書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　陽仁</dc:creator>
  <cp:lastModifiedBy>木下　陽仁</cp:lastModifiedBy>
  <cp:lastPrinted>2026-07-17T11:48:54Z</cp:lastPrinted>
  <dcterms:created xsi:type="dcterms:W3CDTF">2026-06-25T11:59:57Z</dcterms:created>
  <dcterms:modified xsi:type="dcterms:W3CDTF">2026-07-21T12:09:32Z</dcterms:modified>
</cp:coreProperties>
</file>