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m0026-smb5\総合政策環境部\各課専用\環境・エネルギー関係所属\エネルギー政策課\211 ★重点対策加速化事業交付要綱★\02_要領\20260619_水素追加、共同住宅改正\施行\"/>
    </mc:Choice>
  </mc:AlternateContent>
  <xr:revisionPtr revIDLastSave="0" documentId="13_ncr:1_{22ED8256-5E49-4B45-AFEC-1C30CA86CBEB}" xr6:coauthVersionLast="47" xr6:coauthVersionMax="47" xr10:uidLastSave="{00000000-0000-0000-0000-000000000000}"/>
  <bookViews>
    <workbookView xWindow="-120" yWindow="-16320" windowWidth="29040" windowHeight="15720" tabRatio="794" xr2:uid="{5730A7C2-0AE4-487B-8890-147D06B57335}"/>
  </bookViews>
  <sheets>
    <sheet name="事業計画書" sheetId="32" r:id="rId1"/>
  </sheets>
  <definedNames>
    <definedName name="_xlnm.Print_Area" localSheetId="0">事業計画書!$A$1:$AM$155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2" i="32" l="1"/>
  <c r="V74" i="32"/>
  <c r="C102" i="32"/>
  <c r="C101" i="32"/>
  <c r="C100" i="32"/>
  <c r="C99" i="32"/>
  <c r="C105" i="32"/>
  <c r="C106" i="32"/>
  <c r="C104" i="32"/>
  <c r="H62" i="32"/>
  <c r="U54" i="32"/>
  <c r="X65" i="32" s="1"/>
  <c r="X66" i="32" s="1"/>
  <c r="U49" i="32"/>
  <c r="X61" i="32" s="1"/>
  <c r="U44" i="32"/>
  <c r="X58" i="32" s="1"/>
  <c r="X59" i="32" s="1"/>
  <c r="C89" i="32" l="1"/>
  <c r="AJ72" i="32" l="1"/>
  <c r="AJ74" i="32"/>
  <c r="C83" i="32"/>
  <c r="C84" i="32"/>
  <c r="C91" i="32"/>
  <c r="C90" i="32"/>
  <c r="C98" i="32" l="1"/>
  <c r="C96" i="32"/>
  <c r="C95" i="32"/>
  <c r="C94" i="32"/>
  <c r="C93" i="32"/>
  <c r="C92" i="32"/>
  <c r="C88" i="32"/>
  <c r="C97" i="32"/>
  <c r="C86" i="32" l="1"/>
  <c r="C85" i="32"/>
  <c r="C87" i="32"/>
  <c r="L59" i="32" l="1"/>
  <c r="L58" i="32"/>
  <c r="X68" i="32" l="1"/>
</calcChain>
</file>

<file path=xl/sharedStrings.xml><?xml version="1.0" encoding="utf-8"?>
<sst xmlns="http://schemas.openxmlformats.org/spreadsheetml/2006/main" count="252" uniqueCount="178">
  <si>
    <t>メールアドレス</t>
    <phoneticPr fontId="2"/>
  </si>
  <si>
    <t>電話番号</t>
    <rPh sb="0" eb="2">
      <t>デンワ</t>
    </rPh>
    <rPh sb="2" eb="4">
      <t>バンゴウ</t>
    </rPh>
    <phoneticPr fontId="2"/>
  </si>
  <si>
    <t>署</t>
    <rPh sb="0" eb="1">
      <t>ショ</t>
    </rPh>
    <phoneticPr fontId="2"/>
  </si>
  <si>
    <t>部</t>
    <rPh sb="0" eb="1">
      <t>ブ</t>
    </rPh>
    <phoneticPr fontId="2"/>
  </si>
  <si>
    <t>所在地</t>
    <rPh sb="0" eb="3">
      <t>ショザイチ</t>
    </rPh>
    <phoneticPr fontId="2"/>
  </si>
  <si>
    <t>当</t>
    <rPh sb="0" eb="1">
      <t>トウ</t>
    </rPh>
    <phoneticPr fontId="2"/>
  </si>
  <si>
    <t>担当者氏名</t>
    <rPh sb="0" eb="3">
      <t>タントウシャ</t>
    </rPh>
    <phoneticPr fontId="2"/>
  </si>
  <si>
    <t>担</t>
    <rPh sb="0" eb="1">
      <t>タン</t>
    </rPh>
    <phoneticPr fontId="2"/>
  </si>
  <si>
    <t>部署名・役職名</t>
    <phoneticPr fontId="2"/>
  </si>
  <si>
    <t>者</t>
    <rPh sb="0" eb="1">
      <t>シャ</t>
    </rPh>
    <phoneticPr fontId="2"/>
  </si>
  <si>
    <t>氏名</t>
    <phoneticPr fontId="2"/>
  </si>
  <si>
    <t>表</t>
    <rPh sb="0" eb="1">
      <t>ヒョウ</t>
    </rPh>
    <phoneticPr fontId="2"/>
  </si>
  <si>
    <t>職名</t>
    <rPh sb="0" eb="2">
      <t>ショクメイ</t>
    </rPh>
    <phoneticPr fontId="2"/>
  </si>
  <si>
    <t>代</t>
    <rPh sb="0" eb="1">
      <t>ダイ</t>
    </rPh>
    <phoneticPr fontId="2"/>
  </si>
  <si>
    <t>法人名称</t>
    <phoneticPr fontId="2"/>
  </si>
  <si>
    <t>「電話番号」「メールアドレス」を記載してください。</t>
    <phoneticPr fontId="2"/>
  </si>
  <si>
    <t>※　設置場所所有者が個人の場合は、「担当部署」の「担当者氏名」「住所」</t>
    <phoneticPr fontId="2"/>
  </si>
  <si>
    <t>所所有者の情報を記載してください。</t>
    <phoneticPr fontId="2"/>
  </si>
  <si>
    <t>※　設置場所所有者が、申請者・補助対象設備使用者とも異なる場合は、設置場</t>
    <phoneticPr fontId="2"/>
  </si>
  <si>
    <t>⑶　設置場所所有者の情報</t>
    <phoneticPr fontId="2"/>
  </si>
  <si>
    <t>住所</t>
    <phoneticPr fontId="2"/>
  </si>
  <si>
    <t>所」「電話番号」「メールアドレス」を記載してください。</t>
    <phoneticPr fontId="2"/>
  </si>
  <si>
    <t>※　補助対象設備使用者が個人の場合は、「担当部署」の「担当者氏名」「住</t>
    <phoneticPr fontId="2"/>
  </si>
  <si>
    <t>※　申請者が個人の場合は、電話番号とメールアドレスのみ記載してください。</t>
    <rPh sb="4" eb="5">
      <t>シャ</t>
    </rPh>
    <phoneticPr fontId="2"/>
  </si>
  <si>
    <t>⑴　申請者の情報</t>
    <phoneticPr fontId="2"/>
  </si>
  <si>
    <t>次の事項について相違ないことを誓約します。</t>
    <phoneticPr fontId="2"/>
  </si>
  <si>
    <t>日</t>
  </si>
  <si>
    <t>月</t>
  </si>
  <si>
    <t>年</t>
    <rPh sb="0" eb="1">
      <t>ネン</t>
    </rPh>
    <phoneticPr fontId="2"/>
  </si>
  <si>
    <t>令和</t>
    <rPh sb="0" eb="2">
      <t>レイワ</t>
    </rPh>
    <phoneticPr fontId="2"/>
  </si>
  <si>
    <t>支払完了予定日　</t>
    <phoneticPr fontId="2"/>
  </si>
  <si>
    <t>工事完了予定日</t>
    <phoneticPr fontId="2"/>
  </si>
  <si>
    <t>日</t>
    <rPh sb="0" eb="1">
      <t>ニチ</t>
    </rPh>
    <phoneticPr fontId="2"/>
  </si>
  <si>
    <t>月</t>
    <rPh sb="0" eb="1">
      <t>ガツ</t>
    </rPh>
    <phoneticPr fontId="2"/>
  </si>
  <si>
    <t>kWh</t>
    <phoneticPr fontId="2"/>
  </si>
  <si>
    <t>円</t>
  </si>
  <si>
    <t>円</t>
    <phoneticPr fontId="2"/>
  </si>
  <si>
    <t>イ</t>
    <phoneticPr fontId="2"/>
  </si>
  <si>
    <t>ア</t>
    <phoneticPr fontId="2"/>
  </si>
  <si>
    <t>⑵　蓄電池</t>
    <phoneticPr fontId="2"/>
  </si>
  <si>
    <t>イ</t>
  </si>
  <si>
    <t>ア</t>
  </si>
  <si>
    <t>⑴　太陽光発電設備</t>
    <phoneticPr fontId="2"/>
  </si>
  <si>
    <t>他補助金額</t>
  </si>
  <si>
    <t>（複数ある場合は全て）</t>
  </si>
  <si>
    <t>補助金等の名称</t>
  </si>
  <si>
    <t>⑵　蓄電池</t>
  </si>
  <si>
    <t>⑴　太陽光発電設備</t>
  </si>
  <si>
    <t>補助対象経費に対して、他の補助金等の交付を受けることが決定している又は</t>
  </si>
  <si>
    <t>⑵	　蓄電池</t>
    <phoneticPr fontId="2"/>
  </si>
  <si>
    <t>…Ⓒ</t>
    <phoneticPr fontId="2"/>
  </si>
  <si>
    <t>…Ⓐ</t>
    <phoneticPr fontId="2"/>
  </si>
  <si>
    <t>⑴	　太陽光発電設備</t>
    <phoneticPr fontId="2"/>
  </si>
  <si>
    <t>〒　　‐　　</t>
    <phoneticPr fontId="2"/>
  </si>
  <si>
    <t>設置場所所有者名</t>
    <phoneticPr fontId="2"/>
  </si>
  <si>
    <t>設置場所所在地（施設等名称）</t>
  </si>
  <si>
    <t>１　補助対象設備の設置場所所在地（施設等名称）及び設置場所所有者名</t>
    <phoneticPr fontId="2"/>
  </si>
  <si>
    <t xml:space="preserve">京都府
</t>
    <phoneticPr fontId="2"/>
  </si>
  <si>
    <t>受けた場合（受けていない場合は空白で構いません）</t>
    <rPh sb="6" eb="7">
      <t>ウ</t>
    </rPh>
    <phoneticPr fontId="1"/>
  </si>
  <si>
    <t xml:space="preserve">ア </t>
    <phoneticPr fontId="1"/>
  </si>
  <si>
    <t>申請者</t>
    <rPh sb="0" eb="3">
      <t>シンセイシャ</t>
    </rPh>
    <phoneticPr fontId="1"/>
  </si>
  <si>
    <t>住所</t>
    <rPh sb="0" eb="2">
      <t>ジュウショ</t>
    </rPh>
    <phoneticPr fontId="1"/>
  </si>
  <si>
    <t>氏名</t>
    <rPh sb="0" eb="2">
      <t>シメイ</t>
    </rPh>
    <phoneticPr fontId="1"/>
  </si>
  <si>
    <t>工事請負契約締結予定日</t>
    <rPh sb="0" eb="2">
      <t>コウジ</t>
    </rPh>
    <rPh sb="2" eb="4">
      <t>ウケオイ</t>
    </rPh>
    <rPh sb="4" eb="6">
      <t>ケイヤク</t>
    </rPh>
    <rPh sb="6" eb="8">
      <t>テイケツ</t>
    </rPh>
    <rPh sb="8" eb="10">
      <t>ヨテイ</t>
    </rPh>
    <rPh sb="10" eb="11">
      <t>ビ</t>
    </rPh>
    <phoneticPr fontId="2"/>
  </si>
  <si>
    <t>※　申請者が事業者の場合は、担当者を２名記載してください。</t>
    <rPh sb="6" eb="9">
      <t>ジギョウシャ</t>
    </rPh>
    <rPh sb="19" eb="20">
      <t>メイ</t>
    </rPh>
    <rPh sb="20" eb="22">
      <t>キサイ</t>
    </rPh>
    <phoneticPr fontId="2"/>
  </si>
  <si>
    <t>※災害時に地域で電力を提供する場合は200万円</t>
    <rPh sb="22" eb="23">
      <t>エン</t>
    </rPh>
    <phoneticPr fontId="1"/>
  </si>
  <si>
    <t>年間の想定発電量（kWh）　　・・・①</t>
    <phoneticPr fontId="2"/>
  </si>
  <si>
    <t>年間の想定自家消費量（kWh）・・・②</t>
    <phoneticPr fontId="2"/>
  </si>
  <si>
    <t>％</t>
    <phoneticPr fontId="2"/>
  </si>
  <si>
    <t>※　申請者がPPA事業者又はリース事業者の場合で、補助対象設備の使用者が</t>
    <phoneticPr fontId="2"/>
  </si>
  <si>
    <t>申請者と異なる場合は、補助対象設備使用者の情報を記載してください。</t>
    <rPh sb="0" eb="3">
      <t>シンセイシャ</t>
    </rPh>
    <phoneticPr fontId="2"/>
  </si>
  <si>
    <t>※申請者と補助対象設備使用者や設置場所所有者が異なる場合は、申請同意書を添付してください。</t>
    <rPh sb="1" eb="4">
      <t>シンセイシャ</t>
    </rPh>
    <rPh sb="5" eb="14">
      <t>ホジョタイショウセツビシヨウシャ</t>
    </rPh>
    <rPh sb="15" eb="22">
      <t>セッチバショショユウシャ</t>
    </rPh>
    <rPh sb="23" eb="24">
      <t>コト</t>
    </rPh>
    <rPh sb="26" eb="28">
      <t>バアイ</t>
    </rPh>
    <rPh sb="30" eb="32">
      <t>シンセイ</t>
    </rPh>
    <rPh sb="32" eb="35">
      <t>ドウイショ</t>
    </rPh>
    <rPh sb="36" eb="38">
      <t>テンプ</t>
    </rPh>
    <phoneticPr fontId="1"/>
  </si>
  <si>
    <t>⑵　電気事業者による再生可能エネルギー電気の調達に関する特別措置法（平成</t>
    <rPh sb="34" eb="36">
      <t>ヘイセイ</t>
    </rPh>
    <phoneticPr fontId="1"/>
  </si>
  <si>
    <t>⑴　導入設備を、各種法令等に適合して設置すること</t>
    <rPh sb="2" eb="4">
      <t>ドウニュウ</t>
    </rPh>
    <rPh sb="8" eb="12">
      <t>カクシュホウレイ</t>
    </rPh>
    <phoneticPr fontId="2"/>
  </si>
  <si>
    <t>…Ⓖ</t>
    <phoneticPr fontId="1"/>
  </si>
  <si>
    <t>…Ⓘ</t>
    <phoneticPr fontId="1"/>
  </si>
  <si>
    <t>…Ⓚ</t>
    <phoneticPr fontId="1"/>
  </si>
  <si>
    <t>…Ⓙ</t>
    <phoneticPr fontId="1"/>
  </si>
  <si>
    <t>導入場所</t>
    <rPh sb="0" eb="2">
      <t>ドウニュウ</t>
    </rPh>
    <rPh sb="2" eb="4">
      <t>バショ</t>
    </rPh>
    <phoneticPr fontId="1"/>
  </si>
  <si>
    <t xml:space="preserve">イ </t>
    <phoneticPr fontId="2"/>
  </si>
  <si>
    <t>←プルダウンから選択してください。</t>
    <rPh sb="8" eb="10">
      <t>センタク</t>
    </rPh>
    <phoneticPr fontId="1"/>
  </si>
  <si>
    <t>⑵　補助対象設備使用者の情報（※駐車場等に導入する場合のみ該当）</t>
    <rPh sb="16" eb="19">
      <t>チュウシャジョウ</t>
    </rPh>
    <rPh sb="19" eb="20">
      <t>トウ</t>
    </rPh>
    <rPh sb="21" eb="23">
      <t>ドウニュウ</t>
    </rPh>
    <rPh sb="25" eb="27">
      <t>バアイ</t>
    </rPh>
    <rPh sb="29" eb="31">
      <t>ガイトウ</t>
    </rPh>
    <phoneticPr fontId="2"/>
  </si>
  <si>
    <t>設置予定の蓄電池の種別</t>
    <rPh sb="0" eb="4">
      <t>セッチヨテイ</t>
    </rPh>
    <rPh sb="5" eb="8">
      <t>チクデンチ</t>
    </rPh>
    <rPh sb="9" eb="11">
      <t>シュベツ</t>
    </rPh>
    <phoneticPr fontId="1"/>
  </si>
  <si>
    <t>…Ⓑ</t>
    <phoneticPr fontId="2"/>
  </si>
  <si>
    <t>２　設置予定の補助対象設備の内容及び費用</t>
    <rPh sb="16" eb="17">
      <t>オヨ</t>
    </rPh>
    <rPh sb="18" eb="20">
      <t>ヒヨウ</t>
    </rPh>
    <phoneticPr fontId="2"/>
  </si>
  <si>
    <t>３　他補助金の受入状況</t>
    <phoneticPr fontId="2"/>
  </si>
  <si>
    <t>4800Ah・セル未満（家庭用）</t>
  </si>
  <si>
    <t>４　交付申請額（千円未満切捨て）</t>
    <phoneticPr fontId="1"/>
  </si>
  <si>
    <t>５　補助事業により導入する再生可能エネルギーの自家消費見込</t>
    <rPh sb="23" eb="29">
      <t>ジカショウヒミコ</t>
    </rPh>
    <phoneticPr fontId="2"/>
  </si>
  <si>
    <t>６　補助対象設備の工事請負契約締結、工事着手及び完了の予定日</t>
    <rPh sb="9" eb="11">
      <t>コウジ</t>
    </rPh>
    <rPh sb="11" eb="13">
      <t>ウケオイ</t>
    </rPh>
    <rPh sb="13" eb="15">
      <t>ケイヤク</t>
    </rPh>
    <rPh sb="15" eb="17">
      <t>テイケツ</t>
    </rPh>
    <phoneticPr fontId="2"/>
  </si>
  <si>
    <t>７　誓約事項</t>
    <phoneticPr fontId="2"/>
  </si>
  <si>
    <t>８　申請者等の情報</t>
    <phoneticPr fontId="2"/>
  </si>
  <si>
    <t>万円のいずれか低い額）</t>
  </si>
  <si>
    <t>円</t>
    <rPh sb="0" eb="1">
      <t>エン</t>
    </rPh>
    <phoneticPr fontId="2"/>
  </si>
  <si>
    <t>農地又はため池</t>
    <rPh sb="0" eb="2">
      <t>ノウチ</t>
    </rPh>
    <rPh sb="2" eb="3">
      <t>マタ</t>
    </rPh>
    <rPh sb="6" eb="7">
      <t>イケ</t>
    </rPh>
    <phoneticPr fontId="1"/>
  </si>
  <si>
    <t>駐車場等</t>
    <rPh sb="0" eb="4">
      <t>チュウシャジョウトウ</t>
    </rPh>
    <phoneticPr fontId="1"/>
  </si>
  <si>
    <t>⑷　補助対象設備の使用状況について、京都府から実績報告の要請があった場合</t>
    <rPh sb="20" eb="21">
      <t>フ</t>
    </rPh>
    <phoneticPr fontId="2"/>
  </si>
  <si>
    <t>⑸　再生可能エネルギー発電設備等の普及促進を図るために本府が実施する</t>
    <phoneticPr fontId="1"/>
  </si>
  <si>
    <t>⑶　補助事業により導入した設備による発電量のうち、自家消費されないものに</t>
    <rPh sb="25" eb="29">
      <t>ジカショウヒ</t>
    </rPh>
    <phoneticPr fontId="1"/>
  </si>
  <si>
    <t>⑸　再生可能エネルギー発電設備等の普及促進を図るために本府が実施する広報</t>
    <phoneticPr fontId="1"/>
  </si>
  <si>
    <t>⑹　再エネ発電設備の整備にあわせて地域の環境の保全のための取組並びに地域</t>
    <phoneticPr fontId="1"/>
  </si>
  <si>
    <t>⑹　PPA又はリース事業者による申請の場合、交付金額相当分をサービス料金又は</t>
    <rPh sb="5" eb="6">
      <t>マタ</t>
    </rPh>
    <rPh sb="10" eb="13">
      <t>ジギョウシャ</t>
    </rPh>
    <rPh sb="16" eb="18">
      <t>シンセイ</t>
    </rPh>
    <rPh sb="19" eb="21">
      <t>バアイ</t>
    </rPh>
    <rPh sb="22" eb="25">
      <t>コウフキン</t>
    </rPh>
    <rPh sb="25" eb="26">
      <t>ガク</t>
    </rPh>
    <rPh sb="26" eb="29">
      <t>ソウトウブン</t>
    </rPh>
    <rPh sb="34" eb="36">
      <t>リョウキン</t>
    </rPh>
    <rPh sb="36" eb="37">
      <t>マタ</t>
    </rPh>
    <phoneticPr fontId="1"/>
  </si>
  <si>
    <t>駐車場等に導入する場合、以下記入不要です。</t>
    <rPh sb="0" eb="3">
      <t>チュウシャジョウ</t>
    </rPh>
    <rPh sb="3" eb="4">
      <t>トウ</t>
    </rPh>
    <rPh sb="5" eb="7">
      <t>ドウニュウ</t>
    </rPh>
    <rPh sb="9" eb="11">
      <t>バアイ</t>
    </rPh>
    <rPh sb="12" eb="14">
      <t>イカ</t>
    </rPh>
    <rPh sb="14" eb="16">
      <t>キニュウ</t>
    </rPh>
    <rPh sb="16" eb="18">
      <t>フヨウ</t>
    </rPh>
    <phoneticPr fontId="1"/>
  </si>
  <si>
    <t>&lt;農地又はため池に導入する場合&gt;</t>
    <rPh sb="1" eb="3">
      <t>ノウチ</t>
    </rPh>
    <rPh sb="3" eb="4">
      <t>マタ</t>
    </rPh>
    <rPh sb="7" eb="8">
      <t>イケ</t>
    </rPh>
    <rPh sb="9" eb="11">
      <t>ドウニュウ</t>
    </rPh>
    <rPh sb="13" eb="15">
      <t>バアイ</t>
    </rPh>
    <phoneticPr fontId="1"/>
  </si>
  <si>
    <t>取組の内容を以下に記載ください。</t>
    <rPh sb="0" eb="2">
      <t>トリクミ</t>
    </rPh>
    <rPh sb="3" eb="5">
      <t>ナイヨウ</t>
    </rPh>
    <phoneticPr fontId="1"/>
  </si>
  <si>
    <t>地域の環境の保全のための取組並びに地域の経済及び社会の持続的発展に資する</t>
    <rPh sb="0" eb="2">
      <t>チイキ</t>
    </rPh>
    <rPh sb="3" eb="5">
      <t>カンキョウ</t>
    </rPh>
    <rPh sb="6" eb="8">
      <t>ホゼン</t>
    </rPh>
    <rPh sb="12" eb="14">
      <t>トリクミ</t>
    </rPh>
    <rPh sb="14" eb="15">
      <t>ナラ</t>
    </rPh>
    <rPh sb="17" eb="19">
      <t>チイキ</t>
    </rPh>
    <rPh sb="20" eb="22">
      <t>ケイザイ</t>
    </rPh>
    <rPh sb="22" eb="23">
      <t>オヨ</t>
    </rPh>
    <rPh sb="24" eb="26">
      <t>シャカイ</t>
    </rPh>
    <rPh sb="27" eb="32">
      <t>ジゾクテキハッテン</t>
    </rPh>
    <rPh sb="33" eb="34">
      <t>シ</t>
    </rPh>
    <phoneticPr fontId="1"/>
  </si>
  <si>
    <t>年間の想定府内消費量（kWh）・・・③</t>
    <phoneticPr fontId="1"/>
  </si>
  <si>
    <t>年間の府内消費率（（②＋③）÷①）</t>
    <rPh sb="3" eb="5">
      <t>フナイ</t>
    </rPh>
    <rPh sb="7" eb="8">
      <t>リツ</t>
    </rPh>
    <phoneticPr fontId="2"/>
  </si>
  <si>
    <t>⑶　補助事業により導入した設備による発電量の30％以上を設置場所における</t>
    <rPh sb="2" eb="6">
      <t>ホジョジギョウ</t>
    </rPh>
    <rPh sb="9" eb="11">
      <t>ドウニュウ</t>
    </rPh>
    <rPh sb="13" eb="15">
      <t>セツビ</t>
    </rPh>
    <rPh sb="18" eb="21">
      <t>ハツデンリョウ</t>
    </rPh>
    <rPh sb="25" eb="27">
      <t>イジョウ</t>
    </rPh>
    <rPh sb="28" eb="32">
      <t>セッチバショ</t>
    </rPh>
    <phoneticPr fontId="1"/>
  </si>
  <si>
    <t>⑺　蓄電池について申請する場合、次の価格以下のシステムとなるよう努めること。</t>
    <rPh sb="2" eb="5">
      <t>チクデンチ</t>
    </rPh>
    <rPh sb="9" eb="11">
      <t>シンセイ</t>
    </rPh>
    <rPh sb="13" eb="15">
      <t>バアイ</t>
    </rPh>
    <rPh sb="16" eb="17">
      <t>ツギ</t>
    </rPh>
    <rPh sb="18" eb="20">
      <t>カカク</t>
    </rPh>
    <rPh sb="20" eb="22">
      <t>イカ</t>
    </rPh>
    <rPh sb="32" eb="33">
      <t>ツト</t>
    </rPh>
    <phoneticPr fontId="1"/>
  </si>
  <si>
    <t>　売電し、得た収入は補助により導入した設備の維持管理・更新に充当すること。</t>
    <rPh sb="7" eb="9">
      <t>シュウニュウ</t>
    </rPh>
    <rPh sb="10" eb="12">
      <t>ホジョ</t>
    </rPh>
    <rPh sb="15" eb="17">
      <t>ドウニュウ</t>
    </rPh>
    <rPh sb="19" eb="21">
      <t>セツビ</t>
    </rPh>
    <rPh sb="22" eb="26">
      <t>イジカンリ</t>
    </rPh>
    <rPh sb="27" eb="29">
      <t>コウシン</t>
    </rPh>
    <rPh sb="30" eb="32">
      <t>ジュウトウ</t>
    </rPh>
    <phoneticPr fontId="1"/>
  </si>
  <si>
    <t>　には、発電実績等を提出すること</t>
    <phoneticPr fontId="2"/>
  </si>
  <si>
    <t>　活動などの取組に協力すること</t>
    <phoneticPr fontId="2"/>
  </si>
  <si>
    <t>　の経済及び社会の持続的発展に資する取組であること</t>
    <phoneticPr fontId="1"/>
  </si>
  <si>
    <t xml:space="preserve">　23年法律第108号）に基づく固定価格買取制度（FIT）の認定又はFIP(Feed in </t>
    <rPh sb="4" eb="6">
      <t>ホウリツ</t>
    </rPh>
    <rPh sb="6" eb="7">
      <t>ダイ</t>
    </rPh>
    <rPh sb="10" eb="11">
      <t>ゴウ</t>
    </rPh>
    <rPh sb="13" eb="14">
      <t>モト</t>
    </rPh>
    <rPh sb="16" eb="24">
      <t>コテイカカクカイトリセイド</t>
    </rPh>
    <rPh sb="30" eb="32">
      <t>ニンテイ</t>
    </rPh>
    <phoneticPr fontId="1"/>
  </si>
  <si>
    <t>　Premium)制度の認定を取得しないこと</t>
    <phoneticPr fontId="1"/>
  </si>
  <si>
    <t>　ついては、府内の需要家で消費すること。発電量や需要量の変動によりやむを</t>
    <rPh sb="6" eb="8">
      <t>フナイ</t>
    </rPh>
    <rPh sb="9" eb="12">
      <t>ジュヨウカ</t>
    </rPh>
    <rPh sb="13" eb="15">
      <t>ショウヒ</t>
    </rPh>
    <rPh sb="20" eb="22">
      <t>ハツデン</t>
    </rPh>
    <rPh sb="22" eb="23">
      <t>リョウ</t>
    </rPh>
    <rPh sb="24" eb="27">
      <t>ジュヨウリョウ</t>
    </rPh>
    <rPh sb="28" eb="30">
      <t>ヘンドウ</t>
    </rPh>
    <phoneticPr fontId="1"/>
  </si>
  <si>
    <t>　得ず余剰電力が生じ府外の需要家に売電する場合、発電量の30%を上限として</t>
    <rPh sb="17" eb="19">
      <t>バイデン</t>
    </rPh>
    <rPh sb="21" eb="23">
      <t>バアイ</t>
    </rPh>
    <rPh sb="24" eb="27">
      <t>ハツデンリョウ</t>
    </rPh>
    <rPh sb="32" eb="34">
      <t>ジョウゲン</t>
    </rPh>
    <phoneticPr fontId="1"/>
  </si>
  <si>
    <t>　（家庭用：12.5万円/kWh、業務用：11.9万円/kWh以内）</t>
    <rPh sb="2" eb="5">
      <t>カテイヨウ</t>
    </rPh>
    <rPh sb="10" eb="12">
      <t>マンエン</t>
    </rPh>
    <rPh sb="17" eb="20">
      <t>ギョウムヨウ</t>
    </rPh>
    <rPh sb="25" eb="27">
      <t>マンエン</t>
    </rPh>
    <rPh sb="31" eb="33">
      <t>イナイ</t>
    </rPh>
    <phoneticPr fontId="1"/>
  </si>
  <si>
    <t>　消費電力の一部として使用（自家消費）するとともに、自家消費を含め発電量</t>
    <rPh sb="6" eb="8">
      <t>イチブ</t>
    </rPh>
    <rPh sb="11" eb="13">
      <t>シヨウ</t>
    </rPh>
    <rPh sb="14" eb="18">
      <t>ジカショウヒ</t>
    </rPh>
    <rPh sb="26" eb="30">
      <t>ジカショウヒ</t>
    </rPh>
    <rPh sb="31" eb="32">
      <t>フク</t>
    </rPh>
    <rPh sb="33" eb="36">
      <t>ハツデンリョウ</t>
    </rPh>
    <phoneticPr fontId="1"/>
  </si>
  <si>
    <t>　の50%以上を府内で消費すること。</t>
    <phoneticPr fontId="1"/>
  </si>
  <si>
    <t>　広報活動などの取組に協力すること</t>
    <phoneticPr fontId="2"/>
  </si>
  <si>
    <t>　リース料金から控除し、補助事業により導入する設備について法定耐用年数期間</t>
    <rPh sb="4" eb="6">
      <t>リョウキン</t>
    </rPh>
    <rPh sb="8" eb="10">
      <t>コウジョ</t>
    </rPh>
    <rPh sb="12" eb="16">
      <t>ホジョジギョウ</t>
    </rPh>
    <rPh sb="19" eb="21">
      <t>ドウニュウ</t>
    </rPh>
    <rPh sb="23" eb="25">
      <t>セツビ</t>
    </rPh>
    <rPh sb="29" eb="31">
      <t>ホウテイ</t>
    </rPh>
    <rPh sb="31" eb="33">
      <t>タイヨウ</t>
    </rPh>
    <phoneticPr fontId="1"/>
  </si>
  <si>
    <t>　満了まで継続的に使用するために必要な措置を講ずること</t>
    <rPh sb="5" eb="8">
      <t>ケイゾクテキ</t>
    </rPh>
    <rPh sb="9" eb="11">
      <t>シヨウ</t>
    </rPh>
    <rPh sb="16" eb="18">
      <t>ヒツヨウ</t>
    </rPh>
    <rPh sb="19" eb="21">
      <t>ソチ</t>
    </rPh>
    <rPh sb="22" eb="23">
      <t>コウ</t>
    </rPh>
    <phoneticPr fontId="1"/>
  </si>
  <si>
    <t>駐車場等</t>
  </si>
  <si>
    <r>
      <t>設置予定の太陽光発電設備に掛かる費用</t>
    </r>
    <r>
      <rPr>
        <sz val="6"/>
        <rFont val="ＭＳ 明朝"/>
        <family val="1"/>
        <charset val="128"/>
      </rPr>
      <t>※１</t>
    </r>
    <rPh sb="0" eb="4">
      <t>セッチヨテイ</t>
    </rPh>
    <rPh sb="5" eb="12">
      <t>タイヨウコウハツデンセツビ</t>
    </rPh>
    <rPh sb="13" eb="14">
      <t>カ</t>
    </rPh>
    <rPh sb="16" eb="18">
      <t>ヒヨウ</t>
    </rPh>
    <phoneticPr fontId="1"/>
  </si>
  <si>
    <r>
      <t>設置予定の蓄電池の蓄電容量</t>
    </r>
    <r>
      <rPr>
        <sz val="6"/>
        <rFont val="ＭＳ 明朝"/>
        <family val="1"/>
        <charset val="128"/>
      </rPr>
      <t>※２</t>
    </r>
    <rPh sb="0" eb="4">
      <t>セッチヨテイ</t>
    </rPh>
    <rPh sb="5" eb="8">
      <t>チクデンチ</t>
    </rPh>
    <rPh sb="9" eb="13">
      <t>チクデンヨウリョウ</t>
    </rPh>
    <phoneticPr fontId="1"/>
  </si>
  <si>
    <r>
      <t>設置予定の蓄電池に掛かる費用</t>
    </r>
    <r>
      <rPr>
        <sz val="6"/>
        <rFont val="ＭＳ 明朝"/>
        <family val="1"/>
        <charset val="128"/>
      </rPr>
      <t>※１</t>
    </r>
    <rPh sb="0" eb="4">
      <t>セッチヨテイ</t>
    </rPh>
    <rPh sb="5" eb="8">
      <t>チクデンチ</t>
    </rPh>
    <rPh sb="9" eb="10">
      <t>カ</t>
    </rPh>
    <rPh sb="12" eb="14">
      <t>ヒヨウ</t>
    </rPh>
    <phoneticPr fontId="1"/>
  </si>
  <si>
    <t>※２　小数点第二位以下切り捨て</t>
    <phoneticPr fontId="1"/>
  </si>
  <si>
    <t>※１　消費税及び地方消費税相当額除く</t>
    <phoneticPr fontId="1"/>
  </si>
  <si>
    <t>申請額</t>
    <rPh sb="0" eb="3">
      <t>シンセイガク</t>
    </rPh>
    <phoneticPr fontId="1"/>
  </si>
  <si>
    <t>※②を除く</t>
    <rPh sb="3" eb="4">
      <t>ノゾ</t>
    </rPh>
    <phoneticPr fontId="1"/>
  </si>
  <si>
    <t>別紙２（要領第13条第１号関係）</t>
    <rPh sb="0" eb="2">
      <t>ベッシ</t>
    </rPh>
    <rPh sb="4" eb="6">
      <t>ヨウリョウ</t>
    </rPh>
    <rPh sb="6" eb="7">
      <t>ダイ</t>
    </rPh>
    <rPh sb="9" eb="10">
      <t>ジョウ</t>
    </rPh>
    <rPh sb="10" eb="11">
      <t>ダイ</t>
    </rPh>
    <rPh sb="12" eb="13">
      <t>ゴウ</t>
    </rPh>
    <rPh sb="13" eb="15">
      <t>カンケイ</t>
    </rPh>
    <phoneticPr fontId="2"/>
  </si>
  <si>
    <r>
      <t>Nm</t>
    </r>
    <r>
      <rPr>
        <vertAlign val="superscript"/>
        <sz val="12"/>
        <rFont val="ＭＳ 明朝"/>
        <family val="1"/>
        <charset val="128"/>
      </rPr>
      <t>3</t>
    </r>
    <phoneticPr fontId="2"/>
  </si>
  <si>
    <t>…Ⓕ</t>
    <phoneticPr fontId="2"/>
  </si>
  <si>
    <t>kW</t>
    <phoneticPr fontId="1"/>
  </si>
  <si>
    <r>
      <t>m</t>
    </r>
    <r>
      <rPr>
        <vertAlign val="superscript"/>
        <sz val="12"/>
        <rFont val="ＭＳ 明朝"/>
        <family val="1"/>
        <charset val="128"/>
      </rPr>
      <t>3</t>
    </r>
    <phoneticPr fontId="2"/>
  </si>
  <si>
    <t>最大貯蔵圧力</t>
    <rPh sb="0" eb="6">
      <t>サイダイチョゾウアツリョク</t>
    </rPh>
    <phoneticPr fontId="2"/>
  </si>
  <si>
    <t>MPaG</t>
    <phoneticPr fontId="1"/>
  </si>
  <si>
    <t>…Ⓗ</t>
    <phoneticPr fontId="2"/>
  </si>
  <si>
    <t>…Ⓓ</t>
    <phoneticPr fontId="2"/>
  </si>
  <si>
    <t>…Ⓔ</t>
    <phoneticPr fontId="2"/>
  </si>
  <si>
    <t>⑶	　水素等関連設備</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</si>
  <si>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</si>
  <si>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</si>
  <si>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</si>
  <si>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</si>
  <si>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</si>
  <si>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</si>
  <si>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</si>
  <si>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</si>
  <si>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</si>
  <si>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</si>
  <si>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 xml:space="preserve">補助率：Ⓙ× </t>
    <phoneticPr fontId="1"/>
  </si>
  <si>
    <t>申請額(Ⓞ又は</t>
    <rPh sb="5" eb="6">
      <t>マタ</t>
    </rPh>
    <phoneticPr fontId="1"/>
  </si>
  <si>
    <t>補助率：Ⓛ× 1/3（千円未満切捨て）</t>
    <rPh sb="0" eb="3">
      <t>ホジョリツミマン</t>
    </rPh>
    <phoneticPr fontId="2"/>
  </si>
  <si>
    <t>⑶　水素等関連設備</t>
    <rPh sb="2" eb="9">
      <t>スイソトウカンレンセツビ</t>
    </rPh>
    <phoneticPr fontId="2"/>
  </si>
  <si>
    <t>申請額</t>
    <rPh sb="0" eb="3">
      <t>シンセイガク</t>
    </rPh>
    <phoneticPr fontId="2"/>
  </si>
  <si>
    <t>…Ⓢ</t>
    <phoneticPr fontId="1"/>
  </si>
  <si>
    <t>…Ⓣ</t>
    <phoneticPr fontId="1"/>
  </si>
  <si>
    <t>（Ⓢ、1,000万円のいずれか低い額）</t>
    <phoneticPr fontId="1"/>
  </si>
  <si>
    <t>申請額（Ⓟ+Ⓡ+Ⓣ）</t>
    <rPh sb="0" eb="3">
      <t>シンセイガク</t>
    </rPh>
    <phoneticPr fontId="2"/>
  </si>
  <si>
    <t>⑻　水素等関連設備について申請する場合、以下の要件を満たすこと。</t>
    <rPh sb="2" eb="4">
      <t>スイソ</t>
    </rPh>
    <rPh sb="4" eb="5">
      <t>トウ</t>
    </rPh>
    <rPh sb="5" eb="9">
      <t>カンレンセツビ</t>
    </rPh>
    <rPh sb="13" eb="15">
      <t>シンセイ</t>
    </rPh>
    <rPh sb="17" eb="19">
      <t>バアイ</t>
    </rPh>
    <rPh sb="20" eb="22">
      <t>イカ</t>
    </rPh>
    <rPh sb="23" eb="25">
      <t>ヨウケン</t>
    </rPh>
    <rPh sb="26" eb="27">
      <t>ミ</t>
    </rPh>
    <phoneticPr fontId="1"/>
  </si>
  <si>
    <t>　・事業を行うための実績・能力・実施体制が構築されていること。</t>
    <phoneticPr fontId="1"/>
  </si>
  <si>
    <r>
      <t>　・CO</t>
    </r>
    <r>
      <rPr>
        <vertAlign val="subscript"/>
        <sz val="12"/>
        <rFont val="ＭＳ 明朝"/>
        <family val="1"/>
        <charset val="128"/>
      </rPr>
      <t>2</t>
    </r>
    <r>
      <rPr>
        <sz val="12"/>
        <rFont val="ＭＳ 明朝"/>
        <family val="1"/>
        <charset val="128"/>
      </rPr>
      <t>排出実質ゼロ水素を製造等するものであること。</t>
    </r>
    <phoneticPr fontId="1"/>
  </si>
  <si>
    <r>
      <t>　・CO</t>
    </r>
    <r>
      <rPr>
        <vertAlign val="subscript"/>
        <sz val="12"/>
        <rFont val="ＭＳ 明朝"/>
        <family val="1"/>
        <charset val="128"/>
      </rPr>
      <t>2</t>
    </r>
    <r>
      <rPr>
        <sz val="12"/>
        <rFont val="ＭＳ 明朝"/>
        <family val="1"/>
        <charset val="128"/>
      </rPr>
      <t>排出量の削減が図れる事業であること。</t>
    </r>
    <phoneticPr fontId="1"/>
  </si>
  <si>
    <t>⑷　合計</t>
    <phoneticPr fontId="1"/>
  </si>
  <si>
    <r>
      <t>※４　Nm</t>
    </r>
    <r>
      <rPr>
        <vertAlign val="superscript"/>
        <sz val="9"/>
        <rFont val="ＭＳ 明朝"/>
        <family val="1"/>
        <charset val="128"/>
      </rPr>
      <t>3</t>
    </r>
    <r>
      <rPr>
        <sz val="9"/>
        <rFont val="ＭＳ 明朝"/>
        <family val="1"/>
        <charset val="128"/>
      </rPr>
      <t>のかわりにkgで記載しても構いません。その場合、単位欄を修正してください。</t>
    </r>
    <rPh sb="14" eb="16">
      <t>キサイ</t>
    </rPh>
    <rPh sb="19" eb="20">
      <t>カマ</t>
    </rPh>
    <rPh sb="27" eb="29">
      <t>バアイ</t>
    </rPh>
    <rPh sb="30" eb="32">
      <t>タンイ</t>
    </rPh>
    <rPh sb="32" eb="33">
      <t>ラン</t>
    </rPh>
    <rPh sb="34" eb="36">
      <t>シュウセイ</t>
    </rPh>
    <phoneticPr fontId="1"/>
  </si>
  <si>
    <t>※３　水素製造能力は記載必須、貯蔵能力・運搬能力・水素使用量は該当する場合に記載してください。</t>
    <rPh sb="3" eb="5">
      <t>スイソ</t>
    </rPh>
    <rPh sb="5" eb="7">
      <t>セイゾウ</t>
    </rPh>
    <rPh sb="7" eb="9">
      <t>ノウリョク</t>
    </rPh>
    <rPh sb="10" eb="12">
      <t>キサイ</t>
    </rPh>
    <rPh sb="12" eb="14">
      <t>ヒッス</t>
    </rPh>
    <rPh sb="15" eb="17">
      <t>チョゾウ</t>
    </rPh>
    <rPh sb="17" eb="19">
      <t>ノウリョク</t>
    </rPh>
    <rPh sb="20" eb="22">
      <t>ウンパン</t>
    </rPh>
    <rPh sb="22" eb="24">
      <t>ノウリョク</t>
    </rPh>
    <rPh sb="25" eb="27">
      <t>スイソ</t>
    </rPh>
    <rPh sb="27" eb="30">
      <t>シヨウリョウ</t>
    </rPh>
    <rPh sb="31" eb="33">
      <t>ガイトウ</t>
    </rPh>
    <rPh sb="35" eb="37">
      <t>バアイ</t>
    </rPh>
    <rPh sb="38" eb="40">
      <t>キサイ</t>
    </rPh>
    <phoneticPr fontId="1"/>
  </si>
  <si>
    <r>
      <t>⑶	　水素等関連設備</t>
    </r>
    <r>
      <rPr>
        <sz val="6"/>
        <rFont val="ＭＳ 明朝"/>
        <family val="1"/>
        <charset val="128"/>
      </rPr>
      <t>※３</t>
    </r>
    <rPh sb="3" eb="10">
      <t>スイソトウカンレンセツビ</t>
    </rPh>
    <phoneticPr fontId="2"/>
  </si>
  <si>
    <r>
      <t>設置予定の水素等関連設備に掛かる費用</t>
    </r>
    <r>
      <rPr>
        <sz val="6"/>
        <rFont val="ＭＳ 明朝"/>
        <family val="1"/>
        <charset val="128"/>
      </rPr>
      <t>※１</t>
    </r>
    <rPh sb="0" eb="4">
      <t>セッチヨテイ</t>
    </rPh>
    <rPh sb="5" eb="7">
      <t>スイソ</t>
    </rPh>
    <rPh sb="7" eb="8">
      <t>トウ</t>
    </rPh>
    <rPh sb="8" eb="10">
      <t>カンレン</t>
    </rPh>
    <rPh sb="10" eb="12">
      <t>セツビ</t>
    </rPh>
    <rPh sb="13" eb="14">
      <t>カ</t>
    </rPh>
    <rPh sb="16" eb="18">
      <t>ヒヨウ</t>
    </rPh>
    <phoneticPr fontId="1"/>
  </si>
  <si>
    <t>補助率：Ⓝ×2/3（千円未満切捨て）</t>
    <rPh sb="0" eb="3">
      <t>ホジョリツ</t>
    </rPh>
    <rPh sb="12" eb="14">
      <t>ミマン</t>
    </rPh>
    <phoneticPr fontId="2"/>
  </si>
  <si>
    <r>
      <t>単位時間あたりの水素製造能力（定格）</t>
    </r>
    <r>
      <rPr>
        <sz val="6"/>
        <rFont val="ＭＳ 明朝"/>
        <family val="1"/>
        <charset val="128"/>
      </rPr>
      <t>※４</t>
    </r>
    <rPh sb="0" eb="4">
      <t>タンイジカン</t>
    </rPh>
    <rPh sb="8" eb="12">
      <t>スイソセイゾウ</t>
    </rPh>
    <rPh sb="12" eb="14">
      <t>ノウリョク</t>
    </rPh>
    <rPh sb="15" eb="17">
      <t>テイカク</t>
    </rPh>
    <phoneticPr fontId="2"/>
  </si>
  <si>
    <t>（電解能力（定格））</t>
    <rPh sb="6" eb="8">
      <t>テイカク</t>
    </rPh>
    <phoneticPr fontId="1"/>
  </si>
  <si>
    <t>貯蔵能力（定格）</t>
    <rPh sb="0" eb="2">
      <t>チョゾウ</t>
    </rPh>
    <rPh sb="2" eb="4">
      <t>ノウリョク</t>
    </rPh>
    <rPh sb="5" eb="7">
      <t>テイカク</t>
    </rPh>
    <phoneticPr fontId="1"/>
  </si>
  <si>
    <r>
      <t>運搬能力（定格）</t>
    </r>
    <r>
      <rPr>
        <sz val="6"/>
        <rFont val="ＭＳ 明朝"/>
        <family val="1"/>
        <charset val="128"/>
      </rPr>
      <t>※４</t>
    </r>
    <rPh sb="0" eb="4">
      <t>ウンパンノウリョク</t>
    </rPh>
    <rPh sb="5" eb="7">
      <t>テイカク</t>
    </rPh>
    <phoneticPr fontId="2"/>
  </si>
  <si>
    <r>
      <t>単位時間あたりの水素使用量（定格）</t>
    </r>
    <r>
      <rPr>
        <sz val="6"/>
        <rFont val="ＭＳ 明朝"/>
        <family val="1"/>
        <charset val="128"/>
      </rPr>
      <t>※４</t>
    </r>
    <rPh sb="0" eb="4">
      <t>タンイジカン</t>
    </rPh>
    <rPh sb="8" eb="10">
      <t>スイソ</t>
    </rPh>
    <rPh sb="10" eb="13">
      <t>シヨウリョウ</t>
    </rPh>
    <rPh sb="14" eb="16">
      <t>テイカク</t>
    </rPh>
    <phoneticPr fontId="2"/>
  </si>
  <si>
    <t>京都府太陽光発電設備等導入促進事業補助金事業計画書
（駐車場・農地等再エネ導入促進事業）</t>
    <rPh sb="0" eb="3">
      <t>キョウトフ</t>
    </rPh>
    <rPh sb="8" eb="10">
      <t>セツビ</t>
    </rPh>
    <rPh sb="20" eb="25">
      <t>ジギョウケイカクショ</t>
    </rPh>
    <rPh sb="27" eb="30">
      <t>チュウシャジョウ</t>
    </rPh>
    <rPh sb="31" eb="33">
      <t>ノウチ</t>
    </rPh>
    <rPh sb="33" eb="34">
      <t>トウ</t>
    </rPh>
    <rPh sb="34" eb="35">
      <t>サイ</t>
    </rPh>
    <rPh sb="37" eb="39">
      <t>ドウニュウ</t>
    </rPh>
    <rPh sb="39" eb="41">
      <t>ソクシン</t>
    </rPh>
    <rPh sb="41" eb="4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</si>
</sst>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
  </numFmts>
  <fonts count="23" x14ac:knownFonts="1">
    <font>
      <sz val="11"/>
      <color theme="1"/>
      <name val="ＭＳ Ｐゴシック"/>
      <family val="2"/>
      <charset val="128"/>
    </font>
    <font>
      <sz val="6"/>
      <name val="ＭＳ Ｐゴシック"/>
      <family val="2"/>
      <charset val="128"/>
    </font>
    <font>
      <sz val="6"/>
      <name val="游ゴシック"/>
      <family val="3"/>
      <charset val="128"/>
      <scheme val="minor"/>
    </font>
    <font>
      <sz val="12"/>
      <name val="ＭＳ 明朝"/>
      <family val="1"/>
      <charset val="128"/>
    </font>
    <font>
      <sz val="11"/>
      <name val="ＭＳ Ｐゴシック"/>
      <family val="2"/>
      <charset val="128"/>
    </font>
    <font>
      <sz val="11"/>
      <name val="ＭＳ 明朝"/>
      <family val="1"/>
      <charset val="128"/>
    </font>
    <font>
      <sz val="10.5"/>
      <name val="ＭＳ 明朝"/>
      <family val="1"/>
      <charset val="128"/>
    </font>
    <font>
      <sz val="12"/>
      <name val="ＭＳ ゴシック"/>
      <family val="3"/>
      <charset val="128"/>
    </font>
    <font>
      <sz val="14"/>
      <name val="ＭＳ 明朝"/>
      <family val="1"/>
      <charset val="128"/>
    </font>
    <font>
      <b/>
      <sz val="14"/>
      <name val="ＭＳ 明朝"/>
      <family val="1"/>
      <charset val="128"/>
    </font>
    <font>
      <b/>
      <sz val="12"/>
      <name val="ＭＳ 明朝"/>
      <family val="1"/>
      <charset val="128"/>
    </font>
    <font>
      <sz val="11"/>
      <name val="ＭＳ Ｐゴシック"/>
      <family val="3"/>
      <charset val="128"/>
    </font>
    <font>
      <sz val="10"/>
      <name val="ＭＳ 明朝"/>
      <family val="1"/>
      <charset val="128"/>
    </font>
    <font>
      <sz val="11"/>
      <color theme="1"/>
      <name val="游ゴシック"/>
      <family val="3"/>
      <charset val="128"/>
      <scheme val="minor"/>
    </font>
    <font>
      <sz val="9"/>
      <name val="ＭＳ 明朝"/>
      <family val="1"/>
      <charset val="128"/>
    </font>
    <font>
      <sz val="6"/>
      <name val="ＭＳ 明朝"/>
      <family val="1"/>
      <charset val="128"/>
    </font>
    <font>
      <sz val="8"/>
      <name val="ＭＳ Ｐゴシック"/>
      <family val="2"/>
      <charset val="128"/>
    </font>
    <font>
      <sz val="12"/>
      <color rgb="FF0070C0"/>
      <name val="ＭＳ 明朝"/>
      <family val="1"/>
      <charset val="128"/>
    </font>
    <font>
      <sz val="11"/>
      <color theme="1"/>
      <name val="ＭＳ 明朝"/>
      <family val="1"/>
      <charset val="128"/>
    </font>
    <font>
      <sz val="11"/>
      <color theme="1"/>
      <name val="ＭＳ Ｐゴシック"/>
      <family val="2"/>
      <charset val="128"/>
    </font>
    <font>
      <vertAlign val="superscript"/>
      <sz val="12"/>
      <name val="ＭＳ 明朝"/>
      <family val="1"/>
      <charset val="128"/>
    </font>
    <font>
      <vertAlign val="superscript"/>
      <sz val="9"/>
      <name val="ＭＳ 明朝"/>
      <family val="1"/>
      <charset val="128"/>
    </font>
    <font>
      <vertAlign val="subscript"/>
      <sz val="12"/>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13" fillId="0" borderId="0">
      <alignment vertical="center"/>
    </xf>
    <xf numFmtId="0" fontId="11" fillId="0" borderId="0"/>
    <xf numFmtId="38" fontId="19" fillId="0" borderId="0" applyFont="0" applyFill="0" applyBorder="0" applyAlignment="0" applyProtection="0">
      <alignment vertical="center"/>
    </xf>
  </cellStyleXfs>
  <cellXfs count="14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0" borderId="4" xfId="0" applyFont="1" applyBorder="1">
      <alignment vertical="center"/>
    </xf>
    <xf numFmtId="0" fontId="7" fillId="0" borderId="0" xfId="0" applyFont="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8" xfId="0" applyFont="1" applyBorder="1">
      <alignment vertical="center"/>
    </xf>
    <xf numFmtId="0" fontId="3" fillId="0" borderId="6" xfId="0" applyFont="1" applyBorder="1">
      <alignment vertical="center"/>
    </xf>
    <xf numFmtId="0" fontId="9" fillId="0" borderId="2" xfId="0" applyFont="1" applyBorder="1">
      <alignment vertical="center"/>
    </xf>
    <xf numFmtId="0" fontId="10" fillId="0" borderId="1" xfId="0" applyFont="1" applyBorder="1">
      <alignment vertical="center"/>
    </xf>
    <xf numFmtId="0" fontId="10" fillId="0" borderId="0" xfId="0" applyFont="1">
      <alignment vertical="center"/>
    </xf>
    <xf numFmtId="0" fontId="5" fillId="0" borderId="2" xfId="0" applyFont="1" applyBorder="1">
      <alignment vertical="center"/>
    </xf>
    <xf numFmtId="0" fontId="4" fillId="0" borderId="2" xfId="0" applyFont="1" applyBorder="1">
      <alignment vertical="center"/>
    </xf>
    <xf numFmtId="0" fontId="5" fillId="0" borderId="1" xfId="0" applyFont="1" applyBorder="1">
      <alignment vertical="center"/>
    </xf>
    <xf numFmtId="0" fontId="3" fillId="0" borderId="2" xfId="0" applyFont="1" applyBorder="1" applyAlignment="1">
      <alignment horizontal="right" vertical="center"/>
    </xf>
    <xf numFmtId="0" fontId="14" fillId="0" borderId="0" xfId="0" applyFont="1">
      <alignment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xf numFmtId="0" fontId="6" fillId="0" borderId="19" xfId="0" applyFont="1" applyBorder="1" applyAlignment="1">
      <alignment horizontal="centerContinuous" vertical="center"/>
    </xf>
    <xf numFmtId="0" fontId="6" fillId="0" borderId="18" xfId="0" applyFont="1" applyBorder="1" applyAlignment="1">
      <alignment horizontal="centerContinuous" vertical="center"/>
    </xf>
    <xf numFmtId="0" fontId="4" fillId="0" borderId="18" xfId="0" applyFont="1" applyBorder="1" applyAlignment="1">
      <alignment horizontal="centerContinuous" vertical="center"/>
    </xf>
    <xf numFmtId="0" fontId="4" fillId="0" borderId="8" xfId="0" applyFont="1" applyBorder="1">
      <alignment vertical="center"/>
    </xf>
    <xf numFmtId="0" fontId="3" fillId="0" borderId="23" xfId="0" applyFont="1" applyBorder="1">
      <alignment vertical="center"/>
    </xf>
    <xf numFmtId="0" fontId="0" fillId="0" borderId="17" xfId="0" applyBorder="1" applyAlignment="1">
      <alignment horizontal="centerContinuous" vertical="center"/>
    </xf>
    <xf numFmtId="0" fontId="17" fillId="0" borderId="2" xfId="0" applyFont="1" applyBorder="1">
      <alignment vertical="center"/>
    </xf>
    <xf numFmtId="0" fontId="17" fillId="0" borderId="2" xfId="0" applyFont="1" applyBorder="1" applyAlignment="1">
      <alignment horizontal="right" vertical="center"/>
    </xf>
    <xf numFmtId="0" fontId="12" fillId="0" borderId="0" xfId="0" applyFont="1">
      <alignment vertical="center"/>
    </xf>
    <xf numFmtId="0" fontId="5" fillId="0" borderId="7" xfId="0" applyFont="1" applyBorder="1">
      <alignment vertical="center"/>
    </xf>
    <xf numFmtId="0" fontId="5" fillId="0" borderId="8" xfId="0" applyFont="1" applyBorder="1">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center" wrapText="1"/>
    </xf>
    <xf numFmtId="0" fontId="3" fillId="0" borderId="0" xfId="0" applyFont="1" applyAlignment="1">
      <alignment vertical="center" wrapText="1"/>
    </xf>
    <xf numFmtId="0" fontId="14" fillId="0" borderId="2" xfId="0" applyFont="1" applyBorder="1">
      <alignment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20" fillId="0" borderId="0" xfId="0" applyFont="1">
      <alignment vertical="center"/>
    </xf>
    <xf numFmtId="0" fontId="20" fillId="0" borderId="6" xfId="0" applyFont="1" applyBorder="1">
      <alignment vertical="center"/>
    </xf>
    <xf numFmtId="0" fontId="15" fillId="0" borderId="8" xfId="0" applyFont="1" applyBorder="1">
      <alignment vertical="center"/>
    </xf>
    <xf numFmtId="0" fontId="20" fillId="0" borderId="2" xfId="0" applyFont="1" applyBorder="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18" xfId="0" applyFont="1" applyBorder="1" applyAlignment="1">
      <alignment horizontal="right" vertical="center"/>
    </xf>
    <xf numFmtId="0" fontId="3" fillId="0" borderId="17" xfId="0" applyFont="1" applyBorder="1" applyAlignment="1">
      <alignment horizontal="right" vertical="center"/>
    </xf>
    <xf numFmtId="38" fontId="3" fillId="2" borderId="19" xfId="3" applyFont="1" applyFill="1" applyBorder="1" applyAlignment="1">
      <alignment horizontal="center" vertical="center"/>
    </xf>
    <xf numFmtId="38" fontId="3" fillId="2" borderId="18" xfId="3" applyFont="1" applyFill="1" applyBorder="1" applyAlignment="1">
      <alignment horizontal="center"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38" fontId="3" fillId="0" borderId="21" xfId="3" applyFont="1" applyBorder="1" applyAlignment="1">
      <alignment horizontal="center" vertical="center"/>
    </xf>
    <xf numFmtId="38" fontId="3" fillId="0" borderId="20" xfId="3" applyFont="1" applyBorder="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38" fontId="3" fillId="0" borderId="1" xfId="3" applyFont="1" applyBorder="1" applyAlignment="1">
      <alignment horizontal="center" vertical="center"/>
    </xf>
    <xf numFmtId="38" fontId="3" fillId="0" borderId="2" xfId="3"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3" borderId="19" xfId="3" applyFont="1" applyFill="1" applyBorder="1" applyAlignment="1">
      <alignment horizontal="center" vertical="center"/>
    </xf>
    <xf numFmtId="38" fontId="3" fillId="3" borderId="18" xfId="3" applyFont="1" applyFill="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3" fillId="0" borderId="1"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3" fillId="0" borderId="1" xfId="0" applyNumberFormat="1" applyFont="1" applyBorder="1" applyAlignment="1">
      <alignment horizontal="center" vertical="center"/>
    </xf>
    <xf numFmtId="177" fontId="3" fillId="0" borderId="2" xfId="0" applyNumberFormat="1" applyFont="1" applyBorder="1" applyAlignment="1">
      <alignment horizontal="center"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38" fontId="3" fillId="2" borderId="14" xfId="3" applyFont="1" applyFill="1" applyBorder="1" applyAlignment="1">
      <alignment horizontal="center" vertical="center"/>
    </xf>
    <xf numFmtId="38" fontId="3" fillId="2" borderId="13" xfId="3"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3" fillId="2" borderId="19" xfId="0" applyNumberFormat="1" applyFont="1" applyFill="1" applyBorder="1" applyAlignment="1">
      <alignment horizontal="center" vertical="center"/>
    </xf>
    <xf numFmtId="176" fontId="3" fillId="2" borderId="18" xfId="0" applyNumberFormat="1" applyFont="1" applyFill="1" applyBorder="1" applyAlignment="1">
      <alignment horizontal="center" vertical="center"/>
    </xf>
    <xf numFmtId="176" fontId="3" fillId="2" borderId="22" xfId="0" applyNumberFormat="1" applyFont="1" applyFill="1" applyBorder="1" applyAlignment="1">
      <alignment horizontal="center" vertical="center"/>
    </xf>
    <xf numFmtId="176" fontId="3" fillId="2" borderId="16" xfId="0" applyNumberFormat="1" applyFont="1" applyFill="1" applyBorder="1" applyAlignment="1">
      <alignment horizontal="center" vertical="center"/>
    </xf>
    <xf numFmtId="38" fontId="3" fillId="2" borderId="22" xfId="3" applyFont="1" applyFill="1" applyBorder="1" applyAlignment="1">
      <alignment horizontal="center" vertical="center"/>
    </xf>
    <xf numFmtId="38" fontId="3" fillId="2" borderId="16" xfId="3" applyFont="1" applyFill="1" applyBorder="1" applyAlignment="1">
      <alignment horizontal="center" vertical="center"/>
    </xf>
    <xf numFmtId="0" fontId="3" fillId="0" borderId="16" xfId="0" applyFont="1" applyBorder="1" applyAlignment="1">
      <alignment horizontal="right" vertical="center"/>
    </xf>
    <xf numFmtId="0" fontId="3" fillId="0" borderId="15" xfId="0" applyFont="1" applyBorder="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38" fontId="8" fillId="2" borderId="14" xfId="3" applyFont="1" applyFill="1" applyBorder="1" applyAlignment="1">
      <alignment horizontal="center" vertical="center"/>
    </xf>
    <xf numFmtId="38" fontId="8" fillId="2" borderId="13" xfId="3" applyFont="1" applyFill="1" applyBorder="1" applyAlignment="1">
      <alignment horizontal="center" vertical="center"/>
    </xf>
    <xf numFmtId="0" fontId="3" fillId="0" borderId="10"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176" fontId="3" fillId="2" borderId="14"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cellXfs>
  <cellStyles count="4">
    <cellStyle name="桁区切り" xfId="3" builtinId="6"/>
    <cellStyle name="標準" xfId="0" builtinId="0"/>
    <cellStyle name="標準 2" xfId="1" xr:uid="{3B06797C-63F4-47E9-99DC-9D7A00CC4943}"/>
    <cellStyle name="標準 3" xfId="2" xr:uid="{52498D70-6FF2-4AB6-88EA-A66686656F6E}"/>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D7F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9E47-B36F-49AE-976A-68DA08BA84B3}">
  <sheetPr>
    <pageSetUpPr fitToPage="1"/>
  </sheetPr>
  <dimension ref="B1:BW934"/>
  <sheetViews>
    <sheetView tabSelected="1" view="pageBreakPreview" zoomScaleNormal="100" zoomScaleSheetLayoutView="100" workbookViewId="0">
      <selection activeCell="AQ9" sqref="AQ9"/>
    </sheetView>
  </sheetViews>
  <sheetFormatPr defaultColWidth="9" defaultRowHeight="13" x14ac:dyDescent="0.2"/>
  <cols>
    <col min="1" max="39" width="2.26953125" style="3" customWidth="1"/>
    <col min="40" max="40" width="9" style="3" customWidth="1"/>
    <col min="41" max="56" width="2.26953125" style="3" customWidth="1"/>
    <col min="57" max="57" width="9" style="3" customWidth="1"/>
    <col min="58" max="16384" width="9" style="3"/>
  </cols>
  <sheetData>
    <row r="1" spans="2:38" ht="17.149999999999999" customHeight="1" x14ac:dyDescent="0.2">
      <c r="B1" s="4" t="s">
        <v>132</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2:38" ht="10.5" customHeight="1" x14ac:dyDescent="0.2">
      <c r="B2" s="6"/>
      <c r="C2" s="6"/>
      <c r="D2" s="6"/>
      <c r="E2" s="6"/>
      <c r="F2" s="6"/>
      <c r="G2" s="6"/>
      <c r="H2" s="6"/>
      <c r="I2" s="6"/>
      <c r="J2" s="6"/>
      <c r="K2" s="6"/>
      <c r="L2" s="5"/>
      <c r="M2" s="5"/>
      <c r="N2" s="5"/>
      <c r="O2" s="5"/>
      <c r="P2" s="5"/>
      <c r="Q2" s="5"/>
      <c r="R2" s="5"/>
      <c r="S2" s="5"/>
      <c r="T2" s="5"/>
      <c r="U2" s="5"/>
      <c r="V2" s="5"/>
      <c r="W2" s="5"/>
      <c r="X2" s="5"/>
      <c r="Y2" s="5"/>
      <c r="Z2" s="5"/>
      <c r="AA2" s="5"/>
      <c r="AB2" s="5"/>
      <c r="AC2" s="5"/>
      <c r="AD2" s="5"/>
      <c r="AE2" s="5"/>
      <c r="AF2" s="5"/>
      <c r="AG2" s="5"/>
      <c r="AH2" s="5"/>
      <c r="AI2" s="5"/>
      <c r="AJ2" s="7"/>
      <c r="AK2" s="5"/>
      <c r="AL2" s="5"/>
    </row>
    <row r="3" spans="2:38" ht="29" customHeight="1" thickBot="1" x14ac:dyDescent="0.25">
      <c r="B3" s="62" t="s">
        <v>177</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5"/>
    </row>
    <row r="4" spans="2:38" ht="12.5" customHeight="1" thickBot="1" x14ac:dyDescent="0.2">
      <c r="B4" s="6"/>
      <c r="C4" s="6"/>
      <c r="D4" s="6"/>
      <c r="E4" s="6"/>
      <c r="F4" s="6"/>
      <c r="G4" s="6"/>
      <c r="M4" s="38" t="s">
        <v>78</v>
      </c>
      <c r="N4" s="39"/>
      <c r="O4" s="39"/>
      <c r="P4" s="39"/>
      <c r="Q4" s="40"/>
      <c r="R4" s="43"/>
      <c r="S4" s="97" t="s">
        <v>124</v>
      </c>
      <c r="T4" s="98"/>
      <c r="U4" s="98"/>
      <c r="V4" s="98"/>
      <c r="W4" s="98"/>
      <c r="X4" s="98"/>
      <c r="Y4" s="99"/>
      <c r="Z4" s="37" t="s">
        <v>80</v>
      </c>
      <c r="AA4"/>
      <c r="AB4"/>
      <c r="AC4" s="5"/>
      <c r="AD4" s="5"/>
      <c r="AE4" s="5"/>
      <c r="AF4" s="5"/>
      <c r="AG4" s="5"/>
      <c r="AH4" s="5"/>
      <c r="AI4" s="5"/>
      <c r="AJ4" s="5"/>
    </row>
    <row r="5" spans="2:38" ht="10.5" customHeight="1" x14ac:dyDescent="0.2">
      <c r="B5" s="6"/>
      <c r="C5" s="6"/>
      <c r="D5" s="6"/>
      <c r="E5" s="6"/>
      <c r="F5" s="6"/>
      <c r="G5" s="6"/>
      <c r="J5" s="34"/>
      <c r="K5" s="34"/>
      <c r="L5" s="34"/>
      <c r="M5" s="34"/>
      <c r="O5" s="34"/>
      <c r="P5" s="34"/>
      <c r="Q5" s="34"/>
      <c r="R5" s="34"/>
      <c r="S5" s="35"/>
      <c r="T5" s="35"/>
      <c r="U5" s="36"/>
      <c r="V5" s="36"/>
      <c r="W5" s="36"/>
      <c r="X5" s="36"/>
      <c r="Y5" s="36"/>
      <c r="Z5" s="36"/>
      <c r="AA5" s="36"/>
      <c r="AB5" s="36"/>
      <c r="AC5" s="5"/>
      <c r="AD5" s="5"/>
      <c r="AE5" s="5"/>
      <c r="AF5" s="5"/>
      <c r="AG5" s="5"/>
      <c r="AH5" s="5"/>
      <c r="AI5" s="5"/>
      <c r="AJ5" s="5"/>
      <c r="AK5" s="5"/>
      <c r="AL5" s="5"/>
    </row>
    <row r="6" spans="2:38" ht="17.149999999999999" customHeight="1" x14ac:dyDescent="0.2">
      <c r="B6" s="6"/>
      <c r="C6" s="6"/>
      <c r="D6" s="6"/>
      <c r="E6" s="6"/>
      <c r="F6" s="6"/>
      <c r="G6" s="6"/>
      <c r="H6" s="6"/>
      <c r="I6" s="6"/>
      <c r="J6" s="6"/>
      <c r="K6" s="6"/>
      <c r="L6" s="5"/>
      <c r="M6" s="5"/>
      <c r="N6" s="5"/>
      <c r="O6" s="5"/>
      <c r="P6" s="5"/>
      <c r="Q6" s="5"/>
      <c r="R6" s="5"/>
      <c r="S6" s="5"/>
      <c r="T6" s="5" t="s">
        <v>60</v>
      </c>
      <c r="U6" s="5"/>
      <c r="V6" s="5"/>
      <c r="W6" s="5"/>
      <c r="X6" s="5" t="s">
        <v>61</v>
      </c>
      <c r="Y6" s="5"/>
      <c r="Z6" s="5"/>
      <c r="AA6" s="5"/>
      <c r="AB6" s="5"/>
      <c r="AC6" s="5"/>
      <c r="AD6" s="5"/>
      <c r="AE6" s="5"/>
      <c r="AF6" s="5"/>
      <c r="AG6" s="5"/>
      <c r="AH6" s="5"/>
      <c r="AI6" s="5"/>
      <c r="AJ6" s="5"/>
      <c r="AK6" s="5"/>
      <c r="AL6" s="5"/>
    </row>
    <row r="7" spans="2:38" ht="17.149999999999999" customHeight="1" x14ac:dyDescent="0.2">
      <c r="B7" s="6"/>
      <c r="C7" s="6"/>
      <c r="D7" s="6"/>
      <c r="E7" s="6"/>
      <c r="F7" s="6"/>
      <c r="G7" s="6"/>
      <c r="H7" s="6"/>
      <c r="I7" s="6"/>
      <c r="J7" s="6"/>
      <c r="K7" s="6"/>
      <c r="L7" s="5"/>
      <c r="M7" s="5"/>
      <c r="N7" s="5"/>
      <c r="O7" s="5"/>
      <c r="P7" s="5"/>
      <c r="Q7" s="5"/>
      <c r="R7" s="5"/>
      <c r="S7" s="5"/>
      <c r="T7" s="5"/>
      <c r="U7" s="5"/>
      <c r="V7" s="5"/>
      <c r="W7" s="5"/>
      <c r="X7" s="5" t="s">
        <v>62</v>
      </c>
      <c r="Y7" s="5"/>
      <c r="Z7" s="5"/>
      <c r="AA7" s="5"/>
      <c r="AB7" s="5"/>
      <c r="AC7" s="5"/>
      <c r="AD7" s="5"/>
      <c r="AE7" s="5"/>
      <c r="AF7" s="5"/>
      <c r="AG7" s="5"/>
      <c r="AH7" s="5"/>
      <c r="AI7" s="5"/>
      <c r="AJ7" s="5"/>
      <c r="AK7" s="5"/>
      <c r="AL7" s="5"/>
    </row>
    <row r="8" spans="2:38" ht="10.5" customHeight="1" x14ac:dyDescent="0.2">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2:38" ht="17.149999999999999" customHeight="1" x14ac:dyDescent="0.2">
      <c r="B9" s="16" t="s">
        <v>56</v>
      </c>
      <c r="C9" s="1"/>
      <c r="D9" s="1"/>
      <c r="E9" s="2"/>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2:38" ht="17.149999999999999" customHeight="1" x14ac:dyDescent="0.2">
      <c r="B10" s="1"/>
      <c r="C10" s="19"/>
      <c r="D10" s="18"/>
      <c r="E10" s="28"/>
      <c r="F10" s="18"/>
      <c r="G10" s="18"/>
      <c r="H10" s="18" t="s">
        <v>55</v>
      </c>
      <c r="I10" s="18"/>
      <c r="J10" s="18"/>
      <c r="K10" s="18"/>
      <c r="L10" s="18"/>
      <c r="M10" s="18"/>
      <c r="N10" s="18"/>
      <c r="O10" s="18"/>
      <c r="P10" s="18"/>
      <c r="Q10" s="18"/>
      <c r="R10" s="18"/>
      <c r="S10" s="18"/>
      <c r="T10" s="18"/>
      <c r="U10" s="18"/>
      <c r="V10" s="18"/>
      <c r="W10" s="18"/>
      <c r="X10" s="18"/>
      <c r="Y10" s="17"/>
      <c r="Z10" s="18"/>
      <c r="AA10" s="18"/>
      <c r="AB10" s="18" t="s">
        <v>54</v>
      </c>
      <c r="AC10" s="18"/>
      <c r="AD10" s="18"/>
      <c r="AE10" s="18"/>
      <c r="AF10" s="18"/>
      <c r="AG10" s="18"/>
      <c r="AH10" s="18"/>
      <c r="AI10" s="18"/>
      <c r="AJ10" s="18"/>
      <c r="AK10" s="18"/>
      <c r="AL10" s="17"/>
    </row>
    <row r="11" spans="2:38" ht="17.149999999999999" customHeight="1" x14ac:dyDescent="0.2">
      <c r="B11" s="1"/>
      <c r="C11" s="88" t="s">
        <v>53</v>
      </c>
      <c r="D11" s="89"/>
      <c r="E11" s="89"/>
      <c r="F11" s="89"/>
      <c r="G11" s="89"/>
      <c r="H11" s="89"/>
      <c r="I11" s="89"/>
      <c r="J11" s="89"/>
      <c r="K11" s="89"/>
      <c r="L11" s="89"/>
      <c r="M11" s="89"/>
      <c r="N11" s="89"/>
      <c r="O11" s="89"/>
      <c r="P11" s="89"/>
      <c r="Q11" s="89"/>
      <c r="R11" s="89"/>
      <c r="S11" s="89"/>
      <c r="T11" s="89"/>
      <c r="U11" s="89"/>
      <c r="V11" s="89"/>
      <c r="W11" s="89"/>
      <c r="X11" s="89"/>
      <c r="Y11" s="90"/>
      <c r="Z11" s="79"/>
      <c r="AA11" s="80"/>
      <c r="AB11" s="80"/>
      <c r="AC11" s="80"/>
      <c r="AD11" s="80"/>
      <c r="AE11" s="80"/>
      <c r="AF11" s="80"/>
      <c r="AG11" s="80"/>
      <c r="AH11" s="80"/>
      <c r="AI11" s="80"/>
      <c r="AJ11" s="80"/>
      <c r="AK11" s="80"/>
      <c r="AL11" s="81"/>
    </row>
    <row r="12" spans="2:38" ht="17.149999999999999" customHeight="1" x14ac:dyDescent="0.2">
      <c r="B12" s="1"/>
      <c r="C12" s="72" t="s">
        <v>57</v>
      </c>
      <c r="D12" s="73"/>
      <c r="E12" s="73"/>
      <c r="F12" s="73"/>
      <c r="G12" s="73"/>
      <c r="H12" s="73"/>
      <c r="I12" s="73"/>
      <c r="J12" s="73"/>
      <c r="K12" s="73"/>
      <c r="L12" s="73"/>
      <c r="M12" s="73"/>
      <c r="N12" s="73"/>
      <c r="O12" s="73"/>
      <c r="P12" s="73"/>
      <c r="Q12" s="73"/>
      <c r="R12" s="73"/>
      <c r="S12" s="73"/>
      <c r="T12" s="73"/>
      <c r="U12" s="73"/>
      <c r="V12" s="73"/>
      <c r="W12" s="73"/>
      <c r="X12" s="73"/>
      <c r="Y12" s="74"/>
      <c r="Z12" s="82"/>
      <c r="AA12" s="83"/>
      <c r="AB12" s="83"/>
      <c r="AC12" s="83"/>
      <c r="AD12" s="83"/>
      <c r="AE12" s="83"/>
      <c r="AF12" s="83"/>
      <c r="AG12" s="83"/>
      <c r="AH12" s="83"/>
      <c r="AI12" s="83"/>
      <c r="AJ12" s="83"/>
      <c r="AK12" s="83"/>
      <c r="AL12" s="84"/>
    </row>
    <row r="13" spans="2:38" ht="17.149999999999999" customHeight="1" x14ac:dyDescent="0.2">
      <c r="B13" s="1"/>
      <c r="C13" s="75"/>
      <c r="D13" s="73"/>
      <c r="E13" s="73"/>
      <c r="F13" s="73"/>
      <c r="G13" s="73"/>
      <c r="H13" s="73"/>
      <c r="I13" s="73"/>
      <c r="J13" s="73"/>
      <c r="K13" s="73"/>
      <c r="L13" s="73"/>
      <c r="M13" s="73"/>
      <c r="N13" s="73"/>
      <c r="O13" s="73"/>
      <c r="P13" s="73"/>
      <c r="Q13" s="73"/>
      <c r="R13" s="73"/>
      <c r="S13" s="73"/>
      <c r="T13" s="73"/>
      <c r="U13" s="73"/>
      <c r="V13" s="73"/>
      <c r="W13" s="73"/>
      <c r="X13" s="73"/>
      <c r="Y13" s="74"/>
      <c r="Z13" s="82"/>
      <c r="AA13" s="83"/>
      <c r="AB13" s="83"/>
      <c r="AC13" s="83"/>
      <c r="AD13" s="83"/>
      <c r="AE13" s="83"/>
      <c r="AF13" s="83"/>
      <c r="AG13" s="83"/>
      <c r="AH13" s="83"/>
      <c r="AI13" s="83"/>
      <c r="AJ13" s="83"/>
      <c r="AK13" s="83"/>
      <c r="AL13" s="84"/>
    </row>
    <row r="14" spans="2:38" ht="17.149999999999999" customHeight="1" x14ac:dyDescent="0.2">
      <c r="B14" s="1"/>
      <c r="C14" s="76"/>
      <c r="D14" s="77"/>
      <c r="E14" s="77"/>
      <c r="F14" s="77"/>
      <c r="G14" s="77"/>
      <c r="H14" s="77"/>
      <c r="I14" s="77"/>
      <c r="J14" s="77"/>
      <c r="K14" s="77"/>
      <c r="L14" s="77"/>
      <c r="M14" s="77"/>
      <c r="N14" s="77"/>
      <c r="O14" s="77"/>
      <c r="P14" s="77"/>
      <c r="Q14" s="77"/>
      <c r="R14" s="77"/>
      <c r="S14" s="77"/>
      <c r="T14" s="77"/>
      <c r="U14" s="77"/>
      <c r="V14" s="77"/>
      <c r="W14" s="77"/>
      <c r="X14" s="77"/>
      <c r="Y14" s="78"/>
      <c r="Z14" s="85"/>
      <c r="AA14" s="86"/>
      <c r="AB14" s="86"/>
      <c r="AC14" s="86"/>
      <c r="AD14" s="86"/>
      <c r="AE14" s="86"/>
      <c r="AF14" s="86"/>
      <c r="AG14" s="86"/>
      <c r="AH14" s="86"/>
      <c r="AI14" s="86"/>
      <c r="AJ14" s="86"/>
      <c r="AK14" s="86"/>
      <c r="AL14" s="87"/>
    </row>
    <row r="15" spans="2:38" ht="17.149999999999999" customHeight="1" x14ac:dyDescent="0.2">
      <c r="B15" s="1"/>
      <c r="C15" s="33" t="s">
        <v>71</v>
      </c>
      <c r="D15" s="32"/>
      <c r="E15" s="32"/>
      <c r="F15" s="32"/>
      <c r="G15" s="32"/>
      <c r="H15" s="32"/>
      <c r="I15" s="32"/>
      <c r="J15" s="32"/>
      <c r="K15" s="32"/>
      <c r="L15" s="32"/>
      <c r="M15" s="32"/>
      <c r="N15" s="32"/>
      <c r="O15" s="32"/>
      <c r="P15" s="32"/>
      <c r="Q15" s="32"/>
      <c r="R15" s="32"/>
      <c r="S15" s="32"/>
      <c r="T15" s="32"/>
      <c r="U15" s="32"/>
      <c r="V15" s="32"/>
      <c r="W15" s="32"/>
      <c r="X15" s="32"/>
      <c r="Y15" s="32"/>
      <c r="Z15" s="31"/>
      <c r="AA15" s="31"/>
      <c r="AB15" s="31"/>
      <c r="AC15" s="31"/>
      <c r="AD15" s="31"/>
      <c r="AE15" s="31"/>
      <c r="AF15" s="31"/>
      <c r="AG15" s="31"/>
      <c r="AH15" s="31"/>
      <c r="AI15" s="31"/>
      <c r="AJ15" s="31"/>
      <c r="AK15" s="31"/>
      <c r="AL15" s="31"/>
    </row>
    <row r="16" spans="2:38" ht="9.5" customHeight="1" x14ac:dyDescent="0.2">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2:38" ht="17.149999999999999" customHeight="1" x14ac:dyDescent="0.2">
      <c r="B17" s="16" t="s">
        <v>84</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2:38" ht="17" customHeight="1" x14ac:dyDescent="0.2">
      <c r="B18" s="16"/>
      <c r="C18" s="1" t="s">
        <v>52</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2:38" ht="17.149999999999999" customHeight="1" x14ac:dyDescent="0.2">
      <c r="B19" s="1"/>
      <c r="C19" s="19" t="s">
        <v>125</v>
      </c>
      <c r="D19" s="18"/>
      <c r="E19" s="18"/>
      <c r="F19" s="18"/>
      <c r="G19" s="18"/>
      <c r="H19" s="18"/>
      <c r="I19" s="18"/>
      <c r="J19" s="18"/>
      <c r="K19" s="18"/>
      <c r="L19" s="18"/>
      <c r="M19" s="18"/>
      <c r="N19" s="18"/>
      <c r="O19" s="18"/>
      <c r="P19" s="18"/>
      <c r="Q19" s="18"/>
      <c r="R19" s="18"/>
      <c r="S19" s="18"/>
      <c r="T19" s="18"/>
      <c r="U19" s="18"/>
      <c r="V19" s="18"/>
      <c r="W19" s="91"/>
      <c r="X19" s="92"/>
      <c r="Y19" s="92"/>
      <c r="Z19" s="92"/>
      <c r="AA19" s="92"/>
      <c r="AB19" s="92"/>
      <c r="AC19" s="92"/>
      <c r="AD19" s="92"/>
      <c r="AE19" s="92"/>
      <c r="AF19" s="93" t="s">
        <v>93</v>
      </c>
      <c r="AG19" s="94"/>
      <c r="AH19" s="1" t="s">
        <v>51</v>
      </c>
      <c r="AI19" s="1"/>
      <c r="AJ19" s="1"/>
      <c r="AK19" s="1"/>
      <c r="AL19" s="1"/>
    </row>
    <row r="20" spans="2:38" ht="17" customHeight="1" x14ac:dyDescent="0.2">
      <c r="B20" s="1"/>
      <c r="C20" s="1" t="s">
        <v>49</v>
      </c>
      <c r="D20" s="1"/>
      <c r="E20" s="1"/>
      <c r="F20" s="1"/>
      <c r="G20" s="1"/>
      <c r="H20" s="1"/>
      <c r="I20" s="1"/>
      <c r="J20" s="1"/>
      <c r="K20" s="1"/>
      <c r="L20" s="1"/>
      <c r="M20" s="1"/>
      <c r="N20" s="1"/>
      <c r="O20" s="1"/>
      <c r="P20" s="1"/>
      <c r="Q20" s="1"/>
      <c r="R20" s="1"/>
      <c r="S20" s="1"/>
      <c r="T20" s="1"/>
      <c r="U20" s="1"/>
      <c r="V20" s="1"/>
      <c r="W20" s="1"/>
      <c r="X20" s="1"/>
      <c r="Y20" s="31"/>
      <c r="Z20" s="31"/>
      <c r="AA20" s="31"/>
      <c r="AB20" s="31"/>
      <c r="AC20" s="31"/>
      <c r="AD20" s="31"/>
      <c r="AE20" s="31"/>
      <c r="AF20" s="31"/>
      <c r="AG20" s="31"/>
      <c r="AH20" s="1"/>
      <c r="AI20" s="1"/>
      <c r="AJ20" s="1"/>
      <c r="AK20" s="1"/>
      <c r="AL20" s="1"/>
    </row>
    <row r="21" spans="2:38" ht="17.149999999999999" customHeight="1" x14ac:dyDescent="0.2">
      <c r="B21" s="1"/>
      <c r="C21" s="19" t="s">
        <v>82</v>
      </c>
      <c r="D21" s="18"/>
      <c r="E21" s="18"/>
      <c r="F21" s="18"/>
      <c r="G21" s="18"/>
      <c r="H21" s="18"/>
      <c r="I21" s="18"/>
      <c r="J21" s="18"/>
      <c r="K21" s="18"/>
      <c r="L21" s="18"/>
      <c r="M21" s="18"/>
      <c r="N21" s="18"/>
      <c r="O21" s="18"/>
      <c r="P21" s="18"/>
      <c r="Q21" s="18"/>
      <c r="R21" s="18"/>
      <c r="S21" s="18"/>
      <c r="T21" s="18"/>
      <c r="U21" s="18"/>
      <c r="V21" s="18"/>
      <c r="W21" s="101" t="s">
        <v>86</v>
      </c>
      <c r="X21" s="102"/>
      <c r="Y21" s="102"/>
      <c r="Z21" s="102"/>
      <c r="AA21" s="102"/>
      <c r="AB21" s="102"/>
      <c r="AC21" s="102"/>
      <c r="AD21" s="102"/>
      <c r="AE21" s="102"/>
      <c r="AF21" s="102"/>
      <c r="AG21" s="103"/>
      <c r="AH21" s="1"/>
      <c r="AI21" s="1"/>
      <c r="AJ21" s="1"/>
      <c r="AK21" s="1"/>
      <c r="AL21" s="1"/>
    </row>
    <row r="22" spans="2:38" ht="17.149999999999999" customHeight="1" x14ac:dyDescent="0.2">
      <c r="B22" s="1"/>
      <c r="C22" s="19" t="s">
        <v>126</v>
      </c>
      <c r="D22" s="18"/>
      <c r="E22" s="18"/>
      <c r="F22" s="18"/>
      <c r="G22" s="18"/>
      <c r="H22" s="18"/>
      <c r="I22" s="18"/>
      <c r="J22" s="18"/>
      <c r="K22" s="18"/>
      <c r="L22" s="18"/>
      <c r="M22" s="18"/>
      <c r="N22" s="18"/>
      <c r="O22" s="18"/>
      <c r="P22" s="18"/>
      <c r="Q22" s="18"/>
      <c r="R22" s="18"/>
      <c r="S22" s="18"/>
      <c r="T22" s="18"/>
      <c r="U22" s="18"/>
      <c r="V22" s="18"/>
      <c r="W22" s="104"/>
      <c r="X22" s="105"/>
      <c r="Y22" s="105"/>
      <c r="Z22" s="105"/>
      <c r="AA22" s="105"/>
      <c r="AB22" s="105"/>
      <c r="AC22" s="105"/>
      <c r="AD22" s="105"/>
      <c r="AE22" s="105"/>
      <c r="AF22" s="93" t="s">
        <v>34</v>
      </c>
      <c r="AG22" s="94"/>
      <c r="AH22" s="1" t="s">
        <v>83</v>
      </c>
      <c r="AI22" s="1"/>
      <c r="AJ22" s="1"/>
      <c r="AK22" s="1"/>
      <c r="AL22" s="1"/>
    </row>
    <row r="23" spans="2:38" ht="17.149999999999999" customHeight="1" x14ac:dyDescent="0.2">
      <c r="B23" s="1"/>
      <c r="C23" s="19" t="s">
        <v>127</v>
      </c>
      <c r="D23" s="18"/>
      <c r="E23" s="18"/>
      <c r="F23" s="18"/>
      <c r="G23" s="18"/>
      <c r="H23" s="18"/>
      <c r="I23" s="18"/>
      <c r="J23" s="18"/>
      <c r="K23" s="18"/>
      <c r="L23" s="18"/>
      <c r="M23" s="18"/>
      <c r="N23" s="18"/>
      <c r="O23" s="18"/>
      <c r="P23" s="18"/>
      <c r="Q23" s="18"/>
      <c r="R23" s="18"/>
      <c r="S23" s="18"/>
      <c r="T23" s="18"/>
      <c r="U23" s="18"/>
      <c r="V23" s="18"/>
      <c r="W23" s="91"/>
      <c r="X23" s="92"/>
      <c r="Y23" s="92"/>
      <c r="Z23" s="92"/>
      <c r="AA23" s="92"/>
      <c r="AB23" s="92"/>
      <c r="AC23" s="92"/>
      <c r="AD23" s="92"/>
      <c r="AE23" s="92"/>
      <c r="AF23" s="93" t="s">
        <v>93</v>
      </c>
      <c r="AG23" s="94"/>
      <c r="AH23" s="1" t="s">
        <v>50</v>
      </c>
      <c r="AI23" s="1"/>
      <c r="AJ23" s="1"/>
      <c r="AK23" s="1"/>
      <c r="AL23" s="1"/>
    </row>
    <row r="24" spans="2:38" ht="17.149999999999999" customHeight="1" x14ac:dyDescent="0.2">
      <c r="B24" s="16"/>
      <c r="C24" s="1" t="s">
        <v>169</v>
      </c>
      <c r="D24" s="1"/>
      <c r="E24" s="1"/>
      <c r="F24" s="1"/>
      <c r="G24" s="1"/>
      <c r="H24" s="1"/>
      <c r="I24" s="1"/>
      <c r="J24" s="1"/>
      <c r="K24" s="1"/>
      <c r="L24" s="58"/>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2:38" ht="17.149999999999999" customHeight="1" x14ac:dyDescent="0.2">
      <c r="B25" s="1"/>
      <c r="C25" s="55" t="s">
        <v>172</v>
      </c>
      <c r="D25" s="21"/>
      <c r="E25" s="21"/>
      <c r="F25" s="21"/>
      <c r="G25" s="21"/>
      <c r="H25" s="21"/>
      <c r="I25" s="21"/>
      <c r="J25" s="21"/>
      <c r="K25" s="21"/>
      <c r="L25" s="21"/>
      <c r="M25" s="21"/>
      <c r="N25" s="21"/>
      <c r="O25" s="21"/>
      <c r="P25" s="21"/>
      <c r="Q25" s="59"/>
      <c r="R25" s="21"/>
      <c r="S25" s="21"/>
      <c r="T25" s="21"/>
      <c r="U25" s="21"/>
      <c r="V25" s="21"/>
      <c r="W25" s="79"/>
      <c r="X25" s="80"/>
      <c r="Y25" s="80"/>
      <c r="Z25" s="80"/>
      <c r="AA25" s="80"/>
      <c r="AB25" s="80"/>
      <c r="AC25" s="80"/>
      <c r="AD25" s="80"/>
      <c r="AE25" s="80"/>
      <c r="AF25" s="80" t="s">
        <v>133</v>
      </c>
      <c r="AG25" s="81"/>
      <c r="AH25" s="1" t="s">
        <v>140</v>
      </c>
      <c r="AI25" s="1"/>
      <c r="AJ25" s="1"/>
      <c r="AK25" s="1"/>
      <c r="AL25" s="1"/>
    </row>
    <row r="26" spans="2:38" ht="17.149999999999999" customHeight="1" x14ac:dyDescent="0.2">
      <c r="B26" s="1"/>
      <c r="C26" s="56" t="s">
        <v>173</v>
      </c>
      <c r="D26" s="20"/>
      <c r="E26" s="20"/>
      <c r="F26" s="20"/>
      <c r="G26" s="20"/>
      <c r="H26" s="60"/>
      <c r="I26" s="20"/>
      <c r="J26" s="20"/>
      <c r="K26" s="20"/>
      <c r="L26" s="20"/>
      <c r="M26" s="20"/>
      <c r="N26" s="20"/>
      <c r="O26" s="20"/>
      <c r="P26" s="20"/>
      <c r="Q26" s="20"/>
      <c r="R26" s="20"/>
      <c r="S26" s="20"/>
      <c r="T26" s="20"/>
      <c r="U26" s="20"/>
      <c r="V26" s="20"/>
      <c r="W26" s="85"/>
      <c r="X26" s="86"/>
      <c r="Y26" s="86"/>
      <c r="Z26" s="86"/>
      <c r="AA26" s="86"/>
      <c r="AB26" s="86"/>
      <c r="AC26" s="86"/>
      <c r="AD26" s="86"/>
      <c r="AE26" s="86"/>
      <c r="AF26" s="86" t="s">
        <v>135</v>
      </c>
      <c r="AG26" s="87"/>
      <c r="AH26" s="1"/>
      <c r="AI26" s="1"/>
      <c r="AJ26" s="1"/>
      <c r="AK26" s="1"/>
      <c r="AL26" s="1"/>
    </row>
    <row r="27" spans="2:38" ht="17.149999999999999" customHeight="1" x14ac:dyDescent="0.2">
      <c r="B27" s="1"/>
      <c r="C27" s="57" t="s">
        <v>174</v>
      </c>
      <c r="D27" s="1"/>
      <c r="E27" s="1"/>
      <c r="F27" s="1"/>
      <c r="G27" s="1"/>
      <c r="H27" s="1"/>
      <c r="I27" s="1"/>
      <c r="J27" s="1"/>
      <c r="K27" s="1"/>
      <c r="L27" s="1"/>
      <c r="M27" s="1"/>
      <c r="N27" s="1"/>
      <c r="O27" s="1"/>
      <c r="P27" s="1"/>
      <c r="Q27" s="1"/>
      <c r="R27" s="1"/>
      <c r="S27" s="1"/>
      <c r="T27" s="1"/>
      <c r="U27" s="1"/>
      <c r="V27" s="1"/>
      <c r="W27" s="79"/>
      <c r="X27" s="80"/>
      <c r="Y27" s="80"/>
      <c r="Z27" s="80"/>
      <c r="AA27" s="80"/>
      <c r="AB27" s="80"/>
      <c r="AC27" s="80"/>
      <c r="AD27" s="80"/>
      <c r="AE27" s="80"/>
      <c r="AF27" s="80" t="s">
        <v>136</v>
      </c>
      <c r="AG27" s="81"/>
      <c r="AH27" s="1" t="s">
        <v>141</v>
      </c>
      <c r="AI27" s="1"/>
      <c r="AJ27" s="1"/>
      <c r="AK27" s="1"/>
      <c r="AL27" s="1"/>
    </row>
    <row r="28" spans="2:38" ht="17.149999999999999" customHeight="1" x14ac:dyDescent="0.2">
      <c r="B28" s="1"/>
      <c r="C28" s="15" t="s">
        <v>137</v>
      </c>
      <c r="D28" s="1"/>
      <c r="E28" s="1"/>
      <c r="F28" s="1"/>
      <c r="G28" s="1"/>
      <c r="H28" s="1"/>
      <c r="I28" s="1"/>
      <c r="J28" s="1"/>
      <c r="K28" s="1"/>
      <c r="L28" s="1"/>
      <c r="M28" s="1"/>
      <c r="N28" s="1"/>
      <c r="O28" s="1"/>
      <c r="P28" s="1"/>
      <c r="Q28" s="1"/>
      <c r="R28" s="1"/>
      <c r="S28" s="1"/>
      <c r="T28" s="1"/>
      <c r="U28" s="1"/>
      <c r="V28" s="1"/>
      <c r="W28" s="85"/>
      <c r="X28" s="86"/>
      <c r="Y28" s="86"/>
      <c r="Z28" s="86"/>
      <c r="AA28" s="86"/>
      <c r="AB28" s="86"/>
      <c r="AC28" s="86"/>
      <c r="AD28" s="86"/>
      <c r="AE28" s="86"/>
      <c r="AF28" s="86" t="s">
        <v>138</v>
      </c>
      <c r="AG28" s="87"/>
      <c r="AH28" s="1"/>
      <c r="AI28" s="1"/>
      <c r="AJ28" s="1"/>
      <c r="AK28" s="1"/>
      <c r="AL28" s="1"/>
    </row>
    <row r="29" spans="2:38" ht="17.149999999999999" customHeight="1" x14ac:dyDescent="0.2">
      <c r="B29" s="1"/>
      <c r="C29" s="54" t="s">
        <v>175</v>
      </c>
      <c r="D29" s="18"/>
      <c r="E29" s="18"/>
      <c r="F29" s="18"/>
      <c r="G29" s="59"/>
      <c r="H29" s="18"/>
      <c r="I29" s="18"/>
      <c r="J29" s="18"/>
      <c r="K29" s="18"/>
      <c r="L29" s="18"/>
      <c r="M29" s="18"/>
      <c r="N29" s="18"/>
      <c r="O29" s="18"/>
      <c r="P29" s="18"/>
      <c r="Q29" s="18"/>
      <c r="R29" s="18"/>
      <c r="S29" s="18"/>
      <c r="T29" s="18"/>
      <c r="U29" s="18"/>
      <c r="V29" s="18"/>
      <c r="W29" s="100"/>
      <c r="X29" s="93"/>
      <c r="Y29" s="93"/>
      <c r="Z29" s="93"/>
      <c r="AA29" s="93"/>
      <c r="AB29" s="93"/>
      <c r="AC29" s="93"/>
      <c r="AD29" s="93"/>
      <c r="AE29" s="93"/>
      <c r="AF29" s="93" t="s">
        <v>133</v>
      </c>
      <c r="AG29" s="94"/>
      <c r="AH29" s="1" t="s">
        <v>134</v>
      </c>
      <c r="AI29" s="1"/>
      <c r="AJ29" s="1"/>
      <c r="AK29" s="1"/>
      <c r="AL29" s="1"/>
    </row>
    <row r="30" spans="2:38" ht="17.149999999999999" customHeight="1" x14ac:dyDescent="0.2">
      <c r="B30" s="1"/>
      <c r="C30" s="54" t="s">
        <v>176</v>
      </c>
      <c r="D30" s="18"/>
      <c r="E30" s="18"/>
      <c r="F30" s="18"/>
      <c r="G30" s="18"/>
      <c r="H30" s="18"/>
      <c r="I30" s="18"/>
      <c r="J30" s="18"/>
      <c r="K30" s="18"/>
      <c r="L30" s="18"/>
      <c r="M30" s="18"/>
      <c r="N30" s="18"/>
      <c r="O30" s="18"/>
      <c r="P30" s="61"/>
      <c r="Q30" s="18"/>
      <c r="R30" s="18"/>
      <c r="S30" s="18"/>
      <c r="T30" s="18"/>
      <c r="U30" s="18"/>
      <c r="V30" s="18"/>
      <c r="W30" s="100"/>
      <c r="X30" s="93"/>
      <c r="Y30" s="93"/>
      <c r="Z30" s="93"/>
      <c r="AA30" s="93"/>
      <c r="AB30" s="93"/>
      <c r="AC30" s="93"/>
      <c r="AD30" s="93"/>
      <c r="AE30" s="93"/>
      <c r="AF30" s="93" t="s">
        <v>133</v>
      </c>
      <c r="AG30" s="94"/>
      <c r="AH30" s="1" t="s">
        <v>74</v>
      </c>
      <c r="AI30" s="1"/>
      <c r="AJ30" s="1"/>
      <c r="AK30" s="1"/>
      <c r="AL30" s="1"/>
    </row>
    <row r="31" spans="2:38" ht="17.149999999999999" customHeight="1" x14ac:dyDescent="0.2">
      <c r="B31" s="1"/>
      <c r="C31" s="19" t="s">
        <v>170</v>
      </c>
      <c r="D31" s="18"/>
      <c r="E31" s="18"/>
      <c r="F31" s="18"/>
      <c r="G31" s="18"/>
      <c r="H31" s="18"/>
      <c r="I31" s="18"/>
      <c r="J31" s="18"/>
      <c r="K31" s="18"/>
      <c r="L31" s="18"/>
      <c r="M31" s="18"/>
      <c r="N31" s="18"/>
      <c r="O31" s="18"/>
      <c r="P31" s="18"/>
      <c r="Q31" s="18"/>
      <c r="R31" s="18"/>
      <c r="S31" s="18"/>
      <c r="T31" s="18"/>
      <c r="U31" s="18"/>
      <c r="V31" s="18"/>
      <c r="W31" s="91"/>
      <c r="X31" s="92"/>
      <c r="Y31" s="92"/>
      <c r="Z31" s="92"/>
      <c r="AA31" s="92"/>
      <c r="AB31" s="92"/>
      <c r="AC31" s="92"/>
      <c r="AD31" s="92"/>
      <c r="AE31" s="92"/>
      <c r="AF31" s="93" t="s">
        <v>93</v>
      </c>
      <c r="AG31" s="94"/>
      <c r="AH31" s="1" t="s">
        <v>139</v>
      </c>
      <c r="AI31" s="1"/>
      <c r="AJ31" s="1"/>
      <c r="AK31" s="1"/>
      <c r="AL31" s="1"/>
    </row>
    <row r="32" spans="2:38" ht="13" customHeight="1" x14ac:dyDescent="0.2">
      <c r="B32" s="1"/>
      <c r="C32" s="33" t="s">
        <v>129</v>
      </c>
      <c r="D32" s="1"/>
      <c r="E32" s="1"/>
      <c r="F32" s="1"/>
      <c r="G32" s="1"/>
      <c r="H32" s="1"/>
      <c r="I32" s="1"/>
      <c r="J32" s="1"/>
      <c r="K32" s="1"/>
      <c r="L32" s="1"/>
      <c r="M32" s="1"/>
      <c r="N32" s="1"/>
      <c r="O32" s="1"/>
      <c r="P32" s="1"/>
      <c r="Q32" s="1"/>
      <c r="R32" s="1"/>
      <c r="S32" s="1"/>
      <c r="T32" s="1"/>
      <c r="U32" s="1"/>
      <c r="V32" s="1"/>
      <c r="W32" s="1"/>
      <c r="X32" s="1"/>
      <c r="Y32" s="31"/>
      <c r="Z32" s="31"/>
      <c r="AA32" s="31"/>
      <c r="AB32" s="31"/>
      <c r="AC32" s="31"/>
      <c r="AD32" s="31"/>
      <c r="AE32" s="31"/>
      <c r="AF32" s="31"/>
      <c r="AG32" s="31"/>
      <c r="AH32" s="1"/>
      <c r="AI32" s="1"/>
      <c r="AJ32" s="1"/>
      <c r="AK32" s="1"/>
      <c r="AL32" s="1"/>
    </row>
    <row r="33" spans="2:38" ht="13" customHeight="1" x14ac:dyDescent="0.2">
      <c r="B33" s="1"/>
      <c r="C33" s="29" t="s">
        <v>128</v>
      </c>
      <c r="D33" s="1"/>
      <c r="E33" s="1"/>
      <c r="F33" s="1"/>
      <c r="G33" s="1"/>
      <c r="H33" s="1"/>
      <c r="I33" s="1"/>
      <c r="J33" s="1"/>
      <c r="K33" s="1"/>
      <c r="L33" s="1"/>
      <c r="M33" s="1"/>
      <c r="N33" s="1"/>
      <c r="O33" s="1"/>
      <c r="P33" s="1"/>
      <c r="Q33" s="1"/>
      <c r="R33" s="1"/>
      <c r="S33" s="1"/>
      <c r="T33" s="1"/>
      <c r="U33" s="1"/>
      <c r="V33" s="1"/>
      <c r="W33" s="1"/>
      <c r="X33" s="1"/>
      <c r="Y33" s="31"/>
      <c r="Z33" s="31"/>
      <c r="AA33" s="31"/>
      <c r="AB33" s="31"/>
      <c r="AC33" s="31"/>
      <c r="AD33" s="31"/>
      <c r="AE33" s="31"/>
      <c r="AF33" s="31"/>
      <c r="AG33" s="31"/>
      <c r="AH33" s="1"/>
      <c r="AI33" s="1"/>
      <c r="AJ33" s="1"/>
      <c r="AK33" s="1"/>
      <c r="AL33" s="1"/>
    </row>
    <row r="34" spans="2:38" ht="13" customHeight="1" x14ac:dyDescent="0.2">
      <c r="B34" s="1"/>
      <c r="C34" s="33" t="s">
        <v>168</v>
      </c>
      <c r="D34" s="1"/>
      <c r="E34" s="1"/>
      <c r="F34" s="1"/>
      <c r="G34" s="1"/>
      <c r="H34" s="1"/>
      <c r="I34" s="1"/>
      <c r="J34" s="1"/>
      <c r="K34" s="1"/>
      <c r="L34" s="1"/>
      <c r="M34" s="1"/>
      <c r="N34" s="1"/>
      <c r="O34" s="1"/>
      <c r="P34" s="1"/>
      <c r="Q34" s="1"/>
      <c r="R34" s="1"/>
      <c r="S34" s="1"/>
      <c r="T34" s="1"/>
      <c r="U34" s="1"/>
      <c r="V34" s="1"/>
      <c r="W34" s="1"/>
      <c r="X34" s="1"/>
      <c r="Y34" s="31"/>
      <c r="Z34" s="31"/>
      <c r="AA34" s="31"/>
      <c r="AB34" s="31"/>
      <c r="AC34" s="31"/>
      <c r="AD34" s="31"/>
      <c r="AE34" s="31"/>
      <c r="AF34" s="31"/>
      <c r="AG34" s="31"/>
      <c r="AH34" s="1"/>
      <c r="AI34" s="1"/>
      <c r="AJ34" s="1"/>
      <c r="AK34" s="1"/>
      <c r="AL34" s="1"/>
    </row>
    <row r="35" spans="2:38" ht="12.5" customHeight="1" x14ac:dyDescent="0.2">
      <c r="B35" s="1"/>
      <c r="C35" s="33" t="s">
        <v>167</v>
      </c>
      <c r="D35" s="32"/>
      <c r="E35" s="32"/>
      <c r="F35" s="32"/>
      <c r="G35" s="32"/>
      <c r="H35" s="32"/>
      <c r="I35" s="32"/>
      <c r="J35" s="32"/>
      <c r="K35" s="32"/>
      <c r="L35" s="32"/>
      <c r="M35" s="32"/>
      <c r="N35" s="32"/>
      <c r="O35" s="32"/>
      <c r="P35" s="32"/>
      <c r="Q35" s="32"/>
      <c r="R35" s="32"/>
      <c r="S35" s="32"/>
      <c r="T35" s="32"/>
      <c r="U35" s="32"/>
      <c r="V35" s="32"/>
      <c r="W35" s="32"/>
      <c r="X35" s="2"/>
      <c r="Y35" s="31"/>
      <c r="Z35" s="31"/>
      <c r="AA35" s="31"/>
      <c r="AB35" s="31"/>
      <c r="AC35" s="31"/>
      <c r="AD35" s="31"/>
      <c r="AE35" s="31"/>
      <c r="AF35" s="31"/>
      <c r="AG35" s="31"/>
      <c r="AH35" s="1"/>
      <c r="AI35" s="1"/>
      <c r="AJ35" s="1"/>
      <c r="AK35" s="1"/>
      <c r="AL35" s="1"/>
    </row>
    <row r="36" spans="2:38" ht="9.5" customHeight="1" x14ac:dyDescent="0.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2:38" ht="17.149999999999999" customHeight="1" x14ac:dyDescent="0.2">
      <c r="B37" s="16" t="s">
        <v>85</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2:38" ht="17.149999999999999" customHeight="1" x14ac:dyDescent="0.2">
      <c r="B38" s="1"/>
      <c r="C38" s="1"/>
      <c r="D38" s="1" t="s">
        <v>48</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2:38" ht="17.149999999999999" customHeight="1" x14ac:dyDescent="0.2">
      <c r="B39" s="1"/>
      <c r="C39" s="1" t="s">
        <v>58</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2:38" ht="17.149999999999999" customHeight="1" x14ac:dyDescent="0.2">
      <c r="B40" s="1"/>
      <c r="C40" s="1" t="s">
        <v>47</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2:38" ht="17.149999999999999" customHeight="1" x14ac:dyDescent="0.2">
      <c r="B41" s="1"/>
      <c r="C41" s="1"/>
      <c r="D41" s="1"/>
      <c r="E41" s="13"/>
      <c r="F41" s="21"/>
      <c r="G41" s="21"/>
      <c r="H41" s="21"/>
      <c r="I41" s="21" t="s">
        <v>45</v>
      </c>
      <c r="J41" s="21"/>
      <c r="K41" s="21"/>
      <c r="L41" s="21"/>
      <c r="M41" s="21"/>
      <c r="N41" s="21"/>
      <c r="O41" s="21"/>
      <c r="P41" s="21"/>
      <c r="Q41" s="21"/>
      <c r="R41" s="21"/>
      <c r="S41" s="21"/>
      <c r="T41" s="21"/>
      <c r="U41" s="13"/>
      <c r="V41" s="21"/>
      <c r="W41" s="21"/>
      <c r="X41" s="21"/>
      <c r="Y41" s="21"/>
      <c r="Z41" s="21"/>
      <c r="AA41" s="21"/>
      <c r="AB41" s="21"/>
      <c r="AC41" s="21"/>
      <c r="AD41" s="21"/>
      <c r="AE41" s="21"/>
      <c r="AF41" s="21"/>
      <c r="AG41" s="12"/>
      <c r="AH41" s="1"/>
      <c r="AI41" s="1"/>
      <c r="AJ41" s="1"/>
      <c r="AK41" s="1"/>
      <c r="AL41" s="1"/>
    </row>
    <row r="42" spans="2:38" ht="17.149999999999999" customHeight="1" x14ac:dyDescent="0.2">
      <c r="B42" s="1"/>
      <c r="C42" s="1"/>
      <c r="D42" s="1"/>
      <c r="E42" s="11"/>
      <c r="F42" s="20"/>
      <c r="G42" s="20" t="s">
        <v>44</v>
      </c>
      <c r="H42" s="20"/>
      <c r="I42" s="20"/>
      <c r="J42" s="20"/>
      <c r="K42" s="20"/>
      <c r="L42" s="20"/>
      <c r="M42" s="20"/>
      <c r="N42" s="20"/>
      <c r="O42" s="20"/>
      <c r="P42" s="20"/>
      <c r="Q42" s="20"/>
      <c r="R42" s="20"/>
      <c r="S42" s="20"/>
      <c r="T42" s="20"/>
      <c r="U42" s="11"/>
      <c r="V42" s="20"/>
      <c r="W42" s="20"/>
      <c r="X42" s="20"/>
      <c r="Y42" s="20"/>
      <c r="Z42" s="20"/>
      <c r="AA42" s="20"/>
      <c r="AB42" s="20"/>
      <c r="AC42" s="20"/>
      <c r="AD42" s="20"/>
      <c r="AE42" s="20"/>
      <c r="AF42" s="20"/>
      <c r="AG42" s="10"/>
      <c r="AH42" s="1"/>
      <c r="AI42" s="1"/>
      <c r="AJ42" s="1"/>
      <c r="AK42" s="1"/>
      <c r="AL42" s="1"/>
    </row>
    <row r="43" spans="2:38" ht="17.149999999999999" customHeight="1" thickBot="1" x14ac:dyDescent="0.25">
      <c r="B43" s="1"/>
      <c r="C43" s="1"/>
      <c r="D43" s="2" t="s">
        <v>41</v>
      </c>
      <c r="E43" s="11"/>
      <c r="F43" s="20"/>
      <c r="G43" s="20"/>
      <c r="H43" s="20"/>
      <c r="I43" s="20"/>
      <c r="J43" s="20" t="s">
        <v>43</v>
      </c>
      <c r="K43" s="20"/>
      <c r="L43" s="20"/>
      <c r="M43" s="20"/>
      <c r="N43" s="20"/>
      <c r="O43" s="20"/>
      <c r="P43" s="20"/>
      <c r="Q43" s="20"/>
      <c r="R43" s="20"/>
      <c r="S43" s="20"/>
      <c r="T43" s="20"/>
      <c r="U43" s="70"/>
      <c r="V43" s="71"/>
      <c r="W43" s="71"/>
      <c r="X43" s="71"/>
      <c r="Y43" s="71"/>
      <c r="Z43" s="71"/>
      <c r="AA43" s="71"/>
      <c r="AB43" s="71"/>
      <c r="AC43" s="71"/>
      <c r="AD43" s="71"/>
      <c r="AE43" s="71"/>
      <c r="AF43" s="68" t="s">
        <v>35</v>
      </c>
      <c r="AG43" s="69"/>
      <c r="AH43" s="1" t="s">
        <v>75</v>
      </c>
      <c r="AI43" s="1"/>
      <c r="AJ43" s="1"/>
      <c r="AK43" s="1"/>
      <c r="AL43" s="1"/>
    </row>
    <row r="44" spans="2:38" ht="17.149999999999999" customHeight="1" thickBot="1" x14ac:dyDescent="0.25">
      <c r="B44" s="1"/>
      <c r="C44" s="1"/>
      <c r="D44" s="2" t="s">
        <v>40</v>
      </c>
      <c r="E44" s="11"/>
      <c r="F44" s="20"/>
      <c r="G44" s="20"/>
      <c r="H44" s="20"/>
      <c r="I44" s="20"/>
      <c r="J44" s="20"/>
      <c r="K44" s="20" t="s">
        <v>145</v>
      </c>
      <c r="L44" s="20"/>
      <c r="M44" s="20"/>
      <c r="N44" s="20"/>
      <c r="O44" s="20"/>
      <c r="P44" s="20"/>
      <c r="Q44" s="20"/>
      <c r="R44" s="20"/>
      <c r="S44" s="20"/>
      <c r="T44" s="20"/>
      <c r="U44" s="95">
        <f>W19-U43</f>
        <v>0</v>
      </c>
      <c r="V44" s="96"/>
      <c r="W44" s="96"/>
      <c r="X44" s="96"/>
      <c r="Y44" s="96"/>
      <c r="Z44" s="96"/>
      <c r="AA44" s="96"/>
      <c r="AB44" s="96"/>
      <c r="AC44" s="96"/>
      <c r="AD44" s="96"/>
      <c r="AE44" s="96"/>
      <c r="AF44" s="64" t="s">
        <v>35</v>
      </c>
      <c r="AG44" s="65"/>
      <c r="AH44" s="1" t="s">
        <v>77</v>
      </c>
      <c r="AI44" s="1"/>
      <c r="AJ44" s="1"/>
      <c r="AK44" s="1"/>
      <c r="AL44" s="1"/>
    </row>
    <row r="45" spans="2:38" ht="17.149999999999999" customHeight="1" x14ac:dyDescent="0.2">
      <c r="B45" s="1"/>
      <c r="C45" s="1" t="s">
        <v>46</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17.149999999999999" customHeight="1" x14ac:dyDescent="0.2">
      <c r="B46" s="1"/>
      <c r="C46" s="1"/>
      <c r="D46" s="1"/>
      <c r="E46" s="13"/>
      <c r="F46" s="21"/>
      <c r="G46" s="21"/>
      <c r="H46" s="21"/>
      <c r="I46" s="21" t="s">
        <v>45</v>
      </c>
      <c r="J46" s="21"/>
      <c r="K46" s="21"/>
      <c r="L46" s="21"/>
      <c r="M46" s="21"/>
      <c r="N46" s="21"/>
      <c r="O46" s="21"/>
      <c r="P46" s="21"/>
      <c r="Q46" s="21"/>
      <c r="R46" s="21"/>
      <c r="S46" s="21"/>
      <c r="T46" s="21"/>
      <c r="U46" s="13"/>
      <c r="V46" s="21"/>
      <c r="W46" s="21"/>
      <c r="X46" s="21"/>
      <c r="Y46" s="21"/>
      <c r="Z46" s="21"/>
      <c r="AA46" s="21"/>
      <c r="AB46" s="21"/>
      <c r="AC46" s="21"/>
      <c r="AD46" s="21"/>
      <c r="AE46" s="21"/>
      <c r="AF46" s="21"/>
      <c r="AG46" s="12"/>
      <c r="AH46" s="1"/>
      <c r="AI46" s="1"/>
      <c r="AJ46" s="1"/>
      <c r="AK46" s="1"/>
      <c r="AL46" s="1"/>
    </row>
    <row r="47" spans="2:38" ht="17.149999999999999" customHeight="1" x14ac:dyDescent="0.2">
      <c r="B47" s="1"/>
      <c r="C47" s="1"/>
      <c r="D47" s="1"/>
      <c r="E47" s="11"/>
      <c r="F47" s="20"/>
      <c r="G47" s="20" t="s">
        <v>44</v>
      </c>
      <c r="H47" s="20"/>
      <c r="I47" s="20"/>
      <c r="J47" s="20"/>
      <c r="K47" s="20"/>
      <c r="L47" s="20"/>
      <c r="M47" s="20"/>
      <c r="N47" s="20"/>
      <c r="O47" s="20"/>
      <c r="P47" s="20"/>
      <c r="Q47" s="20"/>
      <c r="R47" s="20"/>
      <c r="S47" s="20"/>
      <c r="T47" s="20"/>
      <c r="U47" s="11"/>
      <c r="V47" s="20"/>
      <c r="W47" s="20"/>
      <c r="X47" s="20"/>
      <c r="Y47" s="20"/>
      <c r="Z47" s="20"/>
      <c r="AA47" s="20"/>
      <c r="AB47" s="20"/>
      <c r="AC47" s="20"/>
      <c r="AD47" s="20"/>
      <c r="AE47" s="20"/>
      <c r="AF47" s="20"/>
      <c r="AG47" s="10"/>
      <c r="AH47" s="1"/>
      <c r="AI47" s="1"/>
      <c r="AJ47" s="1"/>
      <c r="AK47" s="1"/>
      <c r="AL47" s="1"/>
    </row>
    <row r="48" spans="2:38" ht="17.149999999999999" customHeight="1" thickBot="1" x14ac:dyDescent="0.25">
      <c r="B48" s="1"/>
      <c r="C48" s="1"/>
      <c r="D48" s="2" t="s">
        <v>41</v>
      </c>
      <c r="E48" s="11"/>
      <c r="F48" s="20"/>
      <c r="G48" s="20"/>
      <c r="H48" s="20"/>
      <c r="I48" s="20"/>
      <c r="J48" s="20" t="s">
        <v>43</v>
      </c>
      <c r="K48" s="20"/>
      <c r="L48" s="20"/>
      <c r="M48" s="20"/>
      <c r="N48" s="20"/>
      <c r="O48" s="20"/>
      <c r="P48" s="20"/>
      <c r="Q48" s="20"/>
      <c r="R48" s="20"/>
      <c r="S48" s="20"/>
      <c r="T48" s="20"/>
      <c r="U48" s="70"/>
      <c r="V48" s="71"/>
      <c r="W48" s="71"/>
      <c r="X48" s="71"/>
      <c r="Y48" s="71"/>
      <c r="Z48" s="71"/>
      <c r="AA48" s="71"/>
      <c r="AB48" s="71"/>
      <c r="AC48" s="71"/>
      <c r="AD48" s="71"/>
      <c r="AE48" s="71"/>
      <c r="AF48" s="68" t="s">
        <v>35</v>
      </c>
      <c r="AG48" s="69"/>
      <c r="AH48" s="1" t="s">
        <v>76</v>
      </c>
      <c r="AI48" s="1"/>
      <c r="AJ48" s="1"/>
      <c r="AK48" s="1"/>
      <c r="AL48" s="1"/>
    </row>
    <row r="49" spans="2:38" ht="17.149999999999999" customHeight="1" thickBot="1" x14ac:dyDescent="0.25">
      <c r="B49" s="1"/>
      <c r="C49" s="1"/>
      <c r="D49" s="2" t="s">
        <v>40</v>
      </c>
      <c r="E49" s="11"/>
      <c r="F49" s="20"/>
      <c r="G49" s="20"/>
      <c r="H49" s="20"/>
      <c r="I49" s="20"/>
      <c r="J49" s="20"/>
      <c r="K49" s="20" t="s">
        <v>147</v>
      </c>
      <c r="L49" s="20"/>
      <c r="M49" s="20"/>
      <c r="N49" s="20"/>
      <c r="O49" s="20"/>
      <c r="P49" s="20"/>
      <c r="Q49" s="20"/>
      <c r="R49" s="20"/>
      <c r="S49" s="20"/>
      <c r="T49" s="20"/>
      <c r="U49" s="95">
        <f>W23-U48</f>
        <v>0</v>
      </c>
      <c r="V49" s="96"/>
      <c r="W49" s="96"/>
      <c r="X49" s="96"/>
      <c r="Y49" s="96"/>
      <c r="Z49" s="96"/>
      <c r="AA49" s="96"/>
      <c r="AB49" s="96"/>
      <c r="AC49" s="96"/>
      <c r="AD49" s="96"/>
      <c r="AE49" s="96"/>
      <c r="AF49" s="64" t="s">
        <v>35</v>
      </c>
      <c r="AG49" s="65"/>
      <c r="AH49" s="1" t="s">
        <v>146</v>
      </c>
      <c r="AI49" s="1"/>
      <c r="AJ49" s="1"/>
      <c r="AK49" s="1"/>
      <c r="AL49" s="1"/>
    </row>
    <row r="50" spans="2:38" ht="17.149999999999999" customHeight="1" x14ac:dyDescent="0.2">
      <c r="B50" s="1"/>
      <c r="C50" s="1" t="s">
        <v>142</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2:38" ht="17.149999999999999" customHeight="1" x14ac:dyDescent="0.2">
      <c r="B51" s="1"/>
      <c r="C51" s="1"/>
      <c r="D51" s="1"/>
      <c r="E51" s="13"/>
      <c r="F51" s="21"/>
      <c r="G51" s="21"/>
      <c r="H51" s="21"/>
      <c r="I51" s="21" t="s">
        <v>45</v>
      </c>
      <c r="J51" s="21"/>
      <c r="K51" s="21"/>
      <c r="L51" s="21"/>
      <c r="M51" s="21"/>
      <c r="N51" s="21"/>
      <c r="O51" s="21"/>
      <c r="P51" s="21"/>
      <c r="Q51" s="21"/>
      <c r="R51" s="21"/>
      <c r="S51" s="21"/>
      <c r="T51" s="21"/>
      <c r="U51" s="13"/>
      <c r="V51" s="21"/>
      <c r="W51" s="21"/>
      <c r="X51" s="21"/>
      <c r="Y51" s="21"/>
      <c r="Z51" s="21"/>
      <c r="AA51" s="21"/>
      <c r="AB51" s="21"/>
      <c r="AC51" s="21"/>
      <c r="AD51" s="21"/>
      <c r="AE51" s="21"/>
      <c r="AF51" s="21"/>
      <c r="AG51" s="12"/>
      <c r="AH51" s="1"/>
      <c r="AI51" s="1"/>
      <c r="AJ51" s="1"/>
      <c r="AK51" s="1"/>
      <c r="AL51" s="1"/>
    </row>
    <row r="52" spans="2:38" ht="17.149999999999999" customHeight="1" x14ac:dyDescent="0.2">
      <c r="B52" s="1"/>
      <c r="C52" s="1"/>
      <c r="D52" s="1"/>
      <c r="E52" s="11"/>
      <c r="F52" s="20"/>
      <c r="G52" s="20" t="s">
        <v>44</v>
      </c>
      <c r="H52" s="20"/>
      <c r="I52" s="20"/>
      <c r="J52" s="20"/>
      <c r="K52" s="20"/>
      <c r="L52" s="20"/>
      <c r="M52" s="20"/>
      <c r="N52" s="20"/>
      <c r="O52" s="20"/>
      <c r="P52" s="20"/>
      <c r="Q52" s="20"/>
      <c r="R52" s="20"/>
      <c r="S52" s="20"/>
      <c r="T52" s="20"/>
      <c r="U52" s="11"/>
      <c r="V52" s="20"/>
      <c r="W52" s="20"/>
      <c r="X52" s="20"/>
      <c r="Y52" s="20"/>
      <c r="Z52" s="20"/>
      <c r="AA52" s="20"/>
      <c r="AB52" s="20"/>
      <c r="AC52" s="20"/>
      <c r="AD52" s="20"/>
      <c r="AE52" s="20"/>
      <c r="AF52" s="20"/>
      <c r="AG52" s="10"/>
      <c r="AH52" s="1"/>
      <c r="AI52" s="1"/>
      <c r="AJ52" s="1"/>
      <c r="AK52" s="1"/>
      <c r="AL52" s="1"/>
    </row>
    <row r="53" spans="2:38" ht="17.149999999999999" customHeight="1" thickBot="1" x14ac:dyDescent="0.25">
      <c r="B53" s="1"/>
      <c r="C53" s="1"/>
      <c r="D53" s="2" t="s">
        <v>41</v>
      </c>
      <c r="E53" s="11"/>
      <c r="F53" s="20"/>
      <c r="G53" s="20"/>
      <c r="H53" s="20"/>
      <c r="I53" s="20"/>
      <c r="J53" s="20" t="s">
        <v>43</v>
      </c>
      <c r="K53" s="20"/>
      <c r="L53" s="20"/>
      <c r="M53" s="20"/>
      <c r="N53" s="20"/>
      <c r="O53" s="20"/>
      <c r="P53" s="20"/>
      <c r="Q53" s="20"/>
      <c r="R53" s="20"/>
      <c r="S53" s="20"/>
      <c r="T53" s="20"/>
      <c r="U53" s="112"/>
      <c r="V53" s="113"/>
      <c r="W53" s="113"/>
      <c r="X53" s="113"/>
      <c r="Y53" s="113"/>
      <c r="Z53" s="113"/>
      <c r="AA53" s="113"/>
      <c r="AB53" s="113"/>
      <c r="AC53" s="113"/>
      <c r="AD53" s="113"/>
      <c r="AE53" s="113"/>
      <c r="AF53" s="68" t="s">
        <v>35</v>
      </c>
      <c r="AG53" s="69"/>
      <c r="AH53" s="1" t="s">
        <v>148</v>
      </c>
      <c r="AI53" s="1"/>
      <c r="AJ53" s="1"/>
      <c r="AK53" s="1"/>
      <c r="AL53" s="1"/>
    </row>
    <row r="54" spans="2:38" ht="17.149999999999999" customHeight="1" thickBot="1" x14ac:dyDescent="0.25">
      <c r="B54" s="1"/>
      <c r="C54" s="1"/>
      <c r="D54" s="2" t="s">
        <v>40</v>
      </c>
      <c r="E54" s="11"/>
      <c r="F54" s="20"/>
      <c r="G54" s="20"/>
      <c r="H54" s="20"/>
      <c r="I54" s="20"/>
      <c r="J54" s="20"/>
      <c r="K54" s="20" t="s">
        <v>150</v>
      </c>
      <c r="L54" s="20"/>
      <c r="M54" s="20"/>
      <c r="N54" s="20"/>
      <c r="O54" s="20"/>
      <c r="P54" s="20"/>
      <c r="Q54" s="20"/>
      <c r="R54" s="20"/>
      <c r="S54" s="20"/>
      <c r="T54" s="20"/>
      <c r="U54" s="114">
        <f>W31-U53</f>
        <v>0</v>
      </c>
      <c r="V54" s="115"/>
      <c r="W54" s="115"/>
      <c r="X54" s="115"/>
      <c r="Y54" s="115"/>
      <c r="Z54" s="115"/>
      <c r="AA54" s="115"/>
      <c r="AB54" s="115"/>
      <c r="AC54" s="115"/>
      <c r="AD54" s="115"/>
      <c r="AE54" s="115"/>
      <c r="AF54" s="64" t="s">
        <v>35</v>
      </c>
      <c r="AG54" s="65"/>
      <c r="AH54" s="1" t="s">
        <v>149</v>
      </c>
      <c r="AI54" s="1"/>
      <c r="AJ54" s="1"/>
      <c r="AK54" s="1"/>
      <c r="AL54" s="1"/>
    </row>
    <row r="55" spans="2:38" ht="17.149999999999999" customHeight="1" x14ac:dyDescent="0.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2:38" ht="17.149999999999999" customHeight="1" x14ac:dyDescent="0.2">
      <c r="B56" s="16" t="s">
        <v>87</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2:38" ht="17.149999999999999" customHeight="1" thickBot="1" x14ac:dyDescent="0.25">
      <c r="B57" s="1"/>
      <c r="C57" s="1" t="s">
        <v>42</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2:38" ht="17.149999999999999" customHeight="1" thickBot="1" x14ac:dyDescent="0.25">
      <c r="B58" s="1"/>
      <c r="C58" s="1"/>
      <c r="D58" s="2" t="s">
        <v>59</v>
      </c>
      <c r="E58" s="27" t="s">
        <v>153</v>
      </c>
      <c r="F58" s="18"/>
      <c r="G58" s="18"/>
      <c r="H58" s="18"/>
      <c r="I58" s="18"/>
      <c r="J58" s="18"/>
      <c r="K58" s="44"/>
      <c r="L58" s="45" t="str">
        <f>IF($S$4="駐車場等","1/3","1/2")</f>
        <v>1/3</v>
      </c>
      <c r="M58" s="18"/>
      <c r="N58" s="18"/>
      <c r="O58" s="26"/>
      <c r="P58" s="18"/>
      <c r="Q58" s="18"/>
      <c r="R58" s="18"/>
      <c r="S58" s="18"/>
      <c r="T58" s="18"/>
      <c r="U58" s="18"/>
      <c r="V58" s="18"/>
      <c r="W58" s="42"/>
      <c r="X58" s="66">
        <f>IF(S4="駐車場等",ROUNDDOWN(U44*1/3,-3),ROUNDDOWN(U44*1/2,-3))</f>
        <v>0</v>
      </c>
      <c r="Y58" s="67"/>
      <c r="Z58" s="67"/>
      <c r="AA58" s="67"/>
      <c r="AB58" s="67"/>
      <c r="AC58" s="67"/>
      <c r="AD58" s="67"/>
      <c r="AE58" s="67"/>
      <c r="AF58" s="64" t="s">
        <v>35</v>
      </c>
      <c r="AG58" s="65"/>
      <c r="AH58" s="1" t="s">
        <v>151</v>
      </c>
      <c r="AI58" s="1"/>
      <c r="AJ58" s="1"/>
      <c r="AK58" s="1"/>
      <c r="AL58" s="1"/>
    </row>
    <row r="59" spans="2:38" ht="17.149999999999999" customHeight="1" thickTop="1" thickBot="1" x14ac:dyDescent="0.25">
      <c r="B59" s="1"/>
      <c r="C59" s="1"/>
      <c r="D59" s="2" t="s">
        <v>79</v>
      </c>
      <c r="E59" s="47" t="s">
        <v>154</v>
      </c>
      <c r="F59" s="20"/>
      <c r="G59" s="41"/>
      <c r="H59" s="41"/>
      <c r="I59" s="48"/>
      <c r="J59" s="20"/>
      <c r="K59" s="20"/>
      <c r="L59" s="45" t="str">
        <f>IF($S$4="駐車場等","200","500")</f>
        <v>200</v>
      </c>
      <c r="M59" s="20" t="s">
        <v>92</v>
      </c>
      <c r="N59" s="20"/>
      <c r="O59" s="20"/>
      <c r="P59" s="20"/>
      <c r="Q59" s="20"/>
      <c r="R59" s="20"/>
      <c r="S59" s="20"/>
      <c r="T59" s="20"/>
      <c r="U59" s="20"/>
      <c r="V59" s="20"/>
      <c r="W59" s="20"/>
      <c r="X59" s="108">
        <f>IF(S4="駐車場等",MIN(X58,2000000),MIN(X58,5000000))</f>
        <v>0</v>
      </c>
      <c r="Y59" s="109"/>
      <c r="Z59" s="109"/>
      <c r="AA59" s="109"/>
      <c r="AB59" s="109"/>
      <c r="AC59" s="109"/>
      <c r="AD59" s="109"/>
      <c r="AE59" s="109"/>
      <c r="AF59" s="106" t="s">
        <v>35</v>
      </c>
      <c r="AG59" s="107"/>
      <c r="AH59" s="1" t="s">
        <v>152</v>
      </c>
      <c r="AK59" s="1"/>
      <c r="AL59" s="1"/>
    </row>
    <row r="60" spans="2:38" ht="17.149999999999999" customHeight="1" thickTop="1" thickBot="1" x14ac:dyDescent="0.25">
      <c r="B60" s="1"/>
      <c r="C60" s="1" t="s">
        <v>39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38" ht="17.149999999999999" customHeight="1" thickBot="1" x14ac:dyDescent="0.25">
      <c r="B61" s="1"/>
      <c r="C61" s="1"/>
      <c r="D61" s="2" t="s">
        <v>38</v>
      </c>
      <c r="E61" s="27" t="s">
        <v>155</v>
      </c>
      <c r="F61" s="18"/>
      <c r="G61" s="18"/>
      <c r="H61" s="18"/>
      <c r="I61" s="18"/>
      <c r="J61" s="18"/>
      <c r="K61" s="18"/>
      <c r="L61" s="18"/>
      <c r="M61" s="18"/>
      <c r="N61" s="18"/>
      <c r="O61" s="18"/>
      <c r="P61" s="18"/>
      <c r="Q61" s="18"/>
      <c r="R61" s="18"/>
      <c r="S61" s="18"/>
      <c r="T61" s="18"/>
      <c r="U61" s="18"/>
      <c r="V61" s="18"/>
      <c r="W61" s="18"/>
      <c r="X61" s="118">
        <f>ROUNDDOWN((U49)/3,-3)</f>
        <v>0</v>
      </c>
      <c r="Y61" s="119"/>
      <c r="Z61" s="119"/>
      <c r="AA61" s="119"/>
      <c r="AB61" s="119"/>
      <c r="AC61" s="119"/>
      <c r="AD61" s="119"/>
      <c r="AE61" s="119"/>
      <c r="AF61" s="120" t="s">
        <v>35</v>
      </c>
      <c r="AG61" s="121"/>
      <c r="AH61" s="1" t="s">
        <v>143</v>
      </c>
      <c r="AI61" s="1"/>
      <c r="AJ61" s="1"/>
      <c r="AK61" s="1"/>
      <c r="AL61" s="1"/>
    </row>
    <row r="62" spans="2:38" ht="17.149999999999999" customHeight="1" thickTop="1" thickBot="1" x14ac:dyDescent="0.25">
      <c r="B62" s="1"/>
      <c r="C62" s="1"/>
      <c r="D62" s="2" t="s">
        <v>37</v>
      </c>
      <c r="E62" s="27" t="s">
        <v>130</v>
      </c>
      <c r="F62" s="25"/>
      <c r="G62" s="25"/>
      <c r="H62" s="53" t="str">
        <f>IF(W21="4800Ah・セル未満（家庭用）","(Ⓠ、14.1万円/kWh×1/3、100万円※の低い額)","(Ⓠ、16.0万円/kWh×1/3、100万円※の低い額)")</f>
        <v>(Ⓠ、14.1万円/kWh×1/3、100万円※の低い額)</v>
      </c>
      <c r="I62" s="25"/>
      <c r="J62" s="18"/>
      <c r="K62" s="18"/>
      <c r="L62" s="18"/>
      <c r="M62" s="20"/>
      <c r="N62" s="20"/>
      <c r="O62" s="20"/>
      <c r="P62" s="20"/>
      <c r="Q62" s="20"/>
      <c r="R62" s="20"/>
      <c r="S62" s="20"/>
      <c r="T62" s="20"/>
      <c r="U62" s="20"/>
      <c r="V62" s="20"/>
      <c r="W62" s="20"/>
      <c r="X62" s="108">
        <f>ROUNDDOWN(MIN(X61,1000000,IF(W21="4800Ah・セル未満（家庭用）",W22*141000*1/3,W22*160000*1/3)),-3)</f>
        <v>0</v>
      </c>
      <c r="Y62" s="109"/>
      <c r="Z62" s="109"/>
      <c r="AA62" s="109"/>
      <c r="AB62" s="109"/>
      <c r="AC62" s="109"/>
      <c r="AD62" s="109"/>
      <c r="AE62" s="109"/>
      <c r="AF62" s="106" t="s">
        <v>36</v>
      </c>
      <c r="AG62" s="107"/>
      <c r="AH62" s="1" t="s">
        <v>144</v>
      </c>
      <c r="AI62" s="1"/>
      <c r="AJ62" s="1"/>
      <c r="AK62" s="1"/>
      <c r="AL62" s="1"/>
    </row>
    <row r="63" spans="2:38" ht="14.5" customHeight="1" thickTop="1" x14ac:dyDescent="0.2">
      <c r="B63" s="1"/>
      <c r="C63" s="1"/>
      <c r="D63" s="2"/>
      <c r="E63" s="29" t="s">
        <v>65</v>
      </c>
      <c r="F63" s="5"/>
      <c r="I63" s="5"/>
      <c r="J63" s="1"/>
      <c r="K63" s="1"/>
      <c r="L63" s="1"/>
      <c r="M63" s="1"/>
      <c r="N63" s="1"/>
      <c r="O63" s="1"/>
      <c r="P63" s="1"/>
      <c r="Q63" s="1"/>
      <c r="R63" s="1"/>
      <c r="S63" s="1"/>
      <c r="T63" s="1"/>
      <c r="U63" s="1"/>
      <c r="V63" s="1"/>
      <c r="W63" s="1"/>
      <c r="X63" s="30"/>
      <c r="Y63" s="30"/>
      <c r="Z63" s="30"/>
      <c r="AA63" s="30"/>
      <c r="AB63" s="30"/>
      <c r="AC63" s="30"/>
      <c r="AD63" s="30"/>
      <c r="AE63" s="30"/>
      <c r="AF63" s="2"/>
      <c r="AG63" s="2"/>
      <c r="AH63" s="1"/>
      <c r="AI63" s="1"/>
      <c r="AJ63" s="1"/>
      <c r="AK63" s="1"/>
      <c r="AL63" s="1"/>
    </row>
    <row r="64" spans="2:38" ht="17.149999999999999" customHeight="1" thickBot="1" x14ac:dyDescent="0.25">
      <c r="B64" s="1"/>
      <c r="C64" s="1" t="s">
        <v>156</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40" ht="17.149999999999999" customHeight="1" thickBot="1" x14ac:dyDescent="0.25">
      <c r="B65" s="1"/>
      <c r="C65" s="1"/>
      <c r="D65" s="2" t="s">
        <v>38</v>
      </c>
      <c r="E65" s="27" t="s">
        <v>171</v>
      </c>
      <c r="F65" s="18"/>
      <c r="G65" s="18"/>
      <c r="H65" s="18"/>
      <c r="I65" s="18"/>
      <c r="J65" s="18"/>
      <c r="K65" s="18"/>
      <c r="L65" s="18"/>
      <c r="M65" s="18"/>
      <c r="N65" s="18"/>
      <c r="O65" s="18"/>
      <c r="P65" s="18"/>
      <c r="Q65" s="18"/>
      <c r="R65" s="18"/>
      <c r="S65" s="18"/>
      <c r="T65" s="18"/>
      <c r="U65" s="18"/>
      <c r="V65" s="18"/>
      <c r="W65" s="18"/>
      <c r="X65" s="116">
        <f>ROUNDDOWN(U54*2/3,-3)</f>
        <v>0</v>
      </c>
      <c r="Y65" s="117"/>
      <c r="Z65" s="117"/>
      <c r="AA65" s="117"/>
      <c r="AB65" s="117"/>
      <c r="AC65" s="117"/>
      <c r="AD65" s="117"/>
      <c r="AE65" s="117"/>
      <c r="AF65" s="120" t="s">
        <v>35</v>
      </c>
      <c r="AG65" s="121"/>
      <c r="AH65" s="1" t="s">
        <v>158</v>
      </c>
      <c r="AI65" s="1"/>
      <c r="AJ65" s="1"/>
      <c r="AK65" s="1"/>
      <c r="AL65" s="1"/>
    </row>
    <row r="66" spans="2:40" ht="17.149999999999999" customHeight="1" thickTop="1" thickBot="1" x14ac:dyDescent="0.25">
      <c r="B66" s="1"/>
      <c r="C66" s="1"/>
      <c r="D66" s="2" t="s">
        <v>37</v>
      </c>
      <c r="E66" s="27" t="s">
        <v>157</v>
      </c>
      <c r="F66" s="25"/>
      <c r="G66" s="26"/>
      <c r="H66" s="25" t="s">
        <v>160</v>
      </c>
      <c r="I66" s="25"/>
      <c r="J66" s="18"/>
      <c r="K66" s="18"/>
      <c r="L66" s="18"/>
      <c r="M66" s="20"/>
      <c r="N66" s="20"/>
      <c r="O66" s="20"/>
      <c r="P66" s="20"/>
      <c r="Q66" s="20"/>
      <c r="R66" s="20"/>
      <c r="S66" s="20"/>
      <c r="T66" s="20"/>
      <c r="U66" s="20"/>
      <c r="V66" s="20"/>
      <c r="W66" s="20"/>
      <c r="X66" s="145">
        <f>MIN(X65,10000000)</f>
        <v>0</v>
      </c>
      <c r="Y66" s="146"/>
      <c r="Z66" s="146"/>
      <c r="AA66" s="146"/>
      <c r="AB66" s="146"/>
      <c r="AC66" s="146"/>
      <c r="AD66" s="146"/>
      <c r="AE66" s="146"/>
      <c r="AF66" s="106" t="s">
        <v>36</v>
      </c>
      <c r="AG66" s="107"/>
      <c r="AH66" s="1" t="s">
        <v>159</v>
      </c>
      <c r="AI66" s="1"/>
      <c r="AJ66" s="1"/>
      <c r="AK66" s="1"/>
      <c r="AL66" s="1"/>
    </row>
    <row r="67" spans="2:40" ht="17.149999999999999" customHeight="1" thickTop="1" thickBot="1" x14ac:dyDescent="0.25">
      <c r="B67" s="1"/>
      <c r="C67" s="24" t="s">
        <v>166</v>
      </c>
      <c r="D67" s="24"/>
      <c r="E67" s="24"/>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2:40" ht="17.149999999999999" customHeight="1" thickTop="1" thickBot="1" x14ac:dyDescent="0.25">
      <c r="B68" s="1"/>
      <c r="C68" s="24"/>
      <c r="D68" s="24"/>
      <c r="E68" s="23" t="s">
        <v>161</v>
      </c>
      <c r="F68" s="18"/>
      <c r="G68" s="18"/>
      <c r="H68" s="18"/>
      <c r="I68" s="18"/>
      <c r="J68" s="18"/>
      <c r="K68" s="18"/>
      <c r="L68" s="22"/>
      <c r="M68" s="18"/>
      <c r="N68" s="18"/>
      <c r="O68" s="18"/>
      <c r="P68" s="18"/>
      <c r="Q68" s="18"/>
      <c r="R68" s="18"/>
      <c r="S68" s="18"/>
      <c r="T68" s="18"/>
      <c r="U68" s="18"/>
      <c r="V68" s="18"/>
      <c r="W68" s="18"/>
      <c r="X68" s="128">
        <f>X59+X62</f>
        <v>0</v>
      </c>
      <c r="Y68" s="129"/>
      <c r="Z68" s="129"/>
      <c r="AA68" s="129"/>
      <c r="AB68" s="129"/>
      <c r="AC68" s="129"/>
      <c r="AD68" s="129"/>
      <c r="AE68" s="129"/>
      <c r="AF68" s="106" t="s">
        <v>35</v>
      </c>
      <c r="AG68" s="107"/>
      <c r="AH68" s="1"/>
      <c r="AI68" s="1"/>
      <c r="AJ68" s="1"/>
      <c r="AK68" s="1"/>
      <c r="AL68" s="1"/>
    </row>
    <row r="69" spans="2:40" ht="9.5" customHeight="1" thickTop="1" x14ac:dyDescent="0.2"/>
    <row r="70" spans="2:40" ht="17.149999999999999" customHeight="1" x14ac:dyDescent="0.2">
      <c r="B70" s="16" t="s">
        <v>88</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2:40" ht="17.149999999999999" customHeight="1" x14ac:dyDescent="0.2">
      <c r="B71" s="1"/>
      <c r="D71" s="13" t="s">
        <v>66</v>
      </c>
      <c r="E71" s="21"/>
      <c r="F71" s="21"/>
      <c r="G71" s="21"/>
      <c r="H71" s="21"/>
      <c r="I71" s="21"/>
      <c r="J71" s="21"/>
      <c r="K71" s="21"/>
      <c r="L71" s="21"/>
      <c r="M71" s="21"/>
      <c r="N71" s="21"/>
      <c r="O71" s="21"/>
      <c r="P71" s="21"/>
      <c r="Q71" s="21"/>
      <c r="R71" s="21"/>
      <c r="S71" s="21"/>
      <c r="T71" s="21"/>
      <c r="U71" s="12"/>
      <c r="V71" s="110"/>
      <c r="W71" s="111"/>
      <c r="X71" s="111"/>
      <c r="Y71" s="111"/>
      <c r="Z71" s="111"/>
      <c r="AA71" s="111"/>
      <c r="AB71" s="111"/>
      <c r="AC71" s="111"/>
      <c r="AD71" s="111"/>
      <c r="AE71" s="111"/>
      <c r="AF71" s="111"/>
      <c r="AG71" s="111"/>
      <c r="AH71" s="93" t="s">
        <v>34</v>
      </c>
      <c r="AI71" s="94"/>
      <c r="AK71" s="1"/>
      <c r="AL71" s="1"/>
    </row>
    <row r="72" spans="2:40" ht="17.149999999999999" customHeight="1" x14ac:dyDescent="0.2">
      <c r="B72" s="1"/>
      <c r="D72" s="19" t="s">
        <v>67</v>
      </c>
      <c r="E72" s="18"/>
      <c r="F72" s="18"/>
      <c r="G72" s="18"/>
      <c r="H72" s="18"/>
      <c r="I72" s="18"/>
      <c r="J72" s="18"/>
      <c r="K72" s="18"/>
      <c r="L72" s="18"/>
      <c r="M72" s="18"/>
      <c r="N72" s="18"/>
      <c r="O72" s="18"/>
      <c r="P72" s="18"/>
      <c r="Q72" s="18"/>
      <c r="R72" s="18"/>
      <c r="S72" s="18"/>
      <c r="T72" s="18"/>
      <c r="U72" s="17"/>
      <c r="V72" s="110"/>
      <c r="W72" s="111"/>
      <c r="X72" s="111"/>
      <c r="Y72" s="111"/>
      <c r="Z72" s="111"/>
      <c r="AA72" s="111"/>
      <c r="AB72" s="111"/>
      <c r="AC72" s="111"/>
      <c r="AD72" s="111"/>
      <c r="AE72" s="111"/>
      <c r="AF72" s="111"/>
      <c r="AG72" s="111"/>
      <c r="AH72" s="93" t="s">
        <v>34</v>
      </c>
      <c r="AI72" s="94"/>
      <c r="AJ72" s="46" t="str">
        <f>IF(S4="駐車場等","≧30%","")</f>
        <v>≧30%</v>
      </c>
      <c r="AK72" s="1"/>
      <c r="AL72" s="1"/>
    </row>
    <row r="73" spans="2:40" ht="17.149999999999999" customHeight="1" x14ac:dyDescent="0.2">
      <c r="B73" s="1"/>
      <c r="D73" s="19" t="s">
        <v>106</v>
      </c>
      <c r="E73" s="18"/>
      <c r="F73" s="18"/>
      <c r="G73" s="18"/>
      <c r="H73" s="18"/>
      <c r="I73" s="18"/>
      <c r="J73" s="18"/>
      <c r="K73" s="18"/>
      <c r="L73" s="18"/>
      <c r="M73" s="18"/>
      <c r="N73" s="18"/>
      <c r="O73" s="18"/>
      <c r="P73" s="18"/>
      <c r="Q73" s="18"/>
      <c r="R73" s="18"/>
      <c r="S73" s="18"/>
      <c r="T73" s="18"/>
      <c r="U73" s="17"/>
      <c r="V73" s="110"/>
      <c r="W73" s="111"/>
      <c r="X73" s="111"/>
      <c r="Y73" s="111"/>
      <c r="Z73" s="111"/>
      <c r="AA73" s="111"/>
      <c r="AB73" s="111"/>
      <c r="AC73" s="111"/>
      <c r="AD73" s="111"/>
      <c r="AE73" s="111"/>
      <c r="AF73" s="111"/>
      <c r="AG73" s="111"/>
      <c r="AH73" s="93" t="s">
        <v>34</v>
      </c>
      <c r="AI73" s="94"/>
      <c r="AJ73" s="46" t="s">
        <v>131</v>
      </c>
      <c r="AK73" s="1"/>
      <c r="AL73" s="1"/>
    </row>
    <row r="74" spans="2:40" ht="17.149999999999999" customHeight="1" x14ac:dyDescent="0.2">
      <c r="B74" s="1"/>
      <c r="D74" s="19" t="s">
        <v>107</v>
      </c>
      <c r="E74" s="18"/>
      <c r="F74" s="18"/>
      <c r="G74" s="18"/>
      <c r="H74" s="18"/>
      <c r="I74" s="18"/>
      <c r="J74" s="18"/>
      <c r="K74" s="18"/>
      <c r="L74" s="18"/>
      <c r="M74" s="18"/>
      <c r="N74" s="18"/>
      <c r="O74" s="18"/>
      <c r="P74" s="18"/>
      <c r="Q74" s="18"/>
      <c r="R74" s="18"/>
      <c r="S74" s="18"/>
      <c r="T74" s="18"/>
      <c r="U74" s="17"/>
      <c r="V74" s="110">
        <f>IFERROR((V72+V73)/V71*100,0)</f>
        <v>0</v>
      </c>
      <c r="W74" s="111"/>
      <c r="X74" s="111"/>
      <c r="Y74" s="111"/>
      <c r="Z74" s="111"/>
      <c r="AA74" s="111"/>
      <c r="AB74" s="111"/>
      <c r="AC74" s="111"/>
      <c r="AD74" s="111"/>
      <c r="AE74" s="111"/>
      <c r="AF74" s="111"/>
      <c r="AG74" s="111"/>
      <c r="AH74" s="93" t="s">
        <v>68</v>
      </c>
      <c r="AI74" s="94"/>
      <c r="AJ74" s="46" t="str">
        <f>IF(S4="駐車場等","≧50%","")</f>
        <v>≧50%</v>
      </c>
      <c r="AK74" s="1"/>
      <c r="AL74" s="1"/>
    </row>
    <row r="75" spans="2:40" ht="9.5" customHeight="1"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2:40" ht="17.149999999999999" customHeight="1" x14ac:dyDescent="0.2">
      <c r="B76" s="16" t="s">
        <v>89</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2:40" ht="17.149999999999999" customHeight="1" x14ac:dyDescent="0.2">
      <c r="B77" s="16"/>
      <c r="C77" s="1" t="s">
        <v>63</v>
      </c>
      <c r="D77" s="1"/>
      <c r="E77" s="1"/>
      <c r="F77" s="1"/>
      <c r="G77" s="1"/>
      <c r="H77" s="1"/>
      <c r="I77" s="1"/>
      <c r="J77" s="1"/>
      <c r="K77" s="1"/>
      <c r="L77" s="1"/>
      <c r="M77" s="1"/>
      <c r="N77" s="1"/>
      <c r="O77" s="83" t="s">
        <v>29</v>
      </c>
      <c r="P77" s="83"/>
      <c r="Q77" s="83"/>
      <c r="R77" s="83"/>
      <c r="S77" s="83"/>
      <c r="T77" s="83" t="s">
        <v>28</v>
      </c>
      <c r="U77" s="83"/>
      <c r="V77" s="83"/>
      <c r="W77" s="83"/>
      <c r="X77" s="83" t="s">
        <v>33</v>
      </c>
      <c r="Y77" s="83"/>
      <c r="Z77" s="83"/>
      <c r="AA77" s="83"/>
      <c r="AB77" s="83" t="s">
        <v>32</v>
      </c>
      <c r="AC77" s="83"/>
      <c r="AD77" s="1"/>
      <c r="AE77" s="1"/>
      <c r="AF77" s="1"/>
      <c r="AG77" s="1"/>
      <c r="AH77" s="1"/>
      <c r="AI77" s="1"/>
      <c r="AJ77" s="1"/>
      <c r="AK77" s="1"/>
      <c r="AL77" s="1"/>
      <c r="AM77" s="1"/>
      <c r="AN77" s="1"/>
    </row>
    <row r="78" spans="2:40" ht="17.149999999999999" customHeight="1" x14ac:dyDescent="0.2">
      <c r="B78" s="1"/>
      <c r="C78" s="1" t="s">
        <v>31</v>
      </c>
      <c r="D78" s="1"/>
      <c r="E78" s="1"/>
      <c r="F78" s="1"/>
      <c r="G78" s="1"/>
      <c r="H78" s="1"/>
      <c r="I78" s="1"/>
      <c r="J78" s="1"/>
      <c r="K78" s="1"/>
      <c r="L78" s="1"/>
      <c r="M78" s="1"/>
      <c r="N78" s="1"/>
      <c r="O78" s="83" t="s">
        <v>29</v>
      </c>
      <c r="P78" s="83"/>
      <c r="Q78" s="83"/>
      <c r="R78" s="83"/>
      <c r="S78" s="83"/>
      <c r="T78" s="83" t="s">
        <v>28</v>
      </c>
      <c r="U78" s="83"/>
      <c r="V78" s="83"/>
      <c r="W78" s="83"/>
      <c r="X78" s="83" t="s">
        <v>27</v>
      </c>
      <c r="Y78" s="83"/>
      <c r="Z78" s="83"/>
      <c r="AA78" s="83"/>
      <c r="AB78" s="83" t="s">
        <v>26</v>
      </c>
      <c r="AC78" s="83"/>
      <c r="AD78" s="1"/>
      <c r="AE78" s="1"/>
      <c r="AF78" s="1"/>
      <c r="AG78" s="1"/>
      <c r="AH78" s="1"/>
      <c r="AI78" s="1"/>
      <c r="AJ78" s="1"/>
      <c r="AK78" s="1"/>
      <c r="AL78" s="1"/>
      <c r="AM78" s="1"/>
      <c r="AN78" s="1"/>
    </row>
    <row r="79" spans="2:40" ht="17.149999999999999" customHeight="1" x14ac:dyDescent="0.2">
      <c r="B79" s="1"/>
      <c r="C79" s="1" t="s">
        <v>30</v>
      </c>
      <c r="D79" s="1"/>
      <c r="E79" s="1"/>
      <c r="F79" s="1"/>
      <c r="G79" s="1"/>
      <c r="H79" s="1"/>
      <c r="I79" s="1"/>
      <c r="J79" s="1"/>
      <c r="K79" s="1"/>
      <c r="L79" s="1"/>
      <c r="M79" s="1"/>
      <c r="N79" s="1"/>
      <c r="O79" s="83" t="s">
        <v>29</v>
      </c>
      <c r="P79" s="83"/>
      <c r="Q79" s="83"/>
      <c r="R79" s="83"/>
      <c r="S79" s="83"/>
      <c r="T79" s="83" t="s">
        <v>28</v>
      </c>
      <c r="U79" s="83"/>
      <c r="V79" s="83"/>
      <c r="W79" s="83"/>
      <c r="X79" s="83" t="s">
        <v>27</v>
      </c>
      <c r="Y79" s="83"/>
      <c r="Z79" s="83"/>
      <c r="AA79" s="83"/>
      <c r="AB79" s="83" t="s">
        <v>26</v>
      </c>
      <c r="AC79" s="83"/>
      <c r="AD79" s="1"/>
      <c r="AE79" s="1"/>
      <c r="AF79" s="1"/>
      <c r="AG79" s="1"/>
      <c r="AH79" s="1"/>
      <c r="AI79" s="1"/>
      <c r="AJ79" s="1"/>
      <c r="AK79" s="1"/>
      <c r="AL79" s="1"/>
      <c r="AM79" s="1"/>
      <c r="AN79" s="1"/>
    </row>
    <row r="80" spans="2:40" ht="9.5" customHeight="1"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2:75" ht="17.149999999999999" customHeight="1" x14ac:dyDescent="0.2">
      <c r="B81" s="16" t="s">
        <v>90</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2:75" ht="17.149999999999999" customHeight="1" x14ac:dyDescent="0.2">
      <c r="B82" s="1"/>
      <c r="C82" s="1" t="s">
        <v>25</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O82" s="3" t="s">
        <v>95</v>
      </c>
    </row>
    <row r="83" spans="2:75" ht="17.149999999999999" customHeight="1" x14ac:dyDescent="0.2">
      <c r="B83" s="1"/>
      <c r="C83" s="50" t="str">
        <f>IF(S4="駐車場等",AO83,AO107)</f>
        <v>⑴　導入設備を、各種法令等に適合して設置すること</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1"/>
      <c r="AO83" s="1" t="s">
        <v>73</v>
      </c>
      <c r="AP83" s="1"/>
      <c r="AQ83" s="1"/>
      <c r="AR83" s="1"/>
      <c r="AS83" s="1"/>
      <c r="AT83" s="1"/>
      <c r="AU83" s="1"/>
      <c r="AV83" s="1"/>
      <c r="AW83" s="1"/>
      <c r="AX83" s="1"/>
      <c r="BF83" s="1"/>
      <c r="BG83" s="1"/>
      <c r="BH83" s="1"/>
      <c r="BI83" s="1"/>
      <c r="BJ83" s="1"/>
      <c r="BK83" s="1"/>
      <c r="BL83" s="1"/>
      <c r="BM83" s="1"/>
      <c r="BN83" s="1"/>
      <c r="BO83" s="1"/>
      <c r="BP83" s="1"/>
      <c r="BQ83" s="1"/>
      <c r="BR83" s="1"/>
      <c r="BS83" s="1"/>
      <c r="BT83" s="1"/>
      <c r="BU83" s="1"/>
      <c r="BV83" s="1"/>
      <c r="BW83" s="1"/>
    </row>
    <row r="84" spans="2:75" ht="17.149999999999999" customHeight="1" x14ac:dyDescent="0.2">
      <c r="B84" s="1"/>
      <c r="C84" s="50" t="str">
        <f>IF(S4="駐車場等",AO84,AO108)</f>
        <v>⑵　電気事業者による再生可能エネルギー電気の調達に関する特別措置法（平成</v>
      </c>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1"/>
      <c r="AO84" s="1" t="s">
        <v>72</v>
      </c>
      <c r="AP84" s="1"/>
      <c r="AQ84" s="1"/>
      <c r="AR84" s="1"/>
      <c r="AS84" s="1"/>
      <c r="AT84" s="1"/>
      <c r="AU84" s="1"/>
      <c r="AV84" s="1"/>
      <c r="AW84" s="1"/>
      <c r="AX84" s="1"/>
      <c r="BF84" s="49"/>
      <c r="BG84" s="49"/>
      <c r="BH84" s="49"/>
      <c r="BI84" s="49"/>
      <c r="BJ84" s="49"/>
      <c r="BK84" s="49"/>
      <c r="BL84" s="49"/>
      <c r="BM84" s="1"/>
      <c r="BN84" s="1"/>
      <c r="BO84" s="1"/>
      <c r="BP84" s="1"/>
      <c r="BQ84" s="1"/>
      <c r="BR84" s="1"/>
      <c r="BS84" s="1"/>
      <c r="BT84" s="1"/>
      <c r="BU84" s="1"/>
      <c r="BV84" s="1"/>
      <c r="BW84" s="1"/>
    </row>
    <row r="85" spans="2:75" ht="17.149999999999999" customHeight="1" x14ac:dyDescent="0.2">
      <c r="B85" s="1"/>
      <c r="C85" s="50" t="str">
        <f>IF(S4="駐車場等",AO85,AO109)</f>
        <v xml:space="preserve">　23年法律第108号）に基づく固定価格買取制度（FIT）の認定又はFIP(Feed in </v>
      </c>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1"/>
      <c r="AO85" s="1" t="s">
        <v>114</v>
      </c>
      <c r="AQ85" s="1"/>
      <c r="AR85" s="1"/>
      <c r="AS85" s="1"/>
      <c r="AT85" s="1"/>
      <c r="AU85" s="1"/>
      <c r="AV85" s="1"/>
      <c r="AW85" s="1"/>
      <c r="AX85" s="1"/>
      <c r="BF85" s="49"/>
      <c r="BG85" s="49"/>
      <c r="BH85" s="49"/>
      <c r="BI85" s="49"/>
      <c r="BJ85" s="49"/>
      <c r="BK85" s="49"/>
      <c r="BL85" s="49"/>
      <c r="BM85" s="1"/>
      <c r="BN85" s="1"/>
      <c r="BO85" s="1"/>
      <c r="BP85" s="1"/>
      <c r="BQ85" s="1"/>
      <c r="BR85" s="1"/>
      <c r="BS85" s="1"/>
      <c r="BT85" s="1"/>
      <c r="BU85" s="1"/>
      <c r="BV85" s="1"/>
      <c r="BW85" s="1"/>
    </row>
    <row r="86" spans="2:75" ht="17.149999999999999" customHeight="1" x14ac:dyDescent="0.2">
      <c r="B86" s="1"/>
      <c r="C86" s="50" t="str">
        <f>IF(S4="駐車場等",AO86,AO110)</f>
        <v>　Premium)制度の認定を取得しないこと</v>
      </c>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1"/>
      <c r="AO86" s="1" t="s">
        <v>115</v>
      </c>
      <c r="AQ86" s="1"/>
      <c r="AR86" s="1"/>
      <c r="AS86" s="1"/>
      <c r="AT86" s="1"/>
      <c r="AU86" s="1"/>
      <c r="AV86" s="1"/>
      <c r="AW86" s="1"/>
      <c r="AX86" s="1"/>
      <c r="BF86" s="49"/>
      <c r="BG86" s="49"/>
      <c r="BH86" s="49"/>
      <c r="BI86" s="49"/>
      <c r="BJ86" s="49"/>
      <c r="BK86" s="49"/>
      <c r="BL86" s="49"/>
      <c r="BM86" s="1"/>
      <c r="BN86" s="1"/>
      <c r="BO86" s="1"/>
      <c r="BP86" s="1"/>
      <c r="BQ86" s="1"/>
      <c r="BR86" s="1"/>
      <c r="BS86" s="1"/>
      <c r="BT86" s="1"/>
      <c r="BU86" s="1"/>
      <c r="BV86" s="1"/>
      <c r="BW86" s="1"/>
    </row>
    <row r="87" spans="2:75" ht="17.149999999999999" customHeight="1" x14ac:dyDescent="0.2">
      <c r="B87" s="1"/>
      <c r="C87" s="50" t="str">
        <f>IF(S4="駐車場等",AO87,AO111)</f>
        <v>⑶　補助事業により導入した設備による発電量の30％以上を設置場所における</v>
      </c>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1"/>
      <c r="AO87" s="1" t="s">
        <v>108</v>
      </c>
      <c r="AP87" s="1"/>
      <c r="AQ87" s="1"/>
      <c r="AR87" s="1"/>
      <c r="AS87" s="1"/>
      <c r="AT87" s="1"/>
      <c r="AU87" s="1"/>
      <c r="AV87" s="1"/>
      <c r="AW87" s="1"/>
      <c r="AX87" s="1"/>
      <c r="BF87" s="49"/>
      <c r="BG87" s="49"/>
      <c r="BH87" s="49"/>
      <c r="BI87" s="49"/>
      <c r="BJ87" s="49"/>
      <c r="BK87" s="49"/>
      <c r="BL87" s="49"/>
      <c r="BM87" s="1"/>
      <c r="BN87" s="1"/>
      <c r="BO87" s="1"/>
      <c r="BP87" s="1"/>
      <c r="BQ87" s="1"/>
      <c r="BR87" s="1"/>
      <c r="BS87" s="1"/>
      <c r="BT87" s="1"/>
      <c r="BU87" s="1"/>
      <c r="BV87" s="1"/>
      <c r="BW87" s="1"/>
    </row>
    <row r="88" spans="2:75" ht="17.149999999999999" customHeight="1" x14ac:dyDescent="0.2">
      <c r="B88" s="1"/>
      <c r="C88" s="50" t="str">
        <f>IF(S4="駐車場等",AO88,AO112)</f>
        <v>　消費電力の一部として使用（自家消費）するとともに、自家消費を含め発電量</v>
      </c>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1"/>
      <c r="AO88" s="1" t="s">
        <v>119</v>
      </c>
      <c r="AQ88" s="1"/>
      <c r="AR88" s="1"/>
      <c r="AS88" s="1"/>
      <c r="AT88" s="1"/>
      <c r="AU88" s="1"/>
      <c r="AV88" s="1"/>
      <c r="AW88" s="1"/>
      <c r="AX88" s="1"/>
      <c r="BF88" s="49"/>
      <c r="BG88" s="49"/>
      <c r="BH88" s="49"/>
      <c r="BI88" s="49"/>
      <c r="BJ88" s="49"/>
      <c r="BK88" s="49"/>
      <c r="BL88" s="49"/>
      <c r="BM88" s="1"/>
      <c r="BN88" s="1"/>
      <c r="BO88" s="1"/>
      <c r="BP88" s="1"/>
      <c r="BQ88" s="1"/>
      <c r="BR88" s="1"/>
      <c r="BS88" s="1"/>
      <c r="BT88" s="1"/>
      <c r="BU88" s="1"/>
      <c r="BV88" s="1"/>
      <c r="BW88" s="1"/>
    </row>
    <row r="89" spans="2:75" ht="17.149999999999999" customHeight="1" x14ac:dyDescent="0.2">
      <c r="B89" s="1"/>
      <c r="C89" s="50" t="str">
        <f>IF(S4="駐車場等",AO89,AO113)</f>
        <v>　の50%以上を府内で消費すること。</v>
      </c>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1"/>
      <c r="AO89" s="1" t="s">
        <v>120</v>
      </c>
      <c r="AQ89" s="1"/>
      <c r="AR89" s="1"/>
      <c r="AS89" s="1"/>
      <c r="AT89" s="1"/>
      <c r="AU89" s="1"/>
      <c r="AV89" s="1"/>
      <c r="AW89" s="1"/>
      <c r="AX89" s="1"/>
      <c r="BF89" s="49"/>
      <c r="BG89" s="49"/>
      <c r="BH89" s="49"/>
      <c r="BI89" s="49"/>
      <c r="BJ89" s="49"/>
      <c r="BK89" s="49"/>
      <c r="BL89" s="49"/>
      <c r="BM89" s="1"/>
      <c r="BN89" s="1"/>
      <c r="BO89" s="1"/>
      <c r="BP89" s="1"/>
      <c r="BQ89" s="1"/>
      <c r="BR89" s="1"/>
      <c r="BS89" s="1"/>
      <c r="BT89" s="1"/>
      <c r="BU89" s="1"/>
      <c r="BV89" s="1"/>
      <c r="BW89" s="1"/>
    </row>
    <row r="90" spans="2:75" ht="17.149999999999999" customHeight="1" x14ac:dyDescent="0.2">
      <c r="B90" s="1"/>
      <c r="C90" s="50" t="str">
        <f>IF(S4="駐車場等",AO90,AO114)</f>
        <v>⑷　補助対象設備の使用状況について、京都府から実績報告の要請があった場合</v>
      </c>
      <c r="D90" s="50"/>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1"/>
      <c r="AO90" s="1" t="s">
        <v>96</v>
      </c>
      <c r="AP90" s="1"/>
      <c r="AQ90" s="1"/>
      <c r="AR90" s="1"/>
      <c r="AS90" s="1"/>
      <c r="AT90" s="1"/>
      <c r="AU90" s="1"/>
      <c r="AV90" s="1"/>
      <c r="AW90" s="1"/>
      <c r="AX90" s="1"/>
      <c r="BF90" s="49"/>
      <c r="BG90" s="49"/>
      <c r="BH90" s="49"/>
      <c r="BI90" s="49"/>
      <c r="BJ90" s="49"/>
      <c r="BK90" s="49"/>
      <c r="BL90" s="49"/>
      <c r="BM90" s="1"/>
      <c r="BN90" s="1"/>
      <c r="BO90" s="1"/>
      <c r="BP90" s="1"/>
      <c r="BQ90" s="1"/>
      <c r="BR90" s="1"/>
      <c r="BS90" s="1"/>
      <c r="BT90" s="1"/>
      <c r="BU90" s="1"/>
      <c r="BV90" s="1"/>
      <c r="BW90" s="1"/>
    </row>
    <row r="91" spans="2:75" ht="17.149999999999999" customHeight="1" x14ac:dyDescent="0.2">
      <c r="B91" s="1"/>
      <c r="C91" s="50" t="str">
        <f>IF(S4="駐車場等",AO91,AO115)</f>
        <v>　には、発電実績等を提出すること</v>
      </c>
      <c r="D91" s="50"/>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1"/>
      <c r="AO91" s="1" t="s">
        <v>111</v>
      </c>
      <c r="AQ91" s="1"/>
      <c r="AR91" s="1"/>
      <c r="AS91" s="1"/>
      <c r="AT91" s="1"/>
      <c r="AU91" s="1"/>
      <c r="AV91" s="1"/>
      <c r="AW91" s="1"/>
      <c r="AX91" s="1"/>
      <c r="BF91" s="49"/>
      <c r="BG91" s="49"/>
      <c r="BH91" s="49"/>
      <c r="BI91" s="49"/>
      <c r="BJ91" s="49"/>
      <c r="BK91" s="49"/>
      <c r="BL91" s="49"/>
      <c r="BM91" s="1"/>
      <c r="BN91" s="1"/>
      <c r="BO91" s="1"/>
      <c r="BP91" s="1"/>
      <c r="BQ91" s="1"/>
      <c r="BR91" s="1"/>
      <c r="BS91" s="1"/>
      <c r="BT91" s="1"/>
      <c r="BU91" s="1"/>
      <c r="BV91" s="1"/>
      <c r="BW91" s="1"/>
    </row>
    <row r="92" spans="2:75" ht="17.149999999999999" customHeight="1" x14ac:dyDescent="0.2">
      <c r="B92" s="1"/>
      <c r="C92" s="50" t="str">
        <f>IF(S4="駐車場等",AO92,AO116)</f>
        <v>⑸　再生可能エネルギー発電設備等の普及促進を図るために本府が実施する</v>
      </c>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1"/>
      <c r="AO92" s="1" t="s">
        <v>97</v>
      </c>
      <c r="AP92" s="1"/>
      <c r="AQ92" s="1"/>
      <c r="AR92" s="1"/>
      <c r="AS92" s="1"/>
      <c r="AT92" s="1"/>
      <c r="AU92" s="1"/>
      <c r="AV92" s="1"/>
      <c r="AW92" s="1"/>
      <c r="AX92" s="1"/>
      <c r="BF92" s="49"/>
      <c r="BG92" s="49"/>
      <c r="BH92" s="49"/>
      <c r="BI92" s="49"/>
      <c r="BJ92" s="49"/>
      <c r="BK92" s="49"/>
      <c r="BL92" s="49"/>
      <c r="BM92" s="1"/>
      <c r="BN92" s="1"/>
      <c r="BO92" s="1"/>
      <c r="BP92" s="1"/>
      <c r="BQ92" s="1"/>
      <c r="BR92" s="1"/>
      <c r="BS92" s="1"/>
      <c r="BT92" s="1"/>
      <c r="BU92" s="1"/>
      <c r="BV92" s="1"/>
      <c r="BW92" s="1"/>
    </row>
    <row r="93" spans="2:75" ht="17.149999999999999" customHeight="1" x14ac:dyDescent="0.2">
      <c r="B93" s="1"/>
      <c r="C93" s="50" t="str">
        <f>IF(S4="駐車場等",AO93,AO117)</f>
        <v>　広報活動などの取組に協力すること</v>
      </c>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1"/>
      <c r="AO93" s="1" t="s">
        <v>121</v>
      </c>
      <c r="AQ93" s="1"/>
      <c r="AR93" s="1"/>
      <c r="AS93" s="1"/>
      <c r="AT93" s="1"/>
      <c r="AU93" s="1"/>
      <c r="AV93" s="1"/>
      <c r="AW93" s="1"/>
      <c r="AX93" s="1"/>
      <c r="BF93" s="49"/>
      <c r="BG93" s="49"/>
      <c r="BH93" s="49"/>
      <c r="BI93" s="49"/>
      <c r="BJ93" s="49"/>
      <c r="BK93" s="49"/>
      <c r="BL93" s="49"/>
      <c r="BM93" s="1"/>
      <c r="BN93" s="1"/>
      <c r="BO93" s="1"/>
      <c r="BP93" s="1"/>
      <c r="BQ93" s="1"/>
      <c r="BR93" s="1"/>
      <c r="BS93" s="1"/>
      <c r="BT93" s="1"/>
      <c r="BU93" s="1"/>
      <c r="BV93" s="1"/>
      <c r="BW93" s="1"/>
    </row>
    <row r="94" spans="2:75" ht="17.149999999999999" customHeight="1" x14ac:dyDescent="0.2">
      <c r="B94" s="1"/>
      <c r="C94" s="50" t="str">
        <f>IF(S4="駐車場等",AO94,AO118)</f>
        <v>⑹　PPA又はリース事業者による申請の場合、交付金額相当分をサービス料金又は</v>
      </c>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1"/>
      <c r="AO94" s="1" t="s">
        <v>101</v>
      </c>
      <c r="AP94" s="1"/>
      <c r="AQ94" s="1"/>
      <c r="AR94" s="1"/>
      <c r="AS94" s="1"/>
      <c r="AT94" s="1"/>
      <c r="AU94" s="1"/>
      <c r="AV94" s="1"/>
      <c r="AW94" s="1"/>
      <c r="AX94" s="1"/>
      <c r="BF94" s="49"/>
      <c r="BG94" s="49"/>
      <c r="BH94" s="49"/>
      <c r="BI94" s="49"/>
      <c r="BJ94" s="49"/>
      <c r="BK94" s="49"/>
      <c r="BL94" s="49"/>
      <c r="BM94" s="1"/>
      <c r="BN94" s="1"/>
      <c r="BO94" s="1"/>
      <c r="BP94" s="1"/>
      <c r="BQ94" s="1"/>
      <c r="BR94" s="1"/>
      <c r="BS94" s="1"/>
      <c r="BT94" s="1"/>
      <c r="BU94" s="1"/>
      <c r="BV94" s="1"/>
      <c r="BW94" s="1"/>
    </row>
    <row r="95" spans="2:75" ht="17" customHeight="1" x14ac:dyDescent="0.2">
      <c r="B95" s="1"/>
      <c r="C95" s="50" t="str">
        <f>IF(S4="駐車場等",AO95,AO119)</f>
        <v>　リース料金から控除し、補助事業により導入する設備について法定耐用年数期間</v>
      </c>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1"/>
      <c r="AO95" s="1" t="s">
        <v>122</v>
      </c>
      <c r="AQ95" s="1"/>
      <c r="AR95" s="1"/>
      <c r="AS95" s="1"/>
      <c r="AT95" s="1"/>
      <c r="AU95" s="1"/>
      <c r="AV95" s="1"/>
      <c r="AW95" s="1"/>
      <c r="AX95" s="1"/>
      <c r="BF95" s="49"/>
      <c r="BG95" s="49"/>
      <c r="BH95" s="49"/>
      <c r="BI95" s="49"/>
      <c r="BJ95" s="49"/>
      <c r="BK95" s="49"/>
      <c r="BL95" s="49"/>
      <c r="BM95" s="1"/>
      <c r="BN95" s="1"/>
      <c r="BO95" s="1"/>
      <c r="BP95" s="1"/>
      <c r="BQ95" s="1"/>
      <c r="BR95" s="1"/>
      <c r="BS95" s="1"/>
      <c r="BT95" s="1"/>
      <c r="BU95" s="1"/>
      <c r="BV95" s="1"/>
      <c r="BW95" s="1"/>
    </row>
    <row r="96" spans="2:75" ht="17" customHeight="1" x14ac:dyDescent="0.2">
      <c r="B96" s="1"/>
      <c r="C96" s="50" t="str">
        <f>IF(S4="駐車場等",AO96,AO120)</f>
        <v>　満了まで継続的に使用するために必要な措置を講ずること</v>
      </c>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1"/>
      <c r="AO96" s="1" t="s">
        <v>123</v>
      </c>
      <c r="AQ96" s="1"/>
      <c r="AR96" s="1"/>
      <c r="AS96" s="1"/>
      <c r="AT96" s="1"/>
      <c r="AU96" s="1"/>
      <c r="AV96" s="1"/>
      <c r="AW96" s="1"/>
      <c r="AX96" s="1"/>
      <c r="BF96" s="49"/>
      <c r="BG96" s="49"/>
      <c r="BH96" s="49"/>
      <c r="BI96" s="49"/>
      <c r="BJ96" s="49"/>
      <c r="BK96" s="49"/>
      <c r="BL96" s="49"/>
      <c r="BM96" s="1"/>
      <c r="BN96" s="1"/>
      <c r="BO96" s="1"/>
      <c r="BP96" s="1"/>
      <c r="BQ96" s="1"/>
      <c r="BR96" s="1"/>
      <c r="BS96" s="1"/>
      <c r="BT96" s="1"/>
      <c r="BU96" s="1"/>
      <c r="BV96" s="1"/>
      <c r="BW96" s="1"/>
    </row>
    <row r="97" spans="2:75" ht="17" customHeight="1" x14ac:dyDescent="0.2">
      <c r="B97" s="1"/>
      <c r="C97" s="50" t="str">
        <f>IF(S4="駐車場等",AO97,AO121)</f>
        <v>⑺　蓄電池について申請する場合、次の価格以下のシステムとなるよう努めること。</v>
      </c>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1"/>
      <c r="AO97" s="1" t="s">
        <v>109</v>
      </c>
      <c r="AP97" s="1"/>
      <c r="AQ97" s="1"/>
      <c r="AR97" s="1"/>
      <c r="AS97" s="1"/>
      <c r="AT97" s="1"/>
      <c r="AU97" s="1"/>
      <c r="AV97" s="1"/>
      <c r="AW97" s="1"/>
      <c r="AX97" s="1"/>
      <c r="BF97" s="49"/>
      <c r="BG97" s="49"/>
      <c r="BH97" s="49"/>
      <c r="BI97" s="49"/>
      <c r="BJ97" s="49"/>
      <c r="BK97" s="49"/>
      <c r="BL97" s="49"/>
      <c r="BM97" s="1"/>
      <c r="BN97" s="1"/>
      <c r="BO97" s="1"/>
      <c r="BP97" s="1"/>
      <c r="BQ97" s="1"/>
      <c r="BR97" s="1"/>
      <c r="BS97" s="1"/>
      <c r="BT97" s="1"/>
      <c r="BU97" s="1"/>
      <c r="BV97" s="1"/>
      <c r="BW97" s="1"/>
    </row>
    <row r="98" spans="2:75" ht="17" customHeight="1" x14ac:dyDescent="0.2">
      <c r="B98" s="1"/>
      <c r="C98" s="50" t="str">
        <f>IF(S4="駐車場等",AO98,AO122)</f>
        <v>　（家庭用：12.5万円/kWh、業務用：11.9万円/kWh以内）</v>
      </c>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1"/>
      <c r="AO98" s="1" t="s">
        <v>118</v>
      </c>
      <c r="AQ98" s="1"/>
      <c r="AR98" s="1"/>
      <c r="AS98" s="1"/>
      <c r="AT98" s="1"/>
      <c r="AU98" s="1"/>
      <c r="AV98" s="1"/>
      <c r="AW98" s="1"/>
      <c r="AX98" s="1"/>
      <c r="BF98" s="49"/>
      <c r="BG98" s="49"/>
      <c r="BH98" s="49"/>
      <c r="BI98" s="49"/>
      <c r="BJ98" s="49"/>
      <c r="BK98" s="49"/>
      <c r="BL98" s="49"/>
      <c r="BM98" s="1"/>
      <c r="BN98" s="1"/>
      <c r="BO98" s="1"/>
      <c r="BP98" s="1"/>
      <c r="BQ98" s="1"/>
      <c r="BR98" s="1"/>
      <c r="BS98" s="1"/>
      <c r="BT98" s="1"/>
      <c r="BU98" s="1"/>
      <c r="BV98" s="1"/>
      <c r="BW98" s="1"/>
    </row>
    <row r="99" spans="2:75" ht="17" customHeight="1" x14ac:dyDescent="0.2">
      <c r="B99" s="1"/>
      <c r="C99" s="50" t="str">
        <f>IF(S4="駐車場等",AO99,AO123)</f>
        <v>⑻　水素等関連設備について申請する場合、以下の要件を満たすこと。</v>
      </c>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1"/>
      <c r="AO99" s="1" t="s">
        <v>162</v>
      </c>
      <c r="AP99" s="1"/>
      <c r="AQ99" s="1"/>
      <c r="AR99" s="1"/>
      <c r="AS99" s="1"/>
      <c r="AT99" s="1"/>
      <c r="AU99" s="1"/>
      <c r="AV99" s="1"/>
      <c r="AW99" s="1"/>
      <c r="AX99" s="1"/>
      <c r="BF99" s="49"/>
      <c r="BG99" s="49"/>
      <c r="BH99" s="49"/>
      <c r="BI99" s="49"/>
      <c r="BJ99" s="49"/>
      <c r="BK99" s="49"/>
      <c r="BL99" s="49"/>
      <c r="BM99" s="1"/>
      <c r="BN99" s="1"/>
      <c r="BO99" s="1"/>
      <c r="BP99" s="1"/>
      <c r="BQ99" s="1"/>
      <c r="BR99" s="1"/>
      <c r="BS99" s="1"/>
      <c r="BT99" s="1"/>
      <c r="BU99" s="1"/>
      <c r="BV99" s="1"/>
      <c r="BW99" s="1"/>
    </row>
    <row r="100" spans="2:75" ht="17" customHeight="1" x14ac:dyDescent="0.2">
      <c r="B100" s="1"/>
      <c r="C100" s="50" t="str">
        <f>IF(S4="駐車場等",AO100,AO124)</f>
        <v>　・CO2排出実質ゼロ水素を製造等するものであること。</v>
      </c>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1"/>
      <c r="AO100" s="1" t="s">
        <v>164</v>
      </c>
      <c r="AP100" s="1"/>
      <c r="AQ100" s="1"/>
      <c r="AR100" s="1"/>
      <c r="AS100" s="1"/>
      <c r="AT100" s="1"/>
      <c r="AU100" s="1"/>
      <c r="AV100" s="1"/>
      <c r="AW100" s="1"/>
      <c r="AX100" s="1"/>
      <c r="BF100" s="49"/>
      <c r="BG100" s="49"/>
      <c r="BH100" s="49"/>
      <c r="BI100" s="49"/>
      <c r="BJ100" s="49"/>
      <c r="BK100" s="49"/>
      <c r="BL100" s="49"/>
      <c r="BM100" s="1"/>
      <c r="BN100" s="1"/>
      <c r="BO100" s="1"/>
      <c r="BP100" s="1"/>
      <c r="BQ100" s="1"/>
      <c r="BR100" s="1"/>
      <c r="BS100" s="1"/>
      <c r="BT100" s="1"/>
      <c r="BU100" s="1"/>
      <c r="BV100" s="1"/>
      <c r="BW100" s="1"/>
    </row>
    <row r="101" spans="2:75" ht="17" customHeight="1" x14ac:dyDescent="0.2">
      <c r="B101" s="1"/>
      <c r="C101" s="50" t="str">
        <f>IF(S4="駐車場等",AO101,AO125)</f>
        <v>　・CO2排出量の削減が図れる事業であること。</v>
      </c>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1"/>
      <c r="AO101" s="1" t="s">
        <v>165</v>
      </c>
      <c r="AP101" s="1"/>
      <c r="AQ101" s="1"/>
      <c r="AR101" s="1"/>
      <c r="AS101" s="1"/>
      <c r="AT101" s="1"/>
      <c r="AU101" s="1"/>
      <c r="AV101" s="1"/>
      <c r="AW101" s="1"/>
      <c r="AX101" s="1"/>
      <c r="BF101" s="49"/>
      <c r="BG101" s="49"/>
      <c r="BH101" s="49"/>
      <c r="BI101" s="49"/>
      <c r="BJ101" s="49"/>
      <c r="BK101" s="49"/>
      <c r="BL101" s="49"/>
      <c r="BM101" s="1"/>
      <c r="BN101" s="1"/>
      <c r="BO101" s="1"/>
      <c r="BP101" s="1"/>
      <c r="BQ101" s="1"/>
      <c r="BR101" s="1"/>
      <c r="BS101" s="1"/>
      <c r="BT101" s="1"/>
      <c r="BU101" s="1"/>
      <c r="BV101" s="1"/>
      <c r="BW101" s="1"/>
    </row>
    <row r="102" spans="2:75" ht="17" customHeight="1" x14ac:dyDescent="0.2">
      <c r="B102" s="1"/>
      <c r="C102" s="50" t="str">
        <f>IF(S4="駐車場等",AO102,AO126)</f>
        <v>　・事業を行うための実績・能力・実施体制が構築されていること。</v>
      </c>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1"/>
      <c r="AO102" s="1" t="s">
        <v>163</v>
      </c>
      <c r="AP102" s="1"/>
      <c r="AQ102" s="1"/>
      <c r="AR102" s="1"/>
      <c r="AS102" s="1"/>
      <c r="AT102" s="1"/>
      <c r="AU102" s="1"/>
      <c r="AV102" s="1"/>
      <c r="AW102" s="1"/>
      <c r="AX102" s="1"/>
      <c r="BF102" s="49"/>
      <c r="BG102" s="49"/>
      <c r="BH102" s="49"/>
      <c r="BI102" s="49"/>
      <c r="BJ102" s="49"/>
      <c r="BK102" s="49"/>
      <c r="BL102" s="49"/>
      <c r="BM102" s="1"/>
      <c r="BN102" s="1"/>
      <c r="BO102" s="1"/>
      <c r="BP102" s="1"/>
      <c r="BQ102" s="1"/>
      <c r="BR102" s="1"/>
      <c r="BS102" s="1"/>
      <c r="BT102" s="1"/>
      <c r="BU102" s="1"/>
      <c r="BV102" s="1"/>
      <c r="BW102" s="1"/>
    </row>
    <row r="103" spans="2:75" ht="17" customHeight="1" x14ac:dyDescent="0.2">
      <c r="B103" s="1"/>
      <c r="C103" s="32"/>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1"/>
      <c r="AO103" s="1"/>
      <c r="AP103" s="1"/>
      <c r="AQ103" s="1"/>
      <c r="AR103" s="1"/>
      <c r="AS103" s="1"/>
      <c r="AT103" s="1"/>
      <c r="AU103" s="1"/>
      <c r="AV103" s="1"/>
      <c r="AW103" s="1"/>
      <c r="AX103" s="1"/>
      <c r="BF103" s="49"/>
      <c r="BG103" s="49"/>
      <c r="BH103" s="49"/>
      <c r="BI103" s="49"/>
      <c r="BJ103" s="49"/>
      <c r="BK103" s="49"/>
      <c r="BL103" s="49"/>
      <c r="BM103" s="1"/>
      <c r="BN103" s="1"/>
      <c r="BO103" s="1"/>
      <c r="BP103" s="1"/>
      <c r="BQ103" s="1"/>
      <c r="BR103" s="1"/>
      <c r="BS103" s="1"/>
      <c r="BT103" s="1"/>
      <c r="BU103" s="1"/>
      <c r="BV103" s="1"/>
      <c r="BW103" s="1"/>
    </row>
    <row r="104" spans="2:75" ht="17" customHeight="1" x14ac:dyDescent="0.2">
      <c r="B104" s="1"/>
      <c r="C104" s="32" t="str">
        <f>IF(S4="駐車場等","",AO131)</f>
        <v/>
      </c>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1"/>
      <c r="AO104" s="1"/>
      <c r="AP104" s="1"/>
      <c r="AQ104" s="1"/>
      <c r="AR104" s="1"/>
      <c r="AS104" s="1"/>
      <c r="AT104" s="1"/>
      <c r="AU104" s="1"/>
      <c r="AV104" s="1"/>
      <c r="AW104" s="1"/>
      <c r="AX104" s="1"/>
      <c r="BF104" s="49"/>
      <c r="BG104" s="49"/>
      <c r="BH104" s="49"/>
      <c r="BI104" s="49"/>
      <c r="BJ104" s="49"/>
      <c r="BK104" s="49"/>
      <c r="BL104" s="49"/>
      <c r="BM104" s="1"/>
      <c r="BN104" s="1"/>
      <c r="BO104" s="1"/>
      <c r="BP104" s="1"/>
      <c r="BQ104" s="1"/>
      <c r="BR104" s="1"/>
      <c r="BS104" s="1"/>
      <c r="BT104" s="1"/>
      <c r="BU104" s="1"/>
      <c r="BV104" s="1"/>
      <c r="BW104" s="1"/>
    </row>
    <row r="105" spans="2:75" ht="17" customHeight="1" x14ac:dyDescent="0.2">
      <c r="B105" s="1"/>
      <c r="C105" s="32" t="str">
        <f>IF(S4="駐車場等","",AO132)</f>
        <v/>
      </c>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1"/>
      <c r="AO105" s="1"/>
      <c r="AP105" s="1"/>
      <c r="AQ105" s="1"/>
      <c r="AR105" s="1"/>
      <c r="AS105" s="1"/>
      <c r="AT105" s="1"/>
      <c r="AU105" s="1"/>
      <c r="AV105" s="1"/>
      <c r="AW105" s="1"/>
      <c r="AX105" s="1"/>
      <c r="BF105" s="49"/>
      <c r="BG105" s="49"/>
      <c r="BH105" s="49"/>
      <c r="BI105" s="49"/>
      <c r="BJ105" s="49"/>
      <c r="BK105" s="49"/>
      <c r="BL105" s="49"/>
      <c r="BM105" s="1"/>
      <c r="BN105" s="1"/>
      <c r="BO105" s="1"/>
      <c r="BP105" s="1"/>
      <c r="BQ105" s="1"/>
      <c r="BR105" s="1"/>
      <c r="BS105" s="1"/>
      <c r="BT105" s="1"/>
      <c r="BU105" s="1"/>
      <c r="BV105" s="1"/>
      <c r="BW105" s="1"/>
    </row>
    <row r="106" spans="2:75" ht="17" customHeight="1" x14ac:dyDescent="0.2">
      <c r="C106" s="32" t="str">
        <f>IF(S4="駐車場等",AO130,AO133)</f>
        <v>駐車場等に導入する場合、以下記入不要です。</v>
      </c>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2"/>
      <c r="AL106" s="1"/>
      <c r="AO106" s="3" t="s">
        <v>94</v>
      </c>
      <c r="AP106" s="1"/>
      <c r="AQ106" s="1"/>
      <c r="AR106" s="1"/>
      <c r="AS106" s="1"/>
      <c r="AT106" s="1"/>
      <c r="AU106" s="1"/>
      <c r="AV106" s="1"/>
      <c r="AW106" s="1"/>
      <c r="AX106" s="1"/>
      <c r="AY106" s="1"/>
      <c r="AZ106" s="1"/>
      <c r="BA106" s="1"/>
      <c r="BB106" s="1"/>
      <c r="BC106" s="1"/>
      <c r="BD106" s="1"/>
      <c r="BE106" s="1"/>
      <c r="BF106" s="52"/>
      <c r="BG106" s="52"/>
      <c r="BH106" s="52"/>
      <c r="BI106" s="52"/>
      <c r="BJ106" s="52"/>
      <c r="BK106" s="52"/>
      <c r="BL106" s="52"/>
      <c r="BM106" s="1"/>
      <c r="BN106" s="1"/>
      <c r="BO106" s="1"/>
      <c r="BP106" s="1"/>
      <c r="BQ106" s="1"/>
      <c r="BR106" s="1"/>
      <c r="BS106" s="1"/>
      <c r="BT106" s="1"/>
      <c r="BU106" s="1"/>
      <c r="BV106" s="1"/>
      <c r="BW106" s="1"/>
    </row>
    <row r="107" spans="2:75" ht="17" customHeight="1" x14ac:dyDescent="0.2">
      <c r="B107" s="1"/>
      <c r="C107" s="136"/>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8"/>
      <c r="AK107" s="49"/>
      <c r="AL107" s="1"/>
      <c r="AO107" s="1" t="s">
        <v>73</v>
      </c>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row>
    <row r="108" spans="2:75" ht="17" customHeight="1" x14ac:dyDescent="0.2">
      <c r="B108" s="1"/>
      <c r="C108" s="139"/>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1"/>
      <c r="AK108" s="49"/>
      <c r="AL108" s="1"/>
      <c r="AO108" s="1" t="s">
        <v>72</v>
      </c>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row>
    <row r="109" spans="2:75" ht="17.149999999999999" customHeight="1" x14ac:dyDescent="0.2">
      <c r="B109" s="1"/>
      <c r="C109" s="139"/>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1"/>
      <c r="AK109" s="49"/>
      <c r="AL109" s="1"/>
      <c r="AO109" s="1" t="s">
        <v>114</v>
      </c>
      <c r="AQ109" s="1"/>
      <c r="BF109" s="1"/>
      <c r="BG109" s="1"/>
      <c r="BH109" s="1"/>
      <c r="BI109" s="1"/>
      <c r="BJ109" s="1"/>
      <c r="BK109" s="1"/>
      <c r="BL109" s="1"/>
      <c r="BM109" s="1"/>
      <c r="BN109" s="1"/>
      <c r="BO109" s="1"/>
      <c r="BP109" s="1"/>
      <c r="BQ109" s="1"/>
      <c r="BR109" s="1"/>
      <c r="BS109" s="1"/>
      <c r="BT109" s="1"/>
      <c r="BU109" s="1"/>
      <c r="BV109" s="1"/>
      <c r="BW109" s="1"/>
    </row>
    <row r="110" spans="2:75" ht="17.149999999999999" customHeight="1" x14ac:dyDescent="0.2">
      <c r="B110" s="1"/>
      <c r="C110" s="142"/>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4"/>
      <c r="AK110" s="1"/>
      <c r="AL110" s="1"/>
      <c r="AO110" s="1" t="s">
        <v>115</v>
      </c>
      <c r="AQ110" s="1"/>
      <c r="AR110" s="1"/>
      <c r="AS110" s="1"/>
      <c r="AT110" s="1"/>
      <c r="AU110" s="1"/>
      <c r="AV110" s="1"/>
      <c r="BF110" s="1"/>
      <c r="BG110" s="1"/>
      <c r="BH110" s="1"/>
      <c r="BI110" s="1"/>
      <c r="BJ110" s="1"/>
      <c r="BK110" s="1"/>
      <c r="BL110" s="1"/>
      <c r="BM110" s="1"/>
      <c r="BN110" s="1"/>
      <c r="BO110" s="1"/>
      <c r="BP110" s="1"/>
      <c r="BQ110" s="1"/>
      <c r="BR110" s="1"/>
      <c r="BS110" s="1"/>
      <c r="BT110" s="1"/>
      <c r="BU110" s="1"/>
      <c r="BV110" s="1"/>
      <c r="BW110" s="1"/>
    </row>
    <row r="111" spans="2:75" ht="17.149999999999999" customHeight="1" x14ac:dyDescent="0.2">
      <c r="B111" s="16" t="s">
        <v>91</v>
      </c>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O111" s="1" t="s">
        <v>98</v>
      </c>
      <c r="AP111" s="1"/>
      <c r="AQ111" s="1"/>
      <c r="AR111" s="1"/>
      <c r="AS111" s="1"/>
      <c r="AT111" s="1"/>
      <c r="AU111" s="1"/>
      <c r="AV111" s="1"/>
    </row>
    <row r="112" spans="2:75" ht="17.149999999999999" customHeight="1" x14ac:dyDescent="0.2">
      <c r="B112" s="1"/>
      <c r="C112" s="1" t="s">
        <v>24</v>
      </c>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O112" s="1" t="s">
        <v>116</v>
      </c>
      <c r="AQ112" s="1"/>
      <c r="AR112" s="1"/>
      <c r="AS112" s="1"/>
      <c r="AT112" s="1"/>
      <c r="AU112" s="1"/>
      <c r="AV112" s="1"/>
    </row>
    <row r="113" spans="2:48" ht="17.149999999999999" customHeight="1" x14ac:dyDescent="0.2">
      <c r="B113" s="1"/>
      <c r="C113" s="1"/>
      <c r="D113" s="1" t="s">
        <v>23</v>
      </c>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O113" s="1" t="s">
        <v>117</v>
      </c>
      <c r="AR113" s="1"/>
      <c r="AS113" s="1"/>
      <c r="AT113" s="1"/>
      <c r="AU113" s="1"/>
      <c r="AV113" s="1"/>
    </row>
    <row r="114" spans="2:48" ht="17.149999999999999" customHeight="1" x14ac:dyDescent="0.2">
      <c r="B114" s="1"/>
      <c r="C114" s="1"/>
      <c r="D114" s="1" t="s">
        <v>64</v>
      </c>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O114" s="1" t="s">
        <v>110</v>
      </c>
      <c r="AR114" s="1"/>
      <c r="AS114" s="1"/>
      <c r="AT114" s="1"/>
      <c r="AU114" s="1"/>
      <c r="AV114" s="1"/>
    </row>
    <row r="115" spans="2:48" ht="17.149999999999999" customHeight="1" x14ac:dyDescent="0.2">
      <c r="B115" s="1"/>
      <c r="C115" s="1"/>
      <c r="D115" s="13"/>
      <c r="E115" s="12"/>
      <c r="F115" s="122" t="s">
        <v>8</v>
      </c>
      <c r="G115" s="123"/>
      <c r="H115" s="123"/>
      <c r="I115" s="123"/>
      <c r="J115" s="123"/>
      <c r="K115" s="123"/>
      <c r="L115" s="123"/>
      <c r="M115" s="124"/>
      <c r="N115" s="125"/>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7"/>
      <c r="AK115" s="1"/>
      <c r="AL115" s="1"/>
      <c r="AO115" s="1" t="s">
        <v>96</v>
      </c>
      <c r="AP115" s="1"/>
      <c r="AQ115" s="1"/>
    </row>
    <row r="116" spans="2:48" ht="17.149999999999999" customHeight="1" x14ac:dyDescent="0.2">
      <c r="B116" s="1"/>
      <c r="C116" s="1"/>
      <c r="D116" s="15"/>
      <c r="E116" s="14"/>
      <c r="F116" s="122" t="s">
        <v>10</v>
      </c>
      <c r="G116" s="123"/>
      <c r="H116" s="123"/>
      <c r="I116" s="123"/>
      <c r="J116" s="123"/>
      <c r="K116" s="123"/>
      <c r="L116" s="123"/>
      <c r="M116" s="124"/>
      <c r="N116" s="125"/>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7"/>
      <c r="AK116" s="1"/>
      <c r="AL116" s="1"/>
      <c r="AO116" s="1" t="s">
        <v>111</v>
      </c>
      <c r="AQ116" s="1"/>
    </row>
    <row r="117" spans="2:48" ht="17.149999999999999" customHeight="1" x14ac:dyDescent="0.2">
      <c r="B117" s="1"/>
      <c r="C117" s="1"/>
      <c r="D117" s="82" t="s">
        <v>7</v>
      </c>
      <c r="E117" s="84"/>
      <c r="F117" s="122" t="s">
        <v>0</v>
      </c>
      <c r="G117" s="123"/>
      <c r="H117" s="123"/>
      <c r="I117" s="123"/>
      <c r="J117" s="123"/>
      <c r="K117" s="123"/>
      <c r="L117" s="123"/>
      <c r="M117" s="124"/>
      <c r="N117" s="125"/>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7"/>
      <c r="AK117" s="1"/>
      <c r="AL117" s="1"/>
      <c r="AO117" s="1" t="s">
        <v>99</v>
      </c>
      <c r="AP117" s="1"/>
      <c r="AQ117" s="1"/>
      <c r="AR117" s="1"/>
      <c r="AS117" s="1"/>
      <c r="AT117" s="1"/>
      <c r="AU117" s="1"/>
      <c r="AV117" s="1"/>
    </row>
    <row r="118" spans="2:48" ht="17.149999999999999" customHeight="1" x14ac:dyDescent="0.2">
      <c r="B118" s="1"/>
      <c r="C118" s="1"/>
      <c r="D118" s="82" t="s">
        <v>5</v>
      </c>
      <c r="E118" s="84"/>
      <c r="F118" s="122" t="s">
        <v>8</v>
      </c>
      <c r="G118" s="123"/>
      <c r="H118" s="123"/>
      <c r="I118" s="123"/>
      <c r="J118" s="123"/>
      <c r="K118" s="123"/>
      <c r="L118" s="123"/>
      <c r="M118" s="124"/>
      <c r="N118" s="125"/>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7"/>
      <c r="AK118" s="1"/>
      <c r="AL118" s="1"/>
      <c r="AO118" s="1" t="s">
        <v>112</v>
      </c>
      <c r="AQ118" s="1"/>
      <c r="AR118" s="1"/>
      <c r="AS118" s="1"/>
      <c r="AT118" s="1"/>
      <c r="AU118" s="1"/>
      <c r="AV118" s="1"/>
    </row>
    <row r="119" spans="2:48" ht="17.149999999999999" customHeight="1" x14ac:dyDescent="0.2">
      <c r="B119" s="1"/>
      <c r="C119" s="1"/>
      <c r="D119" s="82" t="s">
        <v>3</v>
      </c>
      <c r="E119" s="84"/>
      <c r="F119" s="122" t="s">
        <v>10</v>
      </c>
      <c r="G119" s="123"/>
      <c r="H119" s="123"/>
      <c r="I119" s="123"/>
      <c r="J119" s="123"/>
      <c r="K119" s="123"/>
      <c r="L119" s="123"/>
      <c r="M119" s="124"/>
      <c r="N119" s="125"/>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7"/>
      <c r="AK119" s="1"/>
      <c r="AL119" s="1"/>
      <c r="AO119" s="1" t="s">
        <v>100</v>
      </c>
      <c r="AP119" s="1"/>
      <c r="AQ119" s="1"/>
      <c r="AR119" s="1"/>
      <c r="AS119" s="1"/>
      <c r="AT119" s="1"/>
      <c r="AU119" s="1"/>
      <c r="AV119" s="1"/>
    </row>
    <row r="120" spans="2:48" ht="17.149999999999999" customHeight="1" x14ac:dyDescent="0.2">
      <c r="B120" s="1"/>
      <c r="C120" s="1"/>
      <c r="D120" s="82" t="s">
        <v>2</v>
      </c>
      <c r="E120" s="84"/>
      <c r="F120" s="122" t="s">
        <v>0</v>
      </c>
      <c r="G120" s="123"/>
      <c r="H120" s="123"/>
      <c r="I120" s="123"/>
      <c r="J120" s="123"/>
      <c r="K120" s="123"/>
      <c r="L120" s="123"/>
      <c r="M120" s="124"/>
      <c r="N120" s="125"/>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7"/>
      <c r="AK120" s="1"/>
      <c r="AL120" s="1"/>
      <c r="AO120" s="1" t="s">
        <v>113</v>
      </c>
      <c r="AQ120" s="1"/>
      <c r="AR120" s="1"/>
      <c r="AS120" s="1"/>
      <c r="AT120" s="1"/>
      <c r="AU120" s="1"/>
      <c r="AV120" s="1"/>
    </row>
    <row r="121" spans="2:48" ht="17.149999999999999" customHeight="1" x14ac:dyDescent="0.2">
      <c r="B121" s="1"/>
      <c r="C121" s="1"/>
      <c r="D121" s="8"/>
      <c r="E121" s="9"/>
      <c r="F121" s="88" t="s">
        <v>20</v>
      </c>
      <c r="G121" s="89"/>
      <c r="H121" s="89"/>
      <c r="I121" s="89"/>
      <c r="J121" s="89"/>
      <c r="K121" s="89"/>
      <c r="L121" s="89"/>
      <c r="M121" s="90"/>
      <c r="N121" s="130"/>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2"/>
      <c r="AK121" s="1"/>
      <c r="AL121" s="1"/>
      <c r="AO121" s="1" t="s">
        <v>109</v>
      </c>
      <c r="AP121" s="1"/>
      <c r="AQ121" s="1"/>
      <c r="AR121" s="1"/>
      <c r="AS121" s="1"/>
      <c r="AT121" s="1"/>
      <c r="AU121" s="1"/>
      <c r="AV121" s="1"/>
    </row>
    <row r="122" spans="2:48" ht="17.149999999999999" customHeight="1" x14ac:dyDescent="0.2">
      <c r="B122" s="1"/>
      <c r="C122" s="1"/>
      <c r="D122" s="8"/>
      <c r="E122" s="9"/>
      <c r="F122" s="76"/>
      <c r="G122" s="77"/>
      <c r="H122" s="77"/>
      <c r="I122" s="77"/>
      <c r="J122" s="77"/>
      <c r="K122" s="77"/>
      <c r="L122" s="77"/>
      <c r="M122" s="78"/>
      <c r="N122" s="133"/>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5"/>
      <c r="AK122" s="1"/>
      <c r="AL122" s="1"/>
      <c r="AO122" s="1" t="s">
        <v>118</v>
      </c>
      <c r="AQ122" s="1"/>
      <c r="AR122" s="1"/>
      <c r="AS122" s="1"/>
      <c r="AT122" s="1"/>
      <c r="AU122" s="1"/>
      <c r="AV122" s="1"/>
    </row>
    <row r="123" spans="2:48" ht="17.149999999999999" customHeight="1" x14ac:dyDescent="0.2">
      <c r="B123" s="1"/>
      <c r="C123" s="1"/>
      <c r="D123" s="11"/>
      <c r="E123" s="10"/>
      <c r="F123" s="122" t="s">
        <v>1</v>
      </c>
      <c r="G123" s="123"/>
      <c r="H123" s="123"/>
      <c r="I123" s="123"/>
      <c r="J123" s="123"/>
      <c r="K123" s="123"/>
      <c r="L123" s="123"/>
      <c r="M123" s="124"/>
      <c r="N123" s="125"/>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7"/>
      <c r="AK123" s="1"/>
      <c r="AL123" s="1"/>
      <c r="AO123" s="1" t="s">
        <v>162</v>
      </c>
      <c r="AP123" s="1"/>
      <c r="AQ123" s="1"/>
    </row>
    <row r="124" spans="2:48" ht="17.149999999999999" customHeight="1"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O124" s="1" t="s">
        <v>164</v>
      </c>
      <c r="AP124" s="1"/>
      <c r="AQ124" s="1"/>
    </row>
    <row r="125" spans="2:48" ht="17.149999999999999" customHeight="1" x14ac:dyDescent="0.2">
      <c r="B125" s="1"/>
      <c r="C125" s="1" t="s">
        <v>81</v>
      </c>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O125" s="1" t="s">
        <v>165</v>
      </c>
      <c r="AP125" s="1"/>
      <c r="AQ125" s="1"/>
    </row>
    <row r="126" spans="2:48" ht="17.149999999999999" customHeight="1" x14ac:dyDescent="0.2">
      <c r="B126" s="1"/>
      <c r="C126" s="1"/>
      <c r="D126" s="1" t="s">
        <v>69</v>
      </c>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O126" s="1" t="s">
        <v>163</v>
      </c>
      <c r="AP126" s="1"/>
      <c r="AQ126" s="1"/>
    </row>
    <row r="127" spans="2:48" ht="17.149999999999999" customHeight="1" x14ac:dyDescent="0.2">
      <c r="B127" s="1"/>
      <c r="C127" s="1"/>
      <c r="D127" s="1"/>
      <c r="E127" s="1" t="s">
        <v>70</v>
      </c>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O127" s="1"/>
    </row>
    <row r="128" spans="2:48" ht="17.149999999999999" customHeight="1" x14ac:dyDescent="0.2">
      <c r="B128" s="1"/>
      <c r="C128" s="1"/>
      <c r="D128" s="1" t="s">
        <v>22</v>
      </c>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O128" s="1"/>
    </row>
    <row r="129" spans="2:48" ht="17.149999999999999" customHeight="1" x14ac:dyDescent="0.2">
      <c r="B129" s="1"/>
      <c r="C129" s="1"/>
      <c r="E129" s="1" t="s">
        <v>21</v>
      </c>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T129" s="1"/>
      <c r="AU129" s="1"/>
      <c r="AV129" s="1"/>
    </row>
    <row r="130" spans="2:48" ht="17.149999999999999" customHeight="1" x14ac:dyDescent="0.2">
      <c r="B130" s="1"/>
      <c r="C130" s="1"/>
      <c r="D130" s="100" t="s">
        <v>14</v>
      </c>
      <c r="E130" s="93"/>
      <c r="F130" s="93"/>
      <c r="G130" s="93"/>
      <c r="H130" s="93"/>
      <c r="I130" s="93"/>
      <c r="J130" s="93"/>
      <c r="K130" s="93"/>
      <c r="L130" s="93"/>
      <c r="M130" s="94"/>
      <c r="N130" s="122"/>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4"/>
      <c r="AK130" s="1"/>
      <c r="AL130" s="1"/>
      <c r="AO130" s="3" t="s">
        <v>102</v>
      </c>
      <c r="AP130" s="1"/>
      <c r="AQ130" s="1"/>
      <c r="AR130" s="1"/>
      <c r="AS130" s="1"/>
      <c r="AT130" s="1"/>
      <c r="AU130" s="1"/>
      <c r="AV130" s="1"/>
    </row>
    <row r="131" spans="2:48" ht="17.149999999999999" customHeight="1" x14ac:dyDescent="0.2">
      <c r="B131" s="1"/>
      <c r="C131" s="1"/>
      <c r="D131" s="79" t="s">
        <v>13</v>
      </c>
      <c r="E131" s="81"/>
      <c r="F131" s="122" t="s">
        <v>12</v>
      </c>
      <c r="G131" s="123"/>
      <c r="H131" s="123"/>
      <c r="I131" s="123"/>
      <c r="J131" s="123"/>
      <c r="K131" s="123"/>
      <c r="L131" s="123"/>
      <c r="M131" s="124"/>
      <c r="N131" s="122"/>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4"/>
      <c r="AK131" s="1"/>
      <c r="AL131" s="1"/>
      <c r="AO131" s="3" t="s">
        <v>103</v>
      </c>
      <c r="AP131" s="1"/>
      <c r="AQ131" s="1"/>
      <c r="AR131" s="1"/>
      <c r="AS131" s="1"/>
      <c r="AT131" s="1"/>
      <c r="AU131" s="1"/>
      <c r="AV131" s="1"/>
    </row>
    <row r="132" spans="2:48" ht="17.149999999999999" customHeight="1" x14ac:dyDescent="0.2">
      <c r="B132" s="1"/>
      <c r="C132" s="1"/>
      <c r="D132" s="82" t="s">
        <v>11</v>
      </c>
      <c r="E132" s="84"/>
      <c r="F132" s="88" t="s">
        <v>10</v>
      </c>
      <c r="G132" s="89"/>
      <c r="H132" s="89"/>
      <c r="I132" s="89"/>
      <c r="J132" s="89"/>
      <c r="K132" s="89"/>
      <c r="L132" s="89"/>
      <c r="M132" s="90"/>
      <c r="N132" s="88"/>
      <c r="O132" s="89"/>
      <c r="P132" s="89"/>
      <c r="Q132" s="89"/>
      <c r="R132" s="89"/>
      <c r="S132" s="89"/>
      <c r="T132" s="89"/>
      <c r="U132" s="89"/>
      <c r="V132" s="89"/>
      <c r="W132" s="89"/>
      <c r="X132" s="89"/>
      <c r="Y132" s="89"/>
      <c r="Z132" s="89"/>
      <c r="AA132" s="89"/>
      <c r="AB132" s="89"/>
      <c r="AC132" s="89"/>
      <c r="AD132" s="89"/>
      <c r="AE132" s="89"/>
      <c r="AF132" s="89"/>
      <c r="AG132" s="89"/>
      <c r="AH132" s="89"/>
      <c r="AI132" s="89"/>
      <c r="AJ132" s="90"/>
      <c r="AK132" s="1"/>
      <c r="AL132" s="1"/>
      <c r="AO132" s="3" t="s">
        <v>105</v>
      </c>
      <c r="AP132" s="1"/>
      <c r="AQ132" s="1"/>
      <c r="AR132" s="1"/>
      <c r="AS132" s="1"/>
      <c r="AT132" s="1"/>
      <c r="AU132" s="1"/>
      <c r="AV132" s="1"/>
    </row>
    <row r="133" spans="2:48" ht="17.149999999999999" customHeight="1" x14ac:dyDescent="0.2">
      <c r="B133" s="1"/>
      <c r="C133" s="1"/>
      <c r="D133" s="85" t="s">
        <v>9</v>
      </c>
      <c r="E133" s="87"/>
      <c r="F133" s="76"/>
      <c r="G133" s="77"/>
      <c r="H133" s="77"/>
      <c r="I133" s="77"/>
      <c r="J133" s="77"/>
      <c r="K133" s="77"/>
      <c r="L133" s="77"/>
      <c r="M133" s="78"/>
      <c r="N133" s="76"/>
      <c r="O133" s="77"/>
      <c r="P133" s="77"/>
      <c r="Q133" s="77"/>
      <c r="R133" s="77"/>
      <c r="S133" s="77"/>
      <c r="T133" s="77"/>
      <c r="U133" s="77"/>
      <c r="V133" s="77"/>
      <c r="W133" s="77"/>
      <c r="X133" s="77"/>
      <c r="Y133" s="77"/>
      <c r="Z133" s="77"/>
      <c r="AA133" s="77"/>
      <c r="AB133" s="77"/>
      <c r="AC133" s="77"/>
      <c r="AD133" s="77"/>
      <c r="AE133" s="77"/>
      <c r="AF133" s="77"/>
      <c r="AG133" s="77"/>
      <c r="AH133" s="77"/>
      <c r="AI133" s="77"/>
      <c r="AJ133" s="78"/>
      <c r="AK133" s="1"/>
      <c r="AL133" s="1"/>
      <c r="AO133" s="3" t="s">
        <v>104</v>
      </c>
    </row>
    <row r="134" spans="2:48" ht="17.149999999999999" customHeight="1" x14ac:dyDescent="0.2">
      <c r="B134" s="1"/>
      <c r="C134" s="1"/>
      <c r="D134" s="13"/>
      <c r="E134" s="12"/>
      <c r="F134" s="122" t="s">
        <v>8</v>
      </c>
      <c r="G134" s="123"/>
      <c r="H134" s="123"/>
      <c r="I134" s="123"/>
      <c r="J134" s="123"/>
      <c r="K134" s="123"/>
      <c r="L134" s="123"/>
      <c r="M134" s="124"/>
      <c r="N134" s="122"/>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4"/>
      <c r="AK134" s="1"/>
      <c r="AL134" s="1"/>
      <c r="AO134" s="1"/>
    </row>
    <row r="135" spans="2:48" ht="17.149999999999999" customHeight="1" x14ac:dyDescent="0.2">
      <c r="B135" s="1"/>
      <c r="C135" s="1"/>
      <c r="D135" s="82" t="s">
        <v>7</v>
      </c>
      <c r="E135" s="84"/>
      <c r="F135" s="122" t="s">
        <v>6</v>
      </c>
      <c r="G135" s="123"/>
      <c r="H135" s="123"/>
      <c r="I135" s="123"/>
      <c r="J135" s="123"/>
      <c r="K135" s="123"/>
      <c r="L135" s="123"/>
      <c r="M135" s="124"/>
      <c r="N135" s="122"/>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4"/>
      <c r="AK135" s="1"/>
      <c r="AL135" s="1"/>
      <c r="AO135" s="1"/>
    </row>
    <row r="136" spans="2:48" ht="17.149999999999999" customHeight="1" x14ac:dyDescent="0.2">
      <c r="B136" s="1"/>
      <c r="C136" s="1"/>
      <c r="D136" s="82" t="s">
        <v>5</v>
      </c>
      <c r="E136" s="84"/>
      <c r="F136" s="88" t="s">
        <v>20</v>
      </c>
      <c r="G136" s="89"/>
      <c r="H136" s="89"/>
      <c r="I136" s="89"/>
      <c r="J136" s="89"/>
      <c r="K136" s="89"/>
      <c r="L136" s="89"/>
      <c r="M136" s="90"/>
      <c r="N136" s="88"/>
      <c r="O136" s="89"/>
      <c r="P136" s="89"/>
      <c r="Q136" s="89"/>
      <c r="R136" s="89"/>
      <c r="S136" s="89"/>
      <c r="T136" s="89"/>
      <c r="U136" s="89"/>
      <c r="V136" s="89"/>
      <c r="W136" s="89"/>
      <c r="X136" s="89"/>
      <c r="Y136" s="89"/>
      <c r="Z136" s="89"/>
      <c r="AA136" s="89"/>
      <c r="AB136" s="89"/>
      <c r="AC136" s="89"/>
      <c r="AD136" s="89"/>
      <c r="AE136" s="89"/>
      <c r="AF136" s="89"/>
      <c r="AG136" s="89"/>
      <c r="AH136" s="89"/>
      <c r="AI136" s="89"/>
      <c r="AJ136" s="90"/>
      <c r="AK136" s="1"/>
      <c r="AL136" s="1"/>
      <c r="AO136" s="1"/>
    </row>
    <row r="137" spans="2:48" ht="17.149999999999999" customHeight="1" x14ac:dyDescent="0.2">
      <c r="B137" s="1"/>
      <c r="C137" s="1"/>
      <c r="D137" s="82" t="s">
        <v>3</v>
      </c>
      <c r="E137" s="84"/>
      <c r="F137" s="76"/>
      <c r="G137" s="77"/>
      <c r="H137" s="77"/>
      <c r="I137" s="77"/>
      <c r="J137" s="77"/>
      <c r="K137" s="77"/>
      <c r="L137" s="77"/>
      <c r="M137" s="78"/>
      <c r="N137" s="76"/>
      <c r="O137" s="77"/>
      <c r="P137" s="77"/>
      <c r="Q137" s="77"/>
      <c r="R137" s="77"/>
      <c r="S137" s="77"/>
      <c r="T137" s="77"/>
      <c r="U137" s="77"/>
      <c r="V137" s="77"/>
      <c r="W137" s="77"/>
      <c r="X137" s="77"/>
      <c r="Y137" s="77"/>
      <c r="Z137" s="77"/>
      <c r="AA137" s="77"/>
      <c r="AB137" s="77"/>
      <c r="AC137" s="77"/>
      <c r="AD137" s="77"/>
      <c r="AE137" s="77"/>
      <c r="AF137" s="77"/>
      <c r="AG137" s="77"/>
      <c r="AH137" s="77"/>
      <c r="AI137" s="77"/>
      <c r="AJ137" s="78"/>
      <c r="AK137" s="1"/>
      <c r="AL137" s="1"/>
    </row>
    <row r="138" spans="2:48" ht="17.149999999999999" customHeight="1" x14ac:dyDescent="0.2">
      <c r="B138" s="1"/>
      <c r="C138" s="1"/>
      <c r="D138" s="82" t="s">
        <v>2</v>
      </c>
      <c r="E138" s="84"/>
      <c r="F138" s="122" t="s">
        <v>1</v>
      </c>
      <c r="G138" s="123"/>
      <c r="H138" s="123"/>
      <c r="I138" s="123"/>
      <c r="J138" s="123"/>
      <c r="K138" s="123"/>
      <c r="L138" s="123"/>
      <c r="M138" s="124"/>
      <c r="N138" s="122"/>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4"/>
      <c r="AK138" s="1"/>
      <c r="AL138" s="1"/>
    </row>
    <row r="139" spans="2:48" ht="17.149999999999999" customHeight="1" x14ac:dyDescent="0.2">
      <c r="B139" s="1"/>
      <c r="C139" s="1"/>
      <c r="D139" s="11"/>
      <c r="E139" s="10"/>
      <c r="F139" s="122" t="s">
        <v>0</v>
      </c>
      <c r="G139" s="123"/>
      <c r="H139" s="123"/>
      <c r="I139" s="123"/>
      <c r="J139" s="123"/>
      <c r="K139" s="123"/>
      <c r="L139" s="123"/>
      <c r="M139" s="124"/>
      <c r="N139" s="122"/>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4"/>
      <c r="AK139" s="1"/>
      <c r="AL139" s="1"/>
    </row>
    <row r="140" spans="2:48" ht="17.149999999999999" customHeight="1" x14ac:dyDescent="0.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2:48" ht="17.149999999999999" customHeight="1" x14ac:dyDescent="0.2">
      <c r="B141" s="1"/>
      <c r="C141" s="1" t="s">
        <v>19</v>
      </c>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2:48" ht="17.149999999999999" customHeight="1" x14ac:dyDescent="0.2">
      <c r="B142" s="1"/>
      <c r="C142" s="1"/>
      <c r="D142" s="1" t="s">
        <v>18</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2:48" ht="17.149999999999999" customHeight="1" x14ac:dyDescent="0.2">
      <c r="B143" s="1"/>
      <c r="C143" s="1"/>
      <c r="D143" s="1"/>
      <c r="E143" s="1" t="s">
        <v>17</v>
      </c>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2:48" ht="17.149999999999999" customHeight="1" x14ac:dyDescent="0.2">
      <c r="B144" s="1"/>
      <c r="C144" s="1"/>
      <c r="D144" s="1" t="s">
        <v>16</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2:38" ht="17.149999999999999" customHeight="1" x14ac:dyDescent="0.2">
      <c r="B145" s="1"/>
      <c r="C145" s="1"/>
      <c r="D145" s="1"/>
      <c r="E145" s="1" t="s">
        <v>15</v>
      </c>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2:38" ht="17.149999999999999" customHeight="1" x14ac:dyDescent="0.2">
      <c r="B146" s="1"/>
      <c r="C146" s="1"/>
      <c r="D146" s="100" t="s">
        <v>14</v>
      </c>
      <c r="E146" s="93"/>
      <c r="F146" s="93"/>
      <c r="G146" s="93"/>
      <c r="H146" s="93"/>
      <c r="I146" s="93"/>
      <c r="J146" s="93"/>
      <c r="K146" s="93"/>
      <c r="L146" s="93"/>
      <c r="M146" s="94"/>
      <c r="N146" s="122"/>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4"/>
      <c r="AK146" s="1"/>
      <c r="AL146" s="1"/>
    </row>
    <row r="147" spans="2:38" ht="17.149999999999999" customHeight="1" x14ac:dyDescent="0.2">
      <c r="B147" s="1"/>
      <c r="C147" s="1"/>
      <c r="D147" s="79" t="s">
        <v>13</v>
      </c>
      <c r="E147" s="81"/>
      <c r="F147" s="122" t="s">
        <v>12</v>
      </c>
      <c r="G147" s="123"/>
      <c r="H147" s="123"/>
      <c r="I147" s="123"/>
      <c r="J147" s="123"/>
      <c r="K147" s="123"/>
      <c r="L147" s="123"/>
      <c r="M147" s="124"/>
      <c r="N147" s="122"/>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4"/>
      <c r="AK147" s="1"/>
      <c r="AL147" s="1"/>
    </row>
    <row r="148" spans="2:38" ht="17.149999999999999" customHeight="1" x14ac:dyDescent="0.2">
      <c r="B148" s="1"/>
      <c r="C148" s="1"/>
      <c r="D148" s="82" t="s">
        <v>11</v>
      </c>
      <c r="E148" s="84"/>
      <c r="F148" s="88" t="s">
        <v>10</v>
      </c>
      <c r="G148" s="89"/>
      <c r="H148" s="89"/>
      <c r="I148" s="89"/>
      <c r="J148" s="89"/>
      <c r="K148" s="89"/>
      <c r="L148" s="89"/>
      <c r="M148" s="90"/>
      <c r="N148" s="88"/>
      <c r="O148" s="89"/>
      <c r="P148" s="89"/>
      <c r="Q148" s="89"/>
      <c r="R148" s="89"/>
      <c r="S148" s="89"/>
      <c r="T148" s="89"/>
      <c r="U148" s="89"/>
      <c r="V148" s="89"/>
      <c r="W148" s="89"/>
      <c r="X148" s="89"/>
      <c r="Y148" s="89"/>
      <c r="Z148" s="89"/>
      <c r="AA148" s="89"/>
      <c r="AB148" s="89"/>
      <c r="AC148" s="89"/>
      <c r="AD148" s="89"/>
      <c r="AE148" s="89"/>
      <c r="AF148" s="89"/>
      <c r="AG148" s="89"/>
      <c r="AH148" s="89"/>
      <c r="AI148" s="89"/>
      <c r="AJ148" s="90"/>
      <c r="AK148" s="1"/>
      <c r="AL148" s="1"/>
    </row>
    <row r="149" spans="2:38" ht="17.149999999999999" customHeight="1" x14ac:dyDescent="0.2">
      <c r="B149" s="1"/>
      <c r="C149" s="1"/>
      <c r="D149" s="85" t="s">
        <v>9</v>
      </c>
      <c r="E149" s="87"/>
      <c r="F149" s="76"/>
      <c r="G149" s="77"/>
      <c r="H149" s="77"/>
      <c r="I149" s="77"/>
      <c r="J149" s="77"/>
      <c r="K149" s="77"/>
      <c r="L149" s="77"/>
      <c r="M149" s="78"/>
      <c r="N149" s="76"/>
      <c r="O149" s="77"/>
      <c r="P149" s="77"/>
      <c r="Q149" s="77"/>
      <c r="R149" s="77"/>
      <c r="S149" s="77"/>
      <c r="T149" s="77"/>
      <c r="U149" s="77"/>
      <c r="V149" s="77"/>
      <c r="W149" s="77"/>
      <c r="X149" s="77"/>
      <c r="Y149" s="77"/>
      <c r="Z149" s="77"/>
      <c r="AA149" s="77"/>
      <c r="AB149" s="77"/>
      <c r="AC149" s="77"/>
      <c r="AD149" s="77"/>
      <c r="AE149" s="77"/>
      <c r="AF149" s="77"/>
      <c r="AG149" s="77"/>
      <c r="AH149" s="77"/>
      <c r="AI149" s="77"/>
      <c r="AJ149" s="78"/>
      <c r="AK149" s="1"/>
      <c r="AL149" s="1"/>
    </row>
    <row r="150" spans="2:38" ht="17.149999999999999" customHeight="1" x14ac:dyDescent="0.2">
      <c r="B150" s="1"/>
      <c r="C150" s="1"/>
      <c r="D150" s="13"/>
      <c r="E150" s="12"/>
      <c r="F150" s="122" t="s">
        <v>8</v>
      </c>
      <c r="G150" s="123"/>
      <c r="H150" s="123"/>
      <c r="I150" s="123"/>
      <c r="J150" s="123"/>
      <c r="K150" s="123"/>
      <c r="L150" s="123"/>
      <c r="M150" s="124"/>
      <c r="N150" s="122"/>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4"/>
      <c r="AK150" s="1"/>
      <c r="AL150" s="1"/>
    </row>
    <row r="151" spans="2:38" ht="17.149999999999999" customHeight="1" x14ac:dyDescent="0.2">
      <c r="B151" s="1"/>
      <c r="C151" s="1"/>
      <c r="D151" s="82" t="s">
        <v>7</v>
      </c>
      <c r="E151" s="84"/>
      <c r="F151" s="122" t="s">
        <v>6</v>
      </c>
      <c r="G151" s="123"/>
      <c r="H151" s="123"/>
      <c r="I151" s="123"/>
      <c r="J151" s="123"/>
      <c r="K151" s="123"/>
      <c r="L151" s="123"/>
      <c r="M151" s="124"/>
      <c r="N151" s="122"/>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4"/>
      <c r="AK151" s="1"/>
      <c r="AL151" s="1"/>
    </row>
    <row r="152" spans="2:38" ht="17.149999999999999" customHeight="1" x14ac:dyDescent="0.2">
      <c r="B152" s="1"/>
      <c r="C152" s="1"/>
      <c r="D152" s="82" t="s">
        <v>5</v>
      </c>
      <c r="E152" s="84"/>
      <c r="F152" s="88" t="s">
        <v>4</v>
      </c>
      <c r="G152" s="89"/>
      <c r="H152" s="89"/>
      <c r="I152" s="89"/>
      <c r="J152" s="89"/>
      <c r="K152" s="89"/>
      <c r="L152" s="89"/>
      <c r="M152" s="90"/>
      <c r="N152" s="88"/>
      <c r="O152" s="89"/>
      <c r="P152" s="89"/>
      <c r="Q152" s="89"/>
      <c r="R152" s="89"/>
      <c r="S152" s="89"/>
      <c r="T152" s="89"/>
      <c r="U152" s="89"/>
      <c r="V152" s="89"/>
      <c r="W152" s="89"/>
      <c r="X152" s="89"/>
      <c r="Y152" s="89"/>
      <c r="Z152" s="89"/>
      <c r="AA152" s="89"/>
      <c r="AB152" s="89"/>
      <c r="AC152" s="89"/>
      <c r="AD152" s="89"/>
      <c r="AE152" s="89"/>
      <c r="AF152" s="89"/>
      <c r="AG152" s="89"/>
      <c r="AH152" s="89"/>
      <c r="AI152" s="89"/>
      <c r="AJ152" s="90"/>
      <c r="AK152" s="1"/>
      <c r="AL152" s="1"/>
    </row>
    <row r="153" spans="2:38" ht="17.149999999999999" customHeight="1" x14ac:dyDescent="0.2">
      <c r="B153" s="1"/>
      <c r="C153" s="1"/>
      <c r="D153" s="82" t="s">
        <v>3</v>
      </c>
      <c r="E153" s="84"/>
      <c r="F153" s="76"/>
      <c r="G153" s="77"/>
      <c r="H153" s="77"/>
      <c r="I153" s="77"/>
      <c r="J153" s="77"/>
      <c r="K153" s="77"/>
      <c r="L153" s="77"/>
      <c r="M153" s="78"/>
      <c r="N153" s="76"/>
      <c r="O153" s="77"/>
      <c r="P153" s="77"/>
      <c r="Q153" s="77"/>
      <c r="R153" s="77"/>
      <c r="S153" s="77"/>
      <c r="T153" s="77"/>
      <c r="U153" s="77"/>
      <c r="V153" s="77"/>
      <c r="W153" s="77"/>
      <c r="X153" s="77"/>
      <c r="Y153" s="77"/>
      <c r="Z153" s="77"/>
      <c r="AA153" s="77"/>
      <c r="AB153" s="77"/>
      <c r="AC153" s="77"/>
      <c r="AD153" s="77"/>
      <c r="AE153" s="77"/>
      <c r="AF153" s="77"/>
      <c r="AG153" s="77"/>
      <c r="AH153" s="77"/>
      <c r="AI153" s="77"/>
      <c r="AJ153" s="78"/>
      <c r="AK153" s="1"/>
      <c r="AL153" s="1"/>
    </row>
    <row r="154" spans="2:38" ht="17.149999999999999" customHeight="1" x14ac:dyDescent="0.2">
      <c r="B154" s="1"/>
      <c r="C154" s="1"/>
      <c r="D154" s="82" t="s">
        <v>2</v>
      </c>
      <c r="E154" s="84"/>
      <c r="F154" s="122" t="s">
        <v>1</v>
      </c>
      <c r="G154" s="123"/>
      <c r="H154" s="123"/>
      <c r="I154" s="123"/>
      <c r="J154" s="123"/>
      <c r="K154" s="123"/>
      <c r="L154" s="123"/>
      <c r="M154" s="124"/>
      <c r="N154" s="122"/>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4"/>
      <c r="AK154" s="1"/>
      <c r="AL154" s="1"/>
    </row>
    <row r="155" spans="2:38" ht="17.149999999999999" customHeight="1" x14ac:dyDescent="0.2">
      <c r="B155" s="1"/>
      <c r="C155" s="1"/>
      <c r="D155" s="11"/>
      <c r="E155" s="10"/>
      <c r="F155" s="122" t="s">
        <v>0</v>
      </c>
      <c r="G155" s="123"/>
      <c r="H155" s="123"/>
      <c r="I155" s="123"/>
      <c r="J155" s="123"/>
      <c r="K155" s="123"/>
      <c r="L155" s="123"/>
      <c r="M155" s="124"/>
      <c r="N155" s="122"/>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4"/>
      <c r="AK155" s="1"/>
      <c r="AL155" s="1"/>
    </row>
    <row r="156" spans="2:38" ht="17.149999999999999" customHeight="1" x14ac:dyDescent="0.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2:38" ht="17.149999999999999" customHeight="1" x14ac:dyDescent="0.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2:38" ht="17.149999999999999" customHeight="1" x14ac:dyDescent="0.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2:38" ht="17.149999999999999" customHeight="1" x14ac:dyDescent="0.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2:38" ht="17.149999999999999" customHeight="1" x14ac:dyDescent="0.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2:38" ht="17.149999999999999" customHeight="1" x14ac:dyDescent="0.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2:38" ht="17.149999999999999" customHeight="1" x14ac:dyDescent="0.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2:38" ht="17.149999999999999" customHeight="1" x14ac:dyDescent="0.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2:38" ht="17.149999999999999" customHeight="1" x14ac:dyDescent="0.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2:38" ht="17.149999999999999" customHeight="1" x14ac:dyDescent="0.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2:38" ht="17.149999999999999" customHeight="1" x14ac:dyDescent="0.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2:38" ht="17.149999999999999" customHeight="1" x14ac:dyDescent="0.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2:38" ht="17.149999999999999" customHeight="1" x14ac:dyDescent="0.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2:38" ht="17.149999999999999" customHeight="1"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2:38" ht="17.149999999999999" customHeight="1" x14ac:dyDescent="0.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2:38" ht="17.149999999999999" customHeight="1" x14ac:dyDescent="0.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2:38" ht="17.149999999999999" customHeight="1" x14ac:dyDescent="0.2"/>
    <row r="173" spans="2:38" ht="17.149999999999999" customHeight="1" x14ac:dyDescent="0.2"/>
    <row r="174" spans="2:38" ht="17.149999999999999" customHeight="1" x14ac:dyDescent="0.2"/>
    <row r="175" spans="2:38" ht="17.149999999999999" customHeight="1" x14ac:dyDescent="0.2"/>
    <row r="176" spans="2:38" ht="17.149999999999999" customHeight="1" x14ac:dyDescent="0.2"/>
    <row r="177" ht="17.149999999999999" customHeight="1" x14ac:dyDescent="0.2"/>
    <row r="178" ht="17.149999999999999" customHeight="1" x14ac:dyDescent="0.2"/>
    <row r="179" ht="17.149999999999999" customHeight="1" x14ac:dyDescent="0.2"/>
    <row r="180" ht="17.149999999999999" customHeight="1" x14ac:dyDescent="0.2"/>
    <row r="181" ht="17.149999999999999" customHeight="1" x14ac:dyDescent="0.2"/>
    <row r="182" ht="17.149999999999999" customHeight="1" x14ac:dyDescent="0.2"/>
    <row r="183" ht="17.149999999999999" customHeight="1" x14ac:dyDescent="0.2"/>
    <row r="184" ht="17.149999999999999" customHeight="1" x14ac:dyDescent="0.2"/>
    <row r="185" ht="17.149999999999999" customHeight="1" x14ac:dyDescent="0.2"/>
    <row r="186" ht="17.149999999999999" customHeight="1" x14ac:dyDescent="0.2"/>
    <row r="187" ht="17.149999999999999" customHeight="1" x14ac:dyDescent="0.2"/>
    <row r="188" ht="17.149999999999999" customHeight="1" x14ac:dyDescent="0.2"/>
    <row r="189" ht="17.149999999999999" customHeight="1" x14ac:dyDescent="0.2"/>
    <row r="190" ht="17.149999999999999" customHeight="1" x14ac:dyDescent="0.2"/>
    <row r="191" ht="17.149999999999999"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sheetData>
  <dataConsolidate/>
  <mergeCells count="148">
    <mergeCell ref="AF65:AG65"/>
    <mergeCell ref="X66:AE66"/>
    <mergeCell ref="AF66:AG66"/>
    <mergeCell ref="AH73:AI73"/>
    <mergeCell ref="D152:E152"/>
    <mergeCell ref="N134:AJ134"/>
    <mergeCell ref="N135:AJ135"/>
    <mergeCell ref="V72:AG72"/>
    <mergeCell ref="V77:W77"/>
    <mergeCell ref="AH74:AI74"/>
    <mergeCell ref="N152:AJ153"/>
    <mergeCell ref="F148:M149"/>
    <mergeCell ref="N123:AJ123"/>
    <mergeCell ref="AB79:AC79"/>
    <mergeCell ref="N116:AJ116"/>
    <mergeCell ref="F120:M120"/>
    <mergeCell ref="F123:M123"/>
    <mergeCell ref="N115:AJ115"/>
    <mergeCell ref="F150:M150"/>
    <mergeCell ref="N147:AJ147"/>
    <mergeCell ref="F135:M135"/>
    <mergeCell ref="F136:M137"/>
    <mergeCell ref="F151:M151"/>
    <mergeCell ref="D135:E135"/>
    <mergeCell ref="X68:AE68"/>
    <mergeCell ref="AF68:AG68"/>
    <mergeCell ref="AH71:AI71"/>
    <mergeCell ref="N132:AJ133"/>
    <mergeCell ref="F121:M122"/>
    <mergeCell ref="N121:AJ122"/>
    <mergeCell ref="F118:M118"/>
    <mergeCell ref="AB78:AC78"/>
    <mergeCell ref="Z78:AA78"/>
    <mergeCell ref="O78:Q78"/>
    <mergeCell ref="R78:S78"/>
    <mergeCell ref="V78:W78"/>
    <mergeCell ref="T78:U78"/>
    <mergeCell ref="C107:AJ110"/>
    <mergeCell ref="Z79:AA79"/>
    <mergeCell ref="F116:M116"/>
    <mergeCell ref="F115:M115"/>
    <mergeCell ref="F117:M117"/>
    <mergeCell ref="N130:AJ130"/>
    <mergeCell ref="F131:M131"/>
    <mergeCell ref="V79:W79"/>
    <mergeCell ref="O79:Q79"/>
    <mergeCell ref="R79:S79"/>
    <mergeCell ref="R77:S77"/>
    <mergeCell ref="D149:E149"/>
    <mergeCell ref="D133:E133"/>
    <mergeCell ref="D147:E147"/>
    <mergeCell ref="N155:AJ155"/>
    <mergeCell ref="F155:M155"/>
    <mergeCell ref="F152:M153"/>
    <mergeCell ref="F154:M154"/>
    <mergeCell ref="N148:AJ149"/>
    <mergeCell ref="D153:E153"/>
    <mergeCell ref="N139:AJ139"/>
    <mergeCell ref="F132:M133"/>
    <mergeCell ref="F134:M134"/>
    <mergeCell ref="D146:M146"/>
    <mergeCell ref="F147:M147"/>
    <mergeCell ref="D151:E151"/>
    <mergeCell ref="D148:E148"/>
    <mergeCell ref="N146:AJ146"/>
    <mergeCell ref="N150:AJ150"/>
    <mergeCell ref="N151:AJ151"/>
    <mergeCell ref="N154:AJ154"/>
    <mergeCell ref="D154:E154"/>
    <mergeCell ref="D138:E138"/>
    <mergeCell ref="AH72:AI72"/>
    <mergeCell ref="O77:Q77"/>
    <mergeCell ref="T77:U77"/>
    <mergeCell ref="V74:AG74"/>
    <mergeCell ref="Z77:AA77"/>
    <mergeCell ref="AB77:AC77"/>
    <mergeCell ref="X77:Y77"/>
    <mergeCell ref="V73:AG73"/>
    <mergeCell ref="X78:Y78"/>
    <mergeCell ref="X79:Y79"/>
    <mergeCell ref="D132:E132"/>
    <mergeCell ref="D131:E131"/>
    <mergeCell ref="F138:M138"/>
    <mergeCell ref="F139:M139"/>
    <mergeCell ref="D120:E120"/>
    <mergeCell ref="T79:U79"/>
    <mergeCell ref="N120:AJ120"/>
    <mergeCell ref="D119:E119"/>
    <mergeCell ref="D136:E136"/>
    <mergeCell ref="D137:E137"/>
    <mergeCell ref="N136:AJ137"/>
    <mergeCell ref="N138:AJ138"/>
    <mergeCell ref="D117:E117"/>
    <mergeCell ref="D118:E118"/>
    <mergeCell ref="N117:AJ117"/>
    <mergeCell ref="N118:AJ118"/>
    <mergeCell ref="N119:AJ119"/>
    <mergeCell ref="F119:M119"/>
    <mergeCell ref="N131:AJ131"/>
    <mergeCell ref="D130:M130"/>
    <mergeCell ref="W21:AG21"/>
    <mergeCell ref="W22:AE22"/>
    <mergeCell ref="AF22:AG22"/>
    <mergeCell ref="W23:AE23"/>
    <mergeCell ref="AF23:AG23"/>
    <mergeCell ref="AF59:AG59"/>
    <mergeCell ref="X59:AE59"/>
    <mergeCell ref="AF44:AG44"/>
    <mergeCell ref="V71:AG71"/>
    <mergeCell ref="AF25:AG25"/>
    <mergeCell ref="AF26:AG26"/>
    <mergeCell ref="AF27:AG27"/>
    <mergeCell ref="AF28:AG28"/>
    <mergeCell ref="AF29:AG29"/>
    <mergeCell ref="W30:AE30"/>
    <mergeCell ref="U53:AE53"/>
    <mergeCell ref="AF53:AG53"/>
    <mergeCell ref="U54:AE54"/>
    <mergeCell ref="AF54:AG54"/>
    <mergeCell ref="X65:AE65"/>
    <mergeCell ref="X61:AE61"/>
    <mergeCell ref="AF61:AG61"/>
    <mergeCell ref="X62:AE62"/>
    <mergeCell ref="AF62:AG62"/>
    <mergeCell ref="B3:AK3"/>
    <mergeCell ref="AF58:AG58"/>
    <mergeCell ref="X58:AE58"/>
    <mergeCell ref="AF48:AG48"/>
    <mergeCell ref="AF49:AG49"/>
    <mergeCell ref="U43:AE43"/>
    <mergeCell ref="AF43:AG43"/>
    <mergeCell ref="C12:Y14"/>
    <mergeCell ref="Z11:AL14"/>
    <mergeCell ref="C11:Y11"/>
    <mergeCell ref="W19:AE19"/>
    <mergeCell ref="AF19:AG19"/>
    <mergeCell ref="U44:AE44"/>
    <mergeCell ref="U48:AE48"/>
    <mergeCell ref="U49:AE49"/>
    <mergeCell ref="S4:Y4"/>
    <mergeCell ref="AF30:AG30"/>
    <mergeCell ref="W31:AE31"/>
    <mergeCell ref="AF31:AG31"/>
    <mergeCell ref="W25:AE25"/>
    <mergeCell ref="W26:AE26"/>
    <mergeCell ref="W27:AE27"/>
    <mergeCell ref="W28:AE28"/>
    <mergeCell ref="W29:AE29"/>
  </mergeCells>
  <phoneticPr fontId="1"/>
  <conditionalFormatting sqref="AB106">
    <cfRule type="expression" dxfId="0" priority="3">
      <formula>ISNUMBER(SEARCH("文字", $C$107))</formula>
    </cfRule>
  </conditionalFormatting>
  <dataValidations count="3">
    <dataValidation type="list" allowBlank="1" showInputMessage="1" showErrorMessage="1" sqref="W21:AG21" xr:uid="{FDD18DD5-CFAD-43F5-A4ED-1834A664F68C}">
      <formula1>"4800Ah・セル未満（家庭用）,4800Ah・セル以上（業務用）"</formula1>
    </dataValidation>
    <dataValidation type="list" allowBlank="1" showInputMessage="1" showErrorMessage="1" sqref="S4:Y4" xr:uid="{0510577A-3CA1-4F5D-BD16-ED07E8CB338A}">
      <formula1>"駐車場等,農地・ため池"</formula1>
    </dataValidation>
    <dataValidation type="whole" allowBlank="1" showInputMessage="1" showErrorMessage="1" sqref="Y32:AE34" xr:uid="{09E8314D-B10F-48FE-9591-830BB653C30E}">
      <formula1>0</formula1>
      <formula2>1000000</formula2>
    </dataValidation>
  </dataValidations>
  <printOptions horizontalCentered="1"/>
  <pageMargins left="0.59055118110236227" right="0.59055118110236227" top="0.74803149606299213" bottom="0.74803149606299213" header="0.31496062992125984" footer="0.31496062992125984"/>
  <pageSetup paperSize="9" fitToHeight="0" orientation="portrait" r:id="rId1"/>
  <rowBreaks count="3" manualBreakCount="3">
    <brk id="36" max="38" man="1"/>
    <brk id="75" max="38" man="1"/>
    <brk id="1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松村　京香</cp:lastModifiedBy>
  <cp:lastPrinted>2026-06-10T06:49:15Z</cp:lastPrinted>
  <dcterms:created xsi:type="dcterms:W3CDTF">2022-09-15T02:54:08Z</dcterms:created>
  <dcterms:modified xsi:type="dcterms:W3CDTF">2026-06-23T08:30:17Z</dcterms:modified>
</cp:coreProperties>
</file>