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D:\各課専用\環境・エネルギー関係所属\エネルギー政策課\211 ★重点対策加速化事業交付要綱★\03 要綱改正\20250310国要綱変更対応\02 要領改正\"/>
    </mc:Choice>
  </mc:AlternateContent>
  <xr:revisionPtr revIDLastSave="0" documentId="13_ncr:1_{DF336816-728C-4B7C-BD6A-FB04BC3EAE91}" xr6:coauthVersionLast="36" xr6:coauthVersionMax="36" xr10:uidLastSave="{00000000-0000-0000-0000-000000000000}"/>
  <bookViews>
    <workbookView xWindow="12600" yWindow="0" windowWidth="19200" windowHeight="8190" tabRatio="794" xr2:uid="{5730A7C2-0AE4-487B-8890-147D06B57335}"/>
  </bookViews>
  <sheets>
    <sheet name="事業計画書" sheetId="32" r:id="rId1"/>
  </sheets>
  <definedNames>
    <definedName name="_xlnm.Print_Area" localSheetId="0">事業計画書!$A$1:$AM$134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9" i="32" l="1"/>
  <c r="H49" i="32"/>
  <c r="C73" i="32" l="1"/>
  <c r="AJ56" i="32" l="1"/>
  <c r="AJ58" i="32"/>
  <c r="C67" i="32"/>
  <c r="V58" i="32"/>
  <c r="C68" i="32"/>
  <c r="C75" i="32"/>
  <c r="C74" i="32"/>
  <c r="C84" i="32"/>
  <c r="C83" i="32"/>
  <c r="C82" i="32" l="1"/>
  <c r="C80" i="32"/>
  <c r="C79" i="32"/>
  <c r="C78" i="32"/>
  <c r="C77" i="32"/>
  <c r="C76" i="32"/>
  <c r="C72" i="32"/>
  <c r="C81" i="32"/>
  <c r="C85" i="32" l="1"/>
  <c r="U39" i="32" l="1"/>
  <c r="C70" i="32" l="1"/>
  <c r="C69" i="32"/>
  <c r="C71" i="32"/>
  <c r="L46" i="32" l="1"/>
  <c r="L45" i="32"/>
  <c r="X48" i="32"/>
  <c r="U34" i="32"/>
  <c r="X45" i="32" s="1"/>
  <c r="X46" i="32" s="1"/>
  <c r="X52" i="32" l="1"/>
</calcChain>
</file>

<file path=xl/sharedStrings.xml><?xml version="1.0" encoding="utf-8"?>
<sst xmlns="http://schemas.openxmlformats.org/spreadsheetml/2006/main" count="201" uniqueCount="145">
  <si>
    <t>メールアドレス</t>
    <phoneticPr fontId="2"/>
  </si>
  <si>
    <t>電話番号</t>
    <rPh sb="0" eb="2">
      <t>デンワ</t>
    </rPh>
    <rPh sb="2" eb="4">
      <t>バンゴウ</t>
    </rPh>
    <phoneticPr fontId="2"/>
  </si>
  <si>
    <t>署</t>
    <rPh sb="0" eb="1">
      <t>ショ</t>
    </rPh>
    <phoneticPr fontId="2"/>
  </si>
  <si>
    <t>部</t>
    <rPh sb="0" eb="1">
      <t>ブ</t>
    </rPh>
    <phoneticPr fontId="2"/>
  </si>
  <si>
    <t>所在地</t>
    <rPh sb="0" eb="3">
      <t>ショザイチ</t>
    </rPh>
    <phoneticPr fontId="2"/>
  </si>
  <si>
    <t>当</t>
    <rPh sb="0" eb="1">
      <t>トウ</t>
    </rPh>
    <phoneticPr fontId="2"/>
  </si>
  <si>
    <t>担当者氏名</t>
    <rPh sb="0" eb="3">
      <t>タントウシャ</t>
    </rPh>
    <phoneticPr fontId="2"/>
  </si>
  <si>
    <t>担</t>
    <rPh sb="0" eb="1">
      <t>タン</t>
    </rPh>
    <phoneticPr fontId="2"/>
  </si>
  <si>
    <t>部署名・役職名</t>
    <phoneticPr fontId="2"/>
  </si>
  <si>
    <t>者</t>
    <rPh sb="0" eb="1">
      <t>シャ</t>
    </rPh>
    <phoneticPr fontId="2"/>
  </si>
  <si>
    <t>氏名</t>
    <phoneticPr fontId="2"/>
  </si>
  <si>
    <t>表</t>
    <rPh sb="0" eb="1">
      <t>ヒョウ</t>
    </rPh>
    <phoneticPr fontId="2"/>
  </si>
  <si>
    <t>職名</t>
    <rPh sb="0" eb="2">
      <t>ショクメイ</t>
    </rPh>
    <phoneticPr fontId="2"/>
  </si>
  <si>
    <t>代</t>
    <rPh sb="0" eb="1">
      <t>ダイ</t>
    </rPh>
    <phoneticPr fontId="2"/>
  </si>
  <si>
    <t>法人名称</t>
    <phoneticPr fontId="2"/>
  </si>
  <si>
    <t>「電話番号」「メールアドレス」を記載してください。</t>
    <phoneticPr fontId="2"/>
  </si>
  <si>
    <t>※　設置場所所有者が個人の場合は、「担当部署」の「担当者氏名」「住所」</t>
    <phoneticPr fontId="2"/>
  </si>
  <si>
    <t>所所有者の情報を記載してください。</t>
    <phoneticPr fontId="2"/>
  </si>
  <si>
    <t>※　設置場所所有者が、申請者・補助対象設備使用者とも異なる場合は、設置場</t>
    <phoneticPr fontId="2"/>
  </si>
  <si>
    <t>⑶　設置場所所有者の情報</t>
    <phoneticPr fontId="2"/>
  </si>
  <si>
    <t>住所</t>
    <phoneticPr fontId="2"/>
  </si>
  <si>
    <t>所」「電話番号」「メールアドレス」を記載してください。</t>
    <phoneticPr fontId="2"/>
  </si>
  <si>
    <t>※　補助対象設備使用者が個人の場合は、「担当部署」の「担当者氏名」「住</t>
    <phoneticPr fontId="2"/>
  </si>
  <si>
    <t>※　申請者が個人の場合は、電話番号とメールアドレスのみ記載してください。</t>
    <rPh sb="4" eb="5">
      <t>シャ</t>
    </rPh>
    <phoneticPr fontId="2"/>
  </si>
  <si>
    <t>⑴　申請者の情報</t>
    <phoneticPr fontId="2"/>
  </si>
  <si>
    <t>次の事項について相違ないことを誓約します。</t>
    <phoneticPr fontId="2"/>
  </si>
  <si>
    <t>日</t>
  </si>
  <si>
    <t>月</t>
  </si>
  <si>
    <t>年</t>
    <rPh sb="0" eb="1">
      <t>ネン</t>
    </rPh>
    <phoneticPr fontId="2"/>
  </si>
  <si>
    <t>令和</t>
    <rPh sb="0" eb="2">
      <t>レイワ</t>
    </rPh>
    <phoneticPr fontId="2"/>
  </si>
  <si>
    <t>支払完了予定日　</t>
    <phoneticPr fontId="2"/>
  </si>
  <si>
    <t>工事完了予定日</t>
    <phoneticPr fontId="2"/>
  </si>
  <si>
    <t>日</t>
    <rPh sb="0" eb="1">
      <t>ニチ</t>
    </rPh>
    <phoneticPr fontId="2"/>
  </si>
  <si>
    <t>月</t>
    <rPh sb="0" eb="1">
      <t>ガツ</t>
    </rPh>
    <phoneticPr fontId="2"/>
  </si>
  <si>
    <t>kWh</t>
    <phoneticPr fontId="2"/>
  </si>
  <si>
    <t>円</t>
  </si>
  <si>
    <t>⑶　合計</t>
  </si>
  <si>
    <t>円</t>
    <phoneticPr fontId="2"/>
  </si>
  <si>
    <t>イ</t>
    <phoneticPr fontId="2"/>
  </si>
  <si>
    <t>ア</t>
    <phoneticPr fontId="2"/>
  </si>
  <si>
    <t>⑵　蓄電池</t>
    <phoneticPr fontId="2"/>
  </si>
  <si>
    <t>イ</t>
  </si>
  <si>
    <t>ア</t>
  </si>
  <si>
    <t>⑴　太陽光発電設備</t>
    <phoneticPr fontId="2"/>
  </si>
  <si>
    <t>他補助金額</t>
  </si>
  <si>
    <t>（複数ある場合は全て）</t>
  </si>
  <si>
    <t>補助金等の名称</t>
  </si>
  <si>
    <t>⑵　蓄電池</t>
  </si>
  <si>
    <t>⑴　太陽光発電設備</t>
  </si>
  <si>
    <t>補助対象経費に対して、他の補助金等の交付を受けることが決定している又は</t>
  </si>
  <si>
    <t>⑵	　蓄電池</t>
    <phoneticPr fontId="2"/>
  </si>
  <si>
    <t>…Ⓒ</t>
    <phoneticPr fontId="2"/>
  </si>
  <si>
    <t>…Ⓐ</t>
    <phoneticPr fontId="2"/>
  </si>
  <si>
    <t>⑴	　太陽光発電設備</t>
    <phoneticPr fontId="2"/>
  </si>
  <si>
    <t>〒　　‐　　</t>
    <phoneticPr fontId="2"/>
  </si>
  <si>
    <t>設置場所所有者名</t>
    <phoneticPr fontId="2"/>
  </si>
  <si>
    <t>設置場所所在地（施設等名称）</t>
  </si>
  <si>
    <t>１　補助対象設備の設置場所所在地（施設等名称）及び設置場所所有者名</t>
    <phoneticPr fontId="2"/>
  </si>
  <si>
    <t xml:space="preserve">京都府
</t>
    <phoneticPr fontId="2"/>
  </si>
  <si>
    <t>受けた場合（受けていない場合は空白で構いません）</t>
    <rPh sb="6" eb="7">
      <t>ウ</t>
    </rPh>
    <phoneticPr fontId="1"/>
  </si>
  <si>
    <t xml:space="preserve">ア </t>
    <phoneticPr fontId="1"/>
  </si>
  <si>
    <t>申請者</t>
    <rPh sb="0" eb="3">
      <t>シンセイシャ</t>
    </rPh>
    <phoneticPr fontId="1"/>
  </si>
  <si>
    <t>住所</t>
    <rPh sb="0" eb="2">
      <t>ジュウショ</t>
    </rPh>
    <phoneticPr fontId="1"/>
  </si>
  <si>
    <t>氏名</t>
    <rPh sb="0" eb="2">
      <t>シメイ</t>
    </rPh>
    <phoneticPr fontId="1"/>
  </si>
  <si>
    <t>工事請負契約締結予定日</t>
    <rPh sb="0" eb="2">
      <t>コウジ</t>
    </rPh>
    <rPh sb="2" eb="4">
      <t>ウケオイ</t>
    </rPh>
    <rPh sb="4" eb="6">
      <t>ケイヤク</t>
    </rPh>
    <rPh sb="6" eb="8">
      <t>テイケツ</t>
    </rPh>
    <rPh sb="8" eb="10">
      <t>ヨテイ</t>
    </rPh>
    <rPh sb="10" eb="11">
      <t>ビ</t>
    </rPh>
    <phoneticPr fontId="2"/>
  </si>
  <si>
    <t>※　申請者が事業者の場合は、担当者を２名記載してください。</t>
    <rPh sb="6" eb="9">
      <t>ジギョウシャ</t>
    </rPh>
    <rPh sb="19" eb="20">
      <t>メイ</t>
    </rPh>
    <rPh sb="20" eb="22">
      <t>キサイ</t>
    </rPh>
    <phoneticPr fontId="2"/>
  </si>
  <si>
    <t>※災害時に地域で電力を提供する場合は200万円</t>
    <rPh sb="22" eb="23">
      <t>エン</t>
    </rPh>
    <phoneticPr fontId="1"/>
  </si>
  <si>
    <t>年間の想定発電量（kWh）　　・・・①</t>
    <phoneticPr fontId="2"/>
  </si>
  <si>
    <t>年間の想定自家消費量（kWh）・・・②</t>
    <phoneticPr fontId="2"/>
  </si>
  <si>
    <t>％</t>
    <phoneticPr fontId="2"/>
  </si>
  <si>
    <t>※　申請者がPPA事業者又はリース事業者の場合で、補助対象設備の使用者が</t>
    <phoneticPr fontId="2"/>
  </si>
  <si>
    <t>申請者と異なる場合は、補助対象設備使用者の情報を記載してください。</t>
    <rPh sb="0" eb="3">
      <t>シンセイシャ</t>
    </rPh>
    <phoneticPr fontId="2"/>
  </si>
  <si>
    <t>別紙２（要領第８条第１号関係）</t>
    <rPh sb="0" eb="2">
      <t>ベッシ</t>
    </rPh>
    <rPh sb="4" eb="6">
      <t>ヨウリョウ</t>
    </rPh>
    <rPh sb="6" eb="7">
      <t>ダイ</t>
    </rPh>
    <rPh sb="8" eb="9">
      <t>ジョウ</t>
    </rPh>
    <rPh sb="9" eb="10">
      <t>ダイ</t>
    </rPh>
    <rPh sb="11" eb="12">
      <t>ゴウ</t>
    </rPh>
    <rPh sb="12" eb="14">
      <t>カンケイ</t>
    </rPh>
    <phoneticPr fontId="2"/>
  </si>
  <si>
    <t>※申請者と補助対象設備使用者や設置場所所有者が異なる場合は、申請同意書を添付してください。</t>
    <rPh sb="1" eb="4">
      <t>シンセイシャ</t>
    </rPh>
    <rPh sb="5" eb="14">
      <t>ホジョタイショウセツビシヨウシャ</t>
    </rPh>
    <rPh sb="15" eb="22">
      <t>セッチバショショユウシャ</t>
    </rPh>
    <rPh sb="23" eb="24">
      <t>コト</t>
    </rPh>
    <rPh sb="26" eb="28">
      <t>バアイ</t>
    </rPh>
    <rPh sb="30" eb="32">
      <t>シンセイ</t>
    </rPh>
    <rPh sb="32" eb="35">
      <t>ドウイショ</t>
    </rPh>
    <rPh sb="36" eb="38">
      <t>テンプ</t>
    </rPh>
    <phoneticPr fontId="1"/>
  </si>
  <si>
    <t>⑵　電気事業者による再生可能エネルギー電気の調達に関する特別措置法（平成</t>
    <rPh sb="34" eb="36">
      <t>ヘイセイ</t>
    </rPh>
    <phoneticPr fontId="1"/>
  </si>
  <si>
    <t>⑴　導入設備を、各種法令等に適合して設置すること</t>
    <rPh sb="2" eb="4">
      <t>ドウニュウ</t>
    </rPh>
    <rPh sb="8" eb="12">
      <t>カクシュホウレイ</t>
    </rPh>
    <phoneticPr fontId="2"/>
  </si>
  <si>
    <t>…Ⓓ</t>
    <phoneticPr fontId="1"/>
  </si>
  <si>
    <t>…Ⓕ</t>
    <phoneticPr fontId="1"/>
  </si>
  <si>
    <t>…Ⓖ</t>
    <phoneticPr fontId="1"/>
  </si>
  <si>
    <t>…Ⓗ</t>
    <phoneticPr fontId="1"/>
  </si>
  <si>
    <t>…Ⓘ</t>
    <phoneticPr fontId="1"/>
  </si>
  <si>
    <t>…Ⓔ</t>
    <phoneticPr fontId="1"/>
  </si>
  <si>
    <t>…Ⓚ</t>
    <phoneticPr fontId="1"/>
  </si>
  <si>
    <t>…Ⓙ</t>
    <phoneticPr fontId="1"/>
  </si>
  <si>
    <t>導入場所</t>
    <rPh sb="0" eb="2">
      <t>ドウニュウ</t>
    </rPh>
    <rPh sb="2" eb="4">
      <t>バショ</t>
    </rPh>
    <phoneticPr fontId="1"/>
  </si>
  <si>
    <t xml:space="preserve">イ </t>
    <phoneticPr fontId="2"/>
  </si>
  <si>
    <t>京都府太陽光発電等導入促進事業補助金事業計画書
（駐車場・農地等再エネ導入促進事業）</t>
    <rPh sb="0" eb="3">
      <t>キョウトフ</t>
    </rPh>
    <rPh sb="18" eb="23">
      <t>ジギョウケイカクショ</t>
    </rPh>
    <rPh sb="25" eb="28">
      <t>チュウシャジョウ</t>
    </rPh>
    <rPh sb="29" eb="31">
      <t>ノウチ</t>
    </rPh>
    <rPh sb="31" eb="32">
      <t>トウ</t>
    </rPh>
    <rPh sb="32" eb="33">
      <t>サイ</t>
    </rPh>
    <rPh sb="35" eb="37">
      <t>ドウニュウ</t>
    </rPh>
    <rPh sb="37" eb="39">
      <t>ソクシン</t>
    </rPh>
    <rPh sb="39" eb="41">
      <t>ジギョウ</t>
    </rPh>
    <phoneticPr fontId="1"/>
  </si>
  <si>
    <t>←プルダウンから選択してください。</t>
    <rPh sb="8" eb="10">
      <t>センタク</t>
    </rPh>
    <phoneticPr fontId="1"/>
  </si>
  <si>
    <t>⑵　補助対象設備使用者の情報（※駐車場等に導入する場合のみ該当）</t>
    <rPh sb="16" eb="19">
      <t>チュウシャジョウ</t>
    </rPh>
    <rPh sb="19" eb="20">
      <t>トウ</t>
    </rPh>
    <rPh sb="21" eb="23">
      <t>ドウニュウ</t>
    </rPh>
    <rPh sb="25" eb="27">
      <t>バアイ</t>
    </rPh>
    <rPh sb="29" eb="31">
      <t>ガイトウ</t>
    </rPh>
    <phoneticPr fontId="2"/>
  </si>
  <si>
    <t>設置予定の蓄電池の種別</t>
    <rPh sb="0" eb="4">
      <t>セッチヨテイ</t>
    </rPh>
    <rPh sb="5" eb="8">
      <t>チクデンチ</t>
    </rPh>
    <rPh sb="9" eb="11">
      <t>シュベツ</t>
    </rPh>
    <phoneticPr fontId="1"/>
  </si>
  <si>
    <t>…Ⓑ</t>
    <phoneticPr fontId="2"/>
  </si>
  <si>
    <t>２　設置予定の補助対象設備の内容及び費用</t>
    <rPh sb="16" eb="17">
      <t>オヨ</t>
    </rPh>
    <rPh sb="18" eb="20">
      <t>ヒヨウ</t>
    </rPh>
    <phoneticPr fontId="2"/>
  </si>
  <si>
    <t>３　他補助金の受入状況</t>
    <phoneticPr fontId="2"/>
  </si>
  <si>
    <t>4800Ah・セル未満（家庭用）</t>
  </si>
  <si>
    <t>４　交付申請額（千円未満切捨て）</t>
    <phoneticPr fontId="1"/>
  </si>
  <si>
    <t>５　補助事業により導入する再生可能エネルギーの自家消費見込</t>
    <rPh sb="23" eb="29">
      <t>ジカショウヒミコ</t>
    </rPh>
    <phoneticPr fontId="2"/>
  </si>
  <si>
    <t>６　補助対象設備の工事請負契約締結、工事着手及び完了の予定日</t>
    <rPh sb="9" eb="11">
      <t>コウジ</t>
    </rPh>
    <rPh sb="11" eb="13">
      <t>ウケオイ</t>
    </rPh>
    <rPh sb="13" eb="15">
      <t>ケイヤク</t>
    </rPh>
    <rPh sb="15" eb="17">
      <t>テイケツ</t>
    </rPh>
    <phoneticPr fontId="2"/>
  </si>
  <si>
    <t>７　誓約事項</t>
    <phoneticPr fontId="2"/>
  </si>
  <si>
    <t>８　申請者等の情報</t>
    <phoneticPr fontId="2"/>
  </si>
  <si>
    <t>万円のいずれか低い額）</t>
  </si>
  <si>
    <t>円</t>
    <rPh sb="0" eb="1">
      <t>エン</t>
    </rPh>
    <phoneticPr fontId="2"/>
  </si>
  <si>
    <t>Ⓐ－Ⓓ</t>
    <phoneticPr fontId="1"/>
  </si>
  <si>
    <t>Ⓒ－Ⓕ</t>
    <phoneticPr fontId="1"/>
  </si>
  <si>
    <t xml:space="preserve">補助率：Ⓔ× </t>
    <phoneticPr fontId="1"/>
  </si>
  <si>
    <t>申請額（Ⓘ+Ⓚ）</t>
    <rPh sb="0" eb="3">
      <t>シンセイガク</t>
    </rPh>
    <phoneticPr fontId="2"/>
  </si>
  <si>
    <t>補助率：Ⓖ× 1/3（千円未満切捨て）</t>
    <rPh sb="0" eb="3">
      <t>ホジョリツミマン</t>
    </rPh>
    <phoneticPr fontId="2"/>
  </si>
  <si>
    <t>申請額(Ⓗ又は</t>
    <rPh sb="5" eb="6">
      <t>マタ</t>
    </rPh>
    <phoneticPr fontId="1"/>
  </si>
  <si>
    <t>農地又はため池</t>
    <rPh sb="0" eb="2">
      <t>ノウチ</t>
    </rPh>
    <rPh sb="2" eb="3">
      <t>マタ</t>
    </rPh>
    <rPh sb="6" eb="7">
      <t>イケ</t>
    </rPh>
    <phoneticPr fontId="1"/>
  </si>
  <si>
    <t>駐車場等</t>
    <rPh sb="0" eb="4">
      <t>チュウシャジョウトウ</t>
    </rPh>
    <phoneticPr fontId="1"/>
  </si>
  <si>
    <t>⑷　補助対象設備の使用状況について、京都府から実績報告の要請があった場合</t>
    <rPh sb="20" eb="21">
      <t>フ</t>
    </rPh>
    <phoneticPr fontId="2"/>
  </si>
  <si>
    <t>⑸　再生可能エネルギー発電設備等の普及促進を図るために本府が実施する</t>
    <phoneticPr fontId="1"/>
  </si>
  <si>
    <t>⑶　補助事業により導入した設備による発電量のうち、自家消費されないものに</t>
    <rPh sb="25" eb="29">
      <t>ジカショウヒ</t>
    </rPh>
    <phoneticPr fontId="1"/>
  </si>
  <si>
    <t>⑸　再生可能エネルギー発電設備等の普及促進を図るために本府が実施する広報</t>
    <phoneticPr fontId="1"/>
  </si>
  <si>
    <t>⑹　再エネ発電設備の整備にあわせて地域の環境の保全のための取組並びに地域</t>
    <phoneticPr fontId="1"/>
  </si>
  <si>
    <t>⑹　PPA又はリース事業者による申請の場合、交付金額相当分をサービス料金又は</t>
    <rPh sb="5" eb="6">
      <t>マタ</t>
    </rPh>
    <rPh sb="10" eb="13">
      <t>ジギョウシャ</t>
    </rPh>
    <rPh sb="16" eb="18">
      <t>シンセイ</t>
    </rPh>
    <rPh sb="19" eb="21">
      <t>バアイ</t>
    </rPh>
    <rPh sb="22" eb="25">
      <t>コウフキン</t>
    </rPh>
    <rPh sb="25" eb="26">
      <t>ガク</t>
    </rPh>
    <rPh sb="26" eb="29">
      <t>ソウトウブン</t>
    </rPh>
    <rPh sb="34" eb="36">
      <t>リョウキン</t>
    </rPh>
    <rPh sb="36" eb="37">
      <t>マタ</t>
    </rPh>
    <phoneticPr fontId="1"/>
  </si>
  <si>
    <t>駐車場等に導入する場合、以下記入不要です。</t>
    <rPh sb="0" eb="3">
      <t>チュウシャジョウ</t>
    </rPh>
    <rPh sb="3" eb="4">
      <t>トウ</t>
    </rPh>
    <rPh sb="5" eb="7">
      <t>ドウニュウ</t>
    </rPh>
    <rPh sb="9" eb="11">
      <t>バアイ</t>
    </rPh>
    <rPh sb="12" eb="14">
      <t>イカ</t>
    </rPh>
    <rPh sb="14" eb="16">
      <t>キニュウ</t>
    </rPh>
    <rPh sb="16" eb="18">
      <t>フヨウ</t>
    </rPh>
    <phoneticPr fontId="1"/>
  </si>
  <si>
    <t>&lt;農地又はため池に導入する場合&gt;</t>
    <rPh sb="1" eb="3">
      <t>ノウチ</t>
    </rPh>
    <rPh sb="3" eb="4">
      <t>マタ</t>
    </rPh>
    <rPh sb="7" eb="8">
      <t>イケ</t>
    </rPh>
    <rPh sb="9" eb="11">
      <t>ドウニュウ</t>
    </rPh>
    <rPh sb="13" eb="15">
      <t>バアイ</t>
    </rPh>
    <phoneticPr fontId="1"/>
  </si>
  <si>
    <t>取組の内容を以下に記載ください。</t>
    <rPh sb="0" eb="2">
      <t>トリクミ</t>
    </rPh>
    <rPh sb="3" eb="5">
      <t>ナイヨウ</t>
    </rPh>
    <phoneticPr fontId="1"/>
  </si>
  <si>
    <t>地域の環境の保全のための取組並びに地域の経済及び社会の持続的発展に資する</t>
    <rPh sb="0" eb="2">
      <t>チイキ</t>
    </rPh>
    <rPh sb="3" eb="5">
      <t>カンキョウ</t>
    </rPh>
    <rPh sb="6" eb="8">
      <t>ホゼン</t>
    </rPh>
    <rPh sb="12" eb="14">
      <t>トリクミ</t>
    </rPh>
    <rPh sb="14" eb="15">
      <t>ナラ</t>
    </rPh>
    <rPh sb="17" eb="19">
      <t>チイキ</t>
    </rPh>
    <rPh sb="20" eb="22">
      <t>ケイザイ</t>
    </rPh>
    <rPh sb="22" eb="23">
      <t>オヨ</t>
    </rPh>
    <rPh sb="24" eb="26">
      <t>シャカイ</t>
    </rPh>
    <rPh sb="27" eb="32">
      <t>ジゾクテキハッテン</t>
    </rPh>
    <rPh sb="33" eb="34">
      <t>シ</t>
    </rPh>
    <phoneticPr fontId="1"/>
  </si>
  <si>
    <t>年間の想定府内消費量（kWh）・・・③</t>
    <phoneticPr fontId="1"/>
  </si>
  <si>
    <t>年間の府内消費率（（②＋③）÷①）</t>
    <rPh sb="3" eb="5">
      <t>フナイ</t>
    </rPh>
    <rPh sb="7" eb="8">
      <t>リツ</t>
    </rPh>
    <phoneticPr fontId="2"/>
  </si>
  <si>
    <t>⑶　補助事業により導入した設備による発電量の30％以上を設置場所における</t>
    <rPh sb="2" eb="6">
      <t>ホジョジギョウ</t>
    </rPh>
    <rPh sb="9" eb="11">
      <t>ドウニュウ</t>
    </rPh>
    <rPh sb="13" eb="15">
      <t>セツビ</t>
    </rPh>
    <rPh sb="18" eb="21">
      <t>ハツデンリョウ</t>
    </rPh>
    <rPh sb="25" eb="27">
      <t>イジョウ</t>
    </rPh>
    <rPh sb="28" eb="32">
      <t>セッチバショ</t>
    </rPh>
    <phoneticPr fontId="1"/>
  </si>
  <si>
    <t>⑺　蓄電池について申請する場合、次の価格以下のシステムとなるよう努めること。</t>
    <rPh sb="2" eb="5">
      <t>チクデンチ</t>
    </rPh>
    <rPh sb="9" eb="11">
      <t>シンセイ</t>
    </rPh>
    <rPh sb="13" eb="15">
      <t>バアイ</t>
    </rPh>
    <rPh sb="16" eb="17">
      <t>ツギ</t>
    </rPh>
    <rPh sb="18" eb="20">
      <t>カカク</t>
    </rPh>
    <rPh sb="20" eb="22">
      <t>イカ</t>
    </rPh>
    <rPh sb="32" eb="33">
      <t>ツト</t>
    </rPh>
    <phoneticPr fontId="1"/>
  </si>
  <si>
    <t>　売電し、得た収入は補助により導入した設備の維持管理・更新に充当すること。</t>
    <rPh sb="7" eb="9">
      <t>シュウニュウ</t>
    </rPh>
    <rPh sb="10" eb="12">
      <t>ホジョ</t>
    </rPh>
    <rPh sb="15" eb="17">
      <t>ドウニュウ</t>
    </rPh>
    <rPh sb="19" eb="21">
      <t>セツビ</t>
    </rPh>
    <rPh sb="22" eb="26">
      <t>イジカンリ</t>
    </rPh>
    <rPh sb="27" eb="29">
      <t>コウシン</t>
    </rPh>
    <rPh sb="30" eb="32">
      <t>ジュウトウ</t>
    </rPh>
    <phoneticPr fontId="1"/>
  </si>
  <si>
    <t>　には、発電実績等を提出すること</t>
    <phoneticPr fontId="2"/>
  </si>
  <si>
    <t>　活動などの取組に協力すること</t>
    <phoneticPr fontId="2"/>
  </si>
  <si>
    <t>　の経済及び社会の持続的発展に資する取組であること</t>
    <phoneticPr fontId="1"/>
  </si>
  <si>
    <t xml:space="preserve">　23年法律第108号）に基づく固定価格買取制度（FIT）の認定又はFIP(Feed in </t>
    <rPh sb="4" eb="6">
      <t>ホウリツ</t>
    </rPh>
    <rPh sb="6" eb="7">
      <t>ダイ</t>
    </rPh>
    <rPh sb="10" eb="11">
      <t>ゴウ</t>
    </rPh>
    <rPh sb="13" eb="14">
      <t>モト</t>
    </rPh>
    <rPh sb="16" eb="24">
      <t>コテイカカクカイトリセイド</t>
    </rPh>
    <rPh sb="30" eb="32">
      <t>ニンテイ</t>
    </rPh>
    <phoneticPr fontId="1"/>
  </si>
  <si>
    <t>　Premium)制度の認定を取得しないこと</t>
    <phoneticPr fontId="1"/>
  </si>
  <si>
    <t>　ついては、府内の需要家で消費すること。発電量や需要量の変動によりやむを</t>
    <rPh sb="6" eb="8">
      <t>フナイ</t>
    </rPh>
    <rPh sb="9" eb="12">
      <t>ジュヨウカ</t>
    </rPh>
    <rPh sb="13" eb="15">
      <t>ショウヒ</t>
    </rPh>
    <rPh sb="20" eb="22">
      <t>ハツデン</t>
    </rPh>
    <rPh sb="22" eb="23">
      <t>リョウ</t>
    </rPh>
    <rPh sb="24" eb="27">
      <t>ジュヨウリョウ</t>
    </rPh>
    <rPh sb="28" eb="30">
      <t>ヘンドウ</t>
    </rPh>
    <phoneticPr fontId="1"/>
  </si>
  <si>
    <t>　得ず余剰電力が生じ府外の需要家に売電する場合、発電量の30%を上限として</t>
    <rPh sb="17" eb="19">
      <t>バイデン</t>
    </rPh>
    <rPh sb="21" eb="23">
      <t>バアイ</t>
    </rPh>
    <rPh sb="24" eb="27">
      <t>ハツデンリョウ</t>
    </rPh>
    <rPh sb="32" eb="34">
      <t>ジョウゲン</t>
    </rPh>
    <phoneticPr fontId="1"/>
  </si>
  <si>
    <t>　（家庭用：12.5万円/kWh、業務用：11.9万円/kWh以内）</t>
    <rPh sb="2" eb="5">
      <t>カテイヨウ</t>
    </rPh>
    <rPh sb="10" eb="12">
      <t>マンエン</t>
    </rPh>
    <rPh sb="17" eb="20">
      <t>ギョウムヨウ</t>
    </rPh>
    <rPh sb="25" eb="27">
      <t>マンエン</t>
    </rPh>
    <rPh sb="31" eb="33">
      <t>イナイ</t>
    </rPh>
    <phoneticPr fontId="1"/>
  </si>
  <si>
    <t>　消費電力の一部として使用（自家消費）するとともに、自家消費を含め発電量</t>
    <rPh sb="6" eb="8">
      <t>イチブ</t>
    </rPh>
    <rPh sb="11" eb="13">
      <t>シヨウ</t>
    </rPh>
    <rPh sb="14" eb="18">
      <t>ジカショウヒ</t>
    </rPh>
    <rPh sb="26" eb="30">
      <t>ジカショウヒ</t>
    </rPh>
    <rPh sb="31" eb="32">
      <t>フク</t>
    </rPh>
    <rPh sb="33" eb="36">
      <t>ハツデンリョウ</t>
    </rPh>
    <phoneticPr fontId="1"/>
  </si>
  <si>
    <t>　の50%以上を府内で消費すること。</t>
    <phoneticPr fontId="1"/>
  </si>
  <si>
    <t>　広報活動などの取組に協力すること</t>
    <phoneticPr fontId="2"/>
  </si>
  <si>
    <t>　リース料金から控除し、補助事業により導入する設備について法定耐用年数期間</t>
    <rPh sb="4" eb="6">
      <t>リョウキン</t>
    </rPh>
    <rPh sb="8" eb="10">
      <t>コウジョ</t>
    </rPh>
    <rPh sb="12" eb="16">
      <t>ホジョジギョウ</t>
    </rPh>
    <rPh sb="19" eb="21">
      <t>ドウニュウ</t>
    </rPh>
    <rPh sb="23" eb="25">
      <t>セツビ</t>
    </rPh>
    <rPh sb="29" eb="31">
      <t>ホウテイ</t>
    </rPh>
    <rPh sb="31" eb="33">
      <t>タイヨウ</t>
    </rPh>
    <phoneticPr fontId="1"/>
  </si>
  <si>
    <t>　満了まで継続的に使用するために必要な措置を講ずること</t>
    <rPh sb="5" eb="8">
      <t>ケイゾクテキ</t>
    </rPh>
    <rPh sb="9" eb="11">
      <t>シヨウ</t>
    </rPh>
    <rPh sb="16" eb="18">
      <t>ヒツヨウ</t>
    </rPh>
    <rPh sb="19" eb="21">
      <t>ソチ</t>
    </rPh>
    <rPh sb="22" eb="23">
      <t>コウ</t>
    </rPh>
    <phoneticPr fontId="1"/>
  </si>
  <si>
    <t>駐車場等</t>
  </si>
  <si>
    <r>
      <t>設置予定の太陽光発電設備に掛かる費用</t>
    </r>
    <r>
      <rPr>
        <sz val="6"/>
        <rFont val="ＭＳ 明朝"/>
        <family val="1"/>
        <charset val="128"/>
      </rPr>
      <t>※１</t>
    </r>
    <rPh sb="0" eb="4">
      <t>セッチヨテイ</t>
    </rPh>
    <rPh sb="5" eb="12">
      <t>タイヨウコウハツデンセツビ</t>
    </rPh>
    <rPh sb="13" eb="14">
      <t>カ</t>
    </rPh>
    <rPh sb="16" eb="18">
      <t>ヒヨウ</t>
    </rPh>
    <phoneticPr fontId="1"/>
  </si>
  <si>
    <r>
      <t>設置予定の蓄電池の蓄電容量</t>
    </r>
    <r>
      <rPr>
        <sz val="6"/>
        <rFont val="ＭＳ 明朝"/>
        <family val="1"/>
        <charset val="128"/>
      </rPr>
      <t>※２</t>
    </r>
    <rPh sb="0" eb="4">
      <t>セッチヨテイ</t>
    </rPh>
    <rPh sb="5" eb="8">
      <t>チクデンチ</t>
    </rPh>
    <rPh sb="9" eb="13">
      <t>チクデンヨウリョウ</t>
    </rPh>
    <phoneticPr fontId="1"/>
  </si>
  <si>
    <r>
      <t>設置予定の蓄電池に掛かる費用</t>
    </r>
    <r>
      <rPr>
        <sz val="6"/>
        <rFont val="ＭＳ 明朝"/>
        <family val="1"/>
        <charset val="128"/>
      </rPr>
      <t>※１</t>
    </r>
    <rPh sb="0" eb="4">
      <t>セッチヨテイ</t>
    </rPh>
    <rPh sb="5" eb="8">
      <t>チクデンチ</t>
    </rPh>
    <rPh sb="9" eb="10">
      <t>カ</t>
    </rPh>
    <rPh sb="12" eb="14">
      <t>ヒヨウ</t>
    </rPh>
    <phoneticPr fontId="1"/>
  </si>
  <si>
    <t>※２　小数点第二位以下切り捨て</t>
    <phoneticPr fontId="1"/>
  </si>
  <si>
    <t>※１　消費税及び地方消費税相当額除く</t>
    <phoneticPr fontId="1"/>
  </si>
  <si>
    <t>申請額</t>
    <rPh sb="0" eb="3">
      <t>シンセイガク</t>
    </rPh>
    <phoneticPr fontId="1"/>
  </si>
  <si>
    <t>※②を除く</t>
    <rPh sb="3" eb="4">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</si>
</sst>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0"/>
  </numFmts>
  <fonts count="20" x14ac:knownFonts="1">
    <font>
      <sz val="11"/>
      <color theme="1"/>
      <name val="ＭＳ Ｐゴシック"/>
      <family val="2"/>
      <charset val="128"/>
    </font>
    <font>
      <sz val="6"/>
      <name val="ＭＳ Ｐゴシック"/>
      <family val="2"/>
      <charset val="128"/>
    </font>
    <font>
      <sz val="6"/>
      <name val="游ゴシック"/>
      <family val="3"/>
      <charset val="128"/>
      <scheme val="minor"/>
    </font>
    <font>
      <sz val="12"/>
      <name val="ＭＳ 明朝"/>
      <family val="1"/>
      <charset val="128"/>
    </font>
    <font>
      <sz val="11"/>
      <name val="ＭＳ Ｐゴシック"/>
      <family val="2"/>
      <charset val="128"/>
    </font>
    <font>
      <sz val="11"/>
      <name val="ＭＳ 明朝"/>
      <family val="1"/>
      <charset val="128"/>
    </font>
    <font>
      <sz val="10.5"/>
      <name val="ＭＳ 明朝"/>
      <family val="1"/>
      <charset val="128"/>
    </font>
    <font>
      <sz val="12"/>
      <name val="ＭＳ ゴシック"/>
      <family val="3"/>
      <charset val="128"/>
    </font>
    <font>
      <sz val="14"/>
      <name val="ＭＳ 明朝"/>
      <family val="1"/>
      <charset val="128"/>
    </font>
    <font>
      <b/>
      <sz val="14"/>
      <name val="ＭＳ 明朝"/>
      <family val="1"/>
      <charset val="128"/>
    </font>
    <font>
      <b/>
      <sz val="12"/>
      <name val="ＭＳ 明朝"/>
      <family val="1"/>
      <charset val="128"/>
    </font>
    <font>
      <sz val="11"/>
      <name val="ＭＳ Ｐゴシック"/>
      <family val="3"/>
      <charset val="128"/>
    </font>
    <font>
      <sz val="10"/>
      <name val="ＭＳ 明朝"/>
      <family val="1"/>
      <charset val="128"/>
    </font>
    <font>
      <sz val="11"/>
      <color theme="1"/>
      <name val="游ゴシック"/>
      <family val="3"/>
      <charset val="128"/>
      <scheme val="minor"/>
    </font>
    <font>
      <sz val="9"/>
      <name val="ＭＳ 明朝"/>
      <family val="1"/>
      <charset val="128"/>
    </font>
    <font>
      <sz val="6"/>
      <name val="ＭＳ 明朝"/>
      <family val="1"/>
      <charset val="128"/>
    </font>
    <font>
      <sz val="8"/>
      <name val="ＭＳ Ｐゴシック"/>
      <family val="2"/>
      <charset val="128"/>
    </font>
    <font>
      <sz val="12"/>
      <color rgb="FF0070C0"/>
      <name val="ＭＳ 明朝"/>
      <family val="1"/>
      <charset val="128"/>
    </font>
    <font>
      <sz val="11"/>
      <color theme="1"/>
      <name val="ＭＳ 明朝"/>
      <family val="1"/>
      <charset val="128"/>
    </font>
    <font>
      <sz val="11"/>
      <color theme="1"/>
      <name val="ＭＳ Ｐゴシック"/>
      <family val="2"/>
      <charset val="128"/>
    </font>
  </fonts>
  <fills count="4">
    <fill>
      <patternFill patternType="none"/>
    </fill>
    <fill>
      <patternFill patternType="gray125"/>
    </fill>
    <fill>
      <patternFill patternType="solid">
        <fgColor theme="2"/>
        <bgColor indexed="64"/>
      </patternFill>
    </fill>
    <fill>
      <patternFill patternType="solid">
        <fgColor theme="0" tint="-0.14999847407452621"/>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medium">
        <color indexed="64"/>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ck">
        <color indexed="64"/>
      </bottom>
      <diagonal/>
    </border>
    <border>
      <left/>
      <right style="medium">
        <color indexed="64"/>
      </right>
      <top style="thin">
        <color indexed="64"/>
      </top>
      <bottom style="thin">
        <color indexed="64"/>
      </bottom>
      <diagonal/>
    </border>
  </borders>
  <cellStyleXfs count="4">
    <xf numFmtId="0" fontId="0" fillId="0" borderId="0">
      <alignment vertical="center"/>
    </xf>
    <xf numFmtId="0" fontId="13" fillId="0" borderId="0">
      <alignment vertical="center"/>
    </xf>
    <xf numFmtId="0" fontId="11" fillId="0" borderId="0"/>
    <xf numFmtId="38" fontId="19" fillId="0" borderId="0" applyFont="0" applyFill="0" applyBorder="0" applyAlignment="0" applyProtection="0">
      <alignment vertical="center"/>
    </xf>
  </cellStyleXfs>
  <cellXfs count="166">
    <xf numFmtId="0" fontId="0" fillId="0" borderId="0" xfId="0">
      <alignment vertical="center"/>
    </xf>
    <xf numFmtId="0" fontId="3" fillId="0" borderId="0" xfId="0" applyFont="1" applyAlignment="1">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right" vertical="center"/>
    </xf>
    <xf numFmtId="0" fontId="4" fillId="0" borderId="0" xfId="0" applyFont="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7" fillId="0" borderId="0" xfId="0" applyFont="1" applyAlignment="1">
      <alignment vertical="center"/>
    </xf>
    <xf numFmtId="0" fontId="3" fillId="0" borderId="3" xfId="0" applyFont="1" applyBorder="1" applyAlignment="1">
      <alignment vertical="center"/>
    </xf>
    <xf numFmtId="0" fontId="3" fillId="0" borderId="2"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9" fillId="0" borderId="2" xfId="0" applyFont="1" applyBorder="1" applyAlignment="1">
      <alignment vertical="center"/>
    </xf>
    <xf numFmtId="0" fontId="10" fillId="0" borderId="1" xfId="0" applyFont="1" applyBorder="1" applyAlignment="1">
      <alignment vertical="center"/>
    </xf>
    <xf numFmtId="0" fontId="10" fillId="0" borderId="0" xfId="0" applyFont="1" applyAlignment="1">
      <alignment vertical="center"/>
    </xf>
    <xf numFmtId="0" fontId="5" fillId="0" borderId="2" xfId="0" applyFont="1" applyBorder="1">
      <alignment vertical="center"/>
    </xf>
    <xf numFmtId="0" fontId="4" fillId="0" borderId="2" xfId="0" applyFont="1" applyBorder="1">
      <alignment vertical="center"/>
    </xf>
    <xf numFmtId="0" fontId="5" fillId="0" borderId="2" xfId="0" applyFont="1" applyBorder="1" applyAlignment="1">
      <alignment vertical="center"/>
    </xf>
    <xf numFmtId="0" fontId="5" fillId="0" borderId="1" xfId="0" applyFont="1" applyBorder="1">
      <alignment vertical="center"/>
    </xf>
    <xf numFmtId="0" fontId="5" fillId="0" borderId="1" xfId="0" applyFont="1" applyBorder="1" applyAlignment="1">
      <alignment vertical="center"/>
    </xf>
    <xf numFmtId="0" fontId="3" fillId="0" borderId="2" xfId="0" applyFont="1" applyBorder="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5" fillId="0" borderId="0" xfId="0" applyFont="1" applyBorder="1">
      <alignment vertical="center"/>
    </xf>
    <xf numFmtId="0" fontId="5"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horizontal="right" vertical="center"/>
    </xf>
    <xf numFmtId="0" fontId="14" fillId="0" borderId="0" xfId="0" applyFont="1" applyBorder="1">
      <alignment vertical="center"/>
    </xf>
    <xf numFmtId="176" fontId="3" fillId="0" borderId="0" xfId="0" applyNumberFormat="1" applyFont="1" applyFill="1" applyBorder="1" applyAlignment="1">
      <alignment horizontal="center" vertical="center"/>
    </xf>
    <xf numFmtId="0" fontId="3" fillId="0" borderId="2"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14" fillId="0" borderId="0" xfId="0" applyFont="1" applyBorder="1" applyAlignment="1">
      <alignment horizontal="left" vertical="center"/>
    </xf>
    <xf numFmtId="0" fontId="3" fillId="0" borderId="8" xfId="0" applyFont="1" applyBorder="1" applyAlignment="1">
      <alignment vertical="center"/>
    </xf>
    <xf numFmtId="0" fontId="3" fillId="0" borderId="2" xfId="0" applyFont="1" applyBorder="1" applyAlignment="1">
      <alignmen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16" fillId="0" borderId="0" xfId="0" applyFont="1" applyAlignment="1"/>
    <xf numFmtId="0" fontId="6" fillId="0" borderId="19" xfId="0" applyFont="1" applyBorder="1" applyAlignment="1">
      <alignment horizontal="centerContinuous" vertical="center"/>
    </xf>
    <xf numFmtId="0" fontId="6" fillId="0" borderId="18" xfId="0" applyFont="1" applyBorder="1" applyAlignment="1">
      <alignment horizontal="centerContinuous" vertical="center"/>
    </xf>
    <xf numFmtId="0" fontId="4" fillId="0" borderId="18" xfId="0" applyFont="1" applyBorder="1" applyAlignment="1">
      <alignment horizontal="centerContinuous" vertical="center"/>
    </xf>
    <xf numFmtId="0" fontId="4" fillId="0" borderId="8" xfId="0" applyFont="1" applyBorder="1">
      <alignment vertical="center"/>
    </xf>
    <xf numFmtId="0" fontId="3" fillId="0" borderId="23" xfId="0" applyFont="1" applyBorder="1" applyAlignment="1">
      <alignment vertical="center"/>
    </xf>
    <xf numFmtId="0" fontId="0" fillId="0" borderId="17" xfId="0" applyBorder="1" applyAlignment="1">
      <alignment horizontal="centerContinuous"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7" fillId="0" borderId="2" xfId="0" applyFont="1" applyBorder="1" applyAlignment="1">
      <alignment vertical="center"/>
    </xf>
    <xf numFmtId="0" fontId="17" fillId="0" borderId="2" xfId="0" applyFont="1" applyBorder="1" applyAlignment="1">
      <alignment horizontal="right" vertical="center"/>
    </xf>
    <xf numFmtId="0" fontId="12" fillId="0" borderId="0" xfId="0" applyFont="1" applyBorder="1" applyAlignment="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0" xfId="0" applyFont="1" applyFill="1" applyAlignment="1">
      <alignment vertical="center"/>
    </xf>
    <xf numFmtId="0" fontId="5" fillId="0" borderId="7" xfId="0" applyFont="1" applyBorder="1">
      <alignment vertical="center"/>
    </xf>
    <xf numFmtId="0" fontId="5" fillId="0" borderId="8" xfId="0" applyFont="1" applyBorder="1">
      <alignment vertical="center"/>
    </xf>
    <xf numFmtId="0" fontId="3" fillId="0" borderId="0" xfId="0" applyFont="1" applyAlignment="1">
      <alignment vertical="top" wrapText="1"/>
    </xf>
    <xf numFmtId="0" fontId="3" fillId="0" borderId="0" xfId="0" applyFont="1" applyAlignment="1">
      <alignment vertical="top"/>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12" fillId="0" borderId="0" xfId="0" applyFont="1" applyBorder="1" applyAlignment="1">
      <alignment horizontal="left" vertical="center"/>
    </xf>
    <xf numFmtId="0" fontId="3" fillId="0" borderId="8" xfId="0" applyFont="1" applyBorder="1" applyAlignment="1">
      <alignment vertical="center"/>
    </xf>
    <xf numFmtId="0" fontId="3" fillId="0" borderId="2" xfId="0" applyFont="1" applyBorder="1" applyAlignment="1">
      <alignment vertical="center"/>
    </xf>
    <xf numFmtId="0" fontId="14" fillId="0" borderId="2" xfId="0" applyFont="1" applyBorder="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18" xfId="0" applyFont="1" applyBorder="1" applyAlignment="1">
      <alignment horizontal="right" vertical="center"/>
    </xf>
    <xf numFmtId="0" fontId="3" fillId="0" borderId="17" xfId="0" applyFont="1" applyBorder="1" applyAlignment="1">
      <alignment horizontal="right" vertical="center"/>
    </xf>
    <xf numFmtId="38" fontId="3" fillId="2" borderId="19" xfId="3" applyFont="1" applyFill="1" applyBorder="1" applyAlignment="1">
      <alignment horizontal="center" vertical="center"/>
    </xf>
    <xf numFmtId="38" fontId="3" fillId="2" borderId="18" xfId="3" applyFont="1" applyFill="1" applyBorder="1" applyAlignment="1">
      <alignment horizontal="center" vertical="center"/>
    </xf>
    <xf numFmtId="0" fontId="3" fillId="0" borderId="6" xfId="0" applyFont="1" applyBorder="1" applyAlignment="1">
      <alignment horizontal="right" vertical="center"/>
    </xf>
    <xf numFmtId="0" fontId="3" fillId="0" borderId="11" xfId="0" applyFont="1" applyBorder="1" applyAlignment="1">
      <alignment horizontal="right" vertical="center"/>
    </xf>
    <xf numFmtId="0" fontId="3" fillId="0" borderId="18" xfId="0" applyFont="1" applyFill="1" applyBorder="1" applyAlignment="1">
      <alignment horizontal="right" vertical="center"/>
    </xf>
    <xf numFmtId="0" fontId="3" fillId="0" borderId="17" xfId="0" applyFont="1" applyFill="1" applyBorder="1" applyAlignment="1">
      <alignment horizontal="right" vertical="center"/>
    </xf>
    <xf numFmtId="38" fontId="3" fillId="0" borderId="21" xfId="3" applyFont="1" applyBorder="1" applyAlignment="1">
      <alignment horizontal="center" vertical="center"/>
    </xf>
    <xf numFmtId="38" fontId="3" fillId="0" borderId="20" xfId="3" applyFont="1" applyBorder="1" applyAlignment="1">
      <alignment horizontal="center" vertical="center"/>
    </xf>
    <xf numFmtId="0" fontId="3" fillId="0" borderId="4" xfId="0" applyFont="1" applyBorder="1" applyAlignment="1">
      <alignment horizontal="left" vertical="center" wrapText="1"/>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left" vertical="center"/>
    </xf>
    <xf numFmtId="0" fontId="3" fillId="0" borderId="6" xfId="0" applyFont="1" applyBorder="1" applyAlignment="1">
      <alignment horizontal="left" vertical="center"/>
    </xf>
    <xf numFmtId="0" fontId="3" fillId="0" borderId="11" xfId="0" applyFont="1" applyBorder="1" applyAlignment="1">
      <alignment horizontal="left" vertical="center"/>
    </xf>
    <xf numFmtId="38" fontId="3" fillId="0" borderId="1" xfId="3" applyFont="1" applyBorder="1" applyAlignment="1">
      <alignment horizontal="center" vertical="center"/>
    </xf>
    <xf numFmtId="38" fontId="3" fillId="0" borderId="2" xfId="3"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38" fontId="3" fillId="3" borderId="19" xfId="3" applyFont="1" applyFill="1" applyBorder="1" applyAlignment="1">
      <alignment horizontal="center" vertical="center"/>
    </xf>
    <xf numFmtId="38" fontId="3" fillId="3" borderId="18" xfId="3" applyFont="1" applyFill="1" applyBorder="1" applyAlignment="1">
      <alignment horizontal="center" vertic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177" fontId="3" fillId="0" borderId="1" xfId="0" applyNumberFormat="1" applyFont="1" applyBorder="1" applyAlignment="1">
      <alignment horizontal="center" vertical="center"/>
    </xf>
    <xf numFmtId="177" fontId="3" fillId="0" borderId="2" xfId="0" applyNumberFormat="1" applyFont="1" applyBorder="1" applyAlignment="1">
      <alignment horizontal="center" vertical="center"/>
    </xf>
    <xf numFmtId="0" fontId="3" fillId="0" borderId="13" xfId="0" applyFont="1" applyBorder="1" applyAlignment="1">
      <alignment horizontal="right" vertical="center"/>
    </xf>
    <xf numFmtId="0" fontId="3" fillId="0" borderId="12" xfId="0" applyFont="1" applyBorder="1" applyAlignment="1">
      <alignment horizontal="right" vertical="center"/>
    </xf>
    <xf numFmtId="38" fontId="3" fillId="2" borderId="14" xfId="3" applyFont="1" applyFill="1" applyBorder="1" applyAlignment="1">
      <alignment horizontal="center" vertical="center"/>
    </xf>
    <xf numFmtId="38" fontId="3" fillId="2" borderId="13" xfId="3" applyFont="1" applyFill="1" applyBorder="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38" fontId="3" fillId="2" borderId="22" xfId="3" applyFont="1" applyFill="1" applyBorder="1" applyAlignment="1">
      <alignment horizontal="center" vertical="center"/>
    </xf>
    <xf numFmtId="38" fontId="3" fillId="2" borderId="16" xfId="3" applyFont="1" applyFill="1" applyBorder="1" applyAlignment="1">
      <alignment horizontal="center" vertical="center"/>
    </xf>
    <xf numFmtId="0" fontId="3" fillId="0" borderId="16" xfId="0" applyFont="1" applyBorder="1" applyAlignment="1">
      <alignment horizontal="right" vertical="center"/>
    </xf>
    <xf numFmtId="0" fontId="3" fillId="0" borderId="15" xfId="0" applyFont="1" applyBorder="1" applyAlignment="1">
      <alignment horizontal="righ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center" vertical="center"/>
    </xf>
    <xf numFmtId="38" fontId="8" fillId="2" borderId="14" xfId="3" applyFont="1" applyFill="1" applyBorder="1" applyAlignment="1">
      <alignment horizontal="center" vertical="center"/>
    </xf>
    <xf numFmtId="38" fontId="8" fillId="2" borderId="13" xfId="3" applyFont="1" applyFill="1" applyBorder="1" applyAlignment="1">
      <alignment horizontal="center" vertical="center"/>
    </xf>
    <xf numFmtId="0" fontId="3" fillId="0" borderId="10" xfId="0" applyFont="1" applyBorder="1" applyAlignment="1">
      <alignment vertical="center"/>
    </xf>
    <xf numFmtId="0" fontId="3" fillId="0" borderId="6" xfId="0" applyFont="1" applyBorder="1" applyAlignment="1">
      <alignment vertical="center"/>
    </xf>
    <xf numFmtId="0" fontId="3" fillId="0" borderId="11"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11"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12" fillId="0" borderId="0" xfId="0" applyFont="1" applyAlignment="1">
      <alignment vertical="center"/>
    </xf>
  </cellXfs>
  <cellStyles count="4">
    <cellStyle name="桁区切り" xfId="3" builtinId="6"/>
    <cellStyle name="標準" xfId="0" builtinId="0"/>
    <cellStyle name="標準 2" xfId="1" xr:uid="{3B06797C-63F4-47E9-99DC-9D7A00CC4943}"/>
    <cellStyle name="標準 3" xfId="2" xr:uid="{52498D70-6FF2-4AB6-88EA-A66686656F6E}"/>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D7F3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69E47-B36F-49AE-976A-68DA08BA84B3}">
  <sheetPr>
    <pageSetUpPr fitToPage="1"/>
  </sheetPr>
  <dimension ref="A1:BW913"/>
  <sheetViews>
    <sheetView tabSelected="1" view="pageBreakPreview" topLeftCell="A31" zoomScaleNormal="100" zoomScaleSheetLayoutView="100" workbookViewId="0">
      <selection activeCell="AU57" sqref="AU57"/>
    </sheetView>
  </sheetViews>
  <sheetFormatPr defaultColWidth="9" defaultRowHeight="13" x14ac:dyDescent="0.2"/>
  <cols>
    <col min="1" max="39" width="2.26953125" style="4" customWidth="1"/>
    <col min="40" max="40" width="9" style="4" customWidth="1"/>
    <col min="41" max="56" width="2.26953125" style="4" customWidth="1"/>
    <col min="57" max="57" width="9" style="4" customWidth="1"/>
    <col min="58" max="16384" width="9" style="4"/>
  </cols>
  <sheetData>
    <row r="1" spans="1:39" ht="17.149999999999999" customHeight="1" x14ac:dyDescent="0.2">
      <c r="B1" s="5" t="s">
        <v>72</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row>
    <row r="2" spans="1:39" ht="10.5" customHeight="1" x14ac:dyDescent="0.2">
      <c r="B2" s="7"/>
      <c r="C2" s="7"/>
      <c r="D2" s="7"/>
      <c r="E2" s="7"/>
      <c r="F2" s="7"/>
      <c r="G2" s="7"/>
      <c r="H2" s="7"/>
      <c r="I2" s="7"/>
      <c r="J2" s="7"/>
      <c r="K2" s="7"/>
      <c r="L2" s="6"/>
      <c r="M2" s="6"/>
      <c r="N2" s="6"/>
      <c r="O2" s="6"/>
      <c r="P2" s="6"/>
      <c r="Q2" s="6"/>
      <c r="R2" s="6"/>
      <c r="S2" s="6"/>
      <c r="T2" s="6"/>
      <c r="U2" s="6"/>
      <c r="V2" s="6"/>
      <c r="W2" s="6"/>
      <c r="X2" s="6"/>
      <c r="Y2" s="6"/>
      <c r="Z2" s="6"/>
      <c r="AA2" s="6"/>
      <c r="AB2" s="6"/>
      <c r="AC2" s="6"/>
      <c r="AD2" s="6"/>
      <c r="AE2" s="6"/>
      <c r="AF2" s="6"/>
      <c r="AG2" s="6"/>
      <c r="AH2" s="6"/>
      <c r="AI2" s="6"/>
      <c r="AJ2" s="8"/>
      <c r="AK2" s="6"/>
      <c r="AL2" s="6"/>
    </row>
    <row r="3" spans="1:39" ht="29" customHeight="1" thickBot="1" x14ac:dyDescent="0.25">
      <c r="B3" s="86" t="s">
        <v>86</v>
      </c>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6"/>
    </row>
    <row r="4" spans="1:39" ht="12.5" customHeight="1" thickBot="1" x14ac:dyDescent="0.2">
      <c r="B4" s="7"/>
      <c r="C4" s="7"/>
      <c r="D4" s="7"/>
      <c r="E4" s="7"/>
      <c r="F4" s="7"/>
      <c r="G4" s="7"/>
      <c r="M4" s="54" t="s">
        <v>84</v>
      </c>
      <c r="N4" s="55"/>
      <c r="O4" s="55"/>
      <c r="P4" s="55"/>
      <c r="Q4" s="56"/>
      <c r="R4" s="59"/>
      <c r="S4" s="123" t="s">
        <v>137</v>
      </c>
      <c r="T4" s="124"/>
      <c r="U4" s="124"/>
      <c r="V4" s="124"/>
      <c r="W4" s="124"/>
      <c r="X4" s="124"/>
      <c r="Y4" s="125"/>
      <c r="Z4" s="53" t="s">
        <v>87</v>
      </c>
      <c r="AA4"/>
      <c r="AB4"/>
      <c r="AC4" s="6"/>
      <c r="AD4" s="6"/>
      <c r="AE4" s="6"/>
      <c r="AF4" s="6"/>
      <c r="AG4" s="6"/>
      <c r="AH4" s="6"/>
      <c r="AI4" s="6"/>
      <c r="AJ4" s="6"/>
    </row>
    <row r="5" spans="1:39" ht="10.5" customHeight="1" x14ac:dyDescent="0.2">
      <c r="B5" s="7"/>
      <c r="C5" s="7"/>
      <c r="D5" s="7"/>
      <c r="E5" s="7"/>
      <c r="F5" s="7"/>
      <c r="G5" s="7"/>
      <c r="J5" s="49"/>
      <c r="K5" s="49"/>
      <c r="L5" s="49"/>
      <c r="M5" s="49"/>
      <c r="O5" s="50"/>
      <c r="P5" s="50"/>
      <c r="Q5" s="50"/>
      <c r="R5" s="50"/>
      <c r="S5" s="51"/>
      <c r="T5" s="51"/>
      <c r="U5" s="52"/>
      <c r="V5" s="52"/>
      <c r="W5" s="52"/>
      <c r="X5" s="52"/>
      <c r="Y5" s="52"/>
      <c r="Z5" s="52"/>
      <c r="AA5" s="52"/>
      <c r="AB5" s="52"/>
      <c r="AC5" s="6"/>
      <c r="AD5" s="6"/>
      <c r="AE5" s="6"/>
      <c r="AF5" s="6"/>
      <c r="AG5" s="6"/>
      <c r="AH5" s="6"/>
      <c r="AI5" s="6"/>
      <c r="AJ5" s="6"/>
      <c r="AK5" s="6"/>
      <c r="AL5" s="6"/>
    </row>
    <row r="6" spans="1:39" ht="17.149999999999999" customHeight="1" x14ac:dyDescent="0.2">
      <c r="B6" s="7"/>
      <c r="C6" s="7"/>
      <c r="D6" s="7"/>
      <c r="E6" s="7"/>
      <c r="F6" s="7"/>
      <c r="G6" s="7"/>
      <c r="H6" s="7"/>
      <c r="I6" s="7"/>
      <c r="J6" s="7"/>
      <c r="K6" s="7"/>
      <c r="L6" s="6"/>
      <c r="M6" s="6"/>
      <c r="N6" s="6"/>
      <c r="O6" s="6"/>
      <c r="P6" s="6"/>
      <c r="Q6" s="6"/>
      <c r="R6" s="6"/>
      <c r="S6" s="6"/>
      <c r="T6" s="6" t="s">
        <v>61</v>
      </c>
      <c r="U6" s="6"/>
      <c r="V6" s="6"/>
      <c r="W6" s="6"/>
      <c r="X6" s="6" t="s">
        <v>62</v>
      </c>
      <c r="Y6" s="6"/>
      <c r="Z6" s="6"/>
      <c r="AA6" s="6"/>
      <c r="AB6" s="6"/>
      <c r="AC6" s="6"/>
      <c r="AD6" s="6"/>
      <c r="AE6" s="6"/>
      <c r="AF6" s="6"/>
      <c r="AG6" s="6"/>
      <c r="AH6" s="6"/>
      <c r="AI6" s="6"/>
      <c r="AJ6" s="6"/>
      <c r="AK6" s="6"/>
      <c r="AL6" s="6"/>
    </row>
    <row r="7" spans="1:39" ht="17.149999999999999" customHeight="1" x14ac:dyDescent="0.2">
      <c r="B7" s="7"/>
      <c r="C7" s="7"/>
      <c r="D7" s="7"/>
      <c r="E7" s="7"/>
      <c r="F7" s="7"/>
      <c r="G7" s="7"/>
      <c r="H7" s="7"/>
      <c r="I7" s="7"/>
      <c r="J7" s="7"/>
      <c r="K7" s="7"/>
      <c r="L7" s="6"/>
      <c r="M7" s="6"/>
      <c r="N7" s="6"/>
      <c r="O7" s="6"/>
      <c r="P7" s="6"/>
      <c r="Q7" s="6"/>
      <c r="R7" s="6"/>
      <c r="S7" s="6"/>
      <c r="T7" s="6"/>
      <c r="U7" s="6"/>
      <c r="V7" s="6"/>
      <c r="W7" s="6"/>
      <c r="X7" s="6" t="s">
        <v>63</v>
      </c>
      <c r="Y7" s="6"/>
      <c r="Z7" s="6"/>
      <c r="AA7" s="6"/>
      <c r="AB7" s="6"/>
      <c r="AC7" s="6"/>
      <c r="AD7" s="6"/>
      <c r="AE7" s="6"/>
      <c r="AF7" s="6"/>
      <c r="AG7" s="6"/>
      <c r="AH7" s="6"/>
      <c r="AI7" s="6"/>
      <c r="AJ7" s="6"/>
      <c r="AK7" s="6"/>
      <c r="AL7" s="6"/>
    </row>
    <row r="8" spans="1:39" ht="10.5" customHeight="1" x14ac:dyDescent="0.2">
      <c r="A8" s="9"/>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9"/>
    </row>
    <row r="9" spans="1:39" ht="17.149999999999999" customHeight="1" x14ac:dyDescent="0.2">
      <c r="A9" s="9"/>
      <c r="B9" s="18" t="s">
        <v>57</v>
      </c>
      <c r="C9" s="1"/>
      <c r="D9" s="1"/>
      <c r="E9" s="3"/>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9"/>
    </row>
    <row r="10" spans="1:39" ht="17.149999999999999" customHeight="1" x14ac:dyDescent="0.2">
      <c r="A10" s="9"/>
      <c r="B10" s="1"/>
      <c r="C10" s="21"/>
      <c r="D10" s="20"/>
      <c r="E10" s="33"/>
      <c r="F10" s="20"/>
      <c r="G10" s="20"/>
      <c r="H10" s="20" t="s">
        <v>56</v>
      </c>
      <c r="I10" s="20"/>
      <c r="J10" s="20"/>
      <c r="K10" s="20"/>
      <c r="L10" s="20"/>
      <c r="M10" s="20"/>
      <c r="N10" s="20"/>
      <c r="O10" s="20"/>
      <c r="P10" s="20"/>
      <c r="Q10" s="20"/>
      <c r="R10" s="20"/>
      <c r="S10" s="20"/>
      <c r="T10" s="20"/>
      <c r="U10" s="20"/>
      <c r="V10" s="20"/>
      <c r="W10" s="20"/>
      <c r="X10" s="20"/>
      <c r="Y10" s="19"/>
      <c r="Z10" s="20"/>
      <c r="AA10" s="20"/>
      <c r="AB10" s="20" t="s">
        <v>55</v>
      </c>
      <c r="AC10" s="20"/>
      <c r="AD10" s="20"/>
      <c r="AE10" s="20"/>
      <c r="AF10" s="20"/>
      <c r="AG10" s="20"/>
      <c r="AH10" s="20"/>
      <c r="AI10" s="20"/>
      <c r="AJ10" s="20"/>
      <c r="AK10" s="20"/>
      <c r="AL10" s="19"/>
      <c r="AM10" s="9"/>
    </row>
    <row r="11" spans="1:39" ht="17.149999999999999" customHeight="1" x14ac:dyDescent="0.2">
      <c r="A11" s="9"/>
      <c r="B11" s="1"/>
      <c r="C11" s="114" t="s">
        <v>54</v>
      </c>
      <c r="D11" s="115"/>
      <c r="E11" s="115"/>
      <c r="F11" s="115"/>
      <c r="G11" s="115"/>
      <c r="H11" s="115"/>
      <c r="I11" s="115"/>
      <c r="J11" s="115"/>
      <c r="K11" s="115"/>
      <c r="L11" s="115"/>
      <c r="M11" s="115"/>
      <c r="N11" s="115"/>
      <c r="O11" s="115"/>
      <c r="P11" s="115"/>
      <c r="Q11" s="115"/>
      <c r="R11" s="115"/>
      <c r="S11" s="115"/>
      <c r="T11" s="115"/>
      <c r="U11" s="115"/>
      <c r="V11" s="115"/>
      <c r="W11" s="115"/>
      <c r="X11" s="115"/>
      <c r="Y11" s="116"/>
      <c r="Z11" s="105"/>
      <c r="AA11" s="106"/>
      <c r="AB11" s="106"/>
      <c r="AC11" s="106"/>
      <c r="AD11" s="106"/>
      <c r="AE11" s="106"/>
      <c r="AF11" s="106"/>
      <c r="AG11" s="106"/>
      <c r="AH11" s="106"/>
      <c r="AI11" s="106"/>
      <c r="AJ11" s="106"/>
      <c r="AK11" s="106"/>
      <c r="AL11" s="107"/>
      <c r="AM11" s="9"/>
    </row>
    <row r="12" spans="1:39" ht="17.149999999999999" customHeight="1" x14ac:dyDescent="0.2">
      <c r="A12" s="9"/>
      <c r="B12" s="1"/>
      <c r="C12" s="98" t="s">
        <v>58</v>
      </c>
      <c r="D12" s="99"/>
      <c r="E12" s="99"/>
      <c r="F12" s="99"/>
      <c r="G12" s="99"/>
      <c r="H12" s="99"/>
      <c r="I12" s="99"/>
      <c r="J12" s="99"/>
      <c r="K12" s="99"/>
      <c r="L12" s="99"/>
      <c r="M12" s="99"/>
      <c r="N12" s="99"/>
      <c r="O12" s="99"/>
      <c r="P12" s="99"/>
      <c r="Q12" s="99"/>
      <c r="R12" s="99"/>
      <c r="S12" s="99"/>
      <c r="T12" s="99"/>
      <c r="U12" s="99"/>
      <c r="V12" s="99"/>
      <c r="W12" s="99"/>
      <c r="X12" s="99"/>
      <c r="Y12" s="100"/>
      <c r="Z12" s="108"/>
      <c r="AA12" s="109"/>
      <c r="AB12" s="109"/>
      <c r="AC12" s="109"/>
      <c r="AD12" s="109"/>
      <c r="AE12" s="109"/>
      <c r="AF12" s="109"/>
      <c r="AG12" s="109"/>
      <c r="AH12" s="109"/>
      <c r="AI12" s="109"/>
      <c r="AJ12" s="109"/>
      <c r="AK12" s="109"/>
      <c r="AL12" s="110"/>
      <c r="AM12" s="9"/>
    </row>
    <row r="13" spans="1:39" ht="17.149999999999999" customHeight="1" x14ac:dyDescent="0.2">
      <c r="A13" s="9"/>
      <c r="B13" s="1"/>
      <c r="C13" s="101"/>
      <c r="D13" s="99"/>
      <c r="E13" s="99"/>
      <c r="F13" s="99"/>
      <c r="G13" s="99"/>
      <c r="H13" s="99"/>
      <c r="I13" s="99"/>
      <c r="J13" s="99"/>
      <c r="K13" s="99"/>
      <c r="L13" s="99"/>
      <c r="M13" s="99"/>
      <c r="N13" s="99"/>
      <c r="O13" s="99"/>
      <c r="P13" s="99"/>
      <c r="Q13" s="99"/>
      <c r="R13" s="99"/>
      <c r="S13" s="99"/>
      <c r="T13" s="99"/>
      <c r="U13" s="99"/>
      <c r="V13" s="99"/>
      <c r="W13" s="99"/>
      <c r="X13" s="99"/>
      <c r="Y13" s="100"/>
      <c r="Z13" s="108"/>
      <c r="AA13" s="109"/>
      <c r="AB13" s="109"/>
      <c r="AC13" s="109"/>
      <c r="AD13" s="109"/>
      <c r="AE13" s="109"/>
      <c r="AF13" s="109"/>
      <c r="AG13" s="109"/>
      <c r="AH13" s="109"/>
      <c r="AI13" s="109"/>
      <c r="AJ13" s="109"/>
      <c r="AK13" s="109"/>
      <c r="AL13" s="110"/>
      <c r="AM13" s="9"/>
    </row>
    <row r="14" spans="1:39" ht="17.149999999999999" customHeight="1" x14ac:dyDescent="0.2">
      <c r="A14" s="9"/>
      <c r="B14" s="1"/>
      <c r="C14" s="102"/>
      <c r="D14" s="103"/>
      <c r="E14" s="103"/>
      <c r="F14" s="103"/>
      <c r="G14" s="103"/>
      <c r="H14" s="103"/>
      <c r="I14" s="103"/>
      <c r="J14" s="103"/>
      <c r="K14" s="103"/>
      <c r="L14" s="103"/>
      <c r="M14" s="103"/>
      <c r="N14" s="103"/>
      <c r="O14" s="103"/>
      <c r="P14" s="103"/>
      <c r="Q14" s="103"/>
      <c r="R14" s="103"/>
      <c r="S14" s="103"/>
      <c r="T14" s="103"/>
      <c r="U14" s="103"/>
      <c r="V14" s="103"/>
      <c r="W14" s="103"/>
      <c r="X14" s="103"/>
      <c r="Y14" s="104"/>
      <c r="Z14" s="111"/>
      <c r="AA14" s="112"/>
      <c r="AB14" s="112"/>
      <c r="AC14" s="112"/>
      <c r="AD14" s="112"/>
      <c r="AE14" s="112"/>
      <c r="AF14" s="112"/>
      <c r="AG14" s="112"/>
      <c r="AH14" s="112"/>
      <c r="AI14" s="112"/>
      <c r="AJ14" s="112"/>
      <c r="AK14" s="112"/>
      <c r="AL14" s="113"/>
      <c r="AM14" s="9"/>
    </row>
    <row r="15" spans="1:39" ht="17.149999999999999" customHeight="1" x14ac:dyDescent="0.2">
      <c r="A15" s="9"/>
      <c r="B15" s="1"/>
      <c r="C15" s="46" t="s">
        <v>73</v>
      </c>
      <c r="D15" s="45"/>
      <c r="E15" s="45"/>
      <c r="F15" s="45"/>
      <c r="G15" s="45"/>
      <c r="H15" s="45"/>
      <c r="I15" s="45"/>
      <c r="J15" s="45"/>
      <c r="K15" s="45"/>
      <c r="L15" s="45"/>
      <c r="M15" s="45"/>
      <c r="N15" s="45"/>
      <c r="O15" s="45"/>
      <c r="P15" s="45"/>
      <c r="Q15" s="45"/>
      <c r="R15" s="45"/>
      <c r="S15" s="45"/>
      <c r="T15" s="45"/>
      <c r="U15" s="45"/>
      <c r="V15" s="45"/>
      <c r="W15" s="45"/>
      <c r="X15" s="45"/>
      <c r="Y15" s="45"/>
      <c r="Z15" s="44"/>
      <c r="AA15" s="44"/>
      <c r="AB15" s="44"/>
      <c r="AC15" s="44"/>
      <c r="AD15" s="44"/>
      <c r="AE15" s="44"/>
      <c r="AF15" s="44"/>
      <c r="AG15" s="44"/>
      <c r="AH15" s="44"/>
      <c r="AI15" s="44"/>
      <c r="AJ15" s="44"/>
      <c r="AK15" s="44"/>
      <c r="AL15" s="44"/>
      <c r="AM15" s="9"/>
    </row>
    <row r="16" spans="1:39" ht="9.5" customHeight="1" x14ac:dyDescent="0.2">
      <c r="A16" s="9"/>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9"/>
    </row>
    <row r="17" spans="1:39" ht="17.149999999999999" customHeight="1" x14ac:dyDescent="0.2">
      <c r="A17" s="9"/>
      <c r="B17" s="18" t="s">
        <v>91</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9"/>
    </row>
    <row r="18" spans="1:39" ht="17" customHeight="1" x14ac:dyDescent="0.2">
      <c r="A18" s="9"/>
      <c r="B18" s="18"/>
      <c r="C18" s="1" t="s">
        <v>53</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9"/>
    </row>
    <row r="19" spans="1:39" ht="17.149999999999999" customHeight="1" x14ac:dyDescent="0.2">
      <c r="A19" s="9"/>
      <c r="B19" s="1"/>
      <c r="C19" s="61" t="s">
        <v>138</v>
      </c>
      <c r="D19" s="62"/>
      <c r="E19" s="62"/>
      <c r="F19" s="62"/>
      <c r="G19" s="62"/>
      <c r="H19" s="62"/>
      <c r="I19" s="62"/>
      <c r="J19" s="62"/>
      <c r="K19" s="62"/>
      <c r="L19" s="62"/>
      <c r="M19" s="62"/>
      <c r="N19" s="62"/>
      <c r="O19" s="62"/>
      <c r="P19" s="62"/>
      <c r="Q19" s="62"/>
      <c r="R19" s="62"/>
      <c r="S19" s="62"/>
      <c r="T19" s="62"/>
      <c r="U19" s="62"/>
      <c r="V19" s="62"/>
      <c r="W19" s="117"/>
      <c r="X19" s="118"/>
      <c r="Y19" s="118"/>
      <c r="Z19" s="118"/>
      <c r="AA19" s="118"/>
      <c r="AB19" s="118"/>
      <c r="AC19" s="118"/>
      <c r="AD19" s="118"/>
      <c r="AE19" s="118"/>
      <c r="AF19" s="119" t="s">
        <v>100</v>
      </c>
      <c r="AG19" s="120"/>
      <c r="AH19" s="1" t="s">
        <v>52</v>
      </c>
      <c r="AI19" s="1"/>
      <c r="AJ19" s="1"/>
      <c r="AK19" s="1"/>
      <c r="AL19" s="1"/>
      <c r="AM19" s="9"/>
    </row>
    <row r="20" spans="1:39" ht="17" customHeight="1" x14ac:dyDescent="0.2">
      <c r="A20" s="9"/>
      <c r="B20" s="1"/>
      <c r="C20" s="24" t="s">
        <v>50</v>
      </c>
      <c r="D20" s="24"/>
      <c r="E20" s="24"/>
      <c r="F20" s="24"/>
      <c r="G20" s="24"/>
      <c r="H20" s="24"/>
      <c r="I20" s="24"/>
      <c r="J20" s="24"/>
      <c r="K20" s="24"/>
      <c r="L20" s="24"/>
      <c r="M20" s="24"/>
      <c r="N20" s="24"/>
      <c r="O20" s="24"/>
      <c r="P20" s="24"/>
      <c r="Q20" s="24"/>
      <c r="R20" s="24"/>
      <c r="S20" s="24"/>
      <c r="T20" s="24"/>
      <c r="U20" s="24"/>
      <c r="V20" s="24"/>
      <c r="W20" s="24"/>
      <c r="X20" s="24"/>
      <c r="Y20" s="44"/>
      <c r="Z20" s="44"/>
      <c r="AA20" s="44"/>
      <c r="AB20" s="44"/>
      <c r="AC20" s="44"/>
      <c r="AD20" s="44"/>
      <c r="AE20" s="44"/>
      <c r="AF20" s="44"/>
      <c r="AG20" s="44"/>
      <c r="AH20" s="1"/>
      <c r="AI20" s="1"/>
      <c r="AJ20" s="1"/>
      <c r="AK20" s="1"/>
      <c r="AL20" s="1"/>
      <c r="AM20" s="9"/>
    </row>
    <row r="21" spans="1:39" ht="17.149999999999999" customHeight="1" x14ac:dyDescent="0.2">
      <c r="A21" s="9"/>
      <c r="B21" s="1"/>
      <c r="C21" s="61" t="s">
        <v>89</v>
      </c>
      <c r="D21" s="62"/>
      <c r="E21" s="62"/>
      <c r="F21" s="62"/>
      <c r="G21" s="62"/>
      <c r="H21" s="62"/>
      <c r="I21" s="62"/>
      <c r="J21" s="62"/>
      <c r="K21" s="62"/>
      <c r="L21" s="62"/>
      <c r="M21" s="62"/>
      <c r="N21" s="62"/>
      <c r="O21" s="62"/>
      <c r="P21" s="62"/>
      <c r="Q21" s="62"/>
      <c r="R21" s="62"/>
      <c r="S21" s="62"/>
      <c r="T21" s="62"/>
      <c r="U21" s="62"/>
      <c r="V21" s="62"/>
      <c r="W21" s="126" t="s">
        <v>93</v>
      </c>
      <c r="X21" s="127"/>
      <c r="Y21" s="127"/>
      <c r="Z21" s="127"/>
      <c r="AA21" s="127"/>
      <c r="AB21" s="127"/>
      <c r="AC21" s="127"/>
      <c r="AD21" s="127"/>
      <c r="AE21" s="127"/>
      <c r="AF21" s="127"/>
      <c r="AG21" s="128"/>
      <c r="AH21" s="1"/>
      <c r="AI21" s="1"/>
      <c r="AJ21" s="1"/>
      <c r="AK21" s="1"/>
      <c r="AL21" s="1"/>
      <c r="AM21" s="9"/>
    </row>
    <row r="22" spans="1:39" ht="17.149999999999999" customHeight="1" x14ac:dyDescent="0.2">
      <c r="A22" s="9"/>
      <c r="B22" s="1"/>
      <c r="C22" s="61" t="s">
        <v>139</v>
      </c>
      <c r="D22" s="62"/>
      <c r="E22" s="62"/>
      <c r="F22" s="62"/>
      <c r="G22" s="62"/>
      <c r="H22" s="62"/>
      <c r="I22" s="62"/>
      <c r="J22" s="62"/>
      <c r="K22" s="62"/>
      <c r="L22" s="62"/>
      <c r="M22" s="62"/>
      <c r="N22" s="62"/>
      <c r="O22" s="62"/>
      <c r="P22" s="62"/>
      <c r="Q22" s="62"/>
      <c r="R22" s="62"/>
      <c r="S22" s="62"/>
      <c r="T22" s="62"/>
      <c r="U22" s="62"/>
      <c r="V22" s="62"/>
      <c r="W22" s="129"/>
      <c r="X22" s="130"/>
      <c r="Y22" s="130"/>
      <c r="Z22" s="130"/>
      <c r="AA22" s="130"/>
      <c r="AB22" s="130"/>
      <c r="AC22" s="130"/>
      <c r="AD22" s="130"/>
      <c r="AE22" s="130"/>
      <c r="AF22" s="119" t="s">
        <v>34</v>
      </c>
      <c r="AG22" s="120"/>
      <c r="AH22" s="1" t="s">
        <v>90</v>
      </c>
      <c r="AI22" s="1"/>
      <c r="AJ22" s="1"/>
      <c r="AK22" s="1"/>
      <c r="AL22" s="1"/>
      <c r="AM22" s="9"/>
    </row>
    <row r="23" spans="1:39" ht="17.149999999999999" customHeight="1" x14ac:dyDescent="0.2">
      <c r="A23" s="9"/>
      <c r="B23" s="1"/>
      <c r="C23" s="61" t="s">
        <v>140</v>
      </c>
      <c r="D23" s="62"/>
      <c r="E23" s="62"/>
      <c r="F23" s="62"/>
      <c r="G23" s="62"/>
      <c r="H23" s="62"/>
      <c r="I23" s="62"/>
      <c r="J23" s="62"/>
      <c r="K23" s="62"/>
      <c r="L23" s="62"/>
      <c r="M23" s="62"/>
      <c r="N23" s="62"/>
      <c r="O23" s="62"/>
      <c r="P23" s="62"/>
      <c r="Q23" s="62"/>
      <c r="R23" s="62"/>
      <c r="S23" s="62"/>
      <c r="T23" s="62"/>
      <c r="U23" s="62"/>
      <c r="V23" s="62"/>
      <c r="W23" s="117"/>
      <c r="X23" s="118"/>
      <c r="Y23" s="118"/>
      <c r="Z23" s="118"/>
      <c r="AA23" s="118"/>
      <c r="AB23" s="118"/>
      <c r="AC23" s="118"/>
      <c r="AD23" s="118"/>
      <c r="AE23" s="118"/>
      <c r="AF23" s="119" t="s">
        <v>100</v>
      </c>
      <c r="AG23" s="120"/>
      <c r="AH23" s="1" t="s">
        <v>51</v>
      </c>
      <c r="AI23" s="1"/>
      <c r="AJ23" s="1"/>
      <c r="AK23" s="1"/>
      <c r="AL23" s="1"/>
      <c r="AM23" s="9"/>
    </row>
    <row r="24" spans="1:39" ht="12.5" customHeight="1" x14ac:dyDescent="0.2">
      <c r="A24" s="9"/>
      <c r="B24" s="1"/>
      <c r="C24" s="82" t="s">
        <v>142</v>
      </c>
      <c r="D24" s="45"/>
      <c r="E24" s="45"/>
      <c r="F24" s="45"/>
      <c r="G24" s="45"/>
      <c r="H24" s="45"/>
      <c r="I24" s="45"/>
      <c r="J24" s="45"/>
      <c r="K24" s="45"/>
      <c r="L24" s="45"/>
      <c r="M24" s="45"/>
      <c r="N24" s="45"/>
      <c r="O24" s="45"/>
      <c r="P24" s="45"/>
      <c r="Q24" s="45"/>
      <c r="R24" s="45"/>
      <c r="S24" s="45"/>
      <c r="T24" s="45"/>
      <c r="U24" s="45"/>
      <c r="V24" s="45"/>
      <c r="W24" s="45"/>
      <c r="X24" s="40"/>
      <c r="Y24" s="44"/>
      <c r="Z24" s="44"/>
      <c r="AA24" s="44"/>
      <c r="AB24" s="44"/>
      <c r="AC24" s="44"/>
      <c r="AD24" s="44"/>
      <c r="AE24" s="44"/>
      <c r="AF24" s="44"/>
      <c r="AG24" s="44"/>
      <c r="AH24" s="1"/>
      <c r="AI24" s="1"/>
      <c r="AJ24" s="1"/>
      <c r="AK24" s="1"/>
      <c r="AL24" s="1"/>
      <c r="AM24" s="9"/>
    </row>
    <row r="25" spans="1:39" ht="12.5" customHeight="1" x14ac:dyDescent="0.2">
      <c r="A25" s="9"/>
      <c r="B25" s="1"/>
      <c r="C25" s="65" t="s">
        <v>141</v>
      </c>
      <c r="D25" s="45"/>
      <c r="E25" s="45"/>
      <c r="F25" s="45"/>
      <c r="G25" s="45"/>
      <c r="H25" s="45"/>
      <c r="I25" s="45"/>
      <c r="J25" s="45"/>
      <c r="K25" s="45"/>
      <c r="L25" s="45"/>
      <c r="M25" s="45"/>
      <c r="N25" s="45"/>
      <c r="O25" s="45"/>
      <c r="P25" s="45"/>
      <c r="Q25" s="45"/>
      <c r="R25" s="45"/>
      <c r="S25" s="45"/>
      <c r="T25" s="45"/>
      <c r="U25" s="45"/>
      <c r="V25" s="45"/>
      <c r="W25" s="45"/>
      <c r="X25" s="40"/>
      <c r="Y25" s="44"/>
      <c r="Z25" s="44"/>
      <c r="AA25" s="44"/>
      <c r="AB25" s="44"/>
      <c r="AC25" s="44"/>
      <c r="AD25" s="44"/>
      <c r="AE25" s="44"/>
      <c r="AF25" s="44"/>
      <c r="AG25" s="44"/>
      <c r="AH25" s="1"/>
      <c r="AI25" s="1"/>
      <c r="AJ25" s="1"/>
      <c r="AK25" s="1"/>
      <c r="AL25" s="1"/>
      <c r="AM25" s="9"/>
    </row>
    <row r="26" spans="1:39" ht="9.5" customHeight="1" x14ac:dyDescent="0.2">
      <c r="A26" s="9"/>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9"/>
    </row>
    <row r="27" spans="1:39" ht="17.149999999999999" customHeight="1" x14ac:dyDescent="0.2">
      <c r="A27" s="9"/>
      <c r="B27" s="18" t="s">
        <v>92</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9"/>
    </row>
    <row r="28" spans="1:39" ht="17.149999999999999" customHeight="1" x14ac:dyDescent="0.2">
      <c r="A28" s="9"/>
      <c r="B28" s="1"/>
      <c r="C28" s="1"/>
      <c r="D28" s="1" t="s">
        <v>49</v>
      </c>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9"/>
    </row>
    <row r="29" spans="1:39" ht="17.149999999999999" customHeight="1" x14ac:dyDescent="0.2">
      <c r="A29" s="9"/>
      <c r="B29" s="1"/>
      <c r="C29" s="1" t="s">
        <v>59</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9"/>
    </row>
    <row r="30" spans="1:39" ht="17.149999999999999" customHeight="1" x14ac:dyDescent="0.2">
      <c r="A30" s="9"/>
      <c r="B30" s="1"/>
      <c r="C30" s="1" t="s">
        <v>48</v>
      </c>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9"/>
    </row>
    <row r="31" spans="1:39" ht="17.149999999999999" customHeight="1" x14ac:dyDescent="0.2">
      <c r="A31" s="9"/>
      <c r="B31" s="1"/>
      <c r="C31" s="2"/>
      <c r="D31" s="2"/>
      <c r="E31" s="15"/>
      <c r="F31" s="23"/>
      <c r="G31" s="23"/>
      <c r="H31" s="23"/>
      <c r="I31" s="23" t="s">
        <v>46</v>
      </c>
      <c r="J31" s="23"/>
      <c r="K31" s="23"/>
      <c r="L31" s="23"/>
      <c r="M31" s="23"/>
      <c r="N31" s="23"/>
      <c r="O31" s="23"/>
      <c r="P31" s="23"/>
      <c r="Q31" s="23"/>
      <c r="R31" s="23"/>
      <c r="S31" s="23"/>
      <c r="T31" s="23"/>
      <c r="U31" s="15"/>
      <c r="V31" s="23"/>
      <c r="W31" s="23"/>
      <c r="X31" s="23"/>
      <c r="Y31" s="23"/>
      <c r="Z31" s="23"/>
      <c r="AA31" s="23"/>
      <c r="AB31" s="23"/>
      <c r="AC31" s="23"/>
      <c r="AD31" s="23"/>
      <c r="AE31" s="23"/>
      <c r="AF31" s="23"/>
      <c r="AG31" s="14"/>
      <c r="AH31" s="1"/>
      <c r="AI31" s="1"/>
      <c r="AJ31" s="1"/>
      <c r="AK31" s="1"/>
      <c r="AL31" s="1"/>
      <c r="AM31" s="9"/>
    </row>
    <row r="32" spans="1:39" ht="17.149999999999999" customHeight="1" x14ac:dyDescent="0.2">
      <c r="A32" s="9"/>
      <c r="B32" s="1"/>
      <c r="C32" s="2"/>
      <c r="D32" s="2"/>
      <c r="E32" s="13"/>
      <c r="F32" s="22"/>
      <c r="G32" s="22" t="s">
        <v>45</v>
      </c>
      <c r="H32" s="22"/>
      <c r="I32" s="22"/>
      <c r="J32" s="22"/>
      <c r="K32" s="22"/>
      <c r="L32" s="22"/>
      <c r="M32" s="22"/>
      <c r="N32" s="22"/>
      <c r="O32" s="22"/>
      <c r="P32" s="22"/>
      <c r="Q32" s="22"/>
      <c r="R32" s="22"/>
      <c r="S32" s="22"/>
      <c r="T32" s="22"/>
      <c r="U32" s="13"/>
      <c r="V32" s="22"/>
      <c r="W32" s="22"/>
      <c r="X32" s="22"/>
      <c r="Y32" s="22"/>
      <c r="Z32" s="22"/>
      <c r="AA32" s="22"/>
      <c r="AB32" s="22"/>
      <c r="AC32" s="22"/>
      <c r="AD32" s="22"/>
      <c r="AE32" s="22"/>
      <c r="AF32" s="22"/>
      <c r="AG32" s="12"/>
      <c r="AH32" s="1"/>
      <c r="AI32" s="1"/>
      <c r="AJ32" s="1"/>
      <c r="AK32" s="1"/>
      <c r="AL32" s="1"/>
      <c r="AM32" s="9"/>
    </row>
    <row r="33" spans="1:39" ht="17.149999999999999" customHeight="1" thickBot="1" x14ac:dyDescent="0.25">
      <c r="A33" s="9"/>
      <c r="B33" s="1"/>
      <c r="C33" s="2"/>
      <c r="D33" s="3" t="s">
        <v>42</v>
      </c>
      <c r="E33" s="13"/>
      <c r="F33" s="22"/>
      <c r="G33" s="22"/>
      <c r="H33" s="22"/>
      <c r="I33" s="22"/>
      <c r="J33" s="22" t="s">
        <v>44</v>
      </c>
      <c r="K33" s="22"/>
      <c r="L33" s="22"/>
      <c r="M33" s="22"/>
      <c r="N33" s="22"/>
      <c r="O33" s="22"/>
      <c r="P33" s="22"/>
      <c r="Q33" s="22"/>
      <c r="R33" s="22"/>
      <c r="S33" s="22"/>
      <c r="T33" s="22"/>
      <c r="U33" s="96"/>
      <c r="V33" s="97"/>
      <c r="W33" s="97"/>
      <c r="X33" s="97"/>
      <c r="Y33" s="97"/>
      <c r="Z33" s="97"/>
      <c r="AA33" s="97"/>
      <c r="AB33" s="97"/>
      <c r="AC33" s="97"/>
      <c r="AD33" s="97"/>
      <c r="AE33" s="97"/>
      <c r="AF33" s="92" t="s">
        <v>35</v>
      </c>
      <c r="AG33" s="93"/>
      <c r="AH33" s="1" t="s">
        <v>76</v>
      </c>
      <c r="AI33" s="1"/>
      <c r="AJ33" s="1"/>
      <c r="AK33" s="1"/>
      <c r="AL33" s="1"/>
      <c r="AM33" s="9"/>
    </row>
    <row r="34" spans="1:39" ht="17.149999999999999" customHeight="1" thickBot="1" x14ac:dyDescent="0.25">
      <c r="A34" s="9"/>
      <c r="B34" s="1"/>
      <c r="C34" s="66"/>
      <c r="D34" s="67" t="s">
        <v>41</v>
      </c>
      <c r="E34" s="68"/>
      <c r="F34" s="69"/>
      <c r="G34" s="69"/>
      <c r="H34" s="69"/>
      <c r="I34" s="69"/>
      <c r="J34" s="69"/>
      <c r="K34" s="69" t="s">
        <v>101</v>
      </c>
      <c r="L34" s="69"/>
      <c r="M34" s="69"/>
      <c r="N34" s="69"/>
      <c r="O34" s="69"/>
      <c r="P34" s="69"/>
      <c r="Q34" s="69"/>
      <c r="R34" s="69"/>
      <c r="S34" s="69"/>
      <c r="T34" s="69"/>
      <c r="U34" s="121">
        <f>W19-U33</f>
        <v>0</v>
      </c>
      <c r="V34" s="122"/>
      <c r="W34" s="122"/>
      <c r="X34" s="122"/>
      <c r="Y34" s="122"/>
      <c r="Z34" s="122"/>
      <c r="AA34" s="122"/>
      <c r="AB34" s="122"/>
      <c r="AC34" s="122"/>
      <c r="AD34" s="122"/>
      <c r="AE34" s="122"/>
      <c r="AF34" s="94" t="s">
        <v>35</v>
      </c>
      <c r="AG34" s="95"/>
      <c r="AH34" s="70" t="s">
        <v>81</v>
      </c>
      <c r="AI34" s="70"/>
      <c r="AJ34" s="70"/>
      <c r="AK34" s="1"/>
      <c r="AL34" s="1"/>
      <c r="AM34" s="9"/>
    </row>
    <row r="35" spans="1:39" ht="17.149999999999999" customHeight="1" x14ac:dyDescent="0.2">
      <c r="A35" s="9"/>
      <c r="B35" s="1"/>
      <c r="C35" s="1" t="s">
        <v>47</v>
      </c>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9"/>
    </row>
    <row r="36" spans="1:39" ht="17.149999999999999" customHeight="1" x14ac:dyDescent="0.2">
      <c r="A36" s="9"/>
      <c r="B36" s="1"/>
      <c r="C36" s="2"/>
      <c r="D36" s="2"/>
      <c r="E36" s="15"/>
      <c r="F36" s="23"/>
      <c r="G36" s="23"/>
      <c r="H36" s="23"/>
      <c r="I36" s="23" t="s">
        <v>46</v>
      </c>
      <c r="J36" s="23"/>
      <c r="K36" s="23"/>
      <c r="L36" s="23"/>
      <c r="M36" s="23"/>
      <c r="N36" s="23"/>
      <c r="O36" s="23"/>
      <c r="P36" s="23"/>
      <c r="Q36" s="23"/>
      <c r="R36" s="23"/>
      <c r="S36" s="23"/>
      <c r="T36" s="23"/>
      <c r="U36" s="15"/>
      <c r="V36" s="23"/>
      <c r="W36" s="23"/>
      <c r="X36" s="23"/>
      <c r="Y36" s="23"/>
      <c r="Z36" s="23"/>
      <c r="AA36" s="23"/>
      <c r="AB36" s="23"/>
      <c r="AC36" s="23"/>
      <c r="AD36" s="23"/>
      <c r="AE36" s="23"/>
      <c r="AF36" s="23"/>
      <c r="AG36" s="14"/>
      <c r="AH36" s="1"/>
      <c r="AI36" s="1"/>
      <c r="AJ36" s="1"/>
      <c r="AK36" s="1"/>
      <c r="AL36" s="1"/>
      <c r="AM36" s="9"/>
    </row>
    <row r="37" spans="1:39" ht="17.149999999999999" customHeight="1" x14ac:dyDescent="0.2">
      <c r="A37" s="9"/>
      <c r="B37" s="1"/>
      <c r="C37" s="2"/>
      <c r="D37" s="2"/>
      <c r="E37" s="13"/>
      <c r="F37" s="22"/>
      <c r="G37" s="22" t="s">
        <v>45</v>
      </c>
      <c r="H37" s="22"/>
      <c r="I37" s="22"/>
      <c r="J37" s="22"/>
      <c r="K37" s="22"/>
      <c r="L37" s="22"/>
      <c r="M37" s="22"/>
      <c r="N37" s="22"/>
      <c r="O37" s="22"/>
      <c r="P37" s="22"/>
      <c r="Q37" s="22"/>
      <c r="R37" s="22"/>
      <c r="S37" s="22"/>
      <c r="T37" s="22"/>
      <c r="U37" s="13"/>
      <c r="V37" s="22"/>
      <c r="W37" s="22"/>
      <c r="X37" s="22"/>
      <c r="Y37" s="22"/>
      <c r="Z37" s="22"/>
      <c r="AA37" s="22"/>
      <c r="AB37" s="22"/>
      <c r="AC37" s="22"/>
      <c r="AD37" s="22"/>
      <c r="AE37" s="22"/>
      <c r="AF37" s="22"/>
      <c r="AG37" s="12"/>
      <c r="AH37" s="1"/>
      <c r="AI37" s="1"/>
      <c r="AJ37" s="1"/>
      <c r="AK37" s="1"/>
      <c r="AL37" s="1"/>
      <c r="AM37" s="9"/>
    </row>
    <row r="38" spans="1:39" ht="17.149999999999999" customHeight="1" thickBot="1" x14ac:dyDescent="0.25">
      <c r="A38" s="9"/>
      <c r="B38" s="1"/>
      <c r="C38" s="2"/>
      <c r="D38" s="3" t="s">
        <v>42</v>
      </c>
      <c r="E38" s="13"/>
      <c r="F38" s="22"/>
      <c r="G38" s="22"/>
      <c r="H38" s="22"/>
      <c r="I38" s="22"/>
      <c r="J38" s="22" t="s">
        <v>44</v>
      </c>
      <c r="K38" s="22"/>
      <c r="L38" s="22"/>
      <c r="M38" s="22"/>
      <c r="N38" s="22"/>
      <c r="O38" s="22"/>
      <c r="P38" s="22"/>
      <c r="Q38" s="22"/>
      <c r="R38" s="22"/>
      <c r="S38" s="22"/>
      <c r="T38" s="22"/>
      <c r="U38" s="96"/>
      <c r="V38" s="97"/>
      <c r="W38" s="97"/>
      <c r="X38" s="97"/>
      <c r="Y38" s="97"/>
      <c r="Z38" s="97"/>
      <c r="AA38" s="97"/>
      <c r="AB38" s="97"/>
      <c r="AC38" s="97"/>
      <c r="AD38" s="97"/>
      <c r="AE38" s="97"/>
      <c r="AF38" s="92" t="s">
        <v>35</v>
      </c>
      <c r="AG38" s="93"/>
      <c r="AH38" s="1" t="s">
        <v>77</v>
      </c>
      <c r="AI38" s="1"/>
      <c r="AJ38" s="1"/>
      <c r="AK38" s="1"/>
      <c r="AL38" s="1"/>
      <c r="AM38" s="9"/>
    </row>
    <row r="39" spans="1:39" ht="17.149999999999999" customHeight="1" thickBot="1" x14ac:dyDescent="0.25">
      <c r="A39" s="9"/>
      <c r="B39" s="1"/>
      <c r="C39" s="70"/>
      <c r="D39" s="67" t="s">
        <v>41</v>
      </c>
      <c r="E39" s="68"/>
      <c r="F39" s="69"/>
      <c r="G39" s="69"/>
      <c r="H39" s="69"/>
      <c r="I39" s="69"/>
      <c r="J39" s="69"/>
      <c r="K39" s="69" t="s">
        <v>102</v>
      </c>
      <c r="L39" s="69"/>
      <c r="M39" s="69"/>
      <c r="N39" s="69"/>
      <c r="O39" s="69"/>
      <c r="P39" s="69"/>
      <c r="Q39" s="69"/>
      <c r="R39" s="69"/>
      <c r="S39" s="69"/>
      <c r="T39" s="69"/>
      <c r="U39" s="121">
        <f>W23-U38</f>
        <v>0</v>
      </c>
      <c r="V39" s="122"/>
      <c r="W39" s="122"/>
      <c r="X39" s="122"/>
      <c r="Y39" s="122"/>
      <c r="Z39" s="122"/>
      <c r="AA39" s="122"/>
      <c r="AB39" s="122"/>
      <c r="AC39" s="122"/>
      <c r="AD39" s="122"/>
      <c r="AE39" s="122"/>
      <c r="AF39" s="94" t="s">
        <v>35</v>
      </c>
      <c r="AG39" s="95"/>
      <c r="AH39" s="70" t="s">
        <v>78</v>
      </c>
      <c r="AI39" s="70"/>
      <c r="AJ39" s="70"/>
      <c r="AK39" s="1"/>
      <c r="AL39" s="1"/>
      <c r="AM39" s="9"/>
    </row>
    <row r="40" spans="1:39" ht="17.149999999999999" customHeight="1" x14ac:dyDescent="0.2">
      <c r="A40" s="9"/>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9"/>
    </row>
    <row r="41" spans="1:39" ht="17.149999999999999" customHeight="1" x14ac:dyDescent="0.2">
      <c r="A41" s="9"/>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9"/>
    </row>
    <row r="42" spans="1:39" ht="17.149999999999999" customHeight="1" x14ac:dyDescent="0.2">
      <c r="A42" s="9"/>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9"/>
    </row>
    <row r="43" spans="1:39" ht="17.149999999999999" customHeight="1" x14ac:dyDescent="0.2">
      <c r="A43" s="9"/>
      <c r="B43" s="18" t="s">
        <v>94</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9"/>
    </row>
    <row r="44" spans="1:39" ht="17.149999999999999" customHeight="1" thickBot="1" x14ac:dyDescent="0.25">
      <c r="A44" s="9"/>
      <c r="B44" s="1"/>
      <c r="C44" s="1" t="s">
        <v>43</v>
      </c>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9"/>
    </row>
    <row r="45" spans="1:39" ht="17.149999999999999" customHeight="1" thickBot="1" x14ac:dyDescent="0.25">
      <c r="A45" s="9"/>
      <c r="B45" s="1"/>
      <c r="C45" s="1"/>
      <c r="D45" s="3" t="s">
        <v>60</v>
      </c>
      <c r="E45" s="32" t="s">
        <v>103</v>
      </c>
      <c r="F45" s="48"/>
      <c r="G45" s="48"/>
      <c r="H45" s="48"/>
      <c r="I45" s="48"/>
      <c r="J45" s="48"/>
      <c r="K45" s="63"/>
      <c r="L45" s="64" t="str">
        <f>IF($S$4="駐車場等","1/3","1/2")</f>
        <v>1/3</v>
      </c>
      <c r="M45" s="48"/>
      <c r="N45" s="48"/>
      <c r="O45" s="29"/>
      <c r="P45" s="48"/>
      <c r="Q45" s="48"/>
      <c r="R45" s="48"/>
      <c r="S45" s="48"/>
      <c r="T45" s="48"/>
      <c r="U45" s="48"/>
      <c r="V45" s="48"/>
      <c r="W45" s="58"/>
      <c r="X45" s="90">
        <f>IF(S4="駐車場等",ROUNDDOWN(U34*1/3,-3),ROUNDDOWN(U34*1/2,-3))</f>
        <v>0</v>
      </c>
      <c r="Y45" s="91"/>
      <c r="Z45" s="91"/>
      <c r="AA45" s="91"/>
      <c r="AB45" s="91"/>
      <c r="AC45" s="91"/>
      <c r="AD45" s="91"/>
      <c r="AE45" s="91"/>
      <c r="AF45" s="88" t="s">
        <v>35</v>
      </c>
      <c r="AG45" s="89"/>
      <c r="AH45" s="1" t="s">
        <v>79</v>
      </c>
      <c r="AI45" s="1"/>
      <c r="AJ45" s="1"/>
      <c r="AK45" s="1"/>
      <c r="AL45" s="1"/>
      <c r="AM45" s="9"/>
    </row>
    <row r="46" spans="1:39" ht="17.149999999999999" customHeight="1" thickTop="1" thickBot="1" x14ac:dyDescent="0.25">
      <c r="A46" s="9"/>
      <c r="B46" s="1"/>
      <c r="C46" s="1"/>
      <c r="D46" s="3" t="s">
        <v>85</v>
      </c>
      <c r="E46" s="71" t="s">
        <v>106</v>
      </c>
      <c r="F46" s="47"/>
      <c r="G46" s="57"/>
      <c r="H46" s="57"/>
      <c r="I46" s="72"/>
      <c r="J46" s="47"/>
      <c r="K46" s="47"/>
      <c r="L46" s="64" t="str">
        <f>IF($S$4="駐車場等","200","500")</f>
        <v>200</v>
      </c>
      <c r="M46" s="60" t="s">
        <v>99</v>
      </c>
      <c r="N46" s="47"/>
      <c r="O46" s="47"/>
      <c r="P46" s="47"/>
      <c r="Q46" s="47"/>
      <c r="R46" s="47"/>
      <c r="S46" s="47"/>
      <c r="T46" s="47"/>
      <c r="U46" s="47"/>
      <c r="V46" s="47"/>
      <c r="W46" s="47"/>
      <c r="X46" s="133">
        <f>IF(S4="駐車場等",MIN(X45,2000000),MIN(X45,5000000))</f>
        <v>0</v>
      </c>
      <c r="Y46" s="134"/>
      <c r="Z46" s="134"/>
      <c r="AA46" s="134"/>
      <c r="AB46" s="134"/>
      <c r="AC46" s="134"/>
      <c r="AD46" s="134"/>
      <c r="AE46" s="134"/>
      <c r="AF46" s="131" t="s">
        <v>35</v>
      </c>
      <c r="AG46" s="132"/>
      <c r="AH46" s="1" t="s">
        <v>80</v>
      </c>
      <c r="AK46" s="1"/>
      <c r="AL46" s="1"/>
      <c r="AM46" s="9"/>
    </row>
    <row r="47" spans="1:39" ht="17.149999999999999" customHeight="1" thickTop="1" thickBot="1" x14ac:dyDescent="0.25">
      <c r="A47" s="9"/>
      <c r="B47" s="1"/>
      <c r="C47" s="1" t="s">
        <v>40</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9"/>
    </row>
    <row r="48" spans="1:39" ht="17.149999999999999" customHeight="1" thickBot="1" x14ac:dyDescent="0.25">
      <c r="A48" s="9"/>
      <c r="B48" s="1"/>
      <c r="C48" s="1"/>
      <c r="D48" s="3" t="s">
        <v>39</v>
      </c>
      <c r="E48" s="32" t="s">
        <v>105</v>
      </c>
      <c r="F48" s="20"/>
      <c r="G48" s="20"/>
      <c r="H48" s="20"/>
      <c r="I48" s="20"/>
      <c r="J48" s="20"/>
      <c r="K48" s="20"/>
      <c r="L48" s="20"/>
      <c r="M48" s="20"/>
      <c r="N48" s="20"/>
      <c r="O48" s="20"/>
      <c r="P48" s="20"/>
      <c r="Q48" s="20"/>
      <c r="R48" s="20"/>
      <c r="S48" s="20"/>
      <c r="T48" s="20"/>
      <c r="U48" s="20"/>
      <c r="V48" s="20"/>
      <c r="W48" s="43"/>
      <c r="X48" s="140">
        <f>ROUNDDOWN((U39)/3,-3)</f>
        <v>0</v>
      </c>
      <c r="Y48" s="141"/>
      <c r="Z48" s="141"/>
      <c r="AA48" s="141"/>
      <c r="AB48" s="141"/>
      <c r="AC48" s="141"/>
      <c r="AD48" s="141"/>
      <c r="AE48" s="141"/>
      <c r="AF48" s="142" t="s">
        <v>35</v>
      </c>
      <c r="AG48" s="143"/>
      <c r="AH48" s="1" t="s">
        <v>83</v>
      </c>
      <c r="AI48" s="1"/>
      <c r="AJ48" s="1"/>
      <c r="AK48" s="1"/>
      <c r="AL48" s="1"/>
      <c r="AM48" s="9"/>
    </row>
    <row r="49" spans="1:41" ht="17.149999999999999" customHeight="1" thickTop="1" thickBot="1" x14ac:dyDescent="0.25">
      <c r="A49" s="9"/>
      <c r="B49" s="1"/>
      <c r="C49" s="1"/>
      <c r="D49" s="3" t="s">
        <v>38</v>
      </c>
      <c r="E49" s="31" t="s">
        <v>143</v>
      </c>
      <c r="F49" s="30"/>
      <c r="G49" s="28"/>
      <c r="H49" s="85" t="str">
        <f>IF(W21="4800Ah・セル未満（家庭用）","(Ⓙ、14.1万円/kWh×1/3、100万円※の低い額)","(Ⓙ、16.0万円/kWh×1/3、100万円※の低い額)")</f>
        <v>(Ⓙ、14.1万円/kWh×1/3、100万円※の低い額)</v>
      </c>
      <c r="I49" s="28"/>
      <c r="J49" s="84"/>
      <c r="K49" s="84"/>
      <c r="L49" s="84"/>
      <c r="M49" s="83"/>
      <c r="N49" s="83"/>
      <c r="O49" s="83"/>
      <c r="P49" s="83"/>
      <c r="Q49" s="83"/>
      <c r="R49" s="83"/>
      <c r="S49" s="83"/>
      <c r="T49" s="83"/>
      <c r="U49" s="83"/>
      <c r="V49" s="83"/>
      <c r="W49" s="83"/>
      <c r="X49" s="133">
        <f>MIN(X48,1000000,IF(W21="4800Ah・セル未満（家庭用）",W22*141000*1/3,W22*160000*1/3))</f>
        <v>0</v>
      </c>
      <c r="Y49" s="134"/>
      <c r="Z49" s="134"/>
      <c r="AA49" s="134"/>
      <c r="AB49" s="134"/>
      <c r="AC49" s="134"/>
      <c r="AD49" s="134"/>
      <c r="AE49" s="134"/>
      <c r="AF49" s="131" t="s">
        <v>37</v>
      </c>
      <c r="AG49" s="132"/>
      <c r="AH49" s="1" t="s">
        <v>82</v>
      </c>
      <c r="AI49" s="1"/>
      <c r="AJ49" s="1"/>
      <c r="AK49" s="1"/>
      <c r="AL49" s="1"/>
      <c r="AM49" s="9"/>
    </row>
    <row r="50" spans="1:41" ht="14.5" customHeight="1" thickTop="1" x14ac:dyDescent="0.2">
      <c r="A50" s="9"/>
      <c r="B50" s="1"/>
      <c r="C50" s="1"/>
      <c r="D50" s="3"/>
      <c r="E50" s="41" t="s">
        <v>66</v>
      </c>
      <c r="F50" s="38"/>
      <c r="G50" s="39"/>
      <c r="H50" s="39"/>
      <c r="I50" s="37"/>
      <c r="J50" s="24"/>
      <c r="K50" s="24"/>
      <c r="L50" s="24"/>
      <c r="M50" s="24"/>
      <c r="N50" s="24"/>
      <c r="O50" s="24"/>
      <c r="P50" s="24"/>
      <c r="Q50" s="24"/>
      <c r="R50" s="24"/>
      <c r="S50" s="24"/>
      <c r="T50" s="24"/>
      <c r="U50" s="24"/>
      <c r="V50" s="24"/>
      <c r="W50" s="24"/>
      <c r="X50" s="42"/>
      <c r="Y50" s="42"/>
      <c r="Z50" s="42"/>
      <c r="AA50" s="42"/>
      <c r="AB50" s="42"/>
      <c r="AC50" s="42"/>
      <c r="AD50" s="42"/>
      <c r="AE50" s="42"/>
      <c r="AF50" s="40"/>
      <c r="AG50" s="40"/>
      <c r="AH50" s="1"/>
      <c r="AI50" s="1"/>
      <c r="AJ50" s="1"/>
      <c r="AK50" s="1"/>
      <c r="AL50" s="1"/>
      <c r="AM50" s="9"/>
    </row>
    <row r="51" spans="1:41" ht="17.149999999999999" customHeight="1" thickBot="1" x14ac:dyDescent="0.25">
      <c r="A51" s="9"/>
      <c r="B51" s="1"/>
      <c r="C51" s="27" t="s">
        <v>36</v>
      </c>
      <c r="D51" s="27"/>
      <c r="E51" s="27"/>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9"/>
    </row>
    <row r="52" spans="1:41" ht="17.149999999999999" customHeight="1" thickTop="1" thickBot="1" x14ac:dyDescent="0.25">
      <c r="A52" s="9"/>
      <c r="B52" s="1"/>
      <c r="C52" s="27"/>
      <c r="D52" s="27"/>
      <c r="E52" s="26" t="s">
        <v>104</v>
      </c>
      <c r="F52" s="20"/>
      <c r="G52" s="20"/>
      <c r="H52" s="20"/>
      <c r="I52" s="20"/>
      <c r="J52" s="20"/>
      <c r="K52" s="20"/>
      <c r="L52" s="25"/>
      <c r="M52" s="20"/>
      <c r="N52" s="20"/>
      <c r="O52" s="20"/>
      <c r="P52" s="20"/>
      <c r="Q52" s="20"/>
      <c r="R52" s="20"/>
      <c r="S52" s="20"/>
      <c r="T52" s="20"/>
      <c r="U52" s="20"/>
      <c r="V52" s="20"/>
      <c r="W52" s="20"/>
      <c r="X52" s="148">
        <f>X46+X49</f>
        <v>0</v>
      </c>
      <c r="Y52" s="149"/>
      <c r="Z52" s="149"/>
      <c r="AA52" s="149"/>
      <c r="AB52" s="149"/>
      <c r="AC52" s="149"/>
      <c r="AD52" s="149"/>
      <c r="AE52" s="149"/>
      <c r="AF52" s="131" t="s">
        <v>35</v>
      </c>
      <c r="AG52" s="132"/>
      <c r="AH52" s="1"/>
      <c r="AI52" s="1"/>
      <c r="AJ52" s="1"/>
      <c r="AK52" s="1"/>
      <c r="AL52" s="1"/>
      <c r="AM52" s="9"/>
    </row>
    <row r="53" spans="1:41" ht="9.5" customHeight="1" thickTop="1" x14ac:dyDescent="0.2"/>
    <row r="54" spans="1:41" ht="17.149999999999999" customHeight="1" x14ac:dyDescent="0.2">
      <c r="A54" s="9"/>
      <c r="B54" s="18" t="s">
        <v>95</v>
      </c>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9"/>
    </row>
    <row r="55" spans="1:41" ht="17.149999999999999" customHeight="1" x14ac:dyDescent="0.2">
      <c r="A55" s="9"/>
      <c r="B55" s="1"/>
      <c r="C55" s="9"/>
      <c r="D55" s="15" t="s">
        <v>67</v>
      </c>
      <c r="E55" s="23"/>
      <c r="F55" s="23"/>
      <c r="G55" s="23"/>
      <c r="H55" s="23"/>
      <c r="I55" s="23"/>
      <c r="J55" s="23"/>
      <c r="K55" s="23"/>
      <c r="L55" s="23"/>
      <c r="M55" s="23"/>
      <c r="N55" s="23"/>
      <c r="O55" s="23"/>
      <c r="P55" s="23"/>
      <c r="Q55" s="23"/>
      <c r="R55" s="23"/>
      <c r="S55" s="23"/>
      <c r="T55" s="23"/>
      <c r="U55" s="14"/>
      <c r="V55" s="135"/>
      <c r="W55" s="136"/>
      <c r="X55" s="136"/>
      <c r="Y55" s="136"/>
      <c r="Z55" s="136"/>
      <c r="AA55" s="136"/>
      <c r="AB55" s="136"/>
      <c r="AC55" s="136"/>
      <c r="AD55" s="136"/>
      <c r="AE55" s="136"/>
      <c r="AF55" s="136"/>
      <c r="AG55" s="136"/>
      <c r="AH55" s="119" t="s">
        <v>34</v>
      </c>
      <c r="AI55" s="120"/>
      <c r="AJ55" s="9"/>
      <c r="AK55" s="1"/>
      <c r="AL55" s="1"/>
      <c r="AM55" s="9"/>
    </row>
    <row r="56" spans="1:41" ht="17.149999999999999" customHeight="1" x14ac:dyDescent="0.2">
      <c r="A56" s="9"/>
      <c r="B56" s="1"/>
      <c r="C56" s="9"/>
      <c r="D56" s="21" t="s">
        <v>68</v>
      </c>
      <c r="E56" s="20"/>
      <c r="F56" s="20"/>
      <c r="G56" s="20"/>
      <c r="H56" s="20"/>
      <c r="I56" s="20"/>
      <c r="J56" s="20"/>
      <c r="K56" s="20"/>
      <c r="L56" s="20"/>
      <c r="M56" s="20"/>
      <c r="N56" s="20"/>
      <c r="O56" s="20"/>
      <c r="P56" s="20"/>
      <c r="Q56" s="20"/>
      <c r="R56" s="20"/>
      <c r="S56" s="20"/>
      <c r="T56" s="20"/>
      <c r="U56" s="19"/>
      <c r="V56" s="135"/>
      <c r="W56" s="136"/>
      <c r="X56" s="136"/>
      <c r="Y56" s="136"/>
      <c r="Z56" s="136"/>
      <c r="AA56" s="136"/>
      <c r="AB56" s="136"/>
      <c r="AC56" s="136"/>
      <c r="AD56" s="136"/>
      <c r="AE56" s="136"/>
      <c r="AF56" s="136"/>
      <c r="AG56" s="136"/>
      <c r="AH56" s="119" t="s">
        <v>34</v>
      </c>
      <c r="AI56" s="120"/>
      <c r="AJ56" s="165" t="str">
        <f>IF(S4="駐車場等","≧30%","")</f>
        <v>≧30%</v>
      </c>
      <c r="AK56" s="1"/>
      <c r="AL56" s="1"/>
      <c r="AM56" s="9"/>
    </row>
    <row r="57" spans="1:41" ht="17.149999999999999" customHeight="1" x14ac:dyDescent="0.2">
      <c r="A57" s="9"/>
      <c r="B57" s="1"/>
      <c r="C57" s="9"/>
      <c r="D57" s="78" t="s">
        <v>119</v>
      </c>
      <c r="E57" s="79"/>
      <c r="F57" s="79"/>
      <c r="G57" s="79"/>
      <c r="H57" s="79"/>
      <c r="I57" s="79"/>
      <c r="J57" s="79"/>
      <c r="K57" s="79"/>
      <c r="L57" s="79"/>
      <c r="M57" s="79"/>
      <c r="N57" s="79"/>
      <c r="O57" s="79"/>
      <c r="P57" s="79"/>
      <c r="Q57" s="79"/>
      <c r="R57" s="79"/>
      <c r="S57" s="79"/>
      <c r="T57" s="79"/>
      <c r="U57" s="80"/>
      <c r="V57" s="135"/>
      <c r="W57" s="136"/>
      <c r="X57" s="136"/>
      <c r="Y57" s="136"/>
      <c r="Z57" s="136"/>
      <c r="AA57" s="136"/>
      <c r="AB57" s="136"/>
      <c r="AC57" s="136"/>
      <c r="AD57" s="136"/>
      <c r="AE57" s="136"/>
      <c r="AF57" s="136"/>
      <c r="AG57" s="136"/>
      <c r="AH57" s="119" t="s">
        <v>34</v>
      </c>
      <c r="AI57" s="120"/>
      <c r="AJ57" s="165" t="s">
        <v>144</v>
      </c>
      <c r="AK57" s="1"/>
      <c r="AL57" s="1"/>
      <c r="AM57" s="9"/>
    </row>
    <row r="58" spans="1:41" ht="17.149999999999999" customHeight="1" x14ac:dyDescent="0.2">
      <c r="A58" s="9"/>
      <c r="B58" s="1"/>
      <c r="C58" s="9"/>
      <c r="D58" s="34" t="s">
        <v>120</v>
      </c>
      <c r="E58" s="35"/>
      <c r="F58" s="35"/>
      <c r="G58" s="35"/>
      <c r="H58" s="35"/>
      <c r="I58" s="35"/>
      <c r="J58" s="35"/>
      <c r="K58" s="35"/>
      <c r="L58" s="35"/>
      <c r="M58" s="35"/>
      <c r="N58" s="35"/>
      <c r="O58" s="35"/>
      <c r="P58" s="35"/>
      <c r="Q58" s="35"/>
      <c r="R58" s="35"/>
      <c r="S58" s="35"/>
      <c r="T58" s="35"/>
      <c r="U58" s="36"/>
      <c r="V58" s="135" t="e">
        <f>(V56+V57)/V55*100</f>
        <v>#DIV/0!</v>
      </c>
      <c r="W58" s="136"/>
      <c r="X58" s="136"/>
      <c r="Y58" s="136"/>
      <c r="Z58" s="136"/>
      <c r="AA58" s="136"/>
      <c r="AB58" s="136"/>
      <c r="AC58" s="136"/>
      <c r="AD58" s="136"/>
      <c r="AE58" s="136"/>
      <c r="AF58" s="136"/>
      <c r="AG58" s="136"/>
      <c r="AH58" s="119" t="s">
        <v>69</v>
      </c>
      <c r="AI58" s="120"/>
      <c r="AJ58" s="165" t="str">
        <f>IF(S4="駐車場等","≧50%","")</f>
        <v>≧50%</v>
      </c>
      <c r="AK58" s="1"/>
      <c r="AL58" s="1"/>
      <c r="AM58" s="9"/>
    </row>
    <row r="59" spans="1:41" ht="9.5" customHeight="1" x14ac:dyDescent="0.2">
      <c r="A59" s="9"/>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9"/>
    </row>
    <row r="60" spans="1:41" ht="17.149999999999999" customHeight="1" x14ac:dyDescent="0.2">
      <c r="A60" s="9"/>
      <c r="B60" s="18" t="s">
        <v>96</v>
      </c>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9"/>
    </row>
    <row r="61" spans="1:41" ht="17.149999999999999" customHeight="1" x14ac:dyDescent="0.2">
      <c r="A61" s="9"/>
      <c r="B61" s="18"/>
      <c r="C61" s="1" t="s">
        <v>64</v>
      </c>
      <c r="D61" s="1"/>
      <c r="E61" s="1"/>
      <c r="F61" s="1"/>
      <c r="G61" s="1"/>
      <c r="H61" s="1"/>
      <c r="I61" s="1"/>
      <c r="J61" s="1"/>
      <c r="K61" s="1"/>
      <c r="L61" s="1"/>
      <c r="M61" s="1"/>
      <c r="N61" s="1"/>
      <c r="O61" s="109" t="s">
        <v>29</v>
      </c>
      <c r="P61" s="109"/>
      <c r="Q61" s="109"/>
      <c r="R61" s="109"/>
      <c r="S61" s="109"/>
      <c r="T61" s="109" t="s">
        <v>28</v>
      </c>
      <c r="U61" s="109"/>
      <c r="V61" s="109"/>
      <c r="W61" s="109"/>
      <c r="X61" s="109" t="s">
        <v>33</v>
      </c>
      <c r="Y61" s="109"/>
      <c r="Z61" s="109"/>
      <c r="AA61" s="109"/>
      <c r="AB61" s="109" t="s">
        <v>32</v>
      </c>
      <c r="AC61" s="109"/>
      <c r="AD61" s="1"/>
      <c r="AE61" s="1"/>
      <c r="AF61" s="1"/>
      <c r="AG61" s="1"/>
      <c r="AH61" s="1"/>
      <c r="AI61" s="1"/>
      <c r="AJ61" s="1"/>
      <c r="AK61" s="1"/>
      <c r="AL61" s="1"/>
      <c r="AM61" s="1"/>
      <c r="AN61" s="1"/>
      <c r="AO61" s="9"/>
    </row>
    <row r="62" spans="1:41" ht="17.149999999999999" customHeight="1" x14ac:dyDescent="0.2">
      <c r="A62" s="9"/>
      <c r="B62" s="1"/>
      <c r="C62" s="1" t="s">
        <v>31</v>
      </c>
      <c r="D62" s="1"/>
      <c r="E62" s="1"/>
      <c r="F62" s="1"/>
      <c r="G62" s="1"/>
      <c r="H62" s="1"/>
      <c r="I62" s="1"/>
      <c r="J62" s="1"/>
      <c r="K62" s="1"/>
      <c r="L62" s="1"/>
      <c r="M62" s="1"/>
      <c r="N62" s="1"/>
      <c r="O62" s="109" t="s">
        <v>29</v>
      </c>
      <c r="P62" s="109"/>
      <c r="Q62" s="109"/>
      <c r="R62" s="109"/>
      <c r="S62" s="109"/>
      <c r="T62" s="109" t="s">
        <v>28</v>
      </c>
      <c r="U62" s="109"/>
      <c r="V62" s="109"/>
      <c r="W62" s="109"/>
      <c r="X62" s="109" t="s">
        <v>27</v>
      </c>
      <c r="Y62" s="109"/>
      <c r="Z62" s="109"/>
      <c r="AA62" s="109"/>
      <c r="AB62" s="109" t="s">
        <v>26</v>
      </c>
      <c r="AC62" s="109"/>
      <c r="AD62" s="1"/>
      <c r="AE62" s="1"/>
      <c r="AF62" s="1"/>
      <c r="AG62" s="1"/>
      <c r="AH62" s="1"/>
      <c r="AI62" s="1"/>
      <c r="AJ62" s="1"/>
      <c r="AK62" s="1"/>
      <c r="AL62" s="1"/>
      <c r="AM62" s="1"/>
      <c r="AN62" s="1"/>
      <c r="AO62" s="9"/>
    </row>
    <row r="63" spans="1:41" ht="17.149999999999999" customHeight="1" x14ac:dyDescent="0.2">
      <c r="A63" s="9"/>
      <c r="B63" s="1"/>
      <c r="C63" s="1" t="s">
        <v>30</v>
      </c>
      <c r="D63" s="1"/>
      <c r="E63" s="1"/>
      <c r="F63" s="1"/>
      <c r="G63" s="1"/>
      <c r="H63" s="1"/>
      <c r="I63" s="1"/>
      <c r="J63" s="1"/>
      <c r="K63" s="1"/>
      <c r="L63" s="1"/>
      <c r="M63" s="1"/>
      <c r="N63" s="1"/>
      <c r="O63" s="109" t="s">
        <v>29</v>
      </c>
      <c r="P63" s="109"/>
      <c r="Q63" s="109"/>
      <c r="R63" s="109"/>
      <c r="S63" s="109"/>
      <c r="T63" s="109" t="s">
        <v>28</v>
      </c>
      <c r="U63" s="109"/>
      <c r="V63" s="109"/>
      <c r="W63" s="109"/>
      <c r="X63" s="109" t="s">
        <v>27</v>
      </c>
      <c r="Y63" s="109"/>
      <c r="Z63" s="109"/>
      <c r="AA63" s="109"/>
      <c r="AB63" s="109" t="s">
        <v>26</v>
      </c>
      <c r="AC63" s="109"/>
      <c r="AD63" s="1"/>
      <c r="AE63" s="1"/>
      <c r="AF63" s="1"/>
      <c r="AG63" s="1"/>
      <c r="AH63" s="1"/>
      <c r="AI63" s="1"/>
      <c r="AJ63" s="1"/>
      <c r="AK63" s="1"/>
      <c r="AL63" s="1"/>
      <c r="AM63" s="1"/>
      <c r="AN63" s="1"/>
      <c r="AO63" s="9"/>
    </row>
    <row r="64" spans="1:41" ht="9.5" customHeight="1" x14ac:dyDescent="0.2">
      <c r="A64" s="9"/>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9"/>
    </row>
    <row r="65" spans="1:75" ht="17.149999999999999" customHeight="1" x14ac:dyDescent="0.2">
      <c r="A65" s="9"/>
      <c r="B65" s="18" t="s">
        <v>97</v>
      </c>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9"/>
    </row>
    <row r="66" spans="1:75" ht="17.149999999999999" customHeight="1" x14ac:dyDescent="0.2">
      <c r="A66" s="9"/>
      <c r="B66" s="1"/>
      <c r="C66" s="1" t="s">
        <v>25</v>
      </c>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9"/>
      <c r="AO66" s="4" t="s">
        <v>108</v>
      </c>
    </row>
    <row r="67" spans="1:75" ht="17.149999999999999" customHeight="1" x14ac:dyDescent="0.2">
      <c r="A67" s="9"/>
      <c r="B67" s="1"/>
      <c r="C67" s="74" t="str">
        <f>IF(S4="駐車場等",AO67,AO86)</f>
        <v>⑴　導入設備を、各種法令等に適合して設置すること</v>
      </c>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1"/>
      <c r="AM67" s="9"/>
      <c r="AO67" s="1" t="s">
        <v>75</v>
      </c>
      <c r="AP67" s="1"/>
      <c r="AQ67" s="1"/>
      <c r="AR67" s="1"/>
      <c r="AS67" s="1"/>
      <c r="AT67" s="1"/>
      <c r="AU67" s="1"/>
      <c r="AV67" s="1"/>
      <c r="AW67" s="1"/>
      <c r="AX67" s="1"/>
      <c r="BF67" s="1"/>
      <c r="BG67" s="1"/>
      <c r="BH67" s="1"/>
      <c r="BI67" s="1"/>
      <c r="BJ67" s="1"/>
      <c r="BK67" s="1"/>
      <c r="BL67" s="1"/>
      <c r="BM67" s="1"/>
      <c r="BN67" s="1"/>
      <c r="BO67" s="1"/>
      <c r="BP67" s="1"/>
      <c r="BQ67" s="1"/>
      <c r="BR67" s="1"/>
      <c r="BS67" s="1"/>
      <c r="BT67" s="1"/>
      <c r="BU67" s="1"/>
      <c r="BV67" s="1"/>
      <c r="BW67" s="1"/>
    </row>
    <row r="68" spans="1:75" ht="17.149999999999999" customHeight="1" x14ac:dyDescent="0.2">
      <c r="A68" s="9"/>
      <c r="B68" s="1"/>
      <c r="C68" s="74" t="str">
        <f>IF(S4="駐車場等",AO68,AO87)</f>
        <v>⑵　電気事業者による再生可能エネルギー電気の調達に関する特別措置法（平成</v>
      </c>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1"/>
      <c r="AM68" s="9"/>
      <c r="AO68" s="1" t="s">
        <v>74</v>
      </c>
      <c r="AP68" s="1"/>
      <c r="AQ68" s="1"/>
      <c r="AR68" s="1"/>
      <c r="AS68" s="1"/>
      <c r="AT68" s="1"/>
      <c r="AU68" s="1"/>
      <c r="AV68" s="1"/>
      <c r="AW68" s="1"/>
      <c r="AX68" s="1"/>
      <c r="BF68" s="73"/>
      <c r="BG68" s="73"/>
      <c r="BH68" s="73"/>
      <c r="BI68" s="73"/>
      <c r="BJ68" s="73"/>
      <c r="BK68" s="73"/>
      <c r="BL68" s="73"/>
      <c r="BM68" s="1"/>
      <c r="BN68" s="1"/>
      <c r="BO68" s="1"/>
      <c r="BP68" s="1"/>
      <c r="BQ68" s="1"/>
      <c r="BR68" s="1"/>
      <c r="BS68" s="1"/>
      <c r="BT68" s="1"/>
      <c r="BU68" s="1"/>
      <c r="BV68" s="1"/>
      <c r="BW68" s="1"/>
    </row>
    <row r="69" spans="1:75" ht="17.149999999999999" customHeight="1" x14ac:dyDescent="0.2">
      <c r="A69" s="9"/>
      <c r="B69" s="1"/>
      <c r="C69" s="74" t="str">
        <f>IF(S4="駐車場等",AO69,AO88)</f>
        <v xml:space="preserve">　23年法律第108号）に基づく固定価格買取制度（FIT）の認定又はFIP(Feed in </v>
      </c>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1"/>
      <c r="AM69" s="9"/>
      <c r="AO69" s="1" t="s">
        <v>127</v>
      </c>
      <c r="AQ69" s="1"/>
      <c r="AR69" s="1"/>
      <c r="AS69" s="1"/>
      <c r="AT69" s="1"/>
      <c r="AU69" s="1"/>
      <c r="AV69" s="1"/>
      <c r="AW69" s="1"/>
      <c r="AX69" s="1"/>
      <c r="BF69" s="73"/>
      <c r="BG69" s="73"/>
      <c r="BH69" s="73"/>
      <c r="BI69" s="73"/>
      <c r="BJ69" s="73"/>
      <c r="BK69" s="73"/>
      <c r="BL69" s="73"/>
      <c r="BM69" s="1"/>
      <c r="BN69" s="1"/>
      <c r="BO69" s="1"/>
      <c r="BP69" s="1"/>
      <c r="BQ69" s="1"/>
      <c r="BR69" s="1"/>
      <c r="BS69" s="1"/>
      <c r="BT69" s="1"/>
      <c r="BU69" s="1"/>
      <c r="BV69" s="1"/>
      <c r="BW69" s="1"/>
    </row>
    <row r="70" spans="1:75" ht="17.149999999999999" customHeight="1" x14ac:dyDescent="0.2">
      <c r="A70" s="9"/>
      <c r="B70" s="1"/>
      <c r="C70" s="74" t="str">
        <f>IF(S4="駐車場等",AO70,AO89)</f>
        <v>　Premium)制度の認定を取得しないこと</v>
      </c>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1"/>
      <c r="AM70" s="9"/>
      <c r="AO70" s="1" t="s">
        <v>128</v>
      </c>
      <c r="AQ70" s="1"/>
      <c r="AR70" s="1"/>
      <c r="AS70" s="1"/>
      <c r="AT70" s="1"/>
      <c r="AU70" s="1"/>
      <c r="AV70" s="1"/>
      <c r="AW70" s="1"/>
      <c r="AX70" s="1"/>
      <c r="BF70" s="73"/>
      <c r="BG70" s="73"/>
      <c r="BH70" s="73"/>
      <c r="BI70" s="73"/>
      <c r="BJ70" s="73"/>
      <c r="BK70" s="73"/>
      <c r="BL70" s="73"/>
      <c r="BM70" s="1"/>
      <c r="BN70" s="1"/>
      <c r="BO70" s="1"/>
      <c r="BP70" s="1"/>
      <c r="BQ70" s="1"/>
      <c r="BR70" s="1"/>
      <c r="BS70" s="1"/>
      <c r="BT70" s="1"/>
      <c r="BU70" s="1"/>
      <c r="BV70" s="1"/>
      <c r="BW70" s="1"/>
    </row>
    <row r="71" spans="1:75" ht="17.149999999999999" customHeight="1" x14ac:dyDescent="0.2">
      <c r="A71" s="9"/>
      <c r="B71" s="1"/>
      <c r="C71" s="74" t="str">
        <f>IF(S4="駐車場等",AO71,AO90)</f>
        <v>⑶　補助事業により導入した設備による発電量の30％以上を設置場所における</v>
      </c>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1"/>
      <c r="AM71" s="9"/>
      <c r="AO71" s="1" t="s">
        <v>121</v>
      </c>
      <c r="AP71" s="1"/>
      <c r="AQ71" s="1"/>
      <c r="AR71" s="1"/>
      <c r="AS71" s="1"/>
      <c r="AT71" s="1"/>
      <c r="AU71" s="1"/>
      <c r="AV71" s="1"/>
      <c r="AW71" s="1"/>
      <c r="AX71" s="1"/>
      <c r="BF71" s="73"/>
      <c r="BG71" s="73"/>
      <c r="BH71" s="73"/>
      <c r="BI71" s="73"/>
      <c r="BJ71" s="73"/>
      <c r="BK71" s="73"/>
      <c r="BL71" s="73"/>
      <c r="BM71" s="1"/>
      <c r="BN71" s="1"/>
      <c r="BO71" s="1"/>
      <c r="BP71" s="1"/>
      <c r="BQ71" s="1"/>
      <c r="BR71" s="1"/>
      <c r="BS71" s="1"/>
      <c r="BT71" s="1"/>
      <c r="BU71" s="1"/>
      <c r="BV71" s="1"/>
      <c r="BW71" s="1"/>
    </row>
    <row r="72" spans="1:75" ht="17.149999999999999" customHeight="1" x14ac:dyDescent="0.2">
      <c r="A72" s="9"/>
      <c r="B72" s="1"/>
      <c r="C72" s="74" t="str">
        <f>IF(S4="駐車場等",AO72,AO91)</f>
        <v>　消費電力の一部として使用（自家消費）するとともに、自家消費を含め発電量</v>
      </c>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1"/>
      <c r="AM72" s="9"/>
      <c r="AO72" s="1" t="s">
        <v>132</v>
      </c>
      <c r="AQ72" s="1"/>
      <c r="AR72" s="1"/>
      <c r="AS72" s="1"/>
      <c r="AT72" s="1"/>
      <c r="AU72" s="1"/>
      <c r="AV72" s="1"/>
      <c r="AW72" s="1"/>
      <c r="AX72" s="1"/>
      <c r="BF72" s="73"/>
      <c r="BG72" s="73"/>
      <c r="BH72" s="73"/>
      <c r="BI72" s="73"/>
      <c r="BJ72" s="73"/>
      <c r="BK72" s="73"/>
      <c r="BL72" s="73"/>
      <c r="BM72" s="1"/>
      <c r="BN72" s="1"/>
      <c r="BO72" s="1"/>
      <c r="BP72" s="1"/>
      <c r="BQ72" s="1"/>
      <c r="BR72" s="1"/>
      <c r="BS72" s="1"/>
      <c r="BT72" s="1"/>
      <c r="BU72" s="1"/>
      <c r="BV72" s="1"/>
      <c r="BW72" s="1"/>
    </row>
    <row r="73" spans="1:75" ht="17.149999999999999" customHeight="1" x14ac:dyDescent="0.2">
      <c r="A73" s="9"/>
      <c r="B73" s="1"/>
      <c r="C73" s="74" t="str">
        <f>IF(S4="駐車場等",AO73,AO92)</f>
        <v>　の50%以上を府内で消費すること。</v>
      </c>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1"/>
      <c r="AM73" s="9"/>
      <c r="AO73" s="1" t="s">
        <v>133</v>
      </c>
      <c r="AQ73" s="1"/>
      <c r="AR73" s="1"/>
      <c r="AS73" s="1"/>
      <c r="AT73" s="1"/>
      <c r="AU73" s="1"/>
      <c r="AV73" s="1"/>
      <c r="AW73" s="1"/>
      <c r="AX73" s="1"/>
      <c r="BF73" s="73"/>
      <c r="BG73" s="73"/>
      <c r="BH73" s="73"/>
      <c r="BI73" s="73"/>
      <c r="BJ73" s="73"/>
      <c r="BK73" s="73"/>
      <c r="BL73" s="73"/>
      <c r="BM73" s="1"/>
      <c r="BN73" s="1"/>
      <c r="BO73" s="1"/>
      <c r="BP73" s="1"/>
      <c r="BQ73" s="1"/>
      <c r="BR73" s="1"/>
      <c r="BS73" s="1"/>
      <c r="BT73" s="1"/>
      <c r="BU73" s="1"/>
      <c r="BV73" s="1"/>
      <c r="BW73" s="1"/>
    </row>
    <row r="74" spans="1:75" ht="17.149999999999999" customHeight="1" x14ac:dyDescent="0.2">
      <c r="A74" s="9"/>
      <c r="B74" s="1"/>
      <c r="C74" s="74" t="str">
        <f>IF(S4="駐車場等",AO74,AO93)</f>
        <v>⑷　補助対象設備の使用状況について、京都府から実績報告の要請があった場合</v>
      </c>
      <c r="D74" s="74"/>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1"/>
      <c r="AM74" s="9"/>
      <c r="AO74" s="1" t="s">
        <v>109</v>
      </c>
      <c r="AP74" s="1"/>
      <c r="AQ74" s="1"/>
      <c r="AR74" s="1"/>
      <c r="AS74" s="1"/>
      <c r="AT74" s="1"/>
      <c r="AU74" s="1"/>
      <c r="AV74" s="1"/>
      <c r="AW74" s="1"/>
      <c r="AX74" s="1"/>
      <c r="BF74" s="73"/>
      <c r="BG74" s="73"/>
      <c r="BH74" s="73"/>
      <c r="BI74" s="73"/>
      <c r="BJ74" s="73"/>
      <c r="BK74" s="73"/>
      <c r="BL74" s="73"/>
      <c r="BM74" s="1"/>
      <c r="BN74" s="1"/>
      <c r="BO74" s="1"/>
      <c r="BP74" s="1"/>
      <c r="BQ74" s="1"/>
      <c r="BR74" s="1"/>
      <c r="BS74" s="1"/>
      <c r="BT74" s="1"/>
      <c r="BU74" s="1"/>
      <c r="BV74" s="1"/>
      <c r="BW74" s="1"/>
    </row>
    <row r="75" spans="1:75" ht="17.149999999999999" customHeight="1" x14ac:dyDescent="0.2">
      <c r="A75" s="9"/>
      <c r="B75" s="1"/>
      <c r="C75" s="74" t="str">
        <f>IF(S4="駐車場等",AO75,AO94)</f>
        <v>　には、発電実績等を提出すること</v>
      </c>
      <c r="D75" s="74"/>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1"/>
      <c r="AM75" s="9"/>
      <c r="AO75" s="1" t="s">
        <v>124</v>
      </c>
      <c r="AQ75" s="1"/>
      <c r="AR75" s="1"/>
      <c r="AS75" s="1"/>
      <c r="AT75" s="1"/>
      <c r="AU75" s="1"/>
      <c r="AV75" s="1"/>
      <c r="AW75" s="1"/>
      <c r="AX75" s="1"/>
      <c r="BF75" s="73"/>
      <c r="BG75" s="73"/>
      <c r="BH75" s="73"/>
      <c r="BI75" s="73"/>
      <c r="BJ75" s="73"/>
      <c r="BK75" s="73"/>
      <c r="BL75" s="73"/>
      <c r="BM75" s="1"/>
      <c r="BN75" s="1"/>
      <c r="BO75" s="1"/>
      <c r="BP75" s="1"/>
      <c r="BQ75" s="1"/>
      <c r="BR75" s="1"/>
      <c r="BS75" s="1"/>
      <c r="BT75" s="1"/>
      <c r="BU75" s="1"/>
      <c r="BV75" s="1"/>
      <c r="BW75" s="1"/>
    </row>
    <row r="76" spans="1:75" ht="17.149999999999999" customHeight="1" x14ac:dyDescent="0.2">
      <c r="A76" s="9"/>
      <c r="B76" s="1"/>
      <c r="C76" s="74" t="str">
        <f>IF(S4="駐車場等",AO76,AO95)</f>
        <v>⑸　再生可能エネルギー発電設備等の普及促進を図るために本府が実施する</v>
      </c>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1"/>
      <c r="AM76" s="9"/>
      <c r="AO76" s="1" t="s">
        <v>110</v>
      </c>
      <c r="AP76" s="1"/>
      <c r="AQ76" s="1"/>
      <c r="AR76" s="1"/>
      <c r="AS76" s="1"/>
      <c r="AT76" s="1"/>
      <c r="AU76" s="1"/>
      <c r="AV76" s="1"/>
      <c r="AW76" s="1"/>
      <c r="AX76" s="1"/>
      <c r="BF76" s="73"/>
      <c r="BG76" s="73"/>
      <c r="BH76" s="73"/>
      <c r="BI76" s="73"/>
      <c r="BJ76" s="73"/>
      <c r="BK76" s="73"/>
      <c r="BL76" s="73"/>
      <c r="BM76" s="1"/>
      <c r="BN76" s="1"/>
      <c r="BO76" s="1"/>
      <c r="BP76" s="1"/>
      <c r="BQ76" s="1"/>
      <c r="BR76" s="1"/>
      <c r="BS76" s="1"/>
      <c r="BT76" s="1"/>
      <c r="BU76" s="1"/>
      <c r="BV76" s="1"/>
      <c r="BW76" s="1"/>
    </row>
    <row r="77" spans="1:75" ht="17.149999999999999" customHeight="1" x14ac:dyDescent="0.2">
      <c r="A77" s="9"/>
      <c r="B77" s="1"/>
      <c r="C77" s="74" t="str">
        <f>IF(S4="駐車場等",AO77,AO96)</f>
        <v>　広報活動などの取組に協力すること</v>
      </c>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1"/>
      <c r="AM77" s="9"/>
      <c r="AO77" s="1" t="s">
        <v>134</v>
      </c>
      <c r="AQ77" s="1"/>
      <c r="AR77" s="1"/>
      <c r="AS77" s="1"/>
      <c r="AT77" s="1"/>
      <c r="AU77" s="1"/>
      <c r="AV77" s="1"/>
      <c r="AW77" s="1"/>
      <c r="AX77" s="1"/>
      <c r="BF77" s="73"/>
      <c r="BG77" s="73"/>
      <c r="BH77" s="73"/>
      <c r="BI77" s="73"/>
      <c r="BJ77" s="73"/>
      <c r="BK77" s="73"/>
      <c r="BL77" s="73"/>
      <c r="BM77" s="1"/>
      <c r="BN77" s="1"/>
      <c r="BO77" s="1"/>
      <c r="BP77" s="1"/>
      <c r="BQ77" s="1"/>
      <c r="BR77" s="1"/>
      <c r="BS77" s="1"/>
      <c r="BT77" s="1"/>
      <c r="BU77" s="1"/>
      <c r="BV77" s="1"/>
      <c r="BW77" s="1"/>
    </row>
    <row r="78" spans="1:75" ht="17.149999999999999" customHeight="1" x14ac:dyDescent="0.2">
      <c r="A78" s="9"/>
      <c r="B78" s="1"/>
      <c r="C78" s="74" t="str">
        <f>IF(S4="駐車場等",AO78,AO97)</f>
        <v>⑹　PPA又はリース事業者による申請の場合、交付金額相当分をサービス料金又は</v>
      </c>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1"/>
      <c r="AM78" s="9"/>
      <c r="AO78" s="1" t="s">
        <v>114</v>
      </c>
      <c r="AP78" s="1"/>
      <c r="AQ78" s="1"/>
      <c r="AR78" s="1"/>
      <c r="AS78" s="1"/>
      <c r="AT78" s="1"/>
      <c r="AU78" s="1"/>
      <c r="AV78" s="1"/>
      <c r="AW78" s="1"/>
      <c r="AX78" s="1"/>
      <c r="BF78" s="73"/>
      <c r="BG78" s="73"/>
      <c r="BH78" s="73"/>
      <c r="BI78" s="73"/>
      <c r="BJ78" s="73"/>
      <c r="BK78" s="73"/>
      <c r="BL78" s="73"/>
      <c r="BM78" s="1"/>
      <c r="BN78" s="1"/>
      <c r="BO78" s="1"/>
      <c r="BP78" s="1"/>
      <c r="BQ78" s="1"/>
      <c r="BR78" s="1"/>
      <c r="BS78" s="1"/>
      <c r="BT78" s="1"/>
      <c r="BU78" s="1"/>
      <c r="BV78" s="1"/>
      <c r="BW78" s="1"/>
    </row>
    <row r="79" spans="1:75" ht="17" customHeight="1" x14ac:dyDescent="0.2">
      <c r="A79" s="9"/>
      <c r="B79" s="1"/>
      <c r="C79" s="74" t="str">
        <f>IF(S4="駐車場等",AO79,AO98)</f>
        <v>　リース料金から控除し、補助事業により導入する設備について法定耐用年数期間</v>
      </c>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1"/>
      <c r="AM79" s="9"/>
      <c r="AO79" s="1" t="s">
        <v>135</v>
      </c>
      <c r="AQ79" s="1"/>
      <c r="AR79" s="1"/>
      <c r="AS79" s="1"/>
      <c r="AT79" s="1"/>
      <c r="AU79" s="1"/>
      <c r="AV79" s="1"/>
      <c r="AW79" s="1"/>
      <c r="AX79" s="1"/>
      <c r="BF79" s="73"/>
      <c r="BG79" s="73"/>
      <c r="BH79" s="73"/>
      <c r="BI79" s="73"/>
      <c r="BJ79" s="73"/>
      <c r="BK79" s="73"/>
      <c r="BL79" s="73"/>
      <c r="BM79" s="1"/>
      <c r="BN79" s="1"/>
      <c r="BO79" s="1"/>
      <c r="BP79" s="1"/>
      <c r="BQ79" s="1"/>
      <c r="BR79" s="1"/>
      <c r="BS79" s="1"/>
      <c r="BT79" s="1"/>
      <c r="BU79" s="1"/>
      <c r="BV79" s="1"/>
      <c r="BW79" s="1"/>
    </row>
    <row r="80" spans="1:75" ht="17" customHeight="1" x14ac:dyDescent="0.2">
      <c r="A80" s="9"/>
      <c r="B80" s="1"/>
      <c r="C80" s="74" t="str">
        <f>IF(S4="駐車場等",AO80,AO99)</f>
        <v>　満了まで継続的に使用するために必要な措置を講ずること</v>
      </c>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1"/>
      <c r="AM80" s="9"/>
      <c r="AO80" s="1" t="s">
        <v>136</v>
      </c>
      <c r="AQ80" s="1"/>
      <c r="AR80" s="1"/>
      <c r="AS80" s="1"/>
      <c r="AT80" s="1"/>
      <c r="AU80" s="1"/>
      <c r="AV80" s="1"/>
      <c r="AW80" s="1"/>
      <c r="AX80" s="1"/>
      <c r="BF80" s="73"/>
      <c r="BG80" s="73"/>
      <c r="BH80" s="73"/>
      <c r="BI80" s="73"/>
      <c r="BJ80" s="73"/>
      <c r="BK80" s="73"/>
      <c r="BL80" s="73"/>
      <c r="BM80" s="1"/>
      <c r="BN80" s="1"/>
      <c r="BO80" s="1"/>
      <c r="BP80" s="1"/>
      <c r="BQ80" s="1"/>
      <c r="BR80" s="1"/>
      <c r="BS80" s="1"/>
      <c r="BT80" s="1"/>
      <c r="BU80" s="1"/>
      <c r="BV80" s="1"/>
      <c r="BW80" s="1"/>
    </row>
    <row r="81" spans="1:75" ht="17" customHeight="1" x14ac:dyDescent="0.2">
      <c r="A81" s="9"/>
      <c r="B81" s="1"/>
      <c r="C81" s="74" t="str">
        <f>IF(S4="駐車場等",AO81,AO100)</f>
        <v>⑺　蓄電池について申請する場合、次の価格以下のシステムとなるよう努めること。</v>
      </c>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1"/>
      <c r="AM81" s="9"/>
      <c r="AO81" s="1" t="s">
        <v>122</v>
      </c>
      <c r="AP81" s="1"/>
      <c r="AQ81" s="1"/>
      <c r="AR81" s="1"/>
      <c r="AS81" s="1"/>
      <c r="AT81" s="1"/>
      <c r="AU81" s="1"/>
      <c r="AV81" s="1"/>
      <c r="AW81" s="1"/>
      <c r="AX81" s="1"/>
      <c r="BF81" s="73"/>
      <c r="BG81" s="73"/>
      <c r="BH81" s="73"/>
      <c r="BI81" s="73"/>
      <c r="BJ81" s="73"/>
      <c r="BK81" s="73"/>
      <c r="BL81" s="73"/>
      <c r="BM81" s="1"/>
      <c r="BN81" s="1"/>
      <c r="BO81" s="1"/>
      <c r="BP81" s="1"/>
      <c r="BQ81" s="1"/>
      <c r="BR81" s="1"/>
      <c r="BS81" s="1"/>
      <c r="BT81" s="1"/>
      <c r="BU81" s="1"/>
      <c r="BV81" s="1"/>
      <c r="BW81" s="1"/>
    </row>
    <row r="82" spans="1:75" ht="17" customHeight="1" x14ac:dyDescent="0.2">
      <c r="A82" s="9"/>
      <c r="B82" s="1"/>
      <c r="C82" s="74" t="str">
        <f>IF(S4="駐車場等",AO82,AO101)</f>
        <v>　（家庭用：12.5万円/kWh、業務用：11.9万円/kWh以内）</v>
      </c>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1"/>
      <c r="AM82" s="9"/>
      <c r="AO82" s="1" t="s">
        <v>131</v>
      </c>
      <c r="AQ82" s="1"/>
      <c r="AR82" s="1"/>
      <c r="AS82" s="1"/>
      <c r="AT82" s="1"/>
      <c r="AU82" s="1"/>
      <c r="AV82" s="1"/>
      <c r="AW82" s="1"/>
      <c r="AX82" s="1"/>
      <c r="BF82" s="73"/>
      <c r="BG82" s="73"/>
      <c r="BH82" s="73"/>
      <c r="BI82" s="73"/>
      <c r="BJ82" s="73"/>
      <c r="BK82" s="73"/>
      <c r="BL82" s="73"/>
      <c r="BM82" s="1"/>
      <c r="BN82" s="1"/>
      <c r="BO82" s="1"/>
      <c r="BP82" s="1"/>
      <c r="BQ82" s="1"/>
      <c r="BR82" s="1"/>
      <c r="BS82" s="1"/>
      <c r="BT82" s="1"/>
      <c r="BU82" s="1"/>
      <c r="BV82" s="1"/>
      <c r="BW82" s="1"/>
    </row>
    <row r="83" spans="1:75" ht="17" customHeight="1" x14ac:dyDescent="0.2">
      <c r="A83" s="9"/>
      <c r="B83" s="1"/>
      <c r="C83" s="81" t="str">
        <f>IF(S4="駐車場等","",AO106)</f>
        <v/>
      </c>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1"/>
      <c r="AM83" s="9"/>
      <c r="AO83" s="1"/>
      <c r="AP83" s="1"/>
      <c r="AQ83" s="1"/>
      <c r="AR83" s="1"/>
      <c r="AS83" s="1"/>
      <c r="AT83" s="1"/>
      <c r="AU83" s="1"/>
      <c r="AV83" s="1"/>
      <c r="AW83" s="1"/>
      <c r="AX83" s="1"/>
      <c r="BF83" s="73"/>
      <c r="BG83" s="73"/>
      <c r="BH83" s="73"/>
      <c r="BI83" s="73"/>
      <c r="BJ83" s="73"/>
      <c r="BK83" s="73"/>
      <c r="BL83" s="73"/>
      <c r="BM83" s="1"/>
      <c r="BN83" s="1"/>
      <c r="BO83" s="1"/>
      <c r="BP83" s="1"/>
      <c r="BQ83" s="1"/>
      <c r="BR83" s="1"/>
      <c r="BS83" s="1"/>
      <c r="BT83" s="1"/>
      <c r="BU83" s="1"/>
      <c r="BV83" s="1"/>
      <c r="BW83" s="1"/>
    </row>
    <row r="84" spans="1:75" ht="17" customHeight="1" x14ac:dyDescent="0.2">
      <c r="A84" s="9"/>
      <c r="B84" s="1"/>
      <c r="C84" s="81" t="str">
        <f>IF(S4="駐車場等","",AO107)</f>
        <v/>
      </c>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1"/>
      <c r="AM84" s="9"/>
      <c r="AO84" s="1"/>
      <c r="AP84" s="1"/>
      <c r="AQ84" s="1"/>
      <c r="AR84" s="1"/>
      <c r="AS84" s="1"/>
      <c r="AT84" s="1"/>
      <c r="AU84" s="1"/>
      <c r="AV84" s="1"/>
      <c r="AW84" s="1"/>
      <c r="AX84" s="1"/>
      <c r="BF84" s="73"/>
      <c r="BG84" s="73"/>
      <c r="BH84" s="73"/>
      <c r="BI84" s="73"/>
      <c r="BJ84" s="73"/>
      <c r="BK84" s="73"/>
      <c r="BL84" s="73"/>
      <c r="BM84" s="1"/>
      <c r="BN84" s="1"/>
      <c r="BO84" s="1"/>
      <c r="BP84" s="1"/>
      <c r="BQ84" s="1"/>
      <c r="BR84" s="1"/>
      <c r="BS84" s="1"/>
      <c r="BT84" s="1"/>
      <c r="BU84" s="1"/>
      <c r="BV84" s="1"/>
      <c r="BW84" s="1"/>
    </row>
    <row r="85" spans="1:75" s="9" customFormat="1" ht="17" customHeight="1" x14ac:dyDescent="0.2">
      <c r="C85" s="75" t="str">
        <f>IF(S4="駐車場等",AO105,AO108)</f>
        <v>駐車場等に導入する場合、以下記入不要です。</v>
      </c>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7"/>
      <c r="AL85" s="1"/>
      <c r="AO85" s="4" t="s">
        <v>107</v>
      </c>
      <c r="AP85" s="1"/>
      <c r="AQ85" s="1"/>
      <c r="AR85" s="1"/>
      <c r="AS85" s="1"/>
      <c r="AT85" s="1"/>
      <c r="AU85" s="1"/>
      <c r="AV85" s="1"/>
      <c r="AW85" s="1"/>
      <c r="AX85" s="1"/>
      <c r="AY85" s="1"/>
      <c r="AZ85" s="1"/>
      <c r="BA85" s="1"/>
      <c r="BB85" s="1"/>
      <c r="BC85" s="1"/>
      <c r="BD85" s="1"/>
      <c r="BE85" s="1"/>
      <c r="BF85" s="77"/>
      <c r="BG85" s="77"/>
      <c r="BH85" s="77"/>
      <c r="BI85" s="77"/>
      <c r="BJ85" s="77"/>
      <c r="BK85" s="77"/>
      <c r="BL85" s="77"/>
      <c r="BM85" s="1"/>
      <c r="BN85" s="1"/>
      <c r="BO85" s="1"/>
      <c r="BP85" s="1"/>
      <c r="BQ85" s="1"/>
      <c r="BR85" s="1"/>
      <c r="BS85" s="1"/>
      <c r="BT85" s="1"/>
      <c r="BU85" s="1"/>
      <c r="BV85" s="1"/>
      <c r="BW85" s="1"/>
    </row>
    <row r="86" spans="1:75" ht="17" customHeight="1" x14ac:dyDescent="0.2">
      <c r="A86" s="9"/>
      <c r="B86" s="1"/>
      <c r="C86" s="156"/>
      <c r="D86" s="157"/>
      <c r="E86" s="157"/>
      <c r="F86" s="157"/>
      <c r="G86" s="157"/>
      <c r="H86" s="157"/>
      <c r="I86" s="157"/>
      <c r="J86" s="157"/>
      <c r="K86" s="157"/>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8"/>
      <c r="AK86" s="73"/>
      <c r="AL86" s="1"/>
      <c r="AM86" s="9"/>
      <c r="AO86" s="1" t="s">
        <v>75</v>
      </c>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row>
    <row r="87" spans="1:75" ht="17" customHeight="1" x14ac:dyDescent="0.2">
      <c r="A87" s="9"/>
      <c r="B87" s="1"/>
      <c r="C87" s="159"/>
      <c r="D87" s="160"/>
      <c r="E87" s="160"/>
      <c r="F87" s="160"/>
      <c r="G87" s="160"/>
      <c r="H87" s="160"/>
      <c r="I87" s="160"/>
      <c r="J87" s="160"/>
      <c r="K87" s="160"/>
      <c r="L87" s="160"/>
      <c r="M87" s="160"/>
      <c r="N87" s="160"/>
      <c r="O87" s="160"/>
      <c r="P87" s="160"/>
      <c r="Q87" s="160"/>
      <c r="R87" s="160"/>
      <c r="S87" s="160"/>
      <c r="T87" s="160"/>
      <c r="U87" s="160"/>
      <c r="V87" s="160"/>
      <c r="W87" s="160"/>
      <c r="X87" s="160"/>
      <c r="Y87" s="160"/>
      <c r="Z87" s="160"/>
      <c r="AA87" s="160"/>
      <c r="AB87" s="160"/>
      <c r="AC87" s="160"/>
      <c r="AD87" s="160"/>
      <c r="AE87" s="160"/>
      <c r="AF87" s="160"/>
      <c r="AG87" s="160"/>
      <c r="AH87" s="160"/>
      <c r="AI87" s="160"/>
      <c r="AJ87" s="161"/>
      <c r="AK87" s="73"/>
      <c r="AL87" s="1"/>
      <c r="AM87" s="9"/>
      <c r="AO87" s="1" t="s">
        <v>74</v>
      </c>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row>
    <row r="88" spans="1:75" ht="17.149999999999999" customHeight="1" x14ac:dyDescent="0.2">
      <c r="A88" s="9"/>
      <c r="B88" s="1"/>
      <c r="C88" s="159"/>
      <c r="D88" s="160"/>
      <c r="E88" s="160"/>
      <c r="F88" s="160"/>
      <c r="G88" s="160"/>
      <c r="H88" s="160"/>
      <c r="I88" s="160"/>
      <c r="J88" s="160"/>
      <c r="K88" s="160"/>
      <c r="L88" s="160"/>
      <c r="M88" s="160"/>
      <c r="N88" s="160"/>
      <c r="O88" s="160"/>
      <c r="P88" s="160"/>
      <c r="Q88" s="160"/>
      <c r="R88" s="160"/>
      <c r="S88" s="160"/>
      <c r="T88" s="160"/>
      <c r="U88" s="160"/>
      <c r="V88" s="160"/>
      <c r="W88" s="160"/>
      <c r="X88" s="160"/>
      <c r="Y88" s="160"/>
      <c r="Z88" s="160"/>
      <c r="AA88" s="160"/>
      <c r="AB88" s="160"/>
      <c r="AC88" s="160"/>
      <c r="AD88" s="160"/>
      <c r="AE88" s="160"/>
      <c r="AF88" s="160"/>
      <c r="AG88" s="160"/>
      <c r="AH88" s="160"/>
      <c r="AI88" s="160"/>
      <c r="AJ88" s="161"/>
      <c r="AK88" s="73"/>
      <c r="AL88" s="1"/>
      <c r="AM88" s="9"/>
      <c r="AO88" s="1" t="s">
        <v>127</v>
      </c>
      <c r="AQ88" s="1"/>
      <c r="BF88" s="1"/>
      <c r="BG88" s="1"/>
      <c r="BH88" s="1"/>
      <c r="BI88" s="1"/>
      <c r="BJ88" s="1"/>
      <c r="BK88" s="1"/>
      <c r="BL88" s="1"/>
      <c r="BM88" s="1"/>
      <c r="BN88" s="1"/>
      <c r="BO88" s="1"/>
      <c r="BP88" s="1"/>
      <c r="BQ88" s="1"/>
      <c r="BR88" s="1"/>
      <c r="BS88" s="1"/>
      <c r="BT88" s="1"/>
      <c r="BU88" s="1"/>
      <c r="BV88" s="1"/>
      <c r="BW88" s="1"/>
    </row>
    <row r="89" spans="1:75" ht="17.149999999999999" customHeight="1" x14ac:dyDescent="0.2">
      <c r="A89" s="9"/>
      <c r="B89" s="1"/>
      <c r="C89" s="162"/>
      <c r="D89" s="163"/>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c r="AE89" s="163"/>
      <c r="AF89" s="163"/>
      <c r="AG89" s="163"/>
      <c r="AH89" s="163"/>
      <c r="AI89" s="163"/>
      <c r="AJ89" s="164"/>
      <c r="AK89" s="1"/>
      <c r="AL89" s="1"/>
      <c r="AM89" s="9"/>
      <c r="AO89" s="1" t="s">
        <v>128</v>
      </c>
      <c r="AQ89" s="1"/>
      <c r="AR89" s="1"/>
      <c r="AS89" s="1"/>
      <c r="AT89" s="1"/>
      <c r="AU89" s="1"/>
      <c r="AV89" s="1"/>
      <c r="BF89" s="1"/>
      <c r="BG89" s="1"/>
      <c r="BH89" s="1"/>
      <c r="BI89" s="1"/>
      <c r="BJ89" s="1"/>
      <c r="BK89" s="1"/>
      <c r="BL89" s="1"/>
      <c r="BM89" s="1"/>
      <c r="BN89" s="1"/>
      <c r="BO89" s="1"/>
      <c r="BP89" s="1"/>
      <c r="BQ89" s="1"/>
      <c r="BR89" s="1"/>
      <c r="BS89" s="1"/>
      <c r="BT89" s="1"/>
      <c r="BU89" s="1"/>
      <c r="BV89" s="1"/>
      <c r="BW89" s="1"/>
    </row>
    <row r="90" spans="1:75" ht="17.149999999999999" customHeight="1" x14ac:dyDescent="0.2">
      <c r="A90" s="9"/>
      <c r="B90" s="18" t="s">
        <v>98</v>
      </c>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9"/>
      <c r="AO90" s="1" t="s">
        <v>111</v>
      </c>
      <c r="AP90" s="1"/>
      <c r="AQ90" s="1"/>
      <c r="AR90" s="1"/>
      <c r="AS90" s="1"/>
      <c r="AT90" s="1"/>
      <c r="AU90" s="1"/>
      <c r="AV90" s="1"/>
    </row>
    <row r="91" spans="1:75" ht="17.149999999999999" customHeight="1" x14ac:dyDescent="0.2">
      <c r="A91" s="9"/>
      <c r="B91" s="1"/>
      <c r="C91" s="1" t="s">
        <v>24</v>
      </c>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9"/>
      <c r="AO91" s="1" t="s">
        <v>129</v>
      </c>
      <c r="AQ91" s="1"/>
      <c r="AR91" s="1"/>
      <c r="AS91" s="1"/>
      <c r="AT91" s="1"/>
      <c r="AU91" s="1"/>
      <c r="AV91" s="1"/>
    </row>
    <row r="92" spans="1:75" ht="17.149999999999999" customHeight="1" x14ac:dyDescent="0.2">
      <c r="A92" s="9"/>
      <c r="B92" s="1"/>
      <c r="C92" s="1"/>
      <c r="D92" s="1" t="s">
        <v>23</v>
      </c>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9"/>
      <c r="AO92" s="2" t="s">
        <v>130</v>
      </c>
      <c r="AR92" s="1"/>
      <c r="AS92" s="1"/>
      <c r="AT92" s="1"/>
      <c r="AU92" s="1"/>
      <c r="AV92" s="1"/>
    </row>
    <row r="93" spans="1:75" ht="17.149999999999999" customHeight="1" x14ac:dyDescent="0.2">
      <c r="A93" s="9"/>
      <c r="B93" s="1"/>
      <c r="C93" s="1"/>
      <c r="D93" s="1" t="s">
        <v>65</v>
      </c>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9"/>
      <c r="AO93" s="2" t="s">
        <v>123</v>
      </c>
      <c r="AR93" s="1"/>
      <c r="AS93" s="1"/>
      <c r="AT93" s="1"/>
      <c r="AU93" s="1"/>
      <c r="AV93" s="1"/>
    </row>
    <row r="94" spans="1:75" ht="17.149999999999999" customHeight="1" x14ac:dyDescent="0.2">
      <c r="A94" s="9"/>
      <c r="B94" s="1"/>
      <c r="C94" s="1"/>
      <c r="D94" s="15"/>
      <c r="E94" s="14"/>
      <c r="F94" s="144" t="s">
        <v>8</v>
      </c>
      <c r="G94" s="145"/>
      <c r="H94" s="145"/>
      <c r="I94" s="145"/>
      <c r="J94" s="145"/>
      <c r="K94" s="145"/>
      <c r="L94" s="145"/>
      <c r="M94" s="146"/>
      <c r="N94" s="137"/>
      <c r="O94" s="138"/>
      <c r="P94" s="138"/>
      <c r="Q94" s="138"/>
      <c r="R94" s="138"/>
      <c r="S94" s="138"/>
      <c r="T94" s="138"/>
      <c r="U94" s="138"/>
      <c r="V94" s="138"/>
      <c r="W94" s="138"/>
      <c r="X94" s="138"/>
      <c r="Y94" s="138"/>
      <c r="Z94" s="138"/>
      <c r="AA94" s="138"/>
      <c r="AB94" s="138"/>
      <c r="AC94" s="138"/>
      <c r="AD94" s="138"/>
      <c r="AE94" s="138"/>
      <c r="AF94" s="138"/>
      <c r="AG94" s="138"/>
      <c r="AH94" s="138"/>
      <c r="AI94" s="138"/>
      <c r="AJ94" s="139"/>
      <c r="AK94" s="1"/>
      <c r="AL94" s="1"/>
      <c r="AM94" s="9"/>
      <c r="AO94" s="1" t="s">
        <v>109</v>
      </c>
      <c r="AP94" s="1"/>
      <c r="AQ94" s="1"/>
    </row>
    <row r="95" spans="1:75" ht="17.149999999999999" customHeight="1" x14ac:dyDescent="0.2">
      <c r="A95" s="9"/>
      <c r="B95" s="1"/>
      <c r="C95" s="1"/>
      <c r="D95" s="17"/>
      <c r="E95" s="16"/>
      <c r="F95" s="144" t="s">
        <v>10</v>
      </c>
      <c r="G95" s="145"/>
      <c r="H95" s="145"/>
      <c r="I95" s="145"/>
      <c r="J95" s="145"/>
      <c r="K95" s="145"/>
      <c r="L95" s="145"/>
      <c r="M95" s="146"/>
      <c r="N95" s="137"/>
      <c r="O95" s="138"/>
      <c r="P95" s="138"/>
      <c r="Q95" s="138"/>
      <c r="R95" s="138"/>
      <c r="S95" s="138"/>
      <c r="T95" s="138"/>
      <c r="U95" s="138"/>
      <c r="V95" s="138"/>
      <c r="W95" s="138"/>
      <c r="X95" s="138"/>
      <c r="Y95" s="138"/>
      <c r="Z95" s="138"/>
      <c r="AA95" s="138"/>
      <c r="AB95" s="138"/>
      <c r="AC95" s="138"/>
      <c r="AD95" s="138"/>
      <c r="AE95" s="138"/>
      <c r="AF95" s="138"/>
      <c r="AG95" s="138"/>
      <c r="AH95" s="138"/>
      <c r="AI95" s="138"/>
      <c r="AJ95" s="139"/>
      <c r="AK95" s="1"/>
      <c r="AL95" s="1"/>
      <c r="AM95" s="9"/>
      <c r="AO95" s="1" t="s">
        <v>124</v>
      </c>
      <c r="AQ95" s="1"/>
    </row>
    <row r="96" spans="1:75" ht="17.149999999999999" customHeight="1" x14ac:dyDescent="0.2">
      <c r="A96" s="9"/>
      <c r="B96" s="1"/>
      <c r="C96" s="1"/>
      <c r="D96" s="108" t="s">
        <v>7</v>
      </c>
      <c r="E96" s="110"/>
      <c r="F96" s="144" t="s">
        <v>0</v>
      </c>
      <c r="G96" s="145"/>
      <c r="H96" s="145"/>
      <c r="I96" s="145"/>
      <c r="J96" s="145"/>
      <c r="K96" s="145"/>
      <c r="L96" s="145"/>
      <c r="M96" s="146"/>
      <c r="N96" s="137"/>
      <c r="O96" s="138"/>
      <c r="P96" s="138"/>
      <c r="Q96" s="138"/>
      <c r="R96" s="138"/>
      <c r="S96" s="138"/>
      <c r="T96" s="138"/>
      <c r="U96" s="138"/>
      <c r="V96" s="138"/>
      <c r="W96" s="138"/>
      <c r="X96" s="138"/>
      <c r="Y96" s="138"/>
      <c r="Z96" s="138"/>
      <c r="AA96" s="138"/>
      <c r="AB96" s="138"/>
      <c r="AC96" s="138"/>
      <c r="AD96" s="138"/>
      <c r="AE96" s="138"/>
      <c r="AF96" s="138"/>
      <c r="AG96" s="138"/>
      <c r="AH96" s="138"/>
      <c r="AI96" s="138"/>
      <c r="AJ96" s="139"/>
      <c r="AK96" s="1"/>
      <c r="AL96" s="1"/>
      <c r="AM96" s="9"/>
      <c r="AO96" s="1" t="s">
        <v>112</v>
      </c>
      <c r="AP96" s="1"/>
      <c r="AQ96" s="1"/>
      <c r="AR96" s="1"/>
      <c r="AS96" s="1"/>
      <c r="AT96" s="1"/>
      <c r="AU96" s="1"/>
      <c r="AV96" s="1"/>
    </row>
    <row r="97" spans="1:48" ht="17.149999999999999" customHeight="1" x14ac:dyDescent="0.2">
      <c r="A97" s="9"/>
      <c r="B97" s="1"/>
      <c r="C97" s="1"/>
      <c r="D97" s="108" t="s">
        <v>5</v>
      </c>
      <c r="E97" s="110"/>
      <c r="F97" s="144" t="s">
        <v>8</v>
      </c>
      <c r="G97" s="145"/>
      <c r="H97" s="145"/>
      <c r="I97" s="145"/>
      <c r="J97" s="145"/>
      <c r="K97" s="145"/>
      <c r="L97" s="145"/>
      <c r="M97" s="146"/>
      <c r="N97" s="137"/>
      <c r="O97" s="138"/>
      <c r="P97" s="138"/>
      <c r="Q97" s="138"/>
      <c r="R97" s="138"/>
      <c r="S97" s="138"/>
      <c r="T97" s="138"/>
      <c r="U97" s="138"/>
      <c r="V97" s="138"/>
      <c r="W97" s="138"/>
      <c r="X97" s="138"/>
      <c r="Y97" s="138"/>
      <c r="Z97" s="138"/>
      <c r="AA97" s="138"/>
      <c r="AB97" s="138"/>
      <c r="AC97" s="138"/>
      <c r="AD97" s="138"/>
      <c r="AE97" s="138"/>
      <c r="AF97" s="138"/>
      <c r="AG97" s="138"/>
      <c r="AH97" s="138"/>
      <c r="AI97" s="138"/>
      <c r="AJ97" s="139"/>
      <c r="AK97" s="1"/>
      <c r="AL97" s="1"/>
      <c r="AM97" s="9"/>
      <c r="AO97" s="1" t="s">
        <v>125</v>
      </c>
      <c r="AQ97" s="1"/>
      <c r="AR97" s="1"/>
      <c r="AS97" s="1"/>
      <c r="AT97" s="1"/>
      <c r="AU97" s="1"/>
      <c r="AV97" s="1"/>
    </row>
    <row r="98" spans="1:48" ht="17.149999999999999" customHeight="1" x14ac:dyDescent="0.2">
      <c r="A98" s="9"/>
      <c r="B98" s="1"/>
      <c r="C98" s="1"/>
      <c r="D98" s="108" t="s">
        <v>3</v>
      </c>
      <c r="E98" s="110"/>
      <c r="F98" s="144" t="s">
        <v>10</v>
      </c>
      <c r="G98" s="145"/>
      <c r="H98" s="145"/>
      <c r="I98" s="145"/>
      <c r="J98" s="145"/>
      <c r="K98" s="145"/>
      <c r="L98" s="145"/>
      <c r="M98" s="146"/>
      <c r="N98" s="137"/>
      <c r="O98" s="138"/>
      <c r="P98" s="138"/>
      <c r="Q98" s="138"/>
      <c r="R98" s="138"/>
      <c r="S98" s="138"/>
      <c r="T98" s="138"/>
      <c r="U98" s="138"/>
      <c r="V98" s="138"/>
      <c r="W98" s="138"/>
      <c r="X98" s="138"/>
      <c r="Y98" s="138"/>
      <c r="Z98" s="138"/>
      <c r="AA98" s="138"/>
      <c r="AB98" s="138"/>
      <c r="AC98" s="138"/>
      <c r="AD98" s="138"/>
      <c r="AE98" s="138"/>
      <c r="AF98" s="138"/>
      <c r="AG98" s="138"/>
      <c r="AH98" s="138"/>
      <c r="AI98" s="138"/>
      <c r="AJ98" s="139"/>
      <c r="AK98" s="1"/>
      <c r="AL98" s="1"/>
      <c r="AM98" s="9"/>
      <c r="AO98" s="2" t="s">
        <v>113</v>
      </c>
      <c r="AP98" s="1"/>
      <c r="AQ98" s="1"/>
      <c r="AR98" s="1"/>
      <c r="AS98" s="1"/>
      <c r="AT98" s="1"/>
      <c r="AU98" s="1"/>
      <c r="AV98" s="1"/>
    </row>
    <row r="99" spans="1:48" ht="17.149999999999999" customHeight="1" x14ac:dyDescent="0.2">
      <c r="A99" s="9"/>
      <c r="B99" s="1"/>
      <c r="C99" s="1"/>
      <c r="D99" s="108" t="s">
        <v>2</v>
      </c>
      <c r="E99" s="110"/>
      <c r="F99" s="144" t="s">
        <v>0</v>
      </c>
      <c r="G99" s="145"/>
      <c r="H99" s="145"/>
      <c r="I99" s="145"/>
      <c r="J99" s="145"/>
      <c r="K99" s="145"/>
      <c r="L99" s="145"/>
      <c r="M99" s="146"/>
      <c r="N99" s="137"/>
      <c r="O99" s="138"/>
      <c r="P99" s="138"/>
      <c r="Q99" s="138"/>
      <c r="R99" s="138"/>
      <c r="S99" s="138"/>
      <c r="T99" s="138"/>
      <c r="U99" s="138"/>
      <c r="V99" s="138"/>
      <c r="W99" s="138"/>
      <c r="X99" s="138"/>
      <c r="Y99" s="138"/>
      <c r="Z99" s="138"/>
      <c r="AA99" s="138"/>
      <c r="AB99" s="138"/>
      <c r="AC99" s="138"/>
      <c r="AD99" s="138"/>
      <c r="AE99" s="138"/>
      <c r="AF99" s="138"/>
      <c r="AG99" s="138"/>
      <c r="AH99" s="138"/>
      <c r="AI99" s="138"/>
      <c r="AJ99" s="139"/>
      <c r="AK99" s="1"/>
      <c r="AL99" s="1"/>
      <c r="AM99" s="9"/>
      <c r="AO99" s="1" t="s">
        <v>126</v>
      </c>
      <c r="AQ99" s="1"/>
      <c r="AR99" s="1"/>
      <c r="AS99" s="1"/>
      <c r="AT99" s="1"/>
      <c r="AU99" s="1"/>
      <c r="AV99" s="1"/>
    </row>
    <row r="100" spans="1:48" ht="17.149999999999999" customHeight="1" x14ac:dyDescent="0.2">
      <c r="A100" s="9"/>
      <c r="B100" s="1"/>
      <c r="C100" s="1"/>
      <c r="D100" s="10"/>
      <c r="E100" s="11"/>
      <c r="F100" s="114" t="s">
        <v>20</v>
      </c>
      <c r="G100" s="115"/>
      <c r="H100" s="115"/>
      <c r="I100" s="115"/>
      <c r="J100" s="115"/>
      <c r="K100" s="115"/>
      <c r="L100" s="115"/>
      <c r="M100" s="116"/>
      <c r="N100" s="150"/>
      <c r="O100" s="151"/>
      <c r="P100" s="151"/>
      <c r="Q100" s="151"/>
      <c r="R100" s="151"/>
      <c r="S100" s="151"/>
      <c r="T100" s="151"/>
      <c r="U100" s="151"/>
      <c r="V100" s="151"/>
      <c r="W100" s="151"/>
      <c r="X100" s="151"/>
      <c r="Y100" s="151"/>
      <c r="Z100" s="151"/>
      <c r="AA100" s="151"/>
      <c r="AB100" s="151"/>
      <c r="AC100" s="151"/>
      <c r="AD100" s="151"/>
      <c r="AE100" s="151"/>
      <c r="AF100" s="151"/>
      <c r="AG100" s="151"/>
      <c r="AH100" s="151"/>
      <c r="AI100" s="151"/>
      <c r="AJ100" s="152"/>
      <c r="AK100" s="1"/>
      <c r="AL100" s="1"/>
      <c r="AM100" s="9"/>
      <c r="AO100" s="1" t="s">
        <v>122</v>
      </c>
      <c r="AP100" s="1"/>
      <c r="AQ100" s="1"/>
      <c r="AR100" s="1"/>
      <c r="AS100" s="1"/>
      <c r="AT100" s="1"/>
      <c r="AU100" s="1"/>
      <c r="AV100" s="1"/>
    </row>
    <row r="101" spans="1:48" ht="17.149999999999999" customHeight="1" x14ac:dyDescent="0.2">
      <c r="A101" s="9"/>
      <c r="B101" s="1"/>
      <c r="C101" s="1"/>
      <c r="D101" s="10"/>
      <c r="E101" s="11"/>
      <c r="F101" s="102"/>
      <c r="G101" s="103"/>
      <c r="H101" s="103"/>
      <c r="I101" s="103"/>
      <c r="J101" s="103"/>
      <c r="K101" s="103"/>
      <c r="L101" s="103"/>
      <c r="M101" s="104"/>
      <c r="N101" s="153"/>
      <c r="O101" s="154"/>
      <c r="P101" s="154"/>
      <c r="Q101" s="154"/>
      <c r="R101" s="154"/>
      <c r="S101" s="154"/>
      <c r="T101" s="154"/>
      <c r="U101" s="154"/>
      <c r="V101" s="154"/>
      <c r="W101" s="154"/>
      <c r="X101" s="154"/>
      <c r="Y101" s="154"/>
      <c r="Z101" s="154"/>
      <c r="AA101" s="154"/>
      <c r="AB101" s="154"/>
      <c r="AC101" s="154"/>
      <c r="AD101" s="154"/>
      <c r="AE101" s="154"/>
      <c r="AF101" s="154"/>
      <c r="AG101" s="154"/>
      <c r="AH101" s="154"/>
      <c r="AI101" s="154"/>
      <c r="AJ101" s="155"/>
      <c r="AK101" s="1"/>
      <c r="AL101" s="1"/>
      <c r="AM101" s="9"/>
      <c r="AO101" s="1" t="s">
        <v>131</v>
      </c>
      <c r="AQ101" s="1"/>
      <c r="AR101" s="1"/>
      <c r="AS101" s="1"/>
      <c r="AT101" s="1"/>
      <c r="AU101" s="1"/>
      <c r="AV101" s="1"/>
    </row>
    <row r="102" spans="1:48" ht="17.149999999999999" customHeight="1" x14ac:dyDescent="0.2">
      <c r="A102" s="9"/>
      <c r="B102" s="1"/>
      <c r="C102" s="1"/>
      <c r="D102" s="13"/>
      <c r="E102" s="12"/>
      <c r="F102" s="144" t="s">
        <v>1</v>
      </c>
      <c r="G102" s="145"/>
      <c r="H102" s="145"/>
      <c r="I102" s="145"/>
      <c r="J102" s="145"/>
      <c r="K102" s="145"/>
      <c r="L102" s="145"/>
      <c r="M102" s="146"/>
      <c r="N102" s="137"/>
      <c r="O102" s="138"/>
      <c r="P102" s="138"/>
      <c r="Q102" s="138"/>
      <c r="R102" s="138"/>
      <c r="S102" s="138"/>
      <c r="T102" s="138"/>
      <c r="U102" s="138"/>
      <c r="V102" s="138"/>
      <c r="W102" s="138"/>
      <c r="X102" s="138"/>
      <c r="Y102" s="138"/>
      <c r="Z102" s="138"/>
      <c r="AA102" s="138"/>
      <c r="AB102" s="138"/>
      <c r="AC102" s="138"/>
      <c r="AD102" s="138"/>
      <c r="AE102" s="138"/>
      <c r="AF102" s="138"/>
      <c r="AG102" s="138"/>
      <c r="AH102" s="138"/>
      <c r="AI102" s="138"/>
      <c r="AJ102" s="139"/>
      <c r="AK102" s="1"/>
      <c r="AL102" s="1"/>
      <c r="AM102" s="9"/>
    </row>
    <row r="103" spans="1:48" ht="17.149999999999999" customHeight="1" x14ac:dyDescent="0.2">
      <c r="A103" s="9"/>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9"/>
    </row>
    <row r="104" spans="1:48" ht="17.149999999999999" customHeight="1" x14ac:dyDescent="0.2">
      <c r="A104" s="9"/>
      <c r="B104" s="1"/>
      <c r="C104" s="1" t="s">
        <v>88</v>
      </c>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9"/>
    </row>
    <row r="105" spans="1:48" ht="17.149999999999999" customHeight="1" x14ac:dyDescent="0.2">
      <c r="A105" s="9"/>
      <c r="B105" s="1"/>
      <c r="C105" s="1"/>
      <c r="D105" s="1" t="s">
        <v>70</v>
      </c>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9"/>
      <c r="AO105" s="4" t="s">
        <v>115</v>
      </c>
    </row>
    <row r="106" spans="1:48" ht="17.149999999999999" customHeight="1" x14ac:dyDescent="0.2">
      <c r="A106" s="9"/>
      <c r="B106" s="1"/>
      <c r="C106" s="1"/>
      <c r="D106" s="1"/>
      <c r="E106" s="1" t="s">
        <v>71</v>
      </c>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9"/>
      <c r="AO106" s="4" t="s">
        <v>116</v>
      </c>
    </row>
    <row r="107" spans="1:48" ht="17.149999999999999" customHeight="1" x14ac:dyDescent="0.2">
      <c r="A107" s="9"/>
      <c r="B107" s="1"/>
      <c r="C107" s="1"/>
      <c r="D107" s="1" t="s">
        <v>22</v>
      </c>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9"/>
      <c r="AO107" s="4" t="s">
        <v>118</v>
      </c>
    </row>
    <row r="108" spans="1:48" ht="17.149999999999999" customHeight="1" x14ac:dyDescent="0.2">
      <c r="A108" s="9"/>
      <c r="B108" s="1"/>
      <c r="C108" s="1"/>
      <c r="D108" s="9"/>
      <c r="E108" s="1" t="s">
        <v>21</v>
      </c>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9"/>
      <c r="AO108" s="4" t="s">
        <v>117</v>
      </c>
      <c r="AT108" s="1"/>
      <c r="AU108" s="1"/>
      <c r="AV108" s="1"/>
    </row>
    <row r="109" spans="1:48" ht="17.149999999999999" customHeight="1" x14ac:dyDescent="0.2">
      <c r="A109" s="9"/>
      <c r="B109" s="1"/>
      <c r="C109" s="1"/>
      <c r="D109" s="147" t="s">
        <v>14</v>
      </c>
      <c r="E109" s="119"/>
      <c r="F109" s="119"/>
      <c r="G109" s="119"/>
      <c r="H109" s="119"/>
      <c r="I109" s="119"/>
      <c r="J109" s="119"/>
      <c r="K109" s="119"/>
      <c r="L109" s="119"/>
      <c r="M109" s="120"/>
      <c r="N109" s="144"/>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6"/>
      <c r="AK109" s="1"/>
      <c r="AL109" s="1"/>
      <c r="AM109" s="9"/>
      <c r="AO109" s="1"/>
      <c r="AP109" s="1"/>
      <c r="AQ109" s="1"/>
      <c r="AR109" s="1"/>
      <c r="AS109" s="1"/>
      <c r="AT109" s="1"/>
      <c r="AU109" s="1"/>
      <c r="AV109" s="1"/>
    </row>
    <row r="110" spans="1:48" ht="17.149999999999999" customHeight="1" x14ac:dyDescent="0.2">
      <c r="A110" s="9"/>
      <c r="B110" s="1"/>
      <c r="C110" s="1"/>
      <c r="D110" s="105" t="s">
        <v>13</v>
      </c>
      <c r="E110" s="107"/>
      <c r="F110" s="144" t="s">
        <v>12</v>
      </c>
      <c r="G110" s="145"/>
      <c r="H110" s="145"/>
      <c r="I110" s="145"/>
      <c r="J110" s="145"/>
      <c r="K110" s="145"/>
      <c r="L110" s="145"/>
      <c r="M110" s="146"/>
      <c r="N110" s="144"/>
      <c r="O110" s="145"/>
      <c r="P110" s="145"/>
      <c r="Q110" s="145"/>
      <c r="R110" s="145"/>
      <c r="S110" s="145"/>
      <c r="T110" s="145"/>
      <c r="U110" s="145"/>
      <c r="V110" s="145"/>
      <c r="W110" s="145"/>
      <c r="X110" s="145"/>
      <c r="Y110" s="145"/>
      <c r="Z110" s="145"/>
      <c r="AA110" s="145"/>
      <c r="AB110" s="145"/>
      <c r="AC110" s="145"/>
      <c r="AD110" s="145"/>
      <c r="AE110" s="145"/>
      <c r="AF110" s="145"/>
      <c r="AG110" s="145"/>
      <c r="AH110" s="145"/>
      <c r="AI110" s="145"/>
      <c r="AJ110" s="146"/>
      <c r="AK110" s="1"/>
      <c r="AL110" s="1"/>
      <c r="AM110" s="9"/>
      <c r="AO110" s="1"/>
      <c r="AP110" s="1"/>
      <c r="AQ110" s="1"/>
      <c r="AR110" s="1"/>
      <c r="AS110" s="1"/>
      <c r="AT110" s="1"/>
      <c r="AU110" s="1"/>
      <c r="AV110" s="1"/>
    </row>
    <row r="111" spans="1:48" ht="17.149999999999999" customHeight="1" x14ac:dyDescent="0.2">
      <c r="A111" s="9"/>
      <c r="B111" s="1"/>
      <c r="C111" s="1"/>
      <c r="D111" s="108" t="s">
        <v>11</v>
      </c>
      <c r="E111" s="110"/>
      <c r="F111" s="114" t="s">
        <v>10</v>
      </c>
      <c r="G111" s="115"/>
      <c r="H111" s="115"/>
      <c r="I111" s="115"/>
      <c r="J111" s="115"/>
      <c r="K111" s="115"/>
      <c r="L111" s="115"/>
      <c r="M111" s="116"/>
      <c r="N111" s="114"/>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5"/>
      <c r="AJ111" s="116"/>
      <c r="AK111" s="1"/>
      <c r="AL111" s="1"/>
      <c r="AM111" s="9"/>
      <c r="AO111" s="1"/>
      <c r="AP111" s="1"/>
      <c r="AQ111" s="1"/>
      <c r="AR111" s="1"/>
      <c r="AS111" s="1"/>
      <c r="AT111" s="1"/>
      <c r="AU111" s="1"/>
      <c r="AV111" s="1"/>
    </row>
    <row r="112" spans="1:48" ht="17.149999999999999" customHeight="1" x14ac:dyDescent="0.2">
      <c r="A112" s="9"/>
      <c r="B112" s="1"/>
      <c r="C112" s="1"/>
      <c r="D112" s="111" t="s">
        <v>9</v>
      </c>
      <c r="E112" s="113"/>
      <c r="F112" s="102"/>
      <c r="G112" s="103"/>
      <c r="H112" s="103"/>
      <c r="I112" s="103"/>
      <c r="J112" s="103"/>
      <c r="K112" s="103"/>
      <c r="L112" s="103"/>
      <c r="M112" s="104"/>
      <c r="N112" s="102"/>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4"/>
      <c r="AK112" s="1"/>
      <c r="AL112" s="1"/>
      <c r="AM112" s="9"/>
    </row>
    <row r="113" spans="1:39" ht="17.149999999999999" customHeight="1" x14ac:dyDescent="0.2">
      <c r="A113" s="9"/>
      <c r="B113" s="1"/>
      <c r="C113" s="1"/>
      <c r="D113" s="15"/>
      <c r="E113" s="14"/>
      <c r="F113" s="144" t="s">
        <v>8</v>
      </c>
      <c r="G113" s="145"/>
      <c r="H113" s="145"/>
      <c r="I113" s="145"/>
      <c r="J113" s="145"/>
      <c r="K113" s="145"/>
      <c r="L113" s="145"/>
      <c r="M113" s="146"/>
      <c r="N113" s="144"/>
      <c r="O113" s="145"/>
      <c r="P113" s="145"/>
      <c r="Q113" s="145"/>
      <c r="R113" s="145"/>
      <c r="S113" s="145"/>
      <c r="T113" s="145"/>
      <c r="U113" s="145"/>
      <c r="V113" s="145"/>
      <c r="W113" s="145"/>
      <c r="X113" s="145"/>
      <c r="Y113" s="145"/>
      <c r="Z113" s="145"/>
      <c r="AA113" s="145"/>
      <c r="AB113" s="145"/>
      <c r="AC113" s="145"/>
      <c r="AD113" s="145"/>
      <c r="AE113" s="145"/>
      <c r="AF113" s="145"/>
      <c r="AG113" s="145"/>
      <c r="AH113" s="145"/>
      <c r="AI113" s="145"/>
      <c r="AJ113" s="146"/>
      <c r="AK113" s="1"/>
      <c r="AL113" s="1"/>
      <c r="AM113" s="9"/>
    </row>
    <row r="114" spans="1:39" ht="17.149999999999999" customHeight="1" x14ac:dyDescent="0.2">
      <c r="A114" s="9"/>
      <c r="B114" s="1"/>
      <c r="C114" s="1"/>
      <c r="D114" s="108" t="s">
        <v>7</v>
      </c>
      <c r="E114" s="110"/>
      <c r="F114" s="144" t="s">
        <v>6</v>
      </c>
      <c r="G114" s="145"/>
      <c r="H114" s="145"/>
      <c r="I114" s="145"/>
      <c r="J114" s="145"/>
      <c r="K114" s="145"/>
      <c r="L114" s="145"/>
      <c r="M114" s="146"/>
      <c r="N114" s="144"/>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6"/>
      <c r="AK114" s="1"/>
      <c r="AL114" s="1"/>
      <c r="AM114" s="9"/>
    </row>
    <row r="115" spans="1:39" ht="17.149999999999999" customHeight="1" x14ac:dyDescent="0.2">
      <c r="A115" s="9"/>
      <c r="B115" s="1"/>
      <c r="C115" s="1"/>
      <c r="D115" s="108" t="s">
        <v>5</v>
      </c>
      <c r="E115" s="110"/>
      <c r="F115" s="114" t="s">
        <v>20</v>
      </c>
      <c r="G115" s="115"/>
      <c r="H115" s="115"/>
      <c r="I115" s="115"/>
      <c r="J115" s="115"/>
      <c r="K115" s="115"/>
      <c r="L115" s="115"/>
      <c r="M115" s="116"/>
      <c r="N115" s="114"/>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6"/>
      <c r="AK115" s="1"/>
      <c r="AL115" s="1"/>
      <c r="AM115" s="9"/>
    </row>
    <row r="116" spans="1:39" ht="17.149999999999999" customHeight="1" x14ac:dyDescent="0.2">
      <c r="A116" s="9"/>
      <c r="B116" s="1"/>
      <c r="C116" s="1"/>
      <c r="D116" s="108" t="s">
        <v>3</v>
      </c>
      <c r="E116" s="110"/>
      <c r="F116" s="102"/>
      <c r="G116" s="103"/>
      <c r="H116" s="103"/>
      <c r="I116" s="103"/>
      <c r="J116" s="103"/>
      <c r="K116" s="103"/>
      <c r="L116" s="103"/>
      <c r="M116" s="104"/>
      <c r="N116" s="102"/>
      <c r="O116" s="103"/>
      <c r="P116" s="103"/>
      <c r="Q116" s="103"/>
      <c r="R116" s="103"/>
      <c r="S116" s="103"/>
      <c r="T116" s="103"/>
      <c r="U116" s="103"/>
      <c r="V116" s="103"/>
      <c r="W116" s="103"/>
      <c r="X116" s="103"/>
      <c r="Y116" s="103"/>
      <c r="Z116" s="103"/>
      <c r="AA116" s="103"/>
      <c r="AB116" s="103"/>
      <c r="AC116" s="103"/>
      <c r="AD116" s="103"/>
      <c r="AE116" s="103"/>
      <c r="AF116" s="103"/>
      <c r="AG116" s="103"/>
      <c r="AH116" s="103"/>
      <c r="AI116" s="103"/>
      <c r="AJ116" s="104"/>
      <c r="AK116" s="1"/>
      <c r="AL116" s="1"/>
      <c r="AM116" s="9"/>
    </row>
    <row r="117" spans="1:39" ht="17.149999999999999" customHeight="1" x14ac:dyDescent="0.2">
      <c r="A117" s="9"/>
      <c r="B117" s="1"/>
      <c r="C117" s="1"/>
      <c r="D117" s="108" t="s">
        <v>2</v>
      </c>
      <c r="E117" s="110"/>
      <c r="F117" s="144" t="s">
        <v>1</v>
      </c>
      <c r="G117" s="145"/>
      <c r="H117" s="145"/>
      <c r="I117" s="145"/>
      <c r="J117" s="145"/>
      <c r="K117" s="145"/>
      <c r="L117" s="145"/>
      <c r="M117" s="146"/>
      <c r="N117" s="144"/>
      <c r="O117" s="145"/>
      <c r="P117" s="145"/>
      <c r="Q117" s="145"/>
      <c r="R117" s="145"/>
      <c r="S117" s="145"/>
      <c r="T117" s="145"/>
      <c r="U117" s="145"/>
      <c r="V117" s="145"/>
      <c r="W117" s="145"/>
      <c r="X117" s="145"/>
      <c r="Y117" s="145"/>
      <c r="Z117" s="145"/>
      <c r="AA117" s="145"/>
      <c r="AB117" s="145"/>
      <c r="AC117" s="145"/>
      <c r="AD117" s="145"/>
      <c r="AE117" s="145"/>
      <c r="AF117" s="145"/>
      <c r="AG117" s="145"/>
      <c r="AH117" s="145"/>
      <c r="AI117" s="145"/>
      <c r="AJ117" s="146"/>
      <c r="AK117" s="1"/>
      <c r="AL117" s="1"/>
      <c r="AM117" s="9"/>
    </row>
    <row r="118" spans="1:39" ht="17.149999999999999" customHeight="1" x14ac:dyDescent="0.2">
      <c r="A118" s="9"/>
      <c r="B118" s="1"/>
      <c r="C118" s="1"/>
      <c r="D118" s="13"/>
      <c r="E118" s="12"/>
      <c r="F118" s="144" t="s">
        <v>0</v>
      </c>
      <c r="G118" s="145"/>
      <c r="H118" s="145"/>
      <c r="I118" s="145"/>
      <c r="J118" s="145"/>
      <c r="K118" s="145"/>
      <c r="L118" s="145"/>
      <c r="M118" s="146"/>
      <c r="N118" s="144"/>
      <c r="O118" s="145"/>
      <c r="P118" s="145"/>
      <c r="Q118" s="145"/>
      <c r="R118" s="145"/>
      <c r="S118" s="145"/>
      <c r="T118" s="145"/>
      <c r="U118" s="145"/>
      <c r="V118" s="145"/>
      <c r="W118" s="145"/>
      <c r="X118" s="145"/>
      <c r="Y118" s="145"/>
      <c r="Z118" s="145"/>
      <c r="AA118" s="145"/>
      <c r="AB118" s="145"/>
      <c r="AC118" s="145"/>
      <c r="AD118" s="145"/>
      <c r="AE118" s="145"/>
      <c r="AF118" s="145"/>
      <c r="AG118" s="145"/>
      <c r="AH118" s="145"/>
      <c r="AI118" s="145"/>
      <c r="AJ118" s="146"/>
      <c r="AK118" s="1"/>
      <c r="AL118" s="1"/>
      <c r="AM118" s="9"/>
    </row>
    <row r="119" spans="1:39" ht="17.149999999999999" customHeight="1" x14ac:dyDescent="0.2">
      <c r="A119" s="9"/>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9"/>
    </row>
    <row r="120" spans="1:39" ht="17.149999999999999" customHeight="1" x14ac:dyDescent="0.2">
      <c r="A120" s="9"/>
      <c r="B120" s="1"/>
      <c r="C120" s="1" t="s">
        <v>19</v>
      </c>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9"/>
    </row>
    <row r="121" spans="1:39" ht="17.149999999999999" customHeight="1" x14ac:dyDescent="0.2">
      <c r="A121" s="9"/>
      <c r="B121" s="1"/>
      <c r="C121" s="1"/>
      <c r="D121" s="1" t="s">
        <v>18</v>
      </c>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9"/>
    </row>
    <row r="122" spans="1:39" ht="17.149999999999999" customHeight="1" x14ac:dyDescent="0.2">
      <c r="A122" s="9"/>
      <c r="B122" s="1"/>
      <c r="C122" s="1"/>
      <c r="D122" s="1"/>
      <c r="E122" s="1" t="s">
        <v>17</v>
      </c>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9"/>
    </row>
    <row r="123" spans="1:39" ht="17.149999999999999" customHeight="1" x14ac:dyDescent="0.2">
      <c r="A123" s="9"/>
      <c r="B123" s="1"/>
      <c r="C123" s="1"/>
      <c r="D123" s="1" t="s">
        <v>16</v>
      </c>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9"/>
    </row>
    <row r="124" spans="1:39" ht="17.149999999999999" customHeight="1" x14ac:dyDescent="0.2">
      <c r="A124" s="9"/>
      <c r="B124" s="1"/>
      <c r="C124" s="1"/>
      <c r="D124" s="1"/>
      <c r="E124" s="1" t="s">
        <v>15</v>
      </c>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9"/>
    </row>
    <row r="125" spans="1:39" ht="17.149999999999999" customHeight="1" x14ac:dyDescent="0.2">
      <c r="A125" s="9"/>
      <c r="B125" s="1"/>
      <c r="C125" s="1"/>
      <c r="D125" s="147" t="s">
        <v>14</v>
      </c>
      <c r="E125" s="119"/>
      <c r="F125" s="119"/>
      <c r="G125" s="119"/>
      <c r="H125" s="119"/>
      <c r="I125" s="119"/>
      <c r="J125" s="119"/>
      <c r="K125" s="119"/>
      <c r="L125" s="119"/>
      <c r="M125" s="120"/>
      <c r="N125" s="144"/>
      <c r="O125" s="145"/>
      <c r="P125" s="145"/>
      <c r="Q125" s="145"/>
      <c r="R125" s="145"/>
      <c r="S125" s="145"/>
      <c r="T125" s="145"/>
      <c r="U125" s="145"/>
      <c r="V125" s="145"/>
      <c r="W125" s="145"/>
      <c r="X125" s="145"/>
      <c r="Y125" s="145"/>
      <c r="Z125" s="145"/>
      <c r="AA125" s="145"/>
      <c r="AB125" s="145"/>
      <c r="AC125" s="145"/>
      <c r="AD125" s="145"/>
      <c r="AE125" s="145"/>
      <c r="AF125" s="145"/>
      <c r="AG125" s="145"/>
      <c r="AH125" s="145"/>
      <c r="AI125" s="145"/>
      <c r="AJ125" s="146"/>
      <c r="AK125" s="1"/>
      <c r="AL125" s="1"/>
      <c r="AM125" s="9"/>
    </row>
    <row r="126" spans="1:39" ht="17.149999999999999" customHeight="1" x14ac:dyDescent="0.2">
      <c r="A126" s="9"/>
      <c r="B126" s="1"/>
      <c r="C126" s="1"/>
      <c r="D126" s="105" t="s">
        <v>13</v>
      </c>
      <c r="E126" s="107"/>
      <c r="F126" s="144" t="s">
        <v>12</v>
      </c>
      <c r="G126" s="145"/>
      <c r="H126" s="145"/>
      <c r="I126" s="145"/>
      <c r="J126" s="145"/>
      <c r="K126" s="145"/>
      <c r="L126" s="145"/>
      <c r="M126" s="146"/>
      <c r="N126" s="144"/>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6"/>
      <c r="AK126" s="1"/>
      <c r="AL126" s="1"/>
      <c r="AM126" s="9"/>
    </row>
    <row r="127" spans="1:39" ht="17.149999999999999" customHeight="1" x14ac:dyDescent="0.2">
      <c r="A127" s="9"/>
      <c r="B127" s="1"/>
      <c r="C127" s="1"/>
      <c r="D127" s="108" t="s">
        <v>11</v>
      </c>
      <c r="E127" s="110"/>
      <c r="F127" s="114" t="s">
        <v>10</v>
      </c>
      <c r="G127" s="115"/>
      <c r="H127" s="115"/>
      <c r="I127" s="115"/>
      <c r="J127" s="115"/>
      <c r="K127" s="115"/>
      <c r="L127" s="115"/>
      <c r="M127" s="116"/>
      <c r="N127" s="114"/>
      <c r="O127" s="115"/>
      <c r="P127" s="115"/>
      <c r="Q127" s="115"/>
      <c r="R127" s="115"/>
      <c r="S127" s="115"/>
      <c r="T127" s="115"/>
      <c r="U127" s="115"/>
      <c r="V127" s="115"/>
      <c r="W127" s="115"/>
      <c r="X127" s="115"/>
      <c r="Y127" s="115"/>
      <c r="Z127" s="115"/>
      <c r="AA127" s="115"/>
      <c r="AB127" s="115"/>
      <c r="AC127" s="115"/>
      <c r="AD127" s="115"/>
      <c r="AE127" s="115"/>
      <c r="AF127" s="115"/>
      <c r="AG127" s="115"/>
      <c r="AH127" s="115"/>
      <c r="AI127" s="115"/>
      <c r="AJ127" s="116"/>
      <c r="AK127" s="1"/>
      <c r="AL127" s="1"/>
      <c r="AM127" s="9"/>
    </row>
    <row r="128" spans="1:39" ht="17.149999999999999" customHeight="1" x14ac:dyDescent="0.2">
      <c r="A128" s="9"/>
      <c r="B128" s="1"/>
      <c r="C128" s="1"/>
      <c r="D128" s="111" t="s">
        <v>9</v>
      </c>
      <c r="E128" s="113"/>
      <c r="F128" s="102"/>
      <c r="G128" s="103"/>
      <c r="H128" s="103"/>
      <c r="I128" s="103"/>
      <c r="J128" s="103"/>
      <c r="K128" s="103"/>
      <c r="L128" s="103"/>
      <c r="M128" s="104"/>
      <c r="N128" s="102"/>
      <c r="O128" s="103"/>
      <c r="P128" s="103"/>
      <c r="Q128" s="103"/>
      <c r="R128" s="103"/>
      <c r="S128" s="103"/>
      <c r="T128" s="103"/>
      <c r="U128" s="103"/>
      <c r="V128" s="103"/>
      <c r="W128" s="103"/>
      <c r="X128" s="103"/>
      <c r="Y128" s="103"/>
      <c r="Z128" s="103"/>
      <c r="AA128" s="103"/>
      <c r="AB128" s="103"/>
      <c r="AC128" s="103"/>
      <c r="AD128" s="103"/>
      <c r="AE128" s="103"/>
      <c r="AF128" s="103"/>
      <c r="AG128" s="103"/>
      <c r="AH128" s="103"/>
      <c r="AI128" s="103"/>
      <c r="AJ128" s="104"/>
      <c r="AK128" s="1"/>
      <c r="AL128" s="1"/>
      <c r="AM128" s="9"/>
    </row>
    <row r="129" spans="1:39" ht="17.149999999999999" customHeight="1" x14ac:dyDescent="0.2">
      <c r="A129" s="9"/>
      <c r="B129" s="1"/>
      <c r="C129" s="1"/>
      <c r="D129" s="15"/>
      <c r="E129" s="14"/>
      <c r="F129" s="144" t="s">
        <v>8</v>
      </c>
      <c r="G129" s="145"/>
      <c r="H129" s="145"/>
      <c r="I129" s="145"/>
      <c r="J129" s="145"/>
      <c r="K129" s="145"/>
      <c r="L129" s="145"/>
      <c r="M129" s="146"/>
      <c r="N129" s="144"/>
      <c r="O129" s="145"/>
      <c r="P129" s="145"/>
      <c r="Q129" s="145"/>
      <c r="R129" s="145"/>
      <c r="S129" s="145"/>
      <c r="T129" s="145"/>
      <c r="U129" s="145"/>
      <c r="V129" s="145"/>
      <c r="W129" s="145"/>
      <c r="X129" s="145"/>
      <c r="Y129" s="145"/>
      <c r="Z129" s="145"/>
      <c r="AA129" s="145"/>
      <c r="AB129" s="145"/>
      <c r="AC129" s="145"/>
      <c r="AD129" s="145"/>
      <c r="AE129" s="145"/>
      <c r="AF129" s="145"/>
      <c r="AG129" s="145"/>
      <c r="AH129" s="145"/>
      <c r="AI129" s="145"/>
      <c r="AJ129" s="146"/>
      <c r="AK129" s="1"/>
      <c r="AL129" s="1"/>
      <c r="AM129" s="9"/>
    </row>
    <row r="130" spans="1:39" ht="17.149999999999999" customHeight="1" x14ac:dyDescent="0.2">
      <c r="A130" s="9"/>
      <c r="B130" s="1"/>
      <c r="C130" s="1"/>
      <c r="D130" s="108" t="s">
        <v>7</v>
      </c>
      <c r="E130" s="110"/>
      <c r="F130" s="144" t="s">
        <v>6</v>
      </c>
      <c r="G130" s="145"/>
      <c r="H130" s="145"/>
      <c r="I130" s="145"/>
      <c r="J130" s="145"/>
      <c r="K130" s="145"/>
      <c r="L130" s="145"/>
      <c r="M130" s="146"/>
      <c r="N130" s="144"/>
      <c r="O130" s="145"/>
      <c r="P130" s="145"/>
      <c r="Q130" s="145"/>
      <c r="R130" s="145"/>
      <c r="S130" s="145"/>
      <c r="T130" s="145"/>
      <c r="U130" s="145"/>
      <c r="V130" s="145"/>
      <c r="W130" s="145"/>
      <c r="X130" s="145"/>
      <c r="Y130" s="145"/>
      <c r="Z130" s="145"/>
      <c r="AA130" s="145"/>
      <c r="AB130" s="145"/>
      <c r="AC130" s="145"/>
      <c r="AD130" s="145"/>
      <c r="AE130" s="145"/>
      <c r="AF130" s="145"/>
      <c r="AG130" s="145"/>
      <c r="AH130" s="145"/>
      <c r="AI130" s="145"/>
      <c r="AJ130" s="146"/>
      <c r="AK130" s="1"/>
      <c r="AL130" s="1"/>
      <c r="AM130" s="9"/>
    </row>
    <row r="131" spans="1:39" ht="17.149999999999999" customHeight="1" x14ac:dyDescent="0.2">
      <c r="A131" s="9"/>
      <c r="B131" s="1"/>
      <c r="C131" s="1"/>
      <c r="D131" s="108" t="s">
        <v>5</v>
      </c>
      <c r="E131" s="110"/>
      <c r="F131" s="114" t="s">
        <v>4</v>
      </c>
      <c r="G131" s="115"/>
      <c r="H131" s="115"/>
      <c r="I131" s="115"/>
      <c r="J131" s="115"/>
      <c r="K131" s="115"/>
      <c r="L131" s="115"/>
      <c r="M131" s="116"/>
      <c r="N131" s="114"/>
      <c r="O131" s="115"/>
      <c r="P131" s="115"/>
      <c r="Q131" s="115"/>
      <c r="R131" s="115"/>
      <c r="S131" s="115"/>
      <c r="T131" s="115"/>
      <c r="U131" s="115"/>
      <c r="V131" s="115"/>
      <c r="W131" s="115"/>
      <c r="X131" s="115"/>
      <c r="Y131" s="115"/>
      <c r="Z131" s="115"/>
      <c r="AA131" s="115"/>
      <c r="AB131" s="115"/>
      <c r="AC131" s="115"/>
      <c r="AD131" s="115"/>
      <c r="AE131" s="115"/>
      <c r="AF131" s="115"/>
      <c r="AG131" s="115"/>
      <c r="AH131" s="115"/>
      <c r="AI131" s="115"/>
      <c r="AJ131" s="116"/>
      <c r="AK131" s="1"/>
      <c r="AL131" s="1"/>
      <c r="AM131" s="9"/>
    </row>
    <row r="132" spans="1:39" ht="17.149999999999999" customHeight="1" x14ac:dyDescent="0.2">
      <c r="A132" s="9"/>
      <c r="B132" s="1"/>
      <c r="C132" s="1"/>
      <c r="D132" s="108" t="s">
        <v>3</v>
      </c>
      <c r="E132" s="110"/>
      <c r="F132" s="102"/>
      <c r="G132" s="103"/>
      <c r="H132" s="103"/>
      <c r="I132" s="103"/>
      <c r="J132" s="103"/>
      <c r="K132" s="103"/>
      <c r="L132" s="103"/>
      <c r="M132" s="104"/>
      <c r="N132" s="102"/>
      <c r="O132" s="103"/>
      <c r="P132" s="103"/>
      <c r="Q132" s="103"/>
      <c r="R132" s="103"/>
      <c r="S132" s="103"/>
      <c r="T132" s="103"/>
      <c r="U132" s="103"/>
      <c r="V132" s="103"/>
      <c r="W132" s="103"/>
      <c r="X132" s="103"/>
      <c r="Y132" s="103"/>
      <c r="Z132" s="103"/>
      <c r="AA132" s="103"/>
      <c r="AB132" s="103"/>
      <c r="AC132" s="103"/>
      <c r="AD132" s="103"/>
      <c r="AE132" s="103"/>
      <c r="AF132" s="103"/>
      <c r="AG132" s="103"/>
      <c r="AH132" s="103"/>
      <c r="AI132" s="103"/>
      <c r="AJ132" s="104"/>
      <c r="AK132" s="1"/>
      <c r="AL132" s="1"/>
      <c r="AM132" s="9"/>
    </row>
    <row r="133" spans="1:39" ht="17.149999999999999" customHeight="1" x14ac:dyDescent="0.2">
      <c r="A133" s="9"/>
      <c r="B133" s="1"/>
      <c r="C133" s="1"/>
      <c r="D133" s="108" t="s">
        <v>2</v>
      </c>
      <c r="E133" s="110"/>
      <c r="F133" s="144" t="s">
        <v>1</v>
      </c>
      <c r="G133" s="145"/>
      <c r="H133" s="145"/>
      <c r="I133" s="145"/>
      <c r="J133" s="145"/>
      <c r="K133" s="145"/>
      <c r="L133" s="145"/>
      <c r="M133" s="146"/>
      <c r="N133" s="144"/>
      <c r="O133" s="145"/>
      <c r="P133" s="145"/>
      <c r="Q133" s="145"/>
      <c r="R133" s="145"/>
      <c r="S133" s="145"/>
      <c r="T133" s="145"/>
      <c r="U133" s="145"/>
      <c r="V133" s="145"/>
      <c r="W133" s="145"/>
      <c r="X133" s="145"/>
      <c r="Y133" s="145"/>
      <c r="Z133" s="145"/>
      <c r="AA133" s="145"/>
      <c r="AB133" s="145"/>
      <c r="AC133" s="145"/>
      <c r="AD133" s="145"/>
      <c r="AE133" s="145"/>
      <c r="AF133" s="145"/>
      <c r="AG133" s="145"/>
      <c r="AH133" s="145"/>
      <c r="AI133" s="145"/>
      <c r="AJ133" s="146"/>
      <c r="AK133" s="1"/>
      <c r="AL133" s="1"/>
      <c r="AM133" s="9"/>
    </row>
    <row r="134" spans="1:39" ht="17.149999999999999" customHeight="1" x14ac:dyDescent="0.2">
      <c r="A134" s="9"/>
      <c r="B134" s="1"/>
      <c r="C134" s="1"/>
      <c r="D134" s="13"/>
      <c r="E134" s="12"/>
      <c r="F134" s="144" t="s">
        <v>0</v>
      </c>
      <c r="G134" s="145"/>
      <c r="H134" s="145"/>
      <c r="I134" s="145"/>
      <c r="J134" s="145"/>
      <c r="K134" s="145"/>
      <c r="L134" s="145"/>
      <c r="M134" s="146"/>
      <c r="N134" s="144"/>
      <c r="O134" s="145"/>
      <c r="P134" s="145"/>
      <c r="Q134" s="145"/>
      <c r="R134" s="145"/>
      <c r="S134" s="145"/>
      <c r="T134" s="145"/>
      <c r="U134" s="145"/>
      <c r="V134" s="145"/>
      <c r="W134" s="145"/>
      <c r="X134" s="145"/>
      <c r="Y134" s="145"/>
      <c r="Z134" s="145"/>
      <c r="AA134" s="145"/>
      <c r="AB134" s="145"/>
      <c r="AC134" s="145"/>
      <c r="AD134" s="145"/>
      <c r="AE134" s="145"/>
      <c r="AF134" s="145"/>
      <c r="AG134" s="145"/>
      <c r="AH134" s="145"/>
      <c r="AI134" s="145"/>
      <c r="AJ134" s="146"/>
      <c r="AK134" s="1"/>
      <c r="AL134" s="1"/>
      <c r="AM134" s="9"/>
    </row>
    <row r="135" spans="1:39" ht="17.149999999999999" customHeight="1" x14ac:dyDescent="0.2">
      <c r="A135" s="9"/>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9"/>
    </row>
    <row r="136" spans="1:39" ht="17.149999999999999" customHeight="1" x14ac:dyDescent="0.2">
      <c r="A136" s="9"/>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9"/>
    </row>
    <row r="137" spans="1:39" ht="17.149999999999999" customHeight="1" x14ac:dyDescent="0.2">
      <c r="A137" s="9"/>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9"/>
    </row>
    <row r="138" spans="1:39" ht="17.149999999999999" customHeight="1" x14ac:dyDescent="0.2">
      <c r="A138" s="9"/>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9"/>
    </row>
    <row r="139" spans="1:39" ht="17.149999999999999" customHeight="1" x14ac:dyDescent="0.2">
      <c r="A139" s="9"/>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9"/>
    </row>
    <row r="140" spans="1:39" ht="17.149999999999999" customHeight="1" x14ac:dyDescent="0.2">
      <c r="A140" s="9"/>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9"/>
    </row>
    <row r="141" spans="1:39" ht="17.149999999999999" customHeight="1" x14ac:dyDescent="0.2">
      <c r="A141" s="9"/>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9"/>
    </row>
    <row r="142" spans="1:39" ht="17.149999999999999" customHeight="1" x14ac:dyDescent="0.2">
      <c r="A142" s="9"/>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9"/>
    </row>
    <row r="143" spans="1:39" ht="17.149999999999999" customHeight="1" x14ac:dyDescent="0.2">
      <c r="A143" s="9"/>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9"/>
    </row>
    <row r="144" spans="1:39" ht="17.149999999999999" customHeight="1" x14ac:dyDescent="0.2">
      <c r="A144" s="9"/>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9"/>
    </row>
    <row r="145" spans="1:39" ht="17.149999999999999" customHeight="1" x14ac:dyDescent="0.2">
      <c r="A145" s="9"/>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9"/>
    </row>
    <row r="146" spans="1:39" ht="17.149999999999999" customHeight="1" x14ac:dyDescent="0.2">
      <c r="A146" s="9"/>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9"/>
    </row>
    <row r="147" spans="1:39" ht="17.149999999999999" customHeight="1" x14ac:dyDescent="0.2">
      <c r="A147" s="9"/>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9"/>
    </row>
    <row r="148" spans="1:39" ht="17.149999999999999" customHeight="1" x14ac:dyDescent="0.2">
      <c r="A148" s="9"/>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9"/>
    </row>
    <row r="149" spans="1:39" ht="17.149999999999999" customHeight="1" x14ac:dyDescent="0.2">
      <c r="A149" s="9"/>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9"/>
    </row>
    <row r="150" spans="1:39" ht="17.149999999999999" customHeight="1" x14ac:dyDescent="0.2">
      <c r="A150" s="9"/>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9"/>
    </row>
    <row r="151" spans="1:39" ht="17.149999999999999"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row>
    <row r="152" spans="1:39" ht="17.149999999999999"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row>
    <row r="153" spans="1:39" ht="17.149999999999999"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row>
    <row r="154" spans="1:39" ht="17.149999999999999"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row>
    <row r="155" spans="1:39" ht="17.149999999999999"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row>
    <row r="156" spans="1:39" ht="17.149999999999999"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row>
    <row r="157" spans="1:39" ht="17.149999999999999"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row>
    <row r="158" spans="1:39" ht="17.149999999999999"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row>
    <row r="159" spans="1:39" ht="17.149999999999999"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row>
    <row r="160" spans="1:39" ht="17.149999999999999"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row>
    <row r="161" spans="1:39" ht="17.149999999999999"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row>
    <row r="162" spans="1:39" ht="17.149999999999999"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row>
    <row r="163" spans="1:39" ht="17.149999999999999"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row>
    <row r="164" spans="1:39" ht="17.149999999999999"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row>
    <row r="165" spans="1:39" ht="17.149999999999999"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row>
    <row r="166" spans="1:39" ht="17.149999999999999" customHeight="1" x14ac:dyDescent="0.2"/>
    <row r="167" spans="1:39" ht="17.149999999999999" customHeight="1" x14ac:dyDescent="0.2"/>
    <row r="168" spans="1:39" ht="17.149999999999999" customHeight="1" x14ac:dyDescent="0.2"/>
    <row r="169" spans="1:39" ht="17.149999999999999" customHeight="1" x14ac:dyDescent="0.2"/>
    <row r="170" spans="1:39" ht="17.149999999999999" customHeight="1" x14ac:dyDescent="0.2"/>
    <row r="171" spans="1:39" ht="15.75" customHeight="1" x14ac:dyDescent="0.2"/>
    <row r="172" spans="1:39" ht="15.75" customHeight="1" x14ac:dyDescent="0.2"/>
    <row r="173" spans="1:39" ht="15.75" customHeight="1" x14ac:dyDescent="0.2"/>
    <row r="174" spans="1:39" ht="15.75" customHeight="1" x14ac:dyDescent="0.2"/>
    <row r="175" spans="1:39" ht="15.75" customHeight="1" x14ac:dyDescent="0.2"/>
    <row r="176" spans="1:39"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sheetData>
  <dataConsolidate/>
  <mergeCells count="126">
    <mergeCell ref="AH57:AI57"/>
    <mergeCell ref="D131:E131"/>
    <mergeCell ref="N113:AJ113"/>
    <mergeCell ref="N114:AJ114"/>
    <mergeCell ref="V56:AG56"/>
    <mergeCell ref="V61:W61"/>
    <mergeCell ref="AH58:AI58"/>
    <mergeCell ref="AF49:AG49"/>
    <mergeCell ref="X52:AE52"/>
    <mergeCell ref="AF52:AG52"/>
    <mergeCell ref="AH55:AI55"/>
    <mergeCell ref="N111:AJ112"/>
    <mergeCell ref="F100:M101"/>
    <mergeCell ref="N100:AJ101"/>
    <mergeCell ref="F97:M97"/>
    <mergeCell ref="AB62:AC62"/>
    <mergeCell ref="Z62:AA62"/>
    <mergeCell ref="O62:Q62"/>
    <mergeCell ref="R62:S62"/>
    <mergeCell ref="V62:W62"/>
    <mergeCell ref="T62:U62"/>
    <mergeCell ref="C86:AJ89"/>
    <mergeCell ref="N131:AJ132"/>
    <mergeCell ref="F127:M128"/>
    <mergeCell ref="Z63:AA63"/>
    <mergeCell ref="F95:M95"/>
    <mergeCell ref="F94:M94"/>
    <mergeCell ref="F96:M96"/>
    <mergeCell ref="N109:AJ109"/>
    <mergeCell ref="F110:M110"/>
    <mergeCell ref="V63:W63"/>
    <mergeCell ref="O63:Q63"/>
    <mergeCell ref="R63:S63"/>
    <mergeCell ref="N102:AJ102"/>
    <mergeCell ref="AB63:AC63"/>
    <mergeCell ref="N95:AJ95"/>
    <mergeCell ref="F99:M99"/>
    <mergeCell ref="F102:M102"/>
    <mergeCell ref="N94:AJ94"/>
    <mergeCell ref="N134:AJ134"/>
    <mergeCell ref="F134:M134"/>
    <mergeCell ref="F131:M132"/>
    <mergeCell ref="F133:M133"/>
    <mergeCell ref="N127:AJ128"/>
    <mergeCell ref="D132:E132"/>
    <mergeCell ref="N118:AJ118"/>
    <mergeCell ref="N97:AJ97"/>
    <mergeCell ref="N98:AJ98"/>
    <mergeCell ref="F111:M112"/>
    <mergeCell ref="F113:M113"/>
    <mergeCell ref="D125:M125"/>
    <mergeCell ref="F126:M126"/>
    <mergeCell ref="D130:E130"/>
    <mergeCell ref="D127:E127"/>
    <mergeCell ref="F98:M98"/>
    <mergeCell ref="N110:AJ110"/>
    <mergeCell ref="N125:AJ125"/>
    <mergeCell ref="N129:AJ129"/>
    <mergeCell ref="N130:AJ130"/>
    <mergeCell ref="N133:AJ133"/>
    <mergeCell ref="D109:M109"/>
    <mergeCell ref="D133:E133"/>
    <mergeCell ref="D117:E117"/>
    <mergeCell ref="F129:M129"/>
    <mergeCell ref="N126:AJ126"/>
    <mergeCell ref="F114:M114"/>
    <mergeCell ref="F115:M116"/>
    <mergeCell ref="F130:M130"/>
    <mergeCell ref="D114:E114"/>
    <mergeCell ref="D115:E115"/>
    <mergeCell ref="D116:E116"/>
    <mergeCell ref="N115:AJ116"/>
    <mergeCell ref="N117:AJ117"/>
    <mergeCell ref="D96:E96"/>
    <mergeCell ref="D97:E97"/>
    <mergeCell ref="N96:AJ96"/>
    <mergeCell ref="D128:E128"/>
    <mergeCell ref="D112:E112"/>
    <mergeCell ref="D126:E126"/>
    <mergeCell ref="X48:AE48"/>
    <mergeCell ref="AF48:AG48"/>
    <mergeCell ref="X49:AE49"/>
    <mergeCell ref="X62:Y62"/>
    <mergeCell ref="X63:Y63"/>
    <mergeCell ref="D111:E111"/>
    <mergeCell ref="D110:E110"/>
    <mergeCell ref="F117:M117"/>
    <mergeCell ref="F118:M118"/>
    <mergeCell ref="D99:E99"/>
    <mergeCell ref="T63:U63"/>
    <mergeCell ref="N99:AJ99"/>
    <mergeCell ref="D98:E98"/>
    <mergeCell ref="R61:S61"/>
    <mergeCell ref="AH56:AI56"/>
    <mergeCell ref="O61:Q61"/>
    <mergeCell ref="T61:U61"/>
    <mergeCell ref="V58:AG58"/>
    <mergeCell ref="Z61:AA61"/>
    <mergeCell ref="AB61:AC61"/>
    <mergeCell ref="X61:Y61"/>
    <mergeCell ref="W21:AG21"/>
    <mergeCell ref="W22:AE22"/>
    <mergeCell ref="AF22:AG22"/>
    <mergeCell ref="W23:AE23"/>
    <mergeCell ref="AF23:AG23"/>
    <mergeCell ref="AF46:AG46"/>
    <mergeCell ref="X46:AE46"/>
    <mergeCell ref="AF34:AG34"/>
    <mergeCell ref="V55:AG55"/>
    <mergeCell ref="V57:AG57"/>
    <mergeCell ref="B3:AK3"/>
    <mergeCell ref="AF45:AG45"/>
    <mergeCell ref="X45:AE45"/>
    <mergeCell ref="AF38:AG38"/>
    <mergeCell ref="AF39:AG39"/>
    <mergeCell ref="U33:AE33"/>
    <mergeCell ref="AF33:AG33"/>
    <mergeCell ref="C12:Y14"/>
    <mergeCell ref="Z11:AL14"/>
    <mergeCell ref="C11:Y11"/>
    <mergeCell ref="W19:AE19"/>
    <mergeCell ref="AF19:AG19"/>
    <mergeCell ref="U34:AE34"/>
    <mergeCell ref="U38:AE38"/>
    <mergeCell ref="U39:AE39"/>
    <mergeCell ref="S4:Y4"/>
  </mergeCells>
  <phoneticPr fontId="1"/>
  <conditionalFormatting sqref="AB85">
    <cfRule type="expression" dxfId="0" priority="3">
      <formula>ISNUMBER(SEARCH("文字", $C$86))</formula>
    </cfRule>
  </conditionalFormatting>
  <dataValidations count="2">
    <dataValidation type="list" allowBlank="1" showInputMessage="1" showErrorMessage="1" sqref="W21:AG21" xr:uid="{FDD18DD5-CFAD-43F5-A4ED-1834A664F68C}">
      <formula1>"4800Ah・セル未満（家庭用）,4800Ah・セル以上（業務用）"</formula1>
    </dataValidation>
    <dataValidation type="list" allowBlank="1" showInputMessage="1" showErrorMessage="1" sqref="S4:Y4" xr:uid="{0510577A-3CA1-4F5D-BD16-ED07E8CB338A}">
      <formula1>"駐車場等,農地・ため池"</formula1>
    </dataValidation>
  </dataValidations>
  <printOptions horizontalCentered="1" verticalCentered="1"/>
  <pageMargins left="0.59055118110236227" right="0.59055118110236227" top="0.74803149606299213" bottom="0.74803149606299213" header="0.31496062992125984" footer="0.31496062992125984"/>
  <pageSetup paperSize="9" fitToHeight="0" orientation="portrait" r:id="rId1"/>
  <rowBreaks count="2" manualBreakCount="2">
    <brk id="42" max="16383" man="1"/>
    <brk id="8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vt:lpstr>
      <vt:lpstr>事業計画書!Print_Area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吉田　詩穂</cp:lastModifiedBy>
  <cp:lastPrinted>2025-04-28T05:17:57Z</cp:lastPrinted>
  <dcterms:created xsi:type="dcterms:W3CDTF">2022-09-15T02:54:08Z</dcterms:created>
  <dcterms:modified xsi:type="dcterms:W3CDTF">2025-04-28T05:18:07Z</dcterms:modified>
</cp:coreProperties>
</file>