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5\総合政策環境部\各課専用\環境・エネルギー関係所属\エネルギー政策課\211 ★重点対策加速化事業交付要綱★\02_要領\20260619_水素追加、共同住宅改正\施行\"/>
    </mc:Choice>
  </mc:AlternateContent>
  <xr:revisionPtr revIDLastSave="0" documentId="13_ncr:1_{E045050F-F2A3-4B78-934F-D8E30CD5CB1F}" xr6:coauthVersionLast="47" xr6:coauthVersionMax="47" xr10:uidLastSave="{00000000-0000-0000-0000-000000000000}"/>
  <bookViews>
    <workbookView xWindow="-120" yWindow="-16320" windowWidth="29040" windowHeight="15720" tabRatio="794" xr2:uid="{5730A7C2-0AE4-487B-8890-147D06B57335}"/>
  </bookViews>
  <sheets>
    <sheet name="事業実施報告書" sheetId="42" r:id="rId1"/>
    <sheet name="事業実施報告書別紙" sheetId="40" r:id="rId2"/>
  </sheets>
  <definedNames>
    <definedName name="_xlnm.Print_Area" localSheetId="0">事業実施報告書!$A$1:$AK$83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5" i="42" l="1"/>
  <c r="H65" i="42"/>
  <c r="X60" i="42"/>
  <c r="V43" i="40"/>
  <c r="U56" i="42"/>
  <c r="X68" i="42" s="1"/>
  <c r="X69" i="42" s="1"/>
  <c r="U46" i="42"/>
  <c r="X61" i="42" s="1"/>
  <c r="U51" i="42" l="1"/>
  <c r="X64" i="42" s="1"/>
  <c r="X62" i="42" l="1"/>
  <c r="X71" i="42" s="1"/>
  <c r="V30" i="40" l="1"/>
  <c r="V17" i="40"/>
</calcChain>
</file>

<file path=xl/sharedStrings.xml><?xml version="1.0" encoding="utf-8"?>
<sst xmlns="http://schemas.openxmlformats.org/spreadsheetml/2006/main" count="249" uniqueCount="136">
  <si>
    <t>　</t>
    <phoneticPr fontId="1"/>
  </si>
  <si>
    <t>年</t>
    <rPh sb="0" eb="1">
      <t>ネン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</si>
  <si>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</si>
  <si>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</si>
  <si>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</si>
  <si>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kWh</t>
    <phoneticPr fontId="2"/>
  </si>
  <si>
    <t>円</t>
    <phoneticPr fontId="2"/>
  </si>
  <si>
    <t>イ</t>
    <phoneticPr fontId="2"/>
  </si>
  <si>
    <t>ア</t>
    <phoneticPr fontId="2"/>
  </si>
  <si>
    <t>⑵　蓄電池</t>
    <phoneticPr fontId="2"/>
  </si>
  <si>
    <t>⑴　太陽光発電設備</t>
    <phoneticPr fontId="2"/>
  </si>
  <si>
    <t>（複数ある場合は全て）</t>
  </si>
  <si>
    <t>蓄電容量</t>
    <phoneticPr fontId="2"/>
  </si>
  <si>
    <t>⑵	　蓄電池</t>
    <phoneticPr fontId="2"/>
  </si>
  <si>
    <t>…Ⓒ</t>
    <phoneticPr fontId="2"/>
  </si>
  <si>
    <t>kW</t>
    <phoneticPr fontId="2"/>
  </si>
  <si>
    <t>…Ⓑ</t>
    <phoneticPr fontId="2"/>
  </si>
  <si>
    <t>…Ⓐ</t>
    <phoneticPr fontId="2"/>
  </si>
  <si>
    <t>⑴	　太陽光発電設備</t>
    <phoneticPr fontId="2"/>
  </si>
  <si>
    <t>⑶　合計</t>
    <phoneticPr fontId="2"/>
  </si>
  <si>
    <t>円</t>
    <phoneticPr fontId="1"/>
  </si>
  <si>
    <t>ウ</t>
    <phoneticPr fontId="2"/>
  </si>
  <si>
    <t>他補助金額</t>
    <phoneticPr fontId="2"/>
  </si>
  <si>
    <t>補助金等の名称</t>
    <phoneticPr fontId="2"/>
  </si>
  <si>
    <t>補助対象経費に対して、他の補助金等の交付を受けることが決定している又は</t>
    <phoneticPr fontId="2"/>
  </si>
  <si>
    <t>蓄電地</t>
    <phoneticPr fontId="2"/>
  </si>
  <si>
    <t>…Ⓔ</t>
    <phoneticPr fontId="2"/>
  </si>
  <si>
    <t>太陽光発電設備</t>
    <phoneticPr fontId="2"/>
  </si>
  <si>
    <t>円</t>
    <rPh sb="0" eb="1">
      <t>エン</t>
    </rPh>
    <phoneticPr fontId="2"/>
  </si>
  <si>
    <t>合　　計</t>
    <rPh sb="0" eb="1">
      <t>ゴウ</t>
    </rPh>
    <rPh sb="3" eb="4">
      <t>ケイ</t>
    </rPh>
    <phoneticPr fontId="2"/>
  </si>
  <si>
    <t>設備費</t>
  </si>
  <si>
    <t>測量及試験費</t>
    <rPh sb="0" eb="2">
      <t>ソクリョウ</t>
    </rPh>
    <rPh sb="2" eb="3">
      <t>キュウ</t>
    </rPh>
    <rPh sb="3" eb="5">
      <t>シケン</t>
    </rPh>
    <rPh sb="5" eb="6">
      <t>ヒ</t>
    </rPh>
    <phoneticPr fontId="2"/>
  </si>
  <si>
    <t>機械器具費</t>
    <phoneticPr fontId="2"/>
  </si>
  <si>
    <t>付帯工事費</t>
  </si>
  <si>
    <t>一般管理費</t>
    <phoneticPr fontId="2"/>
  </si>
  <si>
    <t>現場管理費</t>
    <phoneticPr fontId="2"/>
  </si>
  <si>
    <t>共通仮設費</t>
    <phoneticPr fontId="2"/>
  </si>
  <si>
    <t>直接経費</t>
    <phoneticPr fontId="2"/>
  </si>
  <si>
    <t>労務費</t>
  </si>
  <si>
    <t>材料費</t>
  </si>
  <si>
    <t>工事費</t>
  </si>
  <si>
    <t>金額（税抜）</t>
    <rPh sb="0" eb="2">
      <t>キンガク</t>
    </rPh>
    <rPh sb="3" eb="4">
      <t>ゼイ</t>
    </rPh>
    <rPh sb="4" eb="5">
      <t>ヌ</t>
    </rPh>
    <phoneticPr fontId="2"/>
  </si>
  <si>
    <t>細分</t>
  </si>
  <si>
    <t>費目</t>
    <phoneticPr fontId="2"/>
  </si>
  <si>
    <t>経費の区分</t>
    <phoneticPr fontId="2"/>
  </si>
  <si>
    <t>・　蓄電池</t>
    <phoneticPr fontId="2"/>
  </si>
  <si>
    <t>工事費</t>
    <phoneticPr fontId="2"/>
  </si>
  <si>
    <t>・　太陽光発電設備</t>
    <phoneticPr fontId="2"/>
  </si>
  <si>
    <t>設置した対象設備にかかった費用の内訳</t>
    <phoneticPr fontId="2"/>
  </si>
  <si>
    <t>(既存建築物の場合）既設の太陽電池モジュールの</t>
    <rPh sb="1" eb="3">
      <t>キゾン</t>
    </rPh>
    <rPh sb="3" eb="6">
      <t>ケンチクブツ</t>
    </rPh>
    <rPh sb="7" eb="9">
      <t>バアイ</t>
    </rPh>
    <rPh sb="10" eb="12">
      <t>キセツ</t>
    </rPh>
    <rPh sb="13" eb="15">
      <t>タイヨウ</t>
    </rPh>
    <rPh sb="15" eb="17">
      <t>デンチ</t>
    </rPh>
    <phoneticPr fontId="2"/>
  </si>
  <si>
    <t>２　設置した対象設備に掛かった費用（消費税及び地方消費税相当額除く）</t>
    <rPh sb="2" eb="4">
      <t>セッチ</t>
    </rPh>
    <rPh sb="6" eb="8">
      <t>タイショウ</t>
    </rPh>
    <rPh sb="8" eb="10">
      <t>セツビ</t>
    </rPh>
    <rPh sb="11" eb="12">
      <t>カ</t>
    </rPh>
    <rPh sb="15" eb="17">
      <t>ヒヨウ</t>
    </rPh>
    <rPh sb="18" eb="21">
      <t>ショウヒゼイ</t>
    </rPh>
    <rPh sb="21" eb="22">
      <t>オヨ</t>
    </rPh>
    <rPh sb="23" eb="25">
      <t>チホウ</t>
    </rPh>
    <rPh sb="25" eb="28">
      <t>ショウヒゼイ</t>
    </rPh>
    <rPh sb="28" eb="30">
      <t>ソウトウ</t>
    </rPh>
    <rPh sb="30" eb="31">
      <t>ガク</t>
    </rPh>
    <rPh sb="31" eb="32">
      <t>ノゾ</t>
    </rPh>
    <phoneticPr fontId="2"/>
  </si>
  <si>
    <t>４　実績報告額（千円未満切捨て）</t>
    <rPh sb="2" eb="4">
      <t>ジッセキ</t>
    </rPh>
    <rPh sb="4" eb="6">
      <t>ホウコク</t>
    </rPh>
    <phoneticPr fontId="2"/>
  </si>
  <si>
    <t>５　補助対象設備の工事着手及び完了日</t>
    <phoneticPr fontId="2"/>
  </si>
  <si>
    <t>本工事費
(直接工事費)</t>
    <rPh sb="6" eb="8">
      <t>チョクセツ</t>
    </rPh>
    <rPh sb="8" eb="11">
      <t>コウジヒ</t>
    </rPh>
    <phoneticPr fontId="2"/>
  </si>
  <si>
    <t>本工事費
(間接工事費)</t>
    <rPh sb="7" eb="8">
      <t>セツ</t>
    </rPh>
    <rPh sb="8" eb="11">
      <t>コウジヒ</t>
    </rPh>
    <phoneticPr fontId="2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</si>
  <si>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</si>
  <si>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</si>
  <si>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</si>
  <si>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再エネ導入義務の基準を満たす太陽電池モジュール</t>
    <rPh sb="0" eb="1">
      <t>サイ</t>
    </rPh>
    <rPh sb="3" eb="7">
      <t>ドウニュウギム</t>
    </rPh>
    <rPh sb="8" eb="10">
      <t>キジュン</t>
    </rPh>
    <phoneticPr fontId="2"/>
  </si>
  <si>
    <t>受けた場合（該当がない場合は空白で構いません）</t>
    <rPh sb="6" eb="8">
      <t>ガイトウ</t>
    </rPh>
    <phoneticPr fontId="2"/>
  </si>
  <si>
    <t>※費用の内訳は別添のとおり</t>
    <rPh sb="1" eb="3">
      <t>ヒヨウ</t>
    </rPh>
    <rPh sb="4" eb="6">
      <t>ウチワケ</t>
    </rPh>
    <rPh sb="7" eb="9">
      <t>ベッテン</t>
    </rPh>
    <phoneticPr fontId="1"/>
  </si>
  <si>
    <t>６　交付申請時から実績報告までの間に、変更申請の不要な範囲で申請内容を</t>
    <rPh sb="2" eb="7">
      <t>コウフシンセイジ</t>
    </rPh>
    <rPh sb="9" eb="13">
      <t>ジッセキホウコク</t>
    </rPh>
    <rPh sb="16" eb="17">
      <t>アイダ</t>
    </rPh>
    <rPh sb="19" eb="23">
      <t>ヘンコウシンセイ</t>
    </rPh>
    <rPh sb="24" eb="26">
      <t>フヨウ</t>
    </rPh>
    <rPh sb="27" eb="29">
      <t>ハンイ</t>
    </rPh>
    <rPh sb="30" eb="34">
      <t>シンセイナイヨウ</t>
    </rPh>
    <phoneticPr fontId="2"/>
  </si>
  <si>
    <t>　変更した場合は、その内容</t>
    <rPh sb="1" eb="3">
      <t>ヘンコウ</t>
    </rPh>
    <rPh sb="5" eb="7">
      <t>バアイ</t>
    </rPh>
    <rPh sb="11" eb="13">
      <t>ナイヨウ</t>
    </rPh>
    <phoneticPr fontId="1"/>
  </si>
  <si>
    <t>の発電出力</t>
    <phoneticPr fontId="2"/>
  </si>
  <si>
    <t>発電出力</t>
    <phoneticPr fontId="2"/>
  </si>
  <si>
    <t>設置した太陽電池モジュールの発電出力</t>
    <phoneticPr fontId="2"/>
  </si>
  <si>
    <t>３　他補助金の受入状況</t>
    <phoneticPr fontId="2"/>
  </si>
  <si>
    <t>種別</t>
    <rPh sb="0" eb="2">
      <t>シュベツ</t>
    </rPh>
    <phoneticPr fontId="1"/>
  </si>
  <si>
    <t>工事完了日</t>
    <phoneticPr fontId="2"/>
  </si>
  <si>
    <t>支払完了日</t>
    <phoneticPr fontId="2"/>
  </si>
  <si>
    <t>工事請負契約締結日</t>
    <rPh sb="0" eb="2">
      <t>コウジ</t>
    </rPh>
    <rPh sb="2" eb="4">
      <t>ウケオイ</t>
    </rPh>
    <rPh sb="4" eb="6">
      <t>ケイヤク</t>
    </rPh>
    <rPh sb="6" eb="8">
      <t>テイケツ</t>
    </rPh>
    <rPh sb="8" eb="9">
      <t>ビ</t>
    </rPh>
    <phoneticPr fontId="2"/>
  </si>
  <si>
    <t>※１</t>
    <phoneticPr fontId="1"/>
  </si>
  <si>
    <t>※１　最大出力：太陽電池モジュールの日本産業規格等に基づく公称最大出力の合計値</t>
    <rPh sb="3" eb="7">
      <t>サイダイシュツリョク</t>
    </rPh>
    <phoneticPr fontId="1"/>
  </si>
  <si>
    <t>…Ⓓ</t>
    <phoneticPr fontId="1"/>
  </si>
  <si>
    <t>補助率：Ⓓ×5万円</t>
    <phoneticPr fontId="1"/>
  </si>
  <si>
    <r>
      <t>設置した太陽光発電設備の発電出力</t>
    </r>
    <r>
      <rPr>
        <sz val="6"/>
        <rFont val="ＭＳ 明朝"/>
        <family val="1"/>
        <charset val="128"/>
      </rPr>
      <t>※２</t>
    </r>
    <rPh sb="6" eb="7">
      <t>ヒカリ</t>
    </rPh>
    <rPh sb="7" eb="11">
      <t>ハツデンセツビ</t>
    </rPh>
    <rPh sb="12" eb="16">
      <t>ハツデンシュツリョク</t>
    </rPh>
    <phoneticPr fontId="2"/>
  </si>
  <si>
    <t>※２　発電出力：最大出力とパワーコンディショナーの定格出力のいずれか低い値(小数点以下切り捨て)</t>
    <rPh sb="3" eb="5">
      <t>ハツデン</t>
    </rPh>
    <rPh sb="5" eb="7">
      <t>シュツリョク</t>
    </rPh>
    <rPh sb="8" eb="12">
      <t>サイダイシュツリョク</t>
    </rPh>
    <phoneticPr fontId="1"/>
  </si>
  <si>
    <t>…Ⓞ</t>
    <phoneticPr fontId="1"/>
  </si>
  <si>
    <t>１　補助対象設備の内容</t>
    <phoneticPr fontId="2"/>
  </si>
  <si>
    <t>4800Ah・セル未満（家庭用）</t>
  </si>
  <si>
    <t>※　小数点第二位以下を切り捨て</t>
    <rPh sb="2" eb="5">
      <t>ショウスウテン</t>
    </rPh>
    <rPh sb="5" eb="8">
      <t>ダイニイ</t>
    </rPh>
    <rPh sb="8" eb="10">
      <t>イカ</t>
    </rPh>
    <rPh sb="11" eb="12">
      <t>キ</t>
    </rPh>
    <rPh sb="13" eb="14">
      <t>ス</t>
    </rPh>
    <phoneticPr fontId="1"/>
  </si>
  <si>
    <t>※災害時に地域で電力を提供する場合は200万円</t>
    <rPh sb="22" eb="23">
      <t>エン</t>
    </rPh>
    <phoneticPr fontId="1"/>
  </si>
  <si>
    <t>別紙２（要領第13条第２号関係）</t>
    <rPh sb="0" eb="2">
      <t>ベッシ</t>
    </rPh>
    <rPh sb="4" eb="6">
      <t>ヨウリョウ</t>
    </rPh>
    <rPh sb="6" eb="7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</si>
  <si>
    <t>別紙２（要領第13条第２号関係　別添）</t>
    <rPh sb="0" eb="2">
      <t>ベッシ</t>
    </rPh>
    <rPh sb="16" eb="18">
      <t>ベッテン</t>
    </rPh>
    <phoneticPr fontId="2"/>
  </si>
  <si>
    <r>
      <t>Nm</t>
    </r>
    <r>
      <rPr>
        <vertAlign val="superscript"/>
        <sz val="12"/>
        <rFont val="ＭＳ 明朝"/>
        <family val="1"/>
        <charset val="128"/>
      </rPr>
      <t>3</t>
    </r>
    <phoneticPr fontId="2"/>
  </si>
  <si>
    <t>…Ⓕ</t>
    <phoneticPr fontId="2"/>
  </si>
  <si>
    <t>kW</t>
    <phoneticPr fontId="1"/>
  </si>
  <si>
    <r>
      <t>m</t>
    </r>
    <r>
      <rPr>
        <vertAlign val="superscript"/>
        <sz val="12"/>
        <rFont val="ＭＳ 明朝"/>
        <family val="1"/>
        <charset val="128"/>
      </rPr>
      <t>3</t>
    </r>
    <phoneticPr fontId="2"/>
  </si>
  <si>
    <t>…Ⓖ</t>
    <phoneticPr fontId="2"/>
  </si>
  <si>
    <t>最大貯蔵圧力</t>
    <rPh sb="0" eb="6">
      <t>サイダイチョゾウアツリョク</t>
    </rPh>
    <phoneticPr fontId="2"/>
  </si>
  <si>
    <t>MPaG</t>
    <phoneticPr fontId="1"/>
  </si>
  <si>
    <t>…Ⓗ</t>
    <phoneticPr fontId="2"/>
  </si>
  <si>
    <t>…Ⓘ</t>
    <phoneticPr fontId="1"/>
  </si>
  <si>
    <t>※１　水素製造能力は記載必須、貯蔵能力・運搬能力・水素使用量は該当する場合に記載してください。</t>
    <rPh sb="3" eb="5">
      <t>スイソ</t>
    </rPh>
    <rPh sb="5" eb="7">
      <t>セイゾウ</t>
    </rPh>
    <rPh sb="7" eb="9">
      <t>ノウリョク</t>
    </rPh>
    <rPh sb="10" eb="12">
      <t>キサイ</t>
    </rPh>
    <rPh sb="12" eb="14">
      <t>ヒッス</t>
    </rPh>
    <rPh sb="15" eb="17">
      <t>チョゾウ</t>
    </rPh>
    <rPh sb="17" eb="19">
      <t>ノウリョク</t>
    </rPh>
    <rPh sb="20" eb="22">
      <t>ウンパン</t>
    </rPh>
    <rPh sb="22" eb="24">
      <t>ノウリョク</t>
    </rPh>
    <rPh sb="25" eb="27">
      <t>スイソ</t>
    </rPh>
    <rPh sb="27" eb="30">
      <t>シヨウリョウ</t>
    </rPh>
    <rPh sb="31" eb="33">
      <t>ガイトウ</t>
    </rPh>
    <rPh sb="35" eb="37">
      <t>バアイ</t>
    </rPh>
    <rPh sb="38" eb="40">
      <t>キサイ</t>
    </rPh>
    <phoneticPr fontId="1"/>
  </si>
  <si>
    <r>
      <t>※２　Nm</t>
    </r>
    <r>
      <rPr>
        <vertAlign val="superscript"/>
        <sz val="9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>のかわりにkgで記載しても構いません。その場合、単位欄を修正してください。</t>
    </r>
    <rPh sb="14" eb="16">
      <t>キサイ</t>
    </rPh>
    <rPh sb="19" eb="20">
      <t>カマ</t>
    </rPh>
    <rPh sb="27" eb="29">
      <t>バアイ</t>
    </rPh>
    <rPh sb="30" eb="32">
      <t>タンイ</t>
    </rPh>
    <rPh sb="32" eb="33">
      <t>ラン</t>
    </rPh>
    <rPh sb="34" eb="36">
      <t>シュウセイ</t>
    </rPh>
    <phoneticPr fontId="1"/>
  </si>
  <si>
    <t>円</t>
  </si>
  <si>
    <t>…Ⓙ</t>
    <phoneticPr fontId="1"/>
  </si>
  <si>
    <t>…Ⓚ</t>
    <phoneticPr fontId="1"/>
  </si>
  <si>
    <t>水素等関連設備</t>
    <rPh sb="0" eb="3">
      <t>スイソトウ</t>
    </rPh>
    <rPh sb="3" eb="7">
      <t>カンレンセツビ</t>
    </rPh>
    <phoneticPr fontId="1"/>
  </si>
  <si>
    <t>…Ⓛ</t>
    <phoneticPr fontId="1"/>
  </si>
  <si>
    <t>Ⓙ－Ⓜ</t>
    <phoneticPr fontId="1"/>
  </si>
  <si>
    <t>Ⓚ－Ⓞ</t>
    <phoneticPr fontId="1"/>
  </si>
  <si>
    <t>⑶	　水素等関連設備</t>
    <phoneticPr fontId="1"/>
  </si>
  <si>
    <t>補助金等の名称</t>
  </si>
  <si>
    <t>ア</t>
  </si>
  <si>
    <t>他補助金額</t>
  </si>
  <si>
    <t>…Ⓠ</t>
    <phoneticPr fontId="1"/>
  </si>
  <si>
    <t>イ</t>
  </si>
  <si>
    <t>Ⓛ－Ⓠ</t>
    <phoneticPr fontId="1"/>
  </si>
  <si>
    <t>…Ⓡ</t>
    <phoneticPr fontId="1"/>
  </si>
  <si>
    <t>…Ⓜ</t>
    <phoneticPr fontId="1"/>
  </si>
  <si>
    <t>…Ⓝ</t>
    <phoneticPr fontId="1"/>
  </si>
  <si>
    <t>…Ⓟ</t>
    <phoneticPr fontId="1"/>
  </si>
  <si>
    <t>⑶　水素等関連設備</t>
    <rPh sb="2" eb="9">
      <t>スイソトウカンレンセツビ</t>
    </rPh>
    <phoneticPr fontId="2"/>
  </si>
  <si>
    <t>補助率：Ⓡ×２／３（千円未満切捨て）</t>
    <rPh sb="0" eb="3">
      <t>ホジョリツ</t>
    </rPh>
    <rPh sb="12" eb="14">
      <t>ミマン</t>
    </rPh>
    <phoneticPr fontId="2"/>
  </si>
  <si>
    <t>…Ⓧ</t>
    <phoneticPr fontId="1"/>
  </si>
  <si>
    <t>申請額</t>
    <rPh sb="0" eb="3">
      <t>シンセイガク</t>
    </rPh>
    <phoneticPr fontId="2"/>
  </si>
  <si>
    <t>（Ⓧ、1,000万円のいずれか低い額）</t>
    <phoneticPr fontId="1"/>
  </si>
  <si>
    <t>…Ⓨ</t>
    <phoneticPr fontId="1"/>
  </si>
  <si>
    <t>…Ⓢ</t>
    <phoneticPr fontId="1"/>
  </si>
  <si>
    <t>…Ⓣ</t>
    <phoneticPr fontId="1"/>
  </si>
  <si>
    <t>…Ⓤ</t>
    <phoneticPr fontId="1"/>
  </si>
  <si>
    <t>…Ⓥ</t>
    <phoneticPr fontId="1"/>
  </si>
  <si>
    <t>…Ⓦ</t>
    <phoneticPr fontId="1"/>
  </si>
  <si>
    <t>申請額（Ⓤ+Ⓦ+Ⓨ）</t>
    <rPh sb="0" eb="2">
      <t>シンセイ</t>
    </rPh>
    <rPh sb="2" eb="3">
      <t>ガク</t>
    </rPh>
    <phoneticPr fontId="2"/>
  </si>
  <si>
    <t>上乗せ分の設置費用：(Ⓝ÷Ⓒ)×(Ⓒ+Ⓑ-Ⓐ)</t>
    <rPh sb="3" eb="4">
      <t>ブン</t>
    </rPh>
    <phoneticPr fontId="2"/>
  </si>
  <si>
    <t>・　水素等関連設備</t>
    <rPh sb="2" eb="5">
      <t>スイソトウ</t>
    </rPh>
    <rPh sb="5" eb="9">
      <t>カンレンセツビ</t>
    </rPh>
    <phoneticPr fontId="2"/>
  </si>
  <si>
    <r>
      <t>⑶	　水素等関連設備</t>
    </r>
    <r>
      <rPr>
        <sz val="6"/>
        <rFont val="ＭＳ 明朝"/>
        <family val="1"/>
        <charset val="128"/>
      </rPr>
      <t>※１</t>
    </r>
    <rPh sb="3" eb="10">
      <t>スイソトウカンレンセツビ</t>
    </rPh>
    <phoneticPr fontId="2"/>
  </si>
  <si>
    <t>申請額（Ⓢ、Ⓣ、900万円のいずれか低い額）</t>
    <rPh sb="18" eb="19">
      <t>ヒク</t>
    </rPh>
    <phoneticPr fontId="1"/>
  </si>
  <si>
    <t>補助率：Ⓟ×１／３（千円未満切捨て）</t>
    <rPh sb="0" eb="3">
      <t>ホジョリツ</t>
    </rPh>
    <rPh sb="12" eb="14">
      <t>ミマン</t>
    </rPh>
    <phoneticPr fontId="2"/>
  </si>
  <si>
    <r>
      <t>単位時間あたりの水素製造能力（定格）</t>
    </r>
    <r>
      <rPr>
        <sz val="6"/>
        <rFont val="ＭＳ 明朝"/>
        <family val="1"/>
        <charset val="128"/>
      </rPr>
      <t>※２</t>
    </r>
    <rPh sb="0" eb="4">
      <t>タンイジカン</t>
    </rPh>
    <rPh sb="8" eb="12">
      <t>スイソセイゾウ</t>
    </rPh>
    <rPh sb="12" eb="14">
      <t>ノウリョク</t>
    </rPh>
    <rPh sb="15" eb="17">
      <t>テイカク</t>
    </rPh>
    <phoneticPr fontId="2"/>
  </si>
  <si>
    <t>（電解能力（定格））</t>
    <rPh sb="6" eb="8">
      <t>テイカク</t>
    </rPh>
    <phoneticPr fontId="1"/>
  </si>
  <si>
    <t>貯蔵能力（定格）</t>
    <rPh sb="0" eb="2">
      <t>チョゾウ</t>
    </rPh>
    <rPh sb="2" eb="4">
      <t>ノウリョク</t>
    </rPh>
    <rPh sb="5" eb="7">
      <t>テイカク</t>
    </rPh>
    <phoneticPr fontId="1"/>
  </si>
  <si>
    <r>
      <t>運搬能力（定格）</t>
    </r>
    <r>
      <rPr>
        <sz val="6"/>
        <rFont val="ＭＳ 明朝"/>
        <family val="1"/>
        <charset val="128"/>
      </rPr>
      <t>※２</t>
    </r>
    <rPh sb="0" eb="4">
      <t>ウンパンノウリョク</t>
    </rPh>
    <rPh sb="5" eb="7">
      <t>テイカク</t>
    </rPh>
    <phoneticPr fontId="2"/>
  </si>
  <si>
    <r>
      <t>単位時間あたりの水素使用量（定格）</t>
    </r>
    <r>
      <rPr>
        <sz val="6"/>
        <rFont val="ＭＳ 明朝"/>
        <family val="1"/>
        <charset val="128"/>
      </rPr>
      <t>※２</t>
    </r>
    <rPh sb="0" eb="4">
      <t>タンイジカン</t>
    </rPh>
    <rPh sb="8" eb="10">
      <t>スイソ</t>
    </rPh>
    <rPh sb="10" eb="13">
      <t>シヨウリョウ</t>
    </rPh>
    <rPh sb="14" eb="16">
      <t>テイカク</t>
    </rPh>
    <phoneticPr fontId="2"/>
  </si>
  <si>
    <t>京都府太陽光発電設備等導入促進事業補助金事業実施報告書
（特定建築主等再エネ導入促進事業）</t>
    <rPh sb="0" eb="3">
      <t>キョウトフ</t>
    </rPh>
    <rPh sb="8" eb="10">
      <t>セツビ</t>
    </rPh>
    <rPh sb="20" eb="24">
      <t>ジギョウジッシ</t>
    </rPh>
    <rPh sb="29" eb="36">
      <t>トクテイケンチクヌシトウサイ</t>
    </rPh>
    <rPh sb="38" eb="44">
      <t>ドウニュウソクシンジギョウ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</si>
</sst>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.0"/>
  </numFmts>
  <fonts count="2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vertAlign val="superscript"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21" fillId="0" borderId="0">
      <alignment vertical="center"/>
    </xf>
    <xf numFmtId="0" fontId="11" fillId="0" borderId="0"/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7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8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Alignme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19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20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11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3" xfId="0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0" fontId="23" fillId="0" borderId="8" xfId="0" applyFont="1" applyBorder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2" fillId="0" borderId="2" xfId="0" applyFont="1" applyBorder="1">
      <alignment vertical="center"/>
    </xf>
    <xf numFmtId="0" fontId="24" fillId="0" borderId="0" xfId="0" applyFont="1">
      <alignment vertical="center"/>
    </xf>
    <xf numFmtId="0" fontId="24" fillId="0" borderId="6" xfId="0" applyFont="1" applyBorder="1">
      <alignment vertical="center"/>
    </xf>
    <xf numFmtId="0" fontId="24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15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/>
    </xf>
    <xf numFmtId="0" fontId="14" fillId="0" borderId="2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5" fillId="0" borderId="10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5" fillId="0" borderId="24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</cellXfs>
  <cellStyles count="3">
    <cellStyle name="標準" xfId="0" builtinId="0"/>
    <cellStyle name="標準 2" xfId="1" xr:uid="{3B06797C-63F4-47E9-99DC-9D7A00CC4943}"/>
    <cellStyle name="標準 3" xfId="2" xr:uid="{52498D70-6FF2-4AB6-88EA-A66686656F6E}"/>
  </cellStyles>
  <dxfs count="0"/>
  <tableStyles count="0" defaultTableStyle="TableStyleMedium2" defaultPivotStyle="PivotStyleLight16"/>
  <colors>
    <mruColors>
      <color rgb="FFD7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D0B4-D683-4E21-847D-2010DE31567F}">
  <sheetPr>
    <pageSetUpPr fitToPage="1"/>
  </sheetPr>
  <dimension ref="A1:AL859"/>
  <sheetViews>
    <sheetView tabSelected="1" view="pageBreakPreview" topLeftCell="A37" zoomScaleNormal="100" zoomScaleSheetLayoutView="100" workbookViewId="0">
      <selection activeCell="X66" sqref="X66"/>
    </sheetView>
  </sheetViews>
  <sheetFormatPr defaultColWidth="9" defaultRowHeight="13" x14ac:dyDescent="0.2"/>
  <cols>
    <col min="1" max="39" width="2.26953125" style="3" customWidth="1"/>
    <col min="40" max="16384" width="9" style="3"/>
  </cols>
  <sheetData>
    <row r="1" spans="1:38" ht="16.75" customHeight="1" x14ac:dyDescent="0.2">
      <c r="A1" s="1"/>
      <c r="B1" s="4" t="s">
        <v>82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16.75" customHeight="1" x14ac:dyDescent="0.2">
      <c r="A2" s="1"/>
      <c r="B2" s="6"/>
      <c r="C2" s="6"/>
      <c r="D2" s="6"/>
      <c r="E2" s="6"/>
      <c r="F2" s="6"/>
      <c r="G2" s="6"/>
      <c r="H2" s="6"/>
      <c r="I2" s="9"/>
      <c r="J2" s="6"/>
      <c r="K2" s="10" t="s">
        <v>0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7"/>
      <c r="AK2" s="5"/>
      <c r="AL2" s="5"/>
    </row>
    <row r="3" spans="1:38" ht="16.75" customHeight="1" x14ac:dyDescent="0.2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7"/>
      <c r="AK3" s="5"/>
      <c r="AL3" s="5"/>
    </row>
    <row r="4" spans="1:38" ht="30" customHeight="1" x14ac:dyDescent="0.2">
      <c r="A4" s="1"/>
      <c r="B4" s="6"/>
      <c r="C4" s="6"/>
      <c r="D4" s="108" t="s">
        <v>135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5"/>
      <c r="AJ4" s="5"/>
      <c r="AK4" s="5"/>
      <c r="AL4" s="5"/>
    </row>
    <row r="5" spans="1:38" ht="16.75" customHeight="1" x14ac:dyDescent="0.2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17.149999999999999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5"/>
      <c r="M6" s="5"/>
      <c r="N6" s="5"/>
      <c r="O6" s="5"/>
      <c r="P6" s="5"/>
      <c r="Q6" s="5"/>
      <c r="R6" s="5"/>
      <c r="S6" s="5"/>
      <c r="T6" s="5" t="s">
        <v>55</v>
      </c>
      <c r="U6" s="5"/>
      <c r="V6" s="5"/>
      <c r="W6" s="5"/>
      <c r="X6" s="5" t="s">
        <v>56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17.149999999999999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">
        <v>57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16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16.75" customHeight="1" x14ac:dyDescent="0.2">
      <c r="A9" s="1"/>
      <c r="B9" s="18" t="s">
        <v>78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6.75" customHeight="1" x14ac:dyDescent="0.2">
      <c r="B10" s="18"/>
      <c r="C10" s="1" t="s">
        <v>18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6.75" customHeight="1" x14ac:dyDescent="0.2">
      <c r="B11" s="1"/>
      <c r="C11" s="35" t="s">
        <v>58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15"/>
      <c r="Y11" s="67"/>
      <c r="Z11" s="68"/>
      <c r="AA11" s="68"/>
      <c r="AB11" s="68"/>
      <c r="AC11" s="68"/>
      <c r="AD11" s="68"/>
      <c r="AE11" s="68"/>
      <c r="AF11" s="68" t="s">
        <v>15</v>
      </c>
      <c r="AG11" s="71"/>
      <c r="AH11" s="1" t="s">
        <v>17</v>
      </c>
      <c r="AI11" s="1"/>
      <c r="AJ11" s="1"/>
      <c r="AK11" s="1"/>
      <c r="AL11" s="1"/>
    </row>
    <row r="12" spans="1:38" ht="16.75" customHeight="1" x14ac:dyDescent="0.2">
      <c r="B12" s="1"/>
      <c r="C12" s="34" t="s">
        <v>63</v>
      </c>
      <c r="D12" s="22"/>
      <c r="E12" s="22"/>
      <c r="F12" s="22"/>
      <c r="G12" s="22"/>
      <c r="H12" s="57" t="s">
        <v>71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13"/>
      <c r="Y12" s="69"/>
      <c r="Z12" s="70"/>
      <c r="AA12" s="70"/>
      <c r="AB12" s="70"/>
      <c r="AC12" s="70"/>
      <c r="AD12" s="70"/>
      <c r="AE12" s="70"/>
      <c r="AF12" s="70"/>
      <c r="AG12" s="72"/>
      <c r="AH12" s="1"/>
      <c r="AI12" s="1"/>
      <c r="AJ12" s="1"/>
      <c r="AK12" s="1"/>
      <c r="AL12" s="1"/>
    </row>
    <row r="13" spans="1:38" ht="16.75" customHeight="1" x14ac:dyDescent="0.2">
      <c r="B13" s="1"/>
      <c r="C13" s="12" t="s">
        <v>49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7"/>
      <c r="Y13" s="73"/>
      <c r="Z13" s="74"/>
      <c r="AA13" s="74"/>
      <c r="AB13" s="74"/>
      <c r="AC13" s="74"/>
      <c r="AD13" s="74"/>
      <c r="AE13" s="74"/>
      <c r="AF13" s="74" t="s">
        <v>15</v>
      </c>
      <c r="AG13" s="75"/>
      <c r="AH13" s="1" t="s">
        <v>16</v>
      </c>
      <c r="AI13" s="1"/>
      <c r="AJ13" s="1"/>
      <c r="AK13" s="1"/>
      <c r="AL13" s="1"/>
    </row>
    <row r="14" spans="1:38" ht="16.75" customHeight="1" x14ac:dyDescent="0.2">
      <c r="B14" s="1"/>
      <c r="C14" s="8" t="s">
        <v>64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7"/>
      <c r="Y14" s="73"/>
      <c r="Z14" s="74"/>
      <c r="AA14" s="74"/>
      <c r="AB14" s="74"/>
      <c r="AC14" s="74"/>
      <c r="AD14" s="74"/>
      <c r="AE14" s="74"/>
      <c r="AF14" s="74"/>
      <c r="AG14" s="75"/>
      <c r="AH14" s="1"/>
      <c r="AI14" s="1"/>
      <c r="AJ14" s="1"/>
      <c r="AK14" s="1"/>
      <c r="AL14" s="1"/>
    </row>
    <row r="15" spans="1:38" ht="16.75" customHeight="1" x14ac:dyDescent="0.2">
      <c r="B15" s="1"/>
      <c r="C15" s="11" t="s">
        <v>65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9"/>
      <c r="Y15" s="76"/>
      <c r="Z15" s="77"/>
      <c r="AA15" s="77"/>
      <c r="AB15" s="77"/>
      <c r="AC15" s="77"/>
      <c r="AD15" s="77"/>
      <c r="AE15" s="77"/>
      <c r="AF15" s="65" t="s">
        <v>15</v>
      </c>
      <c r="AG15" s="66"/>
      <c r="AH15" s="1" t="s">
        <v>14</v>
      </c>
      <c r="AI15" s="1"/>
      <c r="AJ15" s="1"/>
      <c r="AK15" s="1"/>
      <c r="AL15" s="1"/>
    </row>
    <row r="16" spans="1:38" ht="17.149999999999999" customHeight="1" x14ac:dyDescent="0.2">
      <c r="B16" s="1"/>
      <c r="C16" s="11" t="s">
        <v>75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19"/>
      <c r="Y16" s="64"/>
      <c r="Z16" s="65"/>
      <c r="AA16" s="65"/>
      <c r="AB16" s="65"/>
      <c r="AC16" s="65"/>
      <c r="AD16" s="65"/>
      <c r="AE16" s="65"/>
      <c r="AF16" s="65" t="s">
        <v>15</v>
      </c>
      <c r="AG16" s="66"/>
      <c r="AH16" s="1" t="s">
        <v>73</v>
      </c>
      <c r="AI16" s="1"/>
      <c r="AJ16" s="1"/>
      <c r="AK16" s="1"/>
      <c r="AL16" s="1"/>
    </row>
    <row r="17" spans="2:38" ht="13.5" customHeight="1" x14ac:dyDescent="0.2">
      <c r="B17" s="1"/>
      <c r="C17" s="59" t="s">
        <v>72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25"/>
      <c r="Z17" s="25"/>
      <c r="AA17" s="25"/>
      <c r="AB17" s="25"/>
      <c r="AC17" s="25"/>
      <c r="AD17" s="25"/>
      <c r="AE17" s="25"/>
      <c r="AF17" s="25"/>
      <c r="AG17" s="25"/>
      <c r="AH17" s="1"/>
      <c r="AI17" s="1"/>
      <c r="AJ17" s="1"/>
      <c r="AK17" s="1"/>
      <c r="AL17" s="1"/>
    </row>
    <row r="18" spans="2:38" ht="13" customHeight="1" x14ac:dyDescent="0.2">
      <c r="B18" s="1"/>
      <c r="C18" s="59" t="s">
        <v>76</v>
      </c>
      <c r="D18" s="5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5"/>
      <c r="Z18" s="25"/>
      <c r="AA18" s="25"/>
      <c r="AB18" s="25"/>
      <c r="AC18" s="25"/>
      <c r="AD18" s="25"/>
      <c r="AE18" s="25"/>
      <c r="AF18" s="25"/>
      <c r="AG18" s="25"/>
      <c r="AH18" s="1"/>
      <c r="AI18" s="1"/>
      <c r="AJ18" s="1"/>
      <c r="AK18" s="1"/>
      <c r="AL18" s="1"/>
    </row>
    <row r="19" spans="2:38" ht="16.75" customHeight="1" x14ac:dyDescent="0.2">
      <c r="B19" s="1"/>
      <c r="C19" s="1" t="s">
        <v>13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5"/>
      <c r="Z19" s="25"/>
      <c r="AA19" s="25"/>
      <c r="AB19" s="25"/>
      <c r="AC19" s="25"/>
      <c r="AD19" s="25"/>
      <c r="AE19" s="25"/>
      <c r="AF19" s="25"/>
      <c r="AG19" s="25"/>
      <c r="AH19" s="1"/>
      <c r="AI19" s="1"/>
      <c r="AJ19" s="1"/>
      <c r="AK19" s="1"/>
      <c r="AL19" s="1"/>
    </row>
    <row r="20" spans="2:38" ht="17.149999999999999" customHeight="1" x14ac:dyDescent="0.2">
      <c r="B20" s="1"/>
      <c r="C20" s="21"/>
      <c r="D20" s="65" t="s">
        <v>67</v>
      </c>
      <c r="E20" s="65"/>
      <c r="F20" s="65"/>
      <c r="G20" s="65"/>
      <c r="H20" s="20"/>
      <c r="I20" s="78" t="s">
        <v>79</v>
      </c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80"/>
      <c r="AH20" s="1"/>
      <c r="AI20" s="1"/>
      <c r="AJ20" s="1"/>
      <c r="AK20" s="1"/>
      <c r="AL20" s="1"/>
    </row>
    <row r="21" spans="2:38" ht="16.75" customHeight="1" x14ac:dyDescent="0.2">
      <c r="B21" s="1"/>
      <c r="C21" s="21"/>
      <c r="D21" s="20" t="s">
        <v>12</v>
      </c>
      <c r="E21" s="30"/>
      <c r="F21" s="20"/>
      <c r="G21" s="20"/>
      <c r="H21" s="20"/>
      <c r="I21" s="21"/>
      <c r="J21" s="20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65" t="s">
        <v>5</v>
      </c>
      <c r="AG21" s="66"/>
      <c r="AH21" s="1" t="s">
        <v>26</v>
      </c>
      <c r="AI21" s="1"/>
      <c r="AJ21" s="1"/>
      <c r="AK21" s="1"/>
      <c r="AL21" s="1"/>
    </row>
    <row r="22" spans="2:38" ht="14.5" customHeight="1" x14ac:dyDescent="0.2">
      <c r="B22" s="1"/>
      <c r="C22" s="59" t="s">
        <v>80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2:38" ht="17.149999999999999" customHeight="1" x14ac:dyDescent="0.2">
      <c r="B23" s="18"/>
      <c r="C23" s="1" t="s">
        <v>127</v>
      </c>
      <c r="D23" s="1"/>
      <c r="E23" s="1"/>
      <c r="F23" s="1"/>
      <c r="G23" s="1"/>
      <c r="H23" s="1"/>
      <c r="I23" s="1"/>
      <c r="J23" s="1"/>
      <c r="K23" s="1"/>
      <c r="L23" s="6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2:38" ht="17.149999999999999" customHeight="1" x14ac:dyDescent="0.2">
      <c r="B24" s="1"/>
      <c r="C24" s="35" t="s">
        <v>130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62"/>
      <c r="R24" s="23"/>
      <c r="S24" s="23"/>
      <c r="T24" s="23"/>
      <c r="U24" s="23"/>
      <c r="V24" s="23"/>
      <c r="W24" s="23"/>
      <c r="X24" s="15"/>
      <c r="Y24" s="67"/>
      <c r="Z24" s="68"/>
      <c r="AA24" s="68"/>
      <c r="AB24" s="68"/>
      <c r="AC24" s="68"/>
      <c r="AD24" s="68"/>
      <c r="AE24" s="68"/>
      <c r="AF24" s="68" t="s">
        <v>84</v>
      </c>
      <c r="AG24" s="71"/>
      <c r="AH24" s="1" t="s">
        <v>85</v>
      </c>
      <c r="AI24" s="1"/>
      <c r="AJ24" s="1"/>
      <c r="AK24" s="1"/>
      <c r="AL24" s="1"/>
    </row>
    <row r="25" spans="2:38" ht="17.149999999999999" customHeight="1" x14ac:dyDescent="0.2">
      <c r="B25" s="1"/>
      <c r="C25" s="34" t="s">
        <v>131</v>
      </c>
      <c r="D25" s="22"/>
      <c r="E25" s="22"/>
      <c r="F25" s="22"/>
      <c r="G25" s="22"/>
      <c r="H25" s="57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13"/>
      <c r="Y25" s="69"/>
      <c r="Z25" s="70"/>
      <c r="AA25" s="70"/>
      <c r="AB25" s="70"/>
      <c r="AC25" s="70"/>
      <c r="AD25" s="70"/>
      <c r="AE25" s="70"/>
      <c r="AF25" s="70" t="s">
        <v>86</v>
      </c>
      <c r="AG25" s="72"/>
      <c r="AH25" s="1"/>
      <c r="AI25" s="1"/>
      <c r="AJ25" s="1"/>
      <c r="AK25" s="1"/>
      <c r="AL25" s="1"/>
    </row>
    <row r="26" spans="2:38" ht="17.149999999999999" customHeight="1" x14ac:dyDescent="0.2">
      <c r="B26" s="1"/>
      <c r="C26" s="12" t="s">
        <v>132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7"/>
      <c r="Y26" s="67"/>
      <c r="Z26" s="68"/>
      <c r="AA26" s="68"/>
      <c r="AB26" s="68"/>
      <c r="AC26" s="68"/>
      <c r="AD26" s="68"/>
      <c r="AE26" s="68"/>
      <c r="AF26" s="68" t="s">
        <v>87</v>
      </c>
      <c r="AG26" s="71"/>
      <c r="AH26" s="1" t="s">
        <v>88</v>
      </c>
      <c r="AI26" s="1"/>
      <c r="AJ26" s="1"/>
      <c r="AK26" s="1"/>
      <c r="AL26" s="1"/>
    </row>
    <row r="27" spans="2:38" ht="17.149999999999999" customHeight="1" x14ac:dyDescent="0.2">
      <c r="B27" s="1"/>
      <c r="C27" s="8" t="s">
        <v>89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7"/>
      <c r="Y27" s="69"/>
      <c r="Z27" s="70"/>
      <c r="AA27" s="70"/>
      <c r="AB27" s="70"/>
      <c r="AC27" s="70"/>
      <c r="AD27" s="70"/>
      <c r="AE27" s="70"/>
      <c r="AF27" s="70" t="s">
        <v>90</v>
      </c>
      <c r="AG27" s="72"/>
      <c r="AH27" s="1"/>
      <c r="AI27" s="1"/>
      <c r="AJ27" s="1"/>
      <c r="AK27" s="1"/>
      <c r="AL27" s="1"/>
    </row>
    <row r="28" spans="2:38" ht="17.149999999999999" customHeight="1" x14ac:dyDescent="0.2">
      <c r="B28" s="1"/>
      <c r="C28" s="11" t="s">
        <v>133</v>
      </c>
      <c r="D28" s="20"/>
      <c r="E28" s="20"/>
      <c r="F28" s="20"/>
      <c r="G28" s="6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19"/>
      <c r="Y28" s="64"/>
      <c r="Z28" s="65"/>
      <c r="AA28" s="65"/>
      <c r="AB28" s="65"/>
      <c r="AC28" s="65"/>
      <c r="AD28" s="65"/>
      <c r="AE28" s="65"/>
      <c r="AF28" s="65" t="s">
        <v>84</v>
      </c>
      <c r="AG28" s="66"/>
      <c r="AH28" s="1" t="s">
        <v>91</v>
      </c>
      <c r="AI28" s="1"/>
      <c r="AJ28" s="1"/>
      <c r="AK28" s="1"/>
      <c r="AL28" s="1"/>
    </row>
    <row r="29" spans="2:38" ht="17.149999999999999" customHeight="1" x14ac:dyDescent="0.2">
      <c r="B29" s="1"/>
      <c r="C29" s="11" t="s">
        <v>134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63"/>
      <c r="Q29" s="20"/>
      <c r="R29" s="20"/>
      <c r="S29" s="20"/>
      <c r="T29" s="20"/>
      <c r="U29" s="20"/>
      <c r="V29" s="20"/>
      <c r="W29" s="20"/>
      <c r="X29" s="19"/>
      <c r="Y29" s="64"/>
      <c r="Z29" s="65"/>
      <c r="AA29" s="65"/>
      <c r="AB29" s="65"/>
      <c r="AC29" s="65"/>
      <c r="AD29" s="65"/>
      <c r="AE29" s="65"/>
      <c r="AF29" s="65" t="s">
        <v>84</v>
      </c>
      <c r="AG29" s="66"/>
      <c r="AH29" s="1" t="s">
        <v>92</v>
      </c>
      <c r="AI29" s="1"/>
      <c r="AJ29" s="1"/>
      <c r="AK29" s="1"/>
      <c r="AL29" s="1"/>
    </row>
    <row r="30" spans="2:38" ht="13" customHeight="1" x14ac:dyDescent="0.2">
      <c r="B30" s="1"/>
      <c r="C30" s="59" t="s">
        <v>93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5"/>
      <c r="Z30" s="25"/>
      <c r="AA30" s="25"/>
      <c r="AB30" s="25"/>
      <c r="AC30" s="25"/>
      <c r="AD30" s="25"/>
      <c r="AE30" s="25"/>
      <c r="AF30" s="25"/>
      <c r="AG30" s="25"/>
      <c r="AH30" s="1"/>
      <c r="AI30" s="1"/>
      <c r="AJ30" s="1"/>
      <c r="AK30" s="1"/>
      <c r="AL30" s="1"/>
    </row>
    <row r="31" spans="2:38" ht="13" customHeight="1" x14ac:dyDescent="0.2">
      <c r="B31" s="1"/>
      <c r="C31" s="59" t="s">
        <v>94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5"/>
      <c r="Z31" s="25"/>
      <c r="AA31" s="25"/>
      <c r="AB31" s="25"/>
      <c r="AC31" s="25"/>
      <c r="AD31" s="25"/>
      <c r="AE31" s="25"/>
      <c r="AF31" s="25"/>
      <c r="AG31" s="25"/>
      <c r="AH31" s="1"/>
      <c r="AI31" s="1"/>
      <c r="AJ31" s="1"/>
      <c r="AK31" s="1"/>
      <c r="AL31" s="1"/>
    </row>
    <row r="32" spans="2:38" ht="16.7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2:38" ht="16.75" customHeight="1" x14ac:dyDescent="0.2">
      <c r="B33" s="18" t="s">
        <v>50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2:38" ht="16.75" customHeight="1" x14ac:dyDescent="0.2">
      <c r="B34" s="1"/>
      <c r="C34" s="16" t="s">
        <v>27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15"/>
      <c r="U34" s="87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9" t="s">
        <v>20</v>
      </c>
      <c r="AG34" s="90"/>
      <c r="AH34" s="1" t="s">
        <v>96</v>
      </c>
      <c r="AI34" s="1"/>
      <c r="AJ34" s="1"/>
      <c r="AK34" s="1"/>
      <c r="AL34" s="1"/>
    </row>
    <row r="35" spans="2:38" ht="16.75" customHeight="1" x14ac:dyDescent="0.2">
      <c r="B35" s="1"/>
      <c r="C35" s="21" t="s">
        <v>25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19"/>
      <c r="U35" s="87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9" t="s">
        <v>20</v>
      </c>
      <c r="AG35" s="90"/>
      <c r="AH35" s="1" t="s">
        <v>97</v>
      </c>
      <c r="AI35" s="1"/>
      <c r="AJ35" s="1"/>
      <c r="AK35" s="1"/>
      <c r="AL35" s="1"/>
    </row>
    <row r="36" spans="2:38" ht="17.149999999999999" customHeight="1" x14ac:dyDescent="0.2">
      <c r="B36" s="1"/>
      <c r="C36" s="21" t="s">
        <v>98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19"/>
      <c r="U36" s="87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9" t="s">
        <v>20</v>
      </c>
      <c r="AG36" s="90"/>
      <c r="AH36" s="1" t="s">
        <v>99</v>
      </c>
      <c r="AI36" s="1"/>
      <c r="AJ36" s="1"/>
      <c r="AK36" s="1"/>
      <c r="AL36" s="1"/>
    </row>
    <row r="37" spans="2:38" ht="16.75" customHeight="1" x14ac:dyDescent="0.2">
      <c r="B37" s="1"/>
      <c r="C37" s="1" t="s">
        <v>60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2"/>
      <c r="AG37" s="2"/>
      <c r="AH37" s="1"/>
      <c r="AI37" s="1"/>
      <c r="AJ37" s="1"/>
      <c r="AK37" s="1"/>
      <c r="AL37" s="1"/>
    </row>
    <row r="38" spans="2:38" ht="16.7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2:38" ht="16.75" customHeight="1" x14ac:dyDescent="0.2">
      <c r="B39" s="18" t="s">
        <v>66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2:38" ht="16.75" customHeight="1" x14ac:dyDescent="0.2">
      <c r="B40" s="1"/>
      <c r="C40" s="1"/>
      <c r="D40" s="1" t="s">
        <v>24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2:38" ht="16.75" customHeight="1" x14ac:dyDescent="0.2">
      <c r="B41" s="1"/>
      <c r="C41" s="1" t="s">
        <v>59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2:38" ht="16.75" customHeight="1" x14ac:dyDescent="0.2">
      <c r="B42" s="1"/>
      <c r="C42" s="1" t="s">
        <v>10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2:38" ht="16.75" customHeight="1" x14ac:dyDescent="0.2">
      <c r="B43" s="1"/>
      <c r="C43" s="1"/>
      <c r="D43" s="1"/>
      <c r="E43" s="16"/>
      <c r="F43" s="23"/>
      <c r="G43" s="23"/>
      <c r="H43" s="23"/>
      <c r="I43" s="23" t="s">
        <v>23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16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15"/>
      <c r="AH43" s="1"/>
      <c r="AI43" s="1"/>
      <c r="AJ43" s="1"/>
      <c r="AK43" s="1"/>
      <c r="AL43" s="1"/>
    </row>
    <row r="44" spans="2:38" ht="16.75" customHeight="1" x14ac:dyDescent="0.2">
      <c r="B44" s="1"/>
      <c r="C44" s="1"/>
      <c r="D44" s="1"/>
      <c r="E44" s="14"/>
      <c r="F44" s="22"/>
      <c r="G44" s="22" t="s">
        <v>11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14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13"/>
      <c r="AH44" s="1"/>
      <c r="AI44" s="1"/>
      <c r="AJ44" s="1"/>
      <c r="AK44" s="1"/>
      <c r="AL44" s="1"/>
    </row>
    <row r="45" spans="2:38" ht="16.75" customHeight="1" thickBot="1" x14ac:dyDescent="0.25">
      <c r="B45" s="1"/>
      <c r="C45" s="1"/>
      <c r="D45" s="2" t="s">
        <v>8</v>
      </c>
      <c r="E45" s="14"/>
      <c r="F45" s="22"/>
      <c r="G45" s="22"/>
      <c r="H45" s="22"/>
      <c r="I45" s="22"/>
      <c r="J45" s="22" t="s">
        <v>22</v>
      </c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91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81" t="s">
        <v>6</v>
      </c>
      <c r="AG45" s="82"/>
      <c r="AH45" s="1" t="s">
        <v>110</v>
      </c>
      <c r="AI45" s="1"/>
      <c r="AJ45" s="1"/>
      <c r="AK45" s="1"/>
      <c r="AL45" s="1"/>
    </row>
    <row r="46" spans="2:38" ht="16.75" customHeight="1" thickBot="1" x14ac:dyDescent="0.25">
      <c r="B46" s="1"/>
      <c r="C46" s="1"/>
      <c r="D46" s="2" t="s">
        <v>7</v>
      </c>
      <c r="E46" s="14"/>
      <c r="F46" s="22"/>
      <c r="G46" s="22"/>
      <c r="H46" s="22"/>
      <c r="I46" s="22"/>
      <c r="J46" s="22"/>
      <c r="K46" s="22" t="s">
        <v>100</v>
      </c>
      <c r="L46" s="22"/>
      <c r="M46" s="22"/>
      <c r="N46" s="22"/>
      <c r="O46" s="22"/>
      <c r="P46" s="22"/>
      <c r="Q46" s="22"/>
      <c r="R46" s="22"/>
      <c r="S46" s="22"/>
      <c r="T46" s="22"/>
      <c r="U46" s="83">
        <f>U34-U45</f>
        <v>0</v>
      </c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5" t="s">
        <v>6</v>
      </c>
      <c r="AG46" s="86"/>
      <c r="AH46" s="1" t="s">
        <v>111</v>
      </c>
      <c r="AI46" s="1"/>
      <c r="AJ46" s="1"/>
      <c r="AK46" s="1"/>
      <c r="AL46" s="1"/>
    </row>
    <row r="47" spans="2:38" ht="16.75" customHeight="1" x14ac:dyDescent="0.2">
      <c r="B47" s="1"/>
      <c r="C47" s="1" t="s">
        <v>9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2:38" ht="16.75" customHeight="1" x14ac:dyDescent="0.2">
      <c r="B48" s="1"/>
      <c r="C48" s="1"/>
      <c r="D48" s="1"/>
      <c r="E48" s="16"/>
      <c r="F48" s="23"/>
      <c r="G48" s="23"/>
      <c r="H48" s="23"/>
      <c r="I48" s="23" t="s">
        <v>23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16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15"/>
      <c r="AH48" s="1"/>
      <c r="AI48" s="1"/>
      <c r="AJ48" s="1"/>
      <c r="AK48" s="1"/>
      <c r="AL48" s="1"/>
    </row>
    <row r="49" spans="2:38" ht="16.75" customHeight="1" x14ac:dyDescent="0.2">
      <c r="B49" s="1"/>
      <c r="C49" s="1"/>
      <c r="D49" s="1"/>
      <c r="E49" s="14"/>
      <c r="F49" s="22"/>
      <c r="G49" s="22" t="s">
        <v>11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14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13"/>
      <c r="AH49" s="1"/>
      <c r="AI49" s="1"/>
      <c r="AJ49" s="1"/>
      <c r="AK49" s="1"/>
      <c r="AL49" s="1"/>
    </row>
    <row r="50" spans="2:38" ht="16.75" customHeight="1" thickBot="1" x14ac:dyDescent="0.25">
      <c r="B50" s="1"/>
      <c r="C50" s="1"/>
      <c r="D50" s="2" t="s">
        <v>8</v>
      </c>
      <c r="E50" s="14"/>
      <c r="F50" s="22"/>
      <c r="G50" s="22"/>
      <c r="H50" s="22"/>
      <c r="I50" s="22"/>
      <c r="J50" s="22" t="s">
        <v>22</v>
      </c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91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81" t="s">
        <v>6</v>
      </c>
      <c r="AG50" s="82"/>
      <c r="AH50" s="1" t="s">
        <v>77</v>
      </c>
      <c r="AI50" s="1"/>
      <c r="AJ50" s="1"/>
      <c r="AK50" s="1"/>
      <c r="AL50" s="1"/>
    </row>
    <row r="51" spans="2:38" ht="16.75" customHeight="1" thickBot="1" x14ac:dyDescent="0.25">
      <c r="B51" s="1"/>
      <c r="C51" s="1"/>
      <c r="D51" s="2" t="s">
        <v>7</v>
      </c>
      <c r="E51" s="14"/>
      <c r="F51" s="22"/>
      <c r="G51" s="22"/>
      <c r="H51" s="22"/>
      <c r="I51" s="22"/>
      <c r="J51" s="22"/>
      <c r="K51" s="22" t="s">
        <v>101</v>
      </c>
      <c r="L51" s="22"/>
      <c r="M51" s="22"/>
      <c r="N51" s="22"/>
      <c r="O51" s="22"/>
      <c r="P51" s="22"/>
      <c r="Q51" s="22"/>
      <c r="R51" s="22"/>
      <c r="S51" s="22"/>
      <c r="T51" s="22"/>
      <c r="U51" s="83">
        <f>U35-U50</f>
        <v>0</v>
      </c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5" t="s">
        <v>6</v>
      </c>
      <c r="AG51" s="86"/>
      <c r="AH51" s="1" t="s">
        <v>112</v>
      </c>
      <c r="AI51" s="1"/>
      <c r="AJ51" s="1"/>
      <c r="AK51" s="1"/>
      <c r="AL51" s="1"/>
    </row>
    <row r="52" spans="2:38" ht="17.149999999999999" customHeight="1" x14ac:dyDescent="0.2">
      <c r="B52" s="1"/>
      <c r="C52" s="1" t="s">
        <v>102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2:38" ht="17.149999999999999" customHeight="1" x14ac:dyDescent="0.2">
      <c r="B53" s="1"/>
      <c r="C53" s="1"/>
      <c r="D53" s="1"/>
      <c r="E53" s="16"/>
      <c r="F53" s="23"/>
      <c r="G53" s="23"/>
      <c r="H53" s="23"/>
      <c r="I53" s="23" t="s">
        <v>103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16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15"/>
      <c r="AH53" s="1"/>
      <c r="AI53" s="1"/>
      <c r="AJ53" s="1"/>
      <c r="AK53" s="1"/>
      <c r="AL53" s="1"/>
    </row>
    <row r="54" spans="2:38" ht="17.149999999999999" customHeight="1" x14ac:dyDescent="0.2">
      <c r="B54" s="1"/>
      <c r="C54" s="1"/>
      <c r="D54" s="1"/>
      <c r="E54" s="14"/>
      <c r="F54" s="22"/>
      <c r="G54" s="22" t="s">
        <v>11</v>
      </c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14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3"/>
      <c r="AH54" s="1"/>
      <c r="AI54" s="1"/>
      <c r="AJ54" s="1"/>
      <c r="AK54" s="1"/>
      <c r="AL54" s="1"/>
    </row>
    <row r="55" spans="2:38" ht="17.149999999999999" customHeight="1" thickBot="1" x14ac:dyDescent="0.25">
      <c r="B55" s="1"/>
      <c r="C55" s="1"/>
      <c r="D55" s="2" t="s">
        <v>104</v>
      </c>
      <c r="E55" s="14"/>
      <c r="F55" s="22"/>
      <c r="G55" s="22"/>
      <c r="H55" s="22"/>
      <c r="I55" s="22"/>
      <c r="J55" s="22" t="s">
        <v>105</v>
      </c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91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81" t="s">
        <v>95</v>
      </c>
      <c r="AG55" s="82"/>
      <c r="AH55" s="1" t="s">
        <v>106</v>
      </c>
      <c r="AI55" s="1"/>
      <c r="AJ55" s="1"/>
      <c r="AK55" s="1"/>
      <c r="AL55" s="1"/>
    </row>
    <row r="56" spans="2:38" ht="17.149999999999999" customHeight="1" thickBot="1" x14ac:dyDescent="0.25">
      <c r="B56" s="1"/>
      <c r="C56" s="1"/>
      <c r="D56" s="2" t="s">
        <v>107</v>
      </c>
      <c r="E56" s="14"/>
      <c r="F56" s="22"/>
      <c r="G56" s="22"/>
      <c r="H56" s="22"/>
      <c r="I56" s="22"/>
      <c r="J56" s="22"/>
      <c r="K56" s="22" t="s">
        <v>108</v>
      </c>
      <c r="L56" s="22"/>
      <c r="M56" s="22"/>
      <c r="N56" s="22"/>
      <c r="O56" s="22"/>
      <c r="P56" s="22"/>
      <c r="Q56" s="22"/>
      <c r="R56" s="22"/>
      <c r="S56" s="22"/>
      <c r="T56" s="22"/>
      <c r="U56" s="83">
        <f>U37-U55</f>
        <v>0</v>
      </c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5" t="s">
        <v>95</v>
      </c>
      <c r="AG56" s="86"/>
      <c r="AH56" s="1" t="s">
        <v>109</v>
      </c>
      <c r="AI56" s="1"/>
      <c r="AJ56" s="1"/>
      <c r="AK56" s="1"/>
      <c r="AL56" s="1"/>
    </row>
    <row r="57" spans="2:38" ht="16.7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2:38" ht="16.75" customHeight="1" x14ac:dyDescent="0.2">
      <c r="B58" s="18" t="s">
        <v>51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2:38" ht="16.75" customHeight="1" thickBot="1" x14ac:dyDescent="0.25">
      <c r="B59" s="1"/>
      <c r="C59" s="1" t="s">
        <v>10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2:38" ht="16.5" customHeight="1" thickBot="1" x14ac:dyDescent="0.25">
      <c r="B60" s="1"/>
      <c r="C60" s="1"/>
      <c r="D60" s="2" t="s">
        <v>8</v>
      </c>
      <c r="E60" s="33" t="s">
        <v>74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83">
        <f>Y16*50000</f>
        <v>0</v>
      </c>
      <c r="Y60" s="84"/>
      <c r="Z60" s="84"/>
      <c r="AA60" s="84"/>
      <c r="AB60" s="84"/>
      <c r="AC60" s="84"/>
      <c r="AD60" s="84"/>
      <c r="AE60" s="84"/>
      <c r="AF60" s="85" t="s">
        <v>6</v>
      </c>
      <c r="AG60" s="86"/>
      <c r="AH60" s="1" t="s">
        <v>119</v>
      </c>
      <c r="AI60" s="1"/>
      <c r="AJ60" s="1"/>
      <c r="AK60" s="1"/>
      <c r="AL60" s="1"/>
    </row>
    <row r="61" spans="2:38" ht="16.5" customHeight="1" thickBot="1" x14ac:dyDescent="0.25">
      <c r="B61" s="1"/>
      <c r="C61" s="1"/>
      <c r="D61" s="2" t="s">
        <v>7</v>
      </c>
      <c r="E61" s="31" t="s">
        <v>125</v>
      </c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32"/>
      <c r="X61" s="110" t="str">
        <f>IFERROR(ROUNDDOWN((U46/Y15)*(Y15+Y13-Y11),-3),"0")</f>
        <v>0</v>
      </c>
      <c r="Y61" s="110"/>
      <c r="Z61" s="110"/>
      <c r="AA61" s="110"/>
      <c r="AB61" s="110"/>
      <c r="AC61" s="110"/>
      <c r="AD61" s="110"/>
      <c r="AE61" s="110"/>
      <c r="AF61" s="111" t="s">
        <v>6</v>
      </c>
      <c r="AG61" s="112"/>
      <c r="AH61" s="1" t="s">
        <v>120</v>
      </c>
      <c r="AI61" s="1"/>
      <c r="AJ61" s="1"/>
      <c r="AK61" s="1"/>
      <c r="AL61" s="1"/>
    </row>
    <row r="62" spans="2:38" ht="16.75" customHeight="1" thickTop="1" thickBot="1" x14ac:dyDescent="0.25">
      <c r="B62" s="1"/>
      <c r="C62" s="1"/>
      <c r="D62" s="2" t="s">
        <v>21</v>
      </c>
      <c r="E62" s="31" t="s">
        <v>128</v>
      </c>
      <c r="F62" s="20"/>
      <c r="G62" s="30"/>
      <c r="H62" s="30"/>
      <c r="I62" s="30"/>
      <c r="J62" s="20"/>
      <c r="K62" s="20"/>
      <c r="L62" s="20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102">
        <f>MIN(X60,X61,9000000)</f>
        <v>0</v>
      </c>
      <c r="Y62" s="103"/>
      <c r="Z62" s="103"/>
      <c r="AA62" s="103"/>
      <c r="AB62" s="103"/>
      <c r="AC62" s="103"/>
      <c r="AD62" s="103"/>
      <c r="AE62" s="103"/>
      <c r="AF62" s="104" t="s">
        <v>6</v>
      </c>
      <c r="AG62" s="105"/>
      <c r="AH62" s="1" t="s">
        <v>121</v>
      </c>
      <c r="AI62" s="1"/>
      <c r="AJ62" s="1"/>
      <c r="AK62" s="1"/>
      <c r="AL62" s="1"/>
    </row>
    <row r="63" spans="2:38" ht="16.75" customHeight="1" thickTop="1" thickBot="1" x14ac:dyDescent="0.25">
      <c r="B63" s="1"/>
      <c r="C63" s="1" t="s">
        <v>9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2:38" ht="16.75" customHeight="1" thickBot="1" x14ac:dyDescent="0.25">
      <c r="B64" s="1"/>
      <c r="C64" s="1"/>
      <c r="D64" s="2" t="s">
        <v>8</v>
      </c>
      <c r="E64" s="31" t="s">
        <v>129</v>
      </c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113">
        <f>ROUNDDOWN(U51/3,-3)</f>
        <v>0</v>
      </c>
      <c r="Y64" s="114"/>
      <c r="Z64" s="114"/>
      <c r="AA64" s="114"/>
      <c r="AB64" s="114"/>
      <c r="AC64" s="114"/>
      <c r="AD64" s="114"/>
      <c r="AE64" s="114"/>
      <c r="AF64" s="117" t="s">
        <v>20</v>
      </c>
      <c r="AG64" s="118"/>
      <c r="AH64" s="1" t="s">
        <v>122</v>
      </c>
      <c r="AI64" s="1"/>
      <c r="AJ64" s="1"/>
      <c r="AK64" s="1"/>
      <c r="AL64" s="1"/>
    </row>
    <row r="65" spans="2:38" ht="16.75" customHeight="1" thickTop="1" thickBot="1" x14ac:dyDescent="0.25">
      <c r="B65" s="1"/>
      <c r="C65" s="1"/>
      <c r="D65" s="2" t="s">
        <v>7</v>
      </c>
      <c r="E65" s="31" t="s">
        <v>116</v>
      </c>
      <c r="F65" s="29"/>
      <c r="G65" s="30"/>
      <c r="H65" s="60" t="str">
        <f>IF(I20="4800Ah・セル未満（家庭用）","(Ⓥ、14.1万円/kWh×1/3、100万円※の低い額)","(Ⓥ、16.0万円/kWh×1/3、100万円※の低い額)")</f>
        <v>(Ⓥ、14.1万円/kWh×1/3、100万円※の低い額)</v>
      </c>
      <c r="I65" s="29"/>
      <c r="J65" s="20"/>
      <c r="K65" s="20"/>
      <c r="L65" s="20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102">
        <f>ROUNDDOWN(MIN(X64,1000000,IF(I20="4800Ah・セル未満（家庭用）",K21*141000*1/3,K21*160000*1/3)),-3)</f>
        <v>0</v>
      </c>
      <c r="Y65" s="103"/>
      <c r="Z65" s="103"/>
      <c r="AA65" s="103"/>
      <c r="AB65" s="103"/>
      <c r="AC65" s="103"/>
      <c r="AD65" s="103"/>
      <c r="AE65" s="103"/>
      <c r="AF65" s="104" t="s">
        <v>6</v>
      </c>
      <c r="AG65" s="105"/>
      <c r="AH65" s="1" t="s">
        <v>123</v>
      </c>
      <c r="AI65" s="1"/>
      <c r="AJ65" s="1"/>
      <c r="AK65" s="1"/>
      <c r="AL65" s="1"/>
    </row>
    <row r="66" spans="2:38" ht="14.5" customHeight="1" thickTop="1" x14ac:dyDescent="0.2">
      <c r="B66" s="1"/>
      <c r="C66" s="1"/>
      <c r="D66" s="2"/>
      <c r="E66" s="58" t="s">
        <v>81</v>
      </c>
      <c r="F66" s="5"/>
      <c r="I66" s="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56"/>
      <c r="Y66" s="56"/>
      <c r="Z66" s="56"/>
      <c r="AA66" s="56"/>
      <c r="AB66" s="56"/>
      <c r="AC66" s="56"/>
      <c r="AD66" s="56"/>
      <c r="AE66" s="56"/>
      <c r="AF66" s="2"/>
      <c r="AG66" s="2"/>
      <c r="AH66" s="1"/>
      <c r="AI66" s="1"/>
      <c r="AJ66" s="1"/>
      <c r="AK66" s="1"/>
      <c r="AL66" s="1"/>
    </row>
    <row r="67" spans="2:38" ht="17.149999999999999" customHeight="1" thickBot="1" x14ac:dyDescent="0.25">
      <c r="B67" s="1"/>
      <c r="C67" s="1" t="s">
        <v>113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2:38" ht="17.149999999999999" customHeight="1" thickBot="1" x14ac:dyDescent="0.25">
      <c r="B68" s="1"/>
      <c r="C68" s="1"/>
      <c r="D68" s="2" t="s">
        <v>8</v>
      </c>
      <c r="E68" s="31" t="s">
        <v>114</v>
      </c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115">
        <f>ROUNDDOWN(U56*2/3,-3)</f>
        <v>0</v>
      </c>
      <c r="Y68" s="116"/>
      <c r="Z68" s="116"/>
      <c r="AA68" s="116"/>
      <c r="AB68" s="116"/>
      <c r="AC68" s="116"/>
      <c r="AD68" s="116"/>
      <c r="AE68" s="116"/>
      <c r="AF68" s="111" t="s">
        <v>95</v>
      </c>
      <c r="AG68" s="112"/>
      <c r="AH68" s="1" t="s">
        <v>115</v>
      </c>
      <c r="AI68" s="1"/>
      <c r="AJ68" s="1"/>
      <c r="AK68" s="1"/>
      <c r="AL68" s="1"/>
    </row>
    <row r="69" spans="2:38" ht="17.149999999999999" customHeight="1" thickTop="1" thickBot="1" x14ac:dyDescent="0.25">
      <c r="B69" s="1"/>
      <c r="C69" s="1"/>
      <c r="D69" s="2" t="s">
        <v>7</v>
      </c>
      <c r="E69" s="31" t="s">
        <v>116</v>
      </c>
      <c r="F69" s="29"/>
      <c r="G69" s="30"/>
      <c r="H69" s="29" t="s">
        <v>117</v>
      </c>
      <c r="I69" s="29"/>
      <c r="J69" s="20"/>
      <c r="K69" s="20"/>
      <c r="L69" s="20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102">
        <f>MIN(X68,10000000)</f>
        <v>0</v>
      </c>
      <c r="Y69" s="103"/>
      <c r="Z69" s="103"/>
      <c r="AA69" s="103"/>
      <c r="AB69" s="103"/>
      <c r="AC69" s="103"/>
      <c r="AD69" s="103"/>
      <c r="AE69" s="103"/>
      <c r="AF69" s="104" t="s">
        <v>6</v>
      </c>
      <c r="AG69" s="105"/>
      <c r="AH69" s="1" t="s">
        <v>118</v>
      </c>
      <c r="AI69" s="1"/>
      <c r="AJ69" s="1"/>
      <c r="AK69" s="1"/>
      <c r="AL69" s="1"/>
    </row>
    <row r="70" spans="2:38" ht="16.75" customHeight="1" thickTop="1" thickBot="1" x14ac:dyDescent="0.25">
      <c r="B70" s="1"/>
      <c r="C70" s="28" t="s">
        <v>19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2:38" ht="16.75" customHeight="1" thickTop="1" thickBot="1" x14ac:dyDescent="0.25">
      <c r="B71" s="1"/>
      <c r="C71" s="1"/>
      <c r="D71" s="1"/>
      <c r="E71" s="27" t="s">
        <v>124</v>
      </c>
      <c r="F71" s="20"/>
      <c r="G71" s="20"/>
      <c r="H71" s="20"/>
      <c r="I71" s="20"/>
      <c r="J71" s="20"/>
      <c r="K71" s="20"/>
      <c r="L71" s="26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106">
        <f>X62+X65</f>
        <v>0</v>
      </c>
      <c r="Y71" s="107"/>
      <c r="Z71" s="107"/>
      <c r="AA71" s="107"/>
      <c r="AB71" s="107"/>
      <c r="AC71" s="107"/>
      <c r="AD71" s="107"/>
      <c r="AE71" s="107"/>
      <c r="AF71" s="104" t="s">
        <v>6</v>
      </c>
      <c r="AG71" s="105"/>
      <c r="AH71" s="1"/>
      <c r="AI71" s="1"/>
      <c r="AJ71" s="1"/>
      <c r="AK71" s="1"/>
      <c r="AL71" s="1"/>
    </row>
    <row r="72" spans="2:38" ht="17.149999999999999" customHeight="1" thickTop="1" x14ac:dyDescent="0.2">
      <c r="B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2:38" ht="17.149999999999999" customHeight="1" x14ac:dyDescent="0.2">
      <c r="B73" s="18" t="s">
        <v>52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2:38" ht="17.149999999999999" customHeight="1" x14ac:dyDescent="0.2">
      <c r="B74" s="18"/>
      <c r="C74" s="1" t="s">
        <v>70</v>
      </c>
      <c r="D74" s="1"/>
      <c r="E74" s="1"/>
      <c r="F74" s="1"/>
      <c r="G74" s="1"/>
      <c r="H74" s="1"/>
      <c r="I74" s="1"/>
      <c r="J74" s="1"/>
      <c r="K74" s="1"/>
      <c r="L74" s="1"/>
      <c r="M74" s="74" t="s">
        <v>2</v>
      </c>
      <c r="N74" s="74"/>
      <c r="O74" s="74"/>
      <c r="P74" s="74"/>
      <c r="Q74" s="74"/>
      <c r="R74" s="74" t="s">
        <v>1</v>
      </c>
      <c r="S74" s="74"/>
      <c r="T74" s="74"/>
      <c r="U74" s="74"/>
      <c r="V74" s="74" t="s">
        <v>4</v>
      </c>
      <c r="W74" s="74"/>
      <c r="X74" s="74"/>
      <c r="Y74" s="74"/>
      <c r="Z74" s="74" t="s">
        <v>3</v>
      </c>
      <c r="AA74" s="74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2:38" ht="17.149999999999999" customHeight="1" x14ac:dyDescent="0.2">
      <c r="B75" s="1"/>
      <c r="C75" s="1" t="s">
        <v>68</v>
      </c>
      <c r="D75" s="1"/>
      <c r="E75" s="1"/>
      <c r="F75" s="1"/>
      <c r="G75" s="1"/>
      <c r="H75" s="1"/>
      <c r="I75" s="1"/>
      <c r="J75" s="1"/>
      <c r="K75" s="1"/>
      <c r="L75" s="1"/>
      <c r="M75" s="74" t="s">
        <v>2</v>
      </c>
      <c r="N75" s="74"/>
      <c r="O75" s="74"/>
      <c r="P75" s="74"/>
      <c r="Q75" s="74"/>
      <c r="R75" s="74" t="s">
        <v>1</v>
      </c>
      <c r="S75" s="74"/>
      <c r="T75" s="74"/>
      <c r="U75" s="74"/>
      <c r="V75" s="74" t="s">
        <v>4</v>
      </c>
      <c r="W75" s="74"/>
      <c r="X75" s="74"/>
      <c r="Y75" s="74"/>
      <c r="Z75" s="74" t="s">
        <v>3</v>
      </c>
      <c r="AA75" s="74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2:38" ht="17.149999999999999" customHeight="1" x14ac:dyDescent="0.2">
      <c r="B76" s="1"/>
      <c r="C76" s="1" t="s">
        <v>69</v>
      </c>
      <c r="D76" s="1"/>
      <c r="E76" s="1"/>
      <c r="F76" s="1"/>
      <c r="G76" s="1"/>
      <c r="H76" s="1"/>
      <c r="I76" s="1"/>
      <c r="J76" s="1"/>
      <c r="K76" s="1"/>
      <c r="L76" s="1"/>
      <c r="M76" s="74" t="s">
        <v>2</v>
      </c>
      <c r="N76" s="74"/>
      <c r="O76" s="74"/>
      <c r="P76" s="74"/>
      <c r="Q76" s="74"/>
      <c r="R76" s="74" t="s">
        <v>1</v>
      </c>
      <c r="S76" s="74"/>
      <c r="T76" s="74"/>
      <c r="U76" s="74"/>
      <c r="V76" s="74" t="s">
        <v>4</v>
      </c>
      <c r="W76" s="74"/>
      <c r="X76" s="74"/>
      <c r="Y76" s="74"/>
      <c r="Z76" s="74" t="s">
        <v>3</v>
      </c>
      <c r="AA76" s="74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2:38" ht="17.149999999999999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2:38" ht="17.149999999999999" customHeight="1" x14ac:dyDescent="0.2">
      <c r="B78" s="18" t="s">
        <v>61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</row>
    <row r="79" spans="2:38" ht="17.149999999999999" customHeight="1" x14ac:dyDescent="0.2">
      <c r="B79" s="24" t="s">
        <v>62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2:38" ht="17.149999999999999" customHeight="1" x14ac:dyDescent="0.2">
      <c r="B80" s="4"/>
      <c r="C80" s="93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5"/>
      <c r="AI80" s="5"/>
      <c r="AJ80" s="5"/>
      <c r="AK80" s="5"/>
      <c r="AL80" s="5"/>
    </row>
    <row r="81" spans="2:38" ht="17.149999999999999" customHeight="1" x14ac:dyDescent="0.2">
      <c r="B81" s="4"/>
      <c r="C81" s="96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8"/>
      <c r="AI81" s="5"/>
      <c r="AJ81" s="5"/>
      <c r="AK81" s="5"/>
      <c r="AL81" s="5"/>
    </row>
    <row r="82" spans="2:38" ht="17.149999999999999" customHeight="1" x14ac:dyDescent="0.2">
      <c r="B82" s="4"/>
      <c r="C82" s="99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1"/>
      <c r="AI82" s="5"/>
      <c r="AJ82" s="5"/>
      <c r="AK82" s="5"/>
      <c r="AL82" s="5"/>
    </row>
    <row r="83" spans="2:38" ht="17.149999999999999" customHeight="1" x14ac:dyDescent="0.2"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</row>
    <row r="84" spans="2:38" ht="17.149999999999999" customHeight="1" x14ac:dyDescent="0.2">
      <c r="B84" s="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</row>
    <row r="85" spans="2:38" ht="17.149999999999999" customHeight="1" x14ac:dyDescent="0.2">
      <c r="B85" s="4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</row>
    <row r="86" spans="2:38" ht="17.149999999999999" customHeight="1" x14ac:dyDescent="0.2"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</row>
    <row r="87" spans="2:38" ht="17.149999999999999" customHeight="1" x14ac:dyDescent="0.2"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</row>
    <row r="88" spans="2:38" ht="17.149999999999999" customHeight="1" x14ac:dyDescent="0.2">
      <c r="B88" s="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</row>
    <row r="89" spans="2:38" ht="17.149999999999999" customHeight="1" x14ac:dyDescent="0.2">
      <c r="B89" s="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</row>
    <row r="90" spans="2:38" ht="17.149999999999999" customHeight="1" x14ac:dyDescent="0.2">
      <c r="B90" s="4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</row>
    <row r="91" spans="2:38" ht="17.149999999999999" customHeight="1" x14ac:dyDescent="0.2">
      <c r="B91" s="4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</row>
    <row r="92" spans="2:38" ht="17.149999999999999" customHeight="1" x14ac:dyDescent="0.2">
      <c r="B92" s="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</row>
    <row r="93" spans="2:38" ht="17.149999999999999" customHeight="1" x14ac:dyDescent="0.2">
      <c r="B93" s="4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</row>
    <row r="94" spans="2:38" ht="17.149999999999999" customHeight="1" x14ac:dyDescent="0.2">
      <c r="B94" s="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</row>
    <row r="95" spans="2:38" ht="17.149999999999999" customHeight="1" x14ac:dyDescent="0.2">
      <c r="B95" s="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</row>
    <row r="96" spans="2:38" ht="17.149999999999999" customHeight="1" x14ac:dyDescent="0.2">
      <c r="B96" s="4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</row>
    <row r="97" spans="2:38" ht="17.149999999999999" customHeight="1" x14ac:dyDescent="0.2">
      <c r="B97" s="4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</row>
    <row r="98" spans="2:38" ht="17.149999999999999" customHeight="1" x14ac:dyDescent="0.2">
      <c r="B98" s="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</row>
    <row r="99" spans="2:38" ht="17.149999999999999" customHeight="1" x14ac:dyDescent="0.2">
      <c r="B99" s="4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</row>
    <row r="100" spans="2:38" ht="17.149999999999999" customHeight="1" x14ac:dyDescent="0.2">
      <c r="B100" s="4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</row>
    <row r="101" spans="2:38" ht="17.149999999999999" customHeight="1" x14ac:dyDescent="0.2">
      <c r="B101" s="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</row>
    <row r="102" spans="2:38" ht="17.149999999999999" customHeight="1" x14ac:dyDescent="0.2">
      <c r="B102" s="4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</row>
    <row r="103" spans="2:38" ht="17.149999999999999" customHeight="1" x14ac:dyDescent="0.2"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</row>
    <row r="104" spans="2:38" ht="17.149999999999999" customHeight="1" x14ac:dyDescent="0.2">
      <c r="B104" s="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</row>
    <row r="105" spans="2:38" ht="17.149999999999999" customHeight="1" x14ac:dyDescent="0.2">
      <c r="B105" s="4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</row>
    <row r="106" spans="2:38" ht="17.149999999999999" customHeight="1" x14ac:dyDescent="0.2">
      <c r="B106" s="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</row>
    <row r="107" spans="2:38" ht="17.149999999999999" customHeight="1" x14ac:dyDescent="0.2">
      <c r="B107" s="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</row>
    <row r="108" spans="2:38" ht="17.149999999999999" customHeight="1" x14ac:dyDescent="0.2">
      <c r="B108" s="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</row>
    <row r="109" spans="2:38" ht="17.149999999999999" customHeight="1" x14ac:dyDescent="0.2">
      <c r="B109" s="4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</row>
    <row r="110" spans="2:38" ht="17.149999999999999" customHeight="1" x14ac:dyDescent="0.2">
      <c r="B110" s="4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</row>
    <row r="111" spans="2:38" ht="17.149999999999999" customHeight="1" x14ac:dyDescent="0.2">
      <c r="B111" s="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</row>
    <row r="112" spans="2:38" ht="17.149999999999999" customHeight="1" x14ac:dyDescent="0.2">
      <c r="B112" s="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</row>
    <row r="113" spans="2:38" ht="17.149999999999999" customHeight="1" x14ac:dyDescent="0.2">
      <c r="B113" s="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</row>
    <row r="114" spans="2:38" ht="17.149999999999999" customHeight="1" x14ac:dyDescent="0.2">
      <c r="B114" s="4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</row>
    <row r="115" spans="2:38" ht="17.149999999999999" customHeight="1" x14ac:dyDescent="0.2">
      <c r="B115" s="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</row>
    <row r="116" spans="2:38" ht="17.149999999999999" customHeight="1" x14ac:dyDescent="0.2">
      <c r="B116" s="4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</row>
    <row r="117" spans="2:38" ht="15.75" customHeight="1" x14ac:dyDescent="0.2">
      <c r="B117" s="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</row>
    <row r="118" spans="2:38" ht="15.75" customHeight="1" x14ac:dyDescent="0.2">
      <c r="B118" s="4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</row>
    <row r="119" spans="2:38" ht="15.75" customHeight="1" x14ac:dyDescent="0.2">
      <c r="B119" s="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</row>
    <row r="120" spans="2:38" ht="15.75" customHeight="1" x14ac:dyDescent="0.2"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</row>
    <row r="121" spans="2:38" ht="15.75" customHeight="1" x14ac:dyDescent="0.2">
      <c r="B121" s="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</row>
    <row r="122" spans="2:38" ht="15.75" customHeight="1" x14ac:dyDescent="0.2">
      <c r="B122" s="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</row>
    <row r="123" spans="2:38" ht="15.75" customHeight="1" x14ac:dyDescent="0.2">
      <c r="B123" s="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</row>
    <row r="124" spans="2:38" ht="15.75" customHeight="1" x14ac:dyDescent="0.2">
      <c r="B124" s="4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</row>
    <row r="125" spans="2:38" ht="15.75" customHeight="1" x14ac:dyDescent="0.2">
      <c r="B125" s="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</row>
    <row r="126" spans="2:38" ht="15.75" customHeight="1" x14ac:dyDescent="0.2"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</row>
    <row r="127" spans="2:38" ht="15.75" customHeight="1" x14ac:dyDescent="0.2">
      <c r="B127" s="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</row>
    <row r="128" spans="2:38" ht="15.75" customHeight="1" x14ac:dyDescent="0.2">
      <c r="B128" s="4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</row>
    <row r="129" spans="2:38" ht="15.75" customHeight="1" x14ac:dyDescent="0.2">
      <c r="B129" s="4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</row>
    <row r="130" spans="2:38" ht="15.75" customHeight="1" x14ac:dyDescent="0.2">
      <c r="B130" s="4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</row>
    <row r="131" spans="2:38" ht="15.75" customHeight="1" x14ac:dyDescent="0.2">
      <c r="B131" s="4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</row>
    <row r="132" spans="2:38" ht="15.75" customHeight="1" x14ac:dyDescent="0.2">
      <c r="B132" s="4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</row>
    <row r="133" spans="2:38" ht="15.75" customHeight="1" x14ac:dyDescent="0.2">
      <c r="B133" s="4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</row>
    <row r="134" spans="2:38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2:38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2:38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2:38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2:38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2:38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2:38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2:38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2:38" ht="15.75" customHeight="1" x14ac:dyDescent="0.2"/>
    <row r="143" spans="2:38" ht="15.75" customHeight="1" x14ac:dyDescent="0.2"/>
    <row r="144" spans="2:38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</sheetData>
  <mergeCells count="81">
    <mergeCell ref="X68:AE68"/>
    <mergeCell ref="AF68:AG68"/>
    <mergeCell ref="X69:AE69"/>
    <mergeCell ref="AF69:AG69"/>
    <mergeCell ref="Y29:AE29"/>
    <mergeCell ref="AF29:AG29"/>
    <mergeCell ref="AF34:AG34"/>
    <mergeCell ref="U34:AE34"/>
    <mergeCell ref="AF64:AG64"/>
    <mergeCell ref="U50:AE50"/>
    <mergeCell ref="AF50:AG50"/>
    <mergeCell ref="U51:AE51"/>
    <mergeCell ref="AF51:AG51"/>
    <mergeCell ref="X60:AE60"/>
    <mergeCell ref="AF60:AG60"/>
    <mergeCell ref="U55:AE55"/>
    <mergeCell ref="D4:AH4"/>
    <mergeCell ref="V75:W75"/>
    <mergeCell ref="X75:Y75"/>
    <mergeCell ref="Z75:AA75"/>
    <mergeCell ref="M76:O76"/>
    <mergeCell ref="P76:Q76"/>
    <mergeCell ref="R76:S76"/>
    <mergeCell ref="T76:U76"/>
    <mergeCell ref="V76:W76"/>
    <mergeCell ref="X76:Y76"/>
    <mergeCell ref="Z76:AA76"/>
    <mergeCell ref="X61:AE61"/>
    <mergeCell ref="AF61:AG61"/>
    <mergeCell ref="X62:AE62"/>
    <mergeCell ref="AF62:AG62"/>
    <mergeCell ref="X64:AE64"/>
    <mergeCell ref="C80:AH82"/>
    <mergeCell ref="X65:AE65"/>
    <mergeCell ref="AF65:AG65"/>
    <mergeCell ref="X71:AE71"/>
    <mergeCell ref="AF71:AG71"/>
    <mergeCell ref="M74:O74"/>
    <mergeCell ref="P74:Q74"/>
    <mergeCell ref="R74:S74"/>
    <mergeCell ref="T74:U74"/>
    <mergeCell ref="V74:W74"/>
    <mergeCell ref="X74:Y74"/>
    <mergeCell ref="Z74:AA74"/>
    <mergeCell ref="M75:O75"/>
    <mergeCell ref="P75:Q75"/>
    <mergeCell ref="R75:S75"/>
    <mergeCell ref="T75:U75"/>
    <mergeCell ref="AF55:AG55"/>
    <mergeCell ref="U56:AE56"/>
    <mergeCell ref="AF56:AG56"/>
    <mergeCell ref="U35:AE35"/>
    <mergeCell ref="AF35:AG35"/>
    <mergeCell ref="U45:AE45"/>
    <mergeCell ref="AF45:AG45"/>
    <mergeCell ref="U46:AE46"/>
    <mergeCell ref="AF46:AG46"/>
    <mergeCell ref="U36:AE36"/>
    <mergeCell ref="AF36:AG36"/>
    <mergeCell ref="K21:AE21"/>
    <mergeCell ref="AF21:AG21"/>
    <mergeCell ref="D20:G20"/>
    <mergeCell ref="I20:AG20"/>
    <mergeCell ref="Y24:AE24"/>
    <mergeCell ref="AF24:AG24"/>
    <mergeCell ref="Y28:AE28"/>
    <mergeCell ref="AF28:AG28"/>
    <mergeCell ref="Y16:AE16"/>
    <mergeCell ref="AF16:AG16"/>
    <mergeCell ref="Y11:AE12"/>
    <mergeCell ref="AF11:AG12"/>
    <mergeCell ref="Y13:AE14"/>
    <mergeCell ref="AF13:AG14"/>
    <mergeCell ref="Y15:AE15"/>
    <mergeCell ref="AF15:AG15"/>
    <mergeCell ref="Y25:AE25"/>
    <mergeCell ref="AF25:AG25"/>
    <mergeCell ref="Y26:AE26"/>
    <mergeCell ref="AF26:AG26"/>
    <mergeCell ref="Y27:AE27"/>
    <mergeCell ref="AF27:AG27"/>
  </mergeCells>
  <phoneticPr fontId="1"/>
  <dataValidations count="2">
    <dataValidation type="whole" allowBlank="1" showInputMessage="1" showErrorMessage="1" sqref="Y16:AE16 Y29:AE31" xr:uid="{D89AFCA2-7A94-400A-A073-7C27FFFB2B87}">
      <formula1>0</formula1>
      <formula2>1000000</formula2>
    </dataValidation>
    <dataValidation type="list" allowBlank="1" showInputMessage="1" showErrorMessage="1" sqref="I20:AG20" xr:uid="{4A31D095-B52C-4D3E-91C6-8FCEF3F25497}">
      <formula1>"4800Ah・セル未満（家庭用）,4800Ah・セル以上（業務用）"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3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8AE1E-C1ED-44C8-BEAA-980DC158B817}">
  <dimension ref="A1:AM959"/>
  <sheetViews>
    <sheetView view="pageBreakPreview" zoomScale="115" zoomScaleNormal="100" zoomScaleSheetLayoutView="115" zoomScalePageLayoutView="77" workbookViewId="0">
      <selection activeCell="B30" sqref="B30"/>
    </sheetView>
  </sheetViews>
  <sheetFormatPr defaultColWidth="9" defaultRowHeight="13" x14ac:dyDescent="0.2"/>
  <cols>
    <col min="1" max="33" width="2.26953125" customWidth="1"/>
    <col min="34" max="34" width="3.26953125" customWidth="1"/>
    <col min="35" max="39" width="2.26953125" customWidth="1"/>
  </cols>
  <sheetData>
    <row r="1" spans="1:38" ht="17.149999999999999" customHeight="1" x14ac:dyDescent="0.2">
      <c r="A1" s="38"/>
      <c r="B1" s="4" t="s">
        <v>83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38" ht="17.149999999999999" customHeight="1" x14ac:dyDescent="0.2">
      <c r="A2" s="38"/>
      <c r="B2" s="36"/>
      <c r="C2" s="36"/>
      <c r="D2" s="36"/>
      <c r="E2" s="36"/>
      <c r="F2" s="36"/>
      <c r="G2" s="36"/>
      <c r="H2" s="36"/>
      <c r="I2" s="42"/>
      <c r="J2" s="36"/>
      <c r="K2" s="37" t="s">
        <v>0</v>
      </c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2"/>
      <c r="AK2" s="36"/>
      <c r="AL2" s="36"/>
    </row>
    <row r="3" spans="1:38" ht="17.149999999999999" customHeight="1" x14ac:dyDescent="0.2">
      <c r="A3" s="38"/>
      <c r="B3" s="39" t="s">
        <v>48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44"/>
      <c r="AK3" s="39"/>
      <c r="AL3" s="39"/>
    </row>
    <row r="4" spans="1:38" ht="17.149999999999999" customHeight="1" x14ac:dyDescent="0.6">
      <c r="A4" s="38"/>
      <c r="B4" s="39"/>
      <c r="C4" s="39"/>
      <c r="D4" s="52"/>
      <c r="E4" s="51"/>
      <c r="F4" s="41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</row>
    <row r="5" spans="1:38" ht="17.149999999999999" customHeight="1" x14ac:dyDescent="0.2">
      <c r="A5" s="38"/>
      <c r="B5" s="39" t="s">
        <v>47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</row>
    <row r="6" spans="1:38" ht="17.149999999999999" customHeight="1" x14ac:dyDescent="0.2">
      <c r="A6" s="38"/>
      <c r="B6" s="39"/>
      <c r="C6" s="119" t="s">
        <v>44</v>
      </c>
      <c r="D6" s="119"/>
      <c r="E6" s="119"/>
      <c r="F6" s="119"/>
      <c r="G6" s="119"/>
      <c r="H6" s="119"/>
      <c r="I6" s="119"/>
      <c r="J6" s="120" t="s">
        <v>43</v>
      </c>
      <c r="K6" s="120"/>
      <c r="L6" s="120"/>
      <c r="M6" s="120"/>
      <c r="N6" s="120"/>
      <c r="O6" s="120"/>
      <c r="P6" s="120" t="s">
        <v>42</v>
      </c>
      <c r="Q6" s="120"/>
      <c r="R6" s="120"/>
      <c r="S6" s="120"/>
      <c r="T6" s="120"/>
      <c r="U6" s="120"/>
      <c r="V6" s="119" t="s">
        <v>41</v>
      </c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39"/>
      <c r="AJ6" s="39"/>
      <c r="AK6" s="50"/>
      <c r="AL6" s="39"/>
    </row>
    <row r="7" spans="1:38" ht="17.149999999999999" customHeight="1" x14ac:dyDescent="0.2">
      <c r="A7" s="38"/>
      <c r="B7" s="39"/>
      <c r="C7" s="127" t="s">
        <v>46</v>
      </c>
      <c r="D7" s="128"/>
      <c r="E7" s="128"/>
      <c r="F7" s="128"/>
      <c r="G7" s="128"/>
      <c r="H7" s="128"/>
      <c r="I7" s="129"/>
      <c r="J7" s="121" t="s">
        <v>53</v>
      </c>
      <c r="K7" s="122"/>
      <c r="L7" s="122"/>
      <c r="M7" s="122"/>
      <c r="N7" s="122"/>
      <c r="O7" s="122"/>
      <c r="P7" s="123" t="s">
        <v>39</v>
      </c>
      <c r="Q7" s="123"/>
      <c r="R7" s="123"/>
      <c r="S7" s="123"/>
      <c r="T7" s="123"/>
      <c r="U7" s="124"/>
      <c r="V7" s="125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53" t="s">
        <v>28</v>
      </c>
      <c r="AI7" s="39"/>
      <c r="AJ7" s="39"/>
      <c r="AK7" s="39"/>
      <c r="AL7" s="39"/>
    </row>
    <row r="8" spans="1:38" ht="17.149999999999999" customHeight="1" x14ac:dyDescent="0.2">
      <c r="A8" s="38"/>
      <c r="B8" s="39"/>
      <c r="C8" s="130"/>
      <c r="D8" s="131"/>
      <c r="E8" s="131"/>
      <c r="F8" s="131"/>
      <c r="G8" s="131"/>
      <c r="H8" s="131"/>
      <c r="I8" s="132"/>
      <c r="J8" s="122"/>
      <c r="K8" s="122"/>
      <c r="L8" s="122"/>
      <c r="M8" s="122"/>
      <c r="N8" s="122"/>
      <c r="O8" s="122"/>
      <c r="P8" s="123" t="s">
        <v>38</v>
      </c>
      <c r="Q8" s="123"/>
      <c r="R8" s="123"/>
      <c r="S8" s="123"/>
      <c r="T8" s="123"/>
      <c r="U8" s="124"/>
      <c r="V8" s="125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53" t="s">
        <v>28</v>
      </c>
      <c r="AI8" s="39"/>
      <c r="AJ8" s="39"/>
      <c r="AK8" s="39"/>
      <c r="AL8" s="39"/>
    </row>
    <row r="9" spans="1:38" ht="17.149999999999999" customHeight="1" x14ac:dyDescent="0.2">
      <c r="A9" s="38"/>
      <c r="B9" s="39"/>
      <c r="C9" s="130"/>
      <c r="D9" s="131"/>
      <c r="E9" s="131"/>
      <c r="F9" s="131"/>
      <c r="G9" s="131"/>
      <c r="H9" s="131"/>
      <c r="I9" s="132"/>
      <c r="J9" s="122"/>
      <c r="K9" s="122"/>
      <c r="L9" s="122"/>
      <c r="M9" s="122"/>
      <c r="N9" s="122"/>
      <c r="O9" s="122"/>
      <c r="P9" s="136" t="s">
        <v>37</v>
      </c>
      <c r="Q9" s="136"/>
      <c r="R9" s="136"/>
      <c r="S9" s="136"/>
      <c r="T9" s="136"/>
      <c r="U9" s="137"/>
      <c r="V9" s="125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53" t="s">
        <v>28</v>
      </c>
      <c r="AI9" s="39"/>
      <c r="AJ9" s="39"/>
      <c r="AK9" s="39"/>
      <c r="AL9" s="39"/>
    </row>
    <row r="10" spans="1:38" ht="17.149999999999999" customHeight="1" x14ac:dyDescent="0.2">
      <c r="A10" s="38"/>
      <c r="B10" s="39"/>
      <c r="C10" s="130"/>
      <c r="D10" s="131"/>
      <c r="E10" s="131"/>
      <c r="F10" s="131"/>
      <c r="G10" s="131"/>
      <c r="H10" s="131"/>
      <c r="I10" s="132"/>
      <c r="J10" s="121" t="s">
        <v>54</v>
      </c>
      <c r="K10" s="122"/>
      <c r="L10" s="122"/>
      <c r="M10" s="122"/>
      <c r="N10" s="122"/>
      <c r="O10" s="122"/>
      <c r="P10" s="136" t="s">
        <v>36</v>
      </c>
      <c r="Q10" s="136"/>
      <c r="R10" s="136"/>
      <c r="S10" s="136"/>
      <c r="T10" s="136"/>
      <c r="U10" s="137"/>
      <c r="V10" s="125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53" t="s">
        <v>28</v>
      </c>
      <c r="AI10" s="39"/>
      <c r="AJ10" s="39"/>
      <c r="AK10" s="39"/>
      <c r="AL10" s="39"/>
    </row>
    <row r="11" spans="1:38" ht="17.149999999999999" customHeight="1" x14ac:dyDescent="0.2">
      <c r="A11" s="38"/>
      <c r="B11" s="39"/>
      <c r="C11" s="130"/>
      <c r="D11" s="131"/>
      <c r="E11" s="131"/>
      <c r="F11" s="131"/>
      <c r="G11" s="131"/>
      <c r="H11" s="131"/>
      <c r="I11" s="132"/>
      <c r="J11" s="122"/>
      <c r="K11" s="122"/>
      <c r="L11" s="122"/>
      <c r="M11" s="122"/>
      <c r="N11" s="122"/>
      <c r="O11" s="122"/>
      <c r="P11" s="136" t="s">
        <v>35</v>
      </c>
      <c r="Q11" s="136"/>
      <c r="R11" s="136"/>
      <c r="S11" s="136"/>
      <c r="T11" s="136"/>
      <c r="U11" s="137"/>
      <c r="V11" s="125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53" t="s">
        <v>28</v>
      </c>
      <c r="AI11" s="39"/>
      <c r="AJ11" s="39"/>
      <c r="AK11" s="39"/>
      <c r="AL11" s="39"/>
    </row>
    <row r="12" spans="1:38" ht="17.149999999999999" customHeight="1" x14ac:dyDescent="0.2">
      <c r="A12" s="38"/>
      <c r="B12" s="39"/>
      <c r="C12" s="130"/>
      <c r="D12" s="131"/>
      <c r="E12" s="131"/>
      <c r="F12" s="131"/>
      <c r="G12" s="131"/>
      <c r="H12" s="131"/>
      <c r="I12" s="132"/>
      <c r="J12" s="122"/>
      <c r="K12" s="122"/>
      <c r="L12" s="122"/>
      <c r="M12" s="122"/>
      <c r="N12" s="122"/>
      <c r="O12" s="122"/>
      <c r="P12" s="136" t="s">
        <v>34</v>
      </c>
      <c r="Q12" s="136"/>
      <c r="R12" s="136"/>
      <c r="S12" s="136"/>
      <c r="T12" s="136"/>
      <c r="U12" s="137"/>
      <c r="V12" s="125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55" t="s">
        <v>28</v>
      </c>
      <c r="AI12" s="39"/>
      <c r="AJ12" s="39"/>
      <c r="AK12" s="39"/>
      <c r="AL12" s="39"/>
    </row>
    <row r="13" spans="1:38" ht="17.149999999999999" customHeight="1" x14ac:dyDescent="0.2">
      <c r="A13" s="38"/>
      <c r="B13" s="39"/>
      <c r="C13" s="130"/>
      <c r="D13" s="131"/>
      <c r="E13" s="131"/>
      <c r="F13" s="131"/>
      <c r="G13" s="131"/>
      <c r="H13" s="131"/>
      <c r="I13" s="132"/>
      <c r="J13" s="123" t="s">
        <v>33</v>
      </c>
      <c r="K13" s="123"/>
      <c r="L13" s="123"/>
      <c r="M13" s="123"/>
      <c r="N13" s="123"/>
      <c r="O13" s="123"/>
      <c r="P13" s="119"/>
      <c r="Q13" s="119"/>
      <c r="R13" s="119"/>
      <c r="S13" s="119"/>
      <c r="T13" s="119"/>
      <c r="U13" s="138"/>
      <c r="V13" s="125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54" t="s">
        <v>28</v>
      </c>
      <c r="AI13" s="39"/>
      <c r="AJ13" s="39"/>
      <c r="AK13" s="39"/>
      <c r="AL13" s="39"/>
    </row>
    <row r="14" spans="1:38" ht="17.149999999999999" customHeight="1" x14ac:dyDescent="0.2">
      <c r="A14" s="38"/>
      <c r="B14" s="39"/>
      <c r="C14" s="130"/>
      <c r="D14" s="131"/>
      <c r="E14" s="131"/>
      <c r="F14" s="131"/>
      <c r="G14" s="131"/>
      <c r="H14" s="131"/>
      <c r="I14" s="132"/>
      <c r="J14" s="123" t="s">
        <v>32</v>
      </c>
      <c r="K14" s="123"/>
      <c r="L14" s="123"/>
      <c r="M14" s="123"/>
      <c r="N14" s="123"/>
      <c r="O14" s="123"/>
      <c r="P14" s="119"/>
      <c r="Q14" s="119"/>
      <c r="R14" s="119"/>
      <c r="S14" s="119"/>
      <c r="T14" s="119"/>
      <c r="U14" s="138"/>
      <c r="V14" s="125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54" t="s">
        <v>28</v>
      </c>
      <c r="AI14" s="39"/>
      <c r="AJ14" s="39"/>
      <c r="AK14" s="39"/>
      <c r="AL14" s="39"/>
    </row>
    <row r="15" spans="1:38" ht="17.149999999999999" customHeight="1" x14ac:dyDescent="0.2">
      <c r="A15" s="38"/>
      <c r="B15" s="39"/>
      <c r="C15" s="133"/>
      <c r="D15" s="134"/>
      <c r="E15" s="134"/>
      <c r="F15" s="134"/>
      <c r="G15" s="134"/>
      <c r="H15" s="134"/>
      <c r="I15" s="135"/>
      <c r="J15" s="123" t="s">
        <v>31</v>
      </c>
      <c r="K15" s="123"/>
      <c r="L15" s="123"/>
      <c r="M15" s="123"/>
      <c r="N15" s="123"/>
      <c r="O15" s="123"/>
      <c r="P15" s="119"/>
      <c r="Q15" s="119"/>
      <c r="R15" s="119"/>
      <c r="S15" s="119"/>
      <c r="T15" s="119"/>
      <c r="U15" s="138"/>
      <c r="V15" s="125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54" t="s">
        <v>28</v>
      </c>
      <c r="AI15" s="39"/>
      <c r="AJ15" s="39"/>
      <c r="AK15" s="39"/>
      <c r="AL15" s="39"/>
    </row>
    <row r="16" spans="1:38" ht="17.149999999999999" customHeight="1" x14ac:dyDescent="0.2">
      <c r="A16" s="38"/>
      <c r="B16" s="39"/>
      <c r="C16" s="123" t="s">
        <v>30</v>
      </c>
      <c r="D16" s="123"/>
      <c r="E16" s="123"/>
      <c r="F16" s="123"/>
      <c r="G16" s="123"/>
      <c r="H16" s="123"/>
      <c r="I16" s="123"/>
      <c r="J16" s="123" t="s">
        <v>30</v>
      </c>
      <c r="K16" s="123"/>
      <c r="L16" s="123"/>
      <c r="M16" s="123"/>
      <c r="N16" s="123"/>
      <c r="O16" s="123"/>
      <c r="P16" s="119"/>
      <c r="Q16" s="119"/>
      <c r="R16" s="119"/>
      <c r="S16" s="119"/>
      <c r="T16" s="119"/>
      <c r="U16" s="138"/>
      <c r="V16" s="125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54" t="s">
        <v>28</v>
      </c>
      <c r="AI16" s="39"/>
      <c r="AJ16" s="39"/>
      <c r="AK16" s="39"/>
      <c r="AL16" s="39"/>
    </row>
    <row r="17" spans="1:38" ht="17.149999999999999" customHeight="1" x14ac:dyDescent="0.2">
      <c r="A17" s="38"/>
      <c r="B17" s="39"/>
      <c r="C17" s="119" t="s">
        <v>29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38"/>
      <c r="V17" s="125">
        <f>SUM(V7:AG16)</f>
        <v>0</v>
      </c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54" t="s">
        <v>28</v>
      </c>
      <c r="AI17" s="39"/>
      <c r="AJ17" s="39"/>
      <c r="AK17" s="39"/>
      <c r="AL17" s="39"/>
    </row>
    <row r="18" spans="1:38" ht="17.149999999999999" customHeight="1" x14ac:dyDescent="0.2">
      <c r="A18" s="38"/>
      <c r="B18" s="39" t="s">
        <v>45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</row>
    <row r="19" spans="1:38" ht="17.149999999999999" customHeight="1" x14ac:dyDescent="0.2">
      <c r="A19" s="38"/>
      <c r="B19" s="39"/>
      <c r="C19" s="119" t="s">
        <v>44</v>
      </c>
      <c r="D19" s="119"/>
      <c r="E19" s="119"/>
      <c r="F19" s="119"/>
      <c r="G19" s="119"/>
      <c r="H19" s="119"/>
      <c r="I19" s="119"/>
      <c r="J19" s="120" t="s">
        <v>43</v>
      </c>
      <c r="K19" s="120"/>
      <c r="L19" s="120"/>
      <c r="M19" s="120"/>
      <c r="N19" s="120"/>
      <c r="O19" s="120"/>
      <c r="P19" s="120" t="s">
        <v>42</v>
      </c>
      <c r="Q19" s="120"/>
      <c r="R19" s="120"/>
      <c r="S19" s="120"/>
      <c r="T19" s="120"/>
      <c r="U19" s="120"/>
      <c r="V19" s="119" t="s">
        <v>41</v>
      </c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39"/>
      <c r="AJ19" s="39"/>
      <c r="AK19" s="39"/>
      <c r="AL19" s="39"/>
    </row>
    <row r="20" spans="1:38" ht="17.149999999999999" customHeight="1" x14ac:dyDescent="0.2">
      <c r="A20" s="38"/>
      <c r="B20" s="39"/>
      <c r="C20" s="127" t="s">
        <v>40</v>
      </c>
      <c r="D20" s="128"/>
      <c r="E20" s="128"/>
      <c r="F20" s="128"/>
      <c r="G20" s="128"/>
      <c r="H20" s="128"/>
      <c r="I20" s="129"/>
      <c r="J20" s="121" t="s">
        <v>53</v>
      </c>
      <c r="K20" s="122"/>
      <c r="L20" s="122"/>
      <c r="M20" s="122"/>
      <c r="N20" s="122"/>
      <c r="O20" s="122"/>
      <c r="P20" s="123" t="s">
        <v>39</v>
      </c>
      <c r="Q20" s="123"/>
      <c r="R20" s="123"/>
      <c r="S20" s="123"/>
      <c r="T20" s="123"/>
      <c r="U20" s="123"/>
      <c r="V20" s="125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53" t="s">
        <v>28</v>
      </c>
      <c r="AI20" s="39"/>
      <c r="AJ20" s="39"/>
      <c r="AK20" s="39"/>
      <c r="AL20" s="39"/>
    </row>
    <row r="21" spans="1:38" ht="17.149999999999999" customHeight="1" x14ac:dyDescent="0.2">
      <c r="A21" s="38"/>
      <c r="B21" s="39"/>
      <c r="C21" s="130"/>
      <c r="D21" s="131"/>
      <c r="E21" s="131"/>
      <c r="F21" s="131"/>
      <c r="G21" s="131"/>
      <c r="H21" s="131"/>
      <c r="I21" s="132"/>
      <c r="J21" s="122"/>
      <c r="K21" s="122"/>
      <c r="L21" s="122"/>
      <c r="M21" s="122"/>
      <c r="N21" s="122"/>
      <c r="O21" s="122"/>
      <c r="P21" s="123" t="s">
        <v>38</v>
      </c>
      <c r="Q21" s="123"/>
      <c r="R21" s="123"/>
      <c r="S21" s="123"/>
      <c r="T21" s="123"/>
      <c r="U21" s="123"/>
      <c r="V21" s="125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53" t="s">
        <v>28</v>
      </c>
      <c r="AI21" s="39"/>
      <c r="AJ21" s="39"/>
      <c r="AK21" s="39"/>
      <c r="AL21" s="39"/>
    </row>
    <row r="22" spans="1:38" ht="17.149999999999999" customHeight="1" x14ac:dyDescent="0.2">
      <c r="A22" s="38"/>
      <c r="B22" s="39"/>
      <c r="C22" s="130"/>
      <c r="D22" s="131"/>
      <c r="E22" s="131"/>
      <c r="F22" s="131"/>
      <c r="G22" s="131"/>
      <c r="H22" s="131"/>
      <c r="I22" s="132"/>
      <c r="J22" s="122"/>
      <c r="K22" s="122"/>
      <c r="L22" s="122"/>
      <c r="M22" s="122"/>
      <c r="N22" s="122"/>
      <c r="O22" s="122"/>
      <c r="P22" s="136" t="s">
        <v>37</v>
      </c>
      <c r="Q22" s="136"/>
      <c r="R22" s="136"/>
      <c r="S22" s="136"/>
      <c r="T22" s="136"/>
      <c r="U22" s="136"/>
      <c r="V22" s="125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53" t="s">
        <v>28</v>
      </c>
      <c r="AI22" s="39"/>
      <c r="AJ22" s="39"/>
      <c r="AK22" s="39"/>
      <c r="AL22" s="39"/>
    </row>
    <row r="23" spans="1:38" ht="17.149999999999999" customHeight="1" x14ac:dyDescent="0.2">
      <c r="A23" s="38"/>
      <c r="B23" s="39"/>
      <c r="C23" s="130"/>
      <c r="D23" s="131"/>
      <c r="E23" s="131"/>
      <c r="F23" s="131"/>
      <c r="G23" s="131"/>
      <c r="H23" s="131"/>
      <c r="I23" s="132"/>
      <c r="J23" s="121" t="s">
        <v>54</v>
      </c>
      <c r="K23" s="122"/>
      <c r="L23" s="122"/>
      <c r="M23" s="122"/>
      <c r="N23" s="122"/>
      <c r="O23" s="122"/>
      <c r="P23" s="136" t="s">
        <v>36</v>
      </c>
      <c r="Q23" s="136"/>
      <c r="R23" s="136"/>
      <c r="S23" s="136"/>
      <c r="T23" s="136"/>
      <c r="U23" s="136"/>
      <c r="V23" s="125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53" t="s">
        <v>28</v>
      </c>
      <c r="AI23" s="39"/>
      <c r="AJ23" s="39"/>
      <c r="AK23" s="39"/>
      <c r="AL23" s="39"/>
    </row>
    <row r="24" spans="1:38" ht="17.149999999999999" customHeight="1" x14ac:dyDescent="0.2">
      <c r="A24" s="38"/>
      <c r="B24" s="39"/>
      <c r="C24" s="130"/>
      <c r="D24" s="131"/>
      <c r="E24" s="131"/>
      <c r="F24" s="131"/>
      <c r="G24" s="131"/>
      <c r="H24" s="131"/>
      <c r="I24" s="132"/>
      <c r="J24" s="122"/>
      <c r="K24" s="122"/>
      <c r="L24" s="122"/>
      <c r="M24" s="122"/>
      <c r="N24" s="122"/>
      <c r="O24" s="122"/>
      <c r="P24" s="136" t="s">
        <v>35</v>
      </c>
      <c r="Q24" s="136"/>
      <c r="R24" s="136"/>
      <c r="S24" s="136"/>
      <c r="T24" s="136"/>
      <c r="U24" s="136"/>
      <c r="V24" s="125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53" t="s">
        <v>28</v>
      </c>
      <c r="AI24" s="39"/>
      <c r="AJ24" s="39"/>
      <c r="AK24" s="39"/>
      <c r="AL24" s="39"/>
    </row>
    <row r="25" spans="1:38" ht="17.149999999999999" customHeight="1" x14ac:dyDescent="0.2">
      <c r="A25" s="38"/>
      <c r="B25" s="39"/>
      <c r="C25" s="130"/>
      <c r="D25" s="131"/>
      <c r="E25" s="131"/>
      <c r="F25" s="131"/>
      <c r="G25" s="131"/>
      <c r="H25" s="131"/>
      <c r="I25" s="132"/>
      <c r="J25" s="122"/>
      <c r="K25" s="122"/>
      <c r="L25" s="122"/>
      <c r="M25" s="122"/>
      <c r="N25" s="122"/>
      <c r="O25" s="122"/>
      <c r="P25" s="136" t="s">
        <v>34</v>
      </c>
      <c r="Q25" s="136"/>
      <c r="R25" s="136"/>
      <c r="S25" s="136"/>
      <c r="T25" s="136"/>
      <c r="U25" s="136"/>
      <c r="V25" s="125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55" t="s">
        <v>28</v>
      </c>
      <c r="AI25" s="39"/>
      <c r="AJ25" s="39"/>
      <c r="AK25" s="39"/>
      <c r="AL25" s="39"/>
    </row>
    <row r="26" spans="1:38" ht="17.149999999999999" customHeight="1" x14ac:dyDescent="0.2">
      <c r="A26" s="38"/>
      <c r="B26" s="39"/>
      <c r="C26" s="130"/>
      <c r="D26" s="131"/>
      <c r="E26" s="131"/>
      <c r="F26" s="131"/>
      <c r="G26" s="131"/>
      <c r="H26" s="131"/>
      <c r="I26" s="132"/>
      <c r="J26" s="123" t="s">
        <v>33</v>
      </c>
      <c r="K26" s="123"/>
      <c r="L26" s="123"/>
      <c r="M26" s="123"/>
      <c r="N26" s="123"/>
      <c r="O26" s="123"/>
      <c r="P26" s="119"/>
      <c r="Q26" s="119"/>
      <c r="R26" s="119"/>
      <c r="S26" s="119"/>
      <c r="T26" s="119"/>
      <c r="U26" s="119"/>
      <c r="V26" s="125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54" t="s">
        <v>28</v>
      </c>
      <c r="AI26" s="39"/>
      <c r="AJ26" s="39"/>
      <c r="AK26" s="39"/>
      <c r="AL26" s="39"/>
    </row>
    <row r="27" spans="1:38" ht="17.149999999999999" customHeight="1" x14ac:dyDescent="0.2">
      <c r="A27" s="38"/>
      <c r="B27" s="39"/>
      <c r="C27" s="130"/>
      <c r="D27" s="131"/>
      <c r="E27" s="131"/>
      <c r="F27" s="131"/>
      <c r="G27" s="131"/>
      <c r="H27" s="131"/>
      <c r="I27" s="132"/>
      <c r="J27" s="123" t="s">
        <v>32</v>
      </c>
      <c r="K27" s="123"/>
      <c r="L27" s="123"/>
      <c r="M27" s="123"/>
      <c r="N27" s="123"/>
      <c r="O27" s="123"/>
      <c r="P27" s="119"/>
      <c r="Q27" s="119"/>
      <c r="R27" s="119"/>
      <c r="S27" s="119"/>
      <c r="T27" s="119"/>
      <c r="U27" s="119"/>
      <c r="V27" s="125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54" t="s">
        <v>28</v>
      </c>
      <c r="AI27" s="39"/>
      <c r="AJ27" s="39"/>
      <c r="AK27" s="39"/>
      <c r="AL27" s="39"/>
    </row>
    <row r="28" spans="1:38" ht="17.149999999999999" customHeight="1" x14ac:dyDescent="0.2">
      <c r="A28" s="38"/>
      <c r="B28" s="39"/>
      <c r="C28" s="133"/>
      <c r="D28" s="134"/>
      <c r="E28" s="134"/>
      <c r="F28" s="134"/>
      <c r="G28" s="134"/>
      <c r="H28" s="134"/>
      <c r="I28" s="135"/>
      <c r="J28" s="123" t="s">
        <v>31</v>
      </c>
      <c r="K28" s="123"/>
      <c r="L28" s="123"/>
      <c r="M28" s="123"/>
      <c r="N28" s="123"/>
      <c r="O28" s="123"/>
      <c r="P28" s="119"/>
      <c r="Q28" s="119"/>
      <c r="R28" s="119"/>
      <c r="S28" s="119"/>
      <c r="T28" s="119"/>
      <c r="U28" s="119"/>
      <c r="V28" s="125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54" t="s">
        <v>28</v>
      </c>
      <c r="AI28" s="39"/>
      <c r="AJ28" s="39"/>
      <c r="AK28" s="39"/>
      <c r="AL28" s="39"/>
    </row>
    <row r="29" spans="1:38" ht="17.149999999999999" customHeight="1" x14ac:dyDescent="0.2">
      <c r="A29" s="38"/>
      <c r="B29" s="39"/>
      <c r="C29" s="123" t="s">
        <v>30</v>
      </c>
      <c r="D29" s="123"/>
      <c r="E29" s="123"/>
      <c r="F29" s="123"/>
      <c r="G29" s="123"/>
      <c r="H29" s="123"/>
      <c r="I29" s="123"/>
      <c r="J29" s="123" t="s">
        <v>30</v>
      </c>
      <c r="K29" s="123"/>
      <c r="L29" s="123"/>
      <c r="M29" s="123"/>
      <c r="N29" s="123"/>
      <c r="O29" s="123"/>
      <c r="P29" s="119"/>
      <c r="Q29" s="119"/>
      <c r="R29" s="119"/>
      <c r="S29" s="119"/>
      <c r="T29" s="119"/>
      <c r="U29" s="119"/>
      <c r="V29" s="125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54" t="s">
        <v>28</v>
      </c>
      <c r="AI29" s="39"/>
      <c r="AJ29" s="39"/>
      <c r="AK29" s="39"/>
      <c r="AL29" s="39"/>
    </row>
    <row r="30" spans="1:38" ht="17.149999999999999" customHeight="1" x14ac:dyDescent="0.2">
      <c r="A30" s="38"/>
      <c r="B30" s="39"/>
      <c r="C30" s="119" t="s">
        <v>29</v>
      </c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25">
        <f>SUM(V20:AG29)</f>
        <v>0</v>
      </c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54" t="s">
        <v>28</v>
      </c>
      <c r="AI30" s="39"/>
      <c r="AJ30" s="39"/>
      <c r="AK30" s="39"/>
      <c r="AL30" s="39"/>
    </row>
    <row r="31" spans="1:38" ht="17.149999999999999" customHeight="1" x14ac:dyDescent="0.2">
      <c r="A31" s="38"/>
      <c r="B31" s="39" t="s">
        <v>126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</row>
    <row r="32" spans="1:38" ht="17.149999999999999" customHeight="1" x14ac:dyDescent="0.2">
      <c r="A32" s="38"/>
      <c r="B32" s="39"/>
      <c r="C32" s="119" t="s">
        <v>44</v>
      </c>
      <c r="D32" s="119"/>
      <c r="E32" s="119"/>
      <c r="F32" s="119"/>
      <c r="G32" s="119"/>
      <c r="H32" s="119"/>
      <c r="I32" s="119"/>
      <c r="J32" s="120" t="s">
        <v>43</v>
      </c>
      <c r="K32" s="120"/>
      <c r="L32" s="120"/>
      <c r="M32" s="120"/>
      <c r="N32" s="120"/>
      <c r="O32" s="120"/>
      <c r="P32" s="120" t="s">
        <v>42</v>
      </c>
      <c r="Q32" s="120"/>
      <c r="R32" s="120"/>
      <c r="S32" s="120"/>
      <c r="T32" s="120"/>
      <c r="U32" s="120"/>
      <c r="V32" s="119" t="s">
        <v>41</v>
      </c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39"/>
      <c r="AJ32" s="39"/>
      <c r="AK32" s="39"/>
      <c r="AL32" s="39"/>
    </row>
    <row r="33" spans="1:38" ht="17.149999999999999" customHeight="1" x14ac:dyDescent="0.2">
      <c r="A33" s="38"/>
      <c r="B33" s="39"/>
      <c r="C33" s="127" t="s">
        <v>40</v>
      </c>
      <c r="D33" s="128"/>
      <c r="E33" s="128"/>
      <c r="F33" s="128"/>
      <c r="G33" s="128"/>
      <c r="H33" s="128"/>
      <c r="I33" s="129"/>
      <c r="J33" s="121" t="s">
        <v>53</v>
      </c>
      <c r="K33" s="122"/>
      <c r="L33" s="122"/>
      <c r="M33" s="122"/>
      <c r="N33" s="122"/>
      <c r="O33" s="122"/>
      <c r="P33" s="123" t="s">
        <v>39</v>
      </c>
      <c r="Q33" s="123"/>
      <c r="R33" s="123"/>
      <c r="S33" s="123"/>
      <c r="T33" s="123"/>
      <c r="U33" s="123"/>
      <c r="V33" s="125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53" t="s">
        <v>28</v>
      </c>
      <c r="AI33" s="39"/>
      <c r="AJ33" s="39"/>
      <c r="AK33" s="39"/>
      <c r="AL33" s="39"/>
    </row>
    <row r="34" spans="1:38" ht="17.149999999999999" customHeight="1" x14ac:dyDescent="0.2">
      <c r="A34" s="38"/>
      <c r="B34" s="39"/>
      <c r="C34" s="130"/>
      <c r="D34" s="131"/>
      <c r="E34" s="131"/>
      <c r="F34" s="131"/>
      <c r="G34" s="131"/>
      <c r="H34" s="131"/>
      <c r="I34" s="132"/>
      <c r="J34" s="122"/>
      <c r="K34" s="122"/>
      <c r="L34" s="122"/>
      <c r="M34" s="122"/>
      <c r="N34" s="122"/>
      <c r="O34" s="122"/>
      <c r="P34" s="123" t="s">
        <v>38</v>
      </c>
      <c r="Q34" s="123"/>
      <c r="R34" s="123"/>
      <c r="S34" s="123"/>
      <c r="T34" s="123"/>
      <c r="U34" s="123"/>
      <c r="V34" s="125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53" t="s">
        <v>28</v>
      </c>
      <c r="AI34" s="39"/>
      <c r="AJ34" s="39"/>
      <c r="AK34" s="39"/>
      <c r="AL34" s="39"/>
    </row>
    <row r="35" spans="1:38" ht="17.149999999999999" customHeight="1" x14ac:dyDescent="0.2">
      <c r="A35" s="38"/>
      <c r="B35" s="39"/>
      <c r="C35" s="130"/>
      <c r="D35" s="131"/>
      <c r="E35" s="131"/>
      <c r="F35" s="131"/>
      <c r="G35" s="131"/>
      <c r="H35" s="131"/>
      <c r="I35" s="132"/>
      <c r="J35" s="122"/>
      <c r="K35" s="122"/>
      <c r="L35" s="122"/>
      <c r="M35" s="122"/>
      <c r="N35" s="122"/>
      <c r="O35" s="122"/>
      <c r="P35" s="136" t="s">
        <v>37</v>
      </c>
      <c r="Q35" s="136"/>
      <c r="R35" s="136"/>
      <c r="S35" s="136"/>
      <c r="T35" s="136"/>
      <c r="U35" s="136"/>
      <c r="V35" s="125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53" t="s">
        <v>28</v>
      </c>
      <c r="AI35" s="39"/>
      <c r="AJ35" s="39"/>
      <c r="AK35" s="39"/>
      <c r="AL35" s="39"/>
    </row>
    <row r="36" spans="1:38" ht="17.149999999999999" customHeight="1" x14ac:dyDescent="0.2">
      <c r="A36" s="38"/>
      <c r="B36" s="39"/>
      <c r="C36" s="130"/>
      <c r="D36" s="131"/>
      <c r="E36" s="131"/>
      <c r="F36" s="131"/>
      <c r="G36" s="131"/>
      <c r="H36" s="131"/>
      <c r="I36" s="132"/>
      <c r="J36" s="121" t="s">
        <v>54</v>
      </c>
      <c r="K36" s="122"/>
      <c r="L36" s="122"/>
      <c r="M36" s="122"/>
      <c r="N36" s="122"/>
      <c r="O36" s="122"/>
      <c r="P36" s="136" t="s">
        <v>36</v>
      </c>
      <c r="Q36" s="136"/>
      <c r="R36" s="136"/>
      <c r="S36" s="136"/>
      <c r="T36" s="136"/>
      <c r="U36" s="136"/>
      <c r="V36" s="125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53" t="s">
        <v>28</v>
      </c>
      <c r="AI36" s="39"/>
      <c r="AJ36" s="39"/>
      <c r="AK36" s="39"/>
      <c r="AL36" s="39"/>
    </row>
    <row r="37" spans="1:38" ht="17.149999999999999" customHeight="1" x14ac:dyDescent="0.2">
      <c r="A37" s="38"/>
      <c r="B37" s="39"/>
      <c r="C37" s="130"/>
      <c r="D37" s="131"/>
      <c r="E37" s="131"/>
      <c r="F37" s="131"/>
      <c r="G37" s="131"/>
      <c r="H37" s="131"/>
      <c r="I37" s="132"/>
      <c r="J37" s="122"/>
      <c r="K37" s="122"/>
      <c r="L37" s="122"/>
      <c r="M37" s="122"/>
      <c r="N37" s="122"/>
      <c r="O37" s="122"/>
      <c r="P37" s="136" t="s">
        <v>35</v>
      </c>
      <c r="Q37" s="136"/>
      <c r="R37" s="136"/>
      <c r="S37" s="136"/>
      <c r="T37" s="136"/>
      <c r="U37" s="136"/>
      <c r="V37" s="125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53" t="s">
        <v>28</v>
      </c>
      <c r="AI37" s="39"/>
      <c r="AJ37" s="39"/>
      <c r="AK37" s="39"/>
      <c r="AL37" s="39"/>
    </row>
    <row r="38" spans="1:38" ht="17.149999999999999" customHeight="1" x14ac:dyDescent="0.2">
      <c r="A38" s="38"/>
      <c r="B38" s="39"/>
      <c r="C38" s="130"/>
      <c r="D38" s="131"/>
      <c r="E38" s="131"/>
      <c r="F38" s="131"/>
      <c r="G38" s="131"/>
      <c r="H38" s="131"/>
      <c r="I38" s="132"/>
      <c r="J38" s="122"/>
      <c r="K38" s="122"/>
      <c r="L38" s="122"/>
      <c r="M38" s="122"/>
      <c r="N38" s="122"/>
      <c r="O38" s="122"/>
      <c r="P38" s="136" t="s">
        <v>34</v>
      </c>
      <c r="Q38" s="136"/>
      <c r="R38" s="136"/>
      <c r="S38" s="136"/>
      <c r="T38" s="136"/>
      <c r="U38" s="136"/>
      <c r="V38" s="125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55" t="s">
        <v>28</v>
      </c>
      <c r="AI38" s="39"/>
      <c r="AJ38" s="39"/>
      <c r="AK38" s="39"/>
      <c r="AL38" s="39"/>
    </row>
    <row r="39" spans="1:38" ht="17.149999999999999" customHeight="1" x14ac:dyDescent="0.2">
      <c r="A39" s="38"/>
      <c r="B39" s="39"/>
      <c r="C39" s="130"/>
      <c r="D39" s="131"/>
      <c r="E39" s="131"/>
      <c r="F39" s="131"/>
      <c r="G39" s="131"/>
      <c r="H39" s="131"/>
      <c r="I39" s="132"/>
      <c r="J39" s="123" t="s">
        <v>33</v>
      </c>
      <c r="K39" s="123"/>
      <c r="L39" s="123"/>
      <c r="M39" s="123"/>
      <c r="N39" s="123"/>
      <c r="O39" s="123"/>
      <c r="P39" s="119"/>
      <c r="Q39" s="119"/>
      <c r="R39" s="119"/>
      <c r="S39" s="119"/>
      <c r="T39" s="119"/>
      <c r="U39" s="119"/>
      <c r="V39" s="125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54" t="s">
        <v>28</v>
      </c>
      <c r="AI39" s="39"/>
      <c r="AJ39" s="39"/>
      <c r="AK39" s="39"/>
      <c r="AL39" s="39"/>
    </row>
    <row r="40" spans="1:38" ht="17.149999999999999" customHeight="1" x14ac:dyDescent="0.2">
      <c r="A40" s="38"/>
      <c r="B40" s="39"/>
      <c r="C40" s="130"/>
      <c r="D40" s="131"/>
      <c r="E40" s="131"/>
      <c r="F40" s="131"/>
      <c r="G40" s="131"/>
      <c r="H40" s="131"/>
      <c r="I40" s="132"/>
      <c r="J40" s="123" t="s">
        <v>32</v>
      </c>
      <c r="K40" s="123"/>
      <c r="L40" s="123"/>
      <c r="M40" s="123"/>
      <c r="N40" s="123"/>
      <c r="O40" s="123"/>
      <c r="P40" s="119"/>
      <c r="Q40" s="119"/>
      <c r="R40" s="119"/>
      <c r="S40" s="119"/>
      <c r="T40" s="119"/>
      <c r="U40" s="119"/>
      <c r="V40" s="125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54" t="s">
        <v>28</v>
      </c>
      <c r="AI40" s="39"/>
      <c r="AJ40" s="39"/>
      <c r="AK40" s="39"/>
      <c r="AL40" s="39"/>
    </row>
    <row r="41" spans="1:38" ht="17.149999999999999" customHeight="1" x14ac:dyDescent="0.2">
      <c r="A41" s="38"/>
      <c r="B41" s="39"/>
      <c r="C41" s="133"/>
      <c r="D41" s="134"/>
      <c r="E41" s="134"/>
      <c r="F41" s="134"/>
      <c r="G41" s="134"/>
      <c r="H41" s="134"/>
      <c r="I41" s="135"/>
      <c r="J41" s="123" t="s">
        <v>31</v>
      </c>
      <c r="K41" s="123"/>
      <c r="L41" s="123"/>
      <c r="M41" s="123"/>
      <c r="N41" s="123"/>
      <c r="O41" s="123"/>
      <c r="P41" s="119"/>
      <c r="Q41" s="119"/>
      <c r="R41" s="119"/>
      <c r="S41" s="119"/>
      <c r="T41" s="119"/>
      <c r="U41" s="119"/>
      <c r="V41" s="125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54" t="s">
        <v>28</v>
      </c>
      <c r="AI41" s="39"/>
      <c r="AJ41" s="39"/>
      <c r="AK41" s="39"/>
      <c r="AL41" s="39"/>
    </row>
    <row r="42" spans="1:38" ht="17.149999999999999" customHeight="1" x14ac:dyDescent="0.2">
      <c r="A42" s="38"/>
      <c r="B42" s="39"/>
      <c r="C42" s="123" t="s">
        <v>30</v>
      </c>
      <c r="D42" s="123"/>
      <c r="E42" s="123"/>
      <c r="F42" s="123"/>
      <c r="G42" s="123"/>
      <c r="H42" s="123"/>
      <c r="I42" s="123"/>
      <c r="J42" s="123" t="s">
        <v>30</v>
      </c>
      <c r="K42" s="123"/>
      <c r="L42" s="123"/>
      <c r="M42" s="123"/>
      <c r="N42" s="123"/>
      <c r="O42" s="123"/>
      <c r="P42" s="119"/>
      <c r="Q42" s="119"/>
      <c r="R42" s="119"/>
      <c r="S42" s="119"/>
      <c r="T42" s="119"/>
      <c r="U42" s="119"/>
      <c r="V42" s="125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54" t="s">
        <v>28</v>
      </c>
      <c r="AI42" s="39"/>
      <c r="AJ42" s="39"/>
      <c r="AK42" s="39"/>
      <c r="AL42" s="39"/>
    </row>
    <row r="43" spans="1:38" ht="17.149999999999999" customHeight="1" x14ac:dyDescent="0.2">
      <c r="A43" s="38"/>
      <c r="B43" s="39"/>
      <c r="C43" s="119" t="s">
        <v>29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25">
        <f>SUM(V33:AG42)</f>
        <v>0</v>
      </c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54" t="s">
        <v>28</v>
      </c>
      <c r="AI43" s="39"/>
      <c r="AJ43" s="39"/>
      <c r="AK43" s="39"/>
      <c r="AL43" s="39"/>
    </row>
    <row r="44" spans="1:38" ht="17.149999999999999" customHeight="1" x14ac:dyDescent="0.2">
      <c r="A44" s="38"/>
      <c r="B44" s="39"/>
      <c r="C44" s="49"/>
      <c r="D44" s="4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</row>
    <row r="45" spans="1:38" ht="17.149999999999999" customHeight="1" x14ac:dyDescent="0.2">
      <c r="A45" s="38"/>
      <c r="B45" s="39"/>
      <c r="C45" s="47"/>
      <c r="D45" s="46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39"/>
      <c r="AK45" s="39"/>
      <c r="AL45" s="39"/>
    </row>
    <row r="46" spans="1:38" ht="17.149999999999999" customHeight="1" x14ac:dyDescent="0.2">
      <c r="A46" s="38"/>
      <c r="B46" s="43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1:38" ht="17.149999999999999" customHeight="1" x14ac:dyDescent="0.2">
      <c r="A47" s="38"/>
      <c r="B47" s="43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1:38" ht="17.149999999999999" customHeight="1" x14ac:dyDescent="0.2">
      <c r="A48" s="38"/>
      <c r="B48" s="43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1:39" ht="17.149999999999999" customHeight="1" x14ac:dyDescent="0.2">
      <c r="A49" s="38"/>
      <c r="B49" s="43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1:39" ht="17.149999999999999" customHeight="1" x14ac:dyDescent="0.2">
      <c r="A50" s="38"/>
      <c r="B50" s="43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1:39" ht="17.149999999999999" customHeight="1" x14ac:dyDescent="0.2">
      <c r="A51" s="38"/>
      <c r="B51" s="43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9" ht="17.149999999999999" customHeight="1" x14ac:dyDescent="0.2">
      <c r="A52" s="38"/>
      <c r="B52" s="43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9" ht="17.149999999999999" customHeight="1" x14ac:dyDescent="0.2">
      <c r="A53" s="38"/>
      <c r="B53" s="43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9" ht="17.149999999999999" customHeight="1" x14ac:dyDescent="0.2">
      <c r="A54" s="38"/>
      <c r="B54" s="43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9" ht="17.149999999999999" customHeight="1" x14ac:dyDescent="0.2">
      <c r="A55" s="38"/>
      <c r="B55" s="43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9" ht="17.149999999999999" customHeight="1" x14ac:dyDescent="0.2">
      <c r="A56" s="38"/>
      <c r="B56" s="43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9" ht="17.149999999999999" customHeight="1" x14ac:dyDescent="0.2">
      <c r="A57" s="38"/>
      <c r="B57" s="43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9" ht="17.149999999999999" customHeight="1" x14ac:dyDescent="0.2">
      <c r="A58" s="38"/>
      <c r="B58" s="38"/>
      <c r="C58" s="39"/>
      <c r="D58" s="39"/>
      <c r="E58" s="39"/>
      <c r="F58" s="44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</row>
    <row r="59" spans="1:39" ht="17.149999999999999" customHeight="1" x14ac:dyDescent="0.2">
      <c r="A59" s="38"/>
      <c r="B59" s="38"/>
      <c r="C59" s="39"/>
      <c r="D59" s="39"/>
      <c r="E59" s="39"/>
      <c r="F59" s="44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</row>
    <row r="60" spans="1:39" ht="17.149999999999999" customHeight="1" x14ac:dyDescent="0.2">
      <c r="A60" s="38"/>
      <c r="B60" s="38"/>
      <c r="C60" s="39"/>
      <c r="D60" s="39"/>
      <c r="E60" s="39"/>
      <c r="F60" s="44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</row>
    <row r="61" spans="1:39" ht="17.149999999999999" customHeight="1" x14ac:dyDescent="0.2">
      <c r="A61" s="38"/>
      <c r="B61" s="38"/>
      <c r="C61" s="39"/>
      <c r="D61" s="39"/>
      <c r="E61" s="39"/>
      <c r="F61" s="44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40"/>
    </row>
    <row r="62" spans="1:39" ht="17.149999999999999" customHeight="1" x14ac:dyDescent="0.2">
      <c r="A62" s="38"/>
      <c r="B62" s="38"/>
      <c r="C62" s="39"/>
      <c r="D62" s="39"/>
      <c r="E62" s="39"/>
      <c r="F62" s="44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40"/>
    </row>
    <row r="63" spans="1:39" ht="17.149999999999999" customHeight="1" x14ac:dyDescent="0.2">
      <c r="B63" s="37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</row>
    <row r="64" spans="1:39" ht="17.149999999999999" customHeight="1" x14ac:dyDescent="0.2">
      <c r="B64" s="37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</row>
    <row r="65" spans="2:38" ht="17.149999999999999" customHeight="1" x14ac:dyDescent="0.2">
      <c r="B65" s="37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2:38" ht="17.149999999999999" customHeight="1" x14ac:dyDescent="0.2">
      <c r="B66" s="37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</row>
    <row r="67" spans="2:38" ht="17.149999999999999" customHeight="1" x14ac:dyDescent="0.2">
      <c r="B67" s="37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</row>
    <row r="68" spans="2:38" ht="17.149999999999999" customHeight="1" x14ac:dyDescent="0.2">
      <c r="B68" s="37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</row>
    <row r="69" spans="2:38" ht="17.149999999999999" customHeight="1" x14ac:dyDescent="0.2">
      <c r="B69" s="37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</row>
    <row r="70" spans="2:38" ht="17.149999999999999" customHeight="1" x14ac:dyDescent="0.2">
      <c r="B70" s="37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</row>
    <row r="71" spans="2:38" ht="17.149999999999999" customHeight="1" x14ac:dyDescent="0.2">
      <c r="B71" s="37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</row>
    <row r="72" spans="2:38" ht="17.149999999999999" customHeight="1" x14ac:dyDescent="0.2">
      <c r="B72" s="37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</row>
    <row r="73" spans="2:38" ht="17.149999999999999" customHeight="1" x14ac:dyDescent="0.2">
      <c r="B73" s="37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</row>
    <row r="74" spans="2:38" ht="17.149999999999999" customHeight="1" x14ac:dyDescent="0.2">
      <c r="B74" s="37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</row>
    <row r="75" spans="2:38" ht="17.149999999999999" customHeight="1" x14ac:dyDescent="0.2">
      <c r="B75" s="37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</row>
    <row r="76" spans="2:38" ht="17.149999999999999" customHeight="1" x14ac:dyDescent="0.2"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</row>
    <row r="77" spans="2:38" ht="17.149999999999999" customHeight="1" x14ac:dyDescent="0.2">
      <c r="B77" s="37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</row>
    <row r="78" spans="2:38" ht="17.149999999999999" customHeight="1" x14ac:dyDescent="0.2">
      <c r="B78" s="37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</row>
    <row r="79" spans="2:38" ht="17.149999999999999" customHeight="1" x14ac:dyDescent="0.2">
      <c r="B79" s="37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</row>
    <row r="80" spans="2:38" ht="17.149999999999999" customHeight="1" x14ac:dyDescent="0.2">
      <c r="B80" s="37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</row>
    <row r="81" spans="2:38" ht="17.149999999999999" customHeight="1" x14ac:dyDescent="0.2">
      <c r="B81" s="37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</row>
    <row r="82" spans="2:38" ht="17.149999999999999" customHeight="1" x14ac:dyDescent="0.2">
      <c r="B82" s="37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</row>
    <row r="83" spans="2:38" ht="17.149999999999999" customHeight="1" x14ac:dyDescent="0.2"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</row>
    <row r="84" spans="2:38" ht="17.149999999999999" customHeight="1" x14ac:dyDescent="0.2">
      <c r="B84" s="37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</row>
    <row r="85" spans="2:38" ht="17.149999999999999" customHeight="1" x14ac:dyDescent="0.2">
      <c r="B85" s="37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</row>
    <row r="86" spans="2:38" ht="17.149999999999999" customHeight="1" x14ac:dyDescent="0.2"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</row>
    <row r="87" spans="2:38" ht="17.149999999999999" customHeight="1" x14ac:dyDescent="0.2">
      <c r="B87" s="37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</row>
    <row r="88" spans="2:38" ht="17.149999999999999" customHeight="1" x14ac:dyDescent="0.2"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</row>
    <row r="89" spans="2:38" ht="17.149999999999999" customHeight="1" x14ac:dyDescent="0.2">
      <c r="B89" s="37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</row>
    <row r="90" spans="2:38" ht="17.149999999999999" customHeight="1" x14ac:dyDescent="0.2"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</row>
    <row r="91" spans="2:38" ht="17.149999999999999" customHeight="1" x14ac:dyDescent="0.2"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</row>
    <row r="92" spans="2:38" ht="17.149999999999999" customHeight="1" x14ac:dyDescent="0.2"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</row>
    <row r="93" spans="2:38" ht="17.149999999999999" customHeight="1" x14ac:dyDescent="0.2"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</row>
    <row r="94" spans="2:38" ht="17.149999999999999" customHeight="1" x14ac:dyDescent="0.2">
      <c r="B94" s="37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</row>
    <row r="95" spans="2:38" ht="17.149999999999999" customHeight="1" x14ac:dyDescent="0.2"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</row>
    <row r="96" spans="2:38" ht="17.149999999999999" customHeight="1" x14ac:dyDescent="0.2">
      <c r="B96" s="37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</row>
    <row r="97" spans="2:38" ht="17.149999999999999" customHeight="1" x14ac:dyDescent="0.2"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</row>
    <row r="98" spans="2:38" ht="17.149999999999999" customHeight="1" x14ac:dyDescent="0.2">
      <c r="B98" s="37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</row>
    <row r="99" spans="2:38" ht="17.149999999999999" customHeight="1" x14ac:dyDescent="0.2">
      <c r="B99" s="37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</row>
    <row r="100" spans="2:38" ht="17.149999999999999" customHeight="1" x14ac:dyDescent="0.2">
      <c r="B100" s="37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</row>
    <row r="101" spans="2:38" ht="17.149999999999999" customHeight="1" x14ac:dyDescent="0.2"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</row>
    <row r="102" spans="2:38" ht="17.149999999999999" customHeight="1" x14ac:dyDescent="0.2">
      <c r="B102" s="37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</row>
    <row r="103" spans="2:38" ht="17.149999999999999" customHeight="1" x14ac:dyDescent="0.2"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</row>
    <row r="104" spans="2:38" ht="17.149999999999999" customHeight="1" x14ac:dyDescent="0.2"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</row>
    <row r="105" spans="2:38" ht="17.149999999999999" customHeight="1" x14ac:dyDescent="0.2">
      <c r="B105" s="37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</row>
    <row r="106" spans="2:38" ht="17.149999999999999" customHeight="1" x14ac:dyDescent="0.2"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</row>
    <row r="107" spans="2:38" ht="17.149999999999999" customHeight="1" x14ac:dyDescent="0.2"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</row>
    <row r="108" spans="2:38" ht="17.149999999999999" customHeight="1" x14ac:dyDescent="0.2"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</row>
    <row r="109" spans="2:38" ht="17.149999999999999" customHeight="1" x14ac:dyDescent="0.2">
      <c r="B109" s="37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</row>
    <row r="110" spans="2:38" ht="17.149999999999999" customHeight="1" x14ac:dyDescent="0.2"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</row>
    <row r="111" spans="2:38" ht="17.149999999999999" customHeight="1" x14ac:dyDescent="0.2"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</row>
    <row r="112" spans="2:38" ht="17.149999999999999" customHeight="1" x14ac:dyDescent="0.2">
      <c r="B112" s="37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</row>
    <row r="113" spans="2:38" ht="17.149999999999999" customHeight="1" x14ac:dyDescent="0.2"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</row>
    <row r="114" spans="2:38" ht="17.149999999999999" customHeight="1" x14ac:dyDescent="0.2">
      <c r="B114" s="37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</row>
    <row r="115" spans="2:38" ht="17.149999999999999" customHeight="1" x14ac:dyDescent="0.2"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</row>
    <row r="116" spans="2:38" ht="17.149999999999999" customHeight="1" x14ac:dyDescent="0.2"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</row>
    <row r="117" spans="2:38" ht="17.149999999999999" customHeight="1" x14ac:dyDescent="0.2">
      <c r="B117" s="37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</row>
    <row r="118" spans="2:38" ht="17.149999999999999" customHeight="1" x14ac:dyDescent="0.2"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</row>
    <row r="119" spans="2:38" ht="17.149999999999999" customHeight="1" x14ac:dyDescent="0.2"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</row>
    <row r="120" spans="2:38" ht="17.149999999999999" customHeight="1" x14ac:dyDescent="0.2"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</row>
    <row r="121" spans="2:38" ht="17.149999999999999" customHeight="1" x14ac:dyDescent="0.2"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</row>
    <row r="122" spans="2:38" ht="17.149999999999999" customHeight="1" x14ac:dyDescent="0.2">
      <c r="B122" s="37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</row>
    <row r="123" spans="2:38" ht="17.149999999999999" customHeight="1" x14ac:dyDescent="0.2"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</row>
    <row r="124" spans="2:38" ht="17.149999999999999" customHeight="1" x14ac:dyDescent="0.2"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</row>
    <row r="125" spans="2:38" ht="17.149999999999999" customHeight="1" x14ac:dyDescent="0.2"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</row>
    <row r="126" spans="2:38" ht="17.149999999999999" customHeight="1" x14ac:dyDescent="0.2">
      <c r="B126" s="37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</row>
    <row r="127" spans="2:38" ht="17.149999999999999" customHeight="1" x14ac:dyDescent="0.2">
      <c r="B127" s="37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</row>
    <row r="128" spans="2:38" ht="17.149999999999999" customHeight="1" x14ac:dyDescent="0.2"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</row>
    <row r="129" spans="2:38" ht="17.149999999999999" customHeight="1" x14ac:dyDescent="0.2">
      <c r="B129" s="37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</row>
    <row r="130" spans="2:38" ht="17.149999999999999" customHeight="1" x14ac:dyDescent="0.2"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</row>
    <row r="131" spans="2:38" ht="17.149999999999999" customHeight="1" x14ac:dyDescent="0.2">
      <c r="B131" s="37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</row>
    <row r="132" spans="2:38" ht="17.149999999999999" customHeight="1" x14ac:dyDescent="0.2"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</row>
    <row r="133" spans="2:38" ht="17.149999999999999" customHeight="1" x14ac:dyDescent="0.2">
      <c r="B133" s="37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</row>
    <row r="134" spans="2:38" ht="17.149999999999999" customHeight="1" x14ac:dyDescent="0.2">
      <c r="B134" s="37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</row>
    <row r="135" spans="2:38" ht="17.149999999999999" customHeight="1" x14ac:dyDescent="0.2">
      <c r="B135" s="37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</row>
    <row r="136" spans="2:38" ht="17.149999999999999" customHeight="1" x14ac:dyDescent="0.2">
      <c r="B136" s="37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</row>
    <row r="137" spans="2:38" ht="17.149999999999999" customHeight="1" x14ac:dyDescent="0.2">
      <c r="B137" s="37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</row>
    <row r="138" spans="2:38" ht="17.149999999999999" customHeight="1" x14ac:dyDescent="0.2">
      <c r="B138" s="37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</row>
    <row r="139" spans="2:38" ht="17.149999999999999" customHeight="1" x14ac:dyDescent="0.2">
      <c r="B139" s="37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</row>
    <row r="140" spans="2:38" ht="17.149999999999999" customHeight="1" x14ac:dyDescent="0.2">
      <c r="B140" s="37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</row>
    <row r="141" spans="2:38" ht="17.149999999999999" customHeight="1" x14ac:dyDescent="0.2">
      <c r="B141" s="37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</row>
    <row r="142" spans="2:38" ht="17.149999999999999" customHeight="1" x14ac:dyDescent="0.2">
      <c r="B142" s="37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</row>
    <row r="143" spans="2:38" ht="17.149999999999999" customHeight="1" x14ac:dyDescent="0.2">
      <c r="B143" s="37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</row>
    <row r="144" spans="2:38" ht="17.149999999999999" customHeight="1" x14ac:dyDescent="0.2">
      <c r="B144" s="37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</row>
    <row r="145" spans="2:38" ht="17.149999999999999" customHeight="1" x14ac:dyDescent="0.2">
      <c r="B145" s="37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</row>
    <row r="146" spans="2:38" ht="17.149999999999999" customHeight="1" x14ac:dyDescent="0.2">
      <c r="B146" s="37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</row>
    <row r="147" spans="2:38" ht="17.149999999999999" customHeight="1" x14ac:dyDescent="0.2">
      <c r="B147" s="37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</row>
    <row r="148" spans="2:38" ht="17.149999999999999" customHeight="1" x14ac:dyDescent="0.2">
      <c r="B148" s="37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</row>
    <row r="149" spans="2:38" ht="17.149999999999999" customHeight="1" x14ac:dyDescent="0.2">
      <c r="B149" s="37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</row>
    <row r="150" spans="2:38" ht="17.149999999999999" customHeight="1" x14ac:dyDescent="0.2">
      <c r="B150" s="37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</row>
    <row r="151" spans="2:38" ht="17.149999999999999" customHeight="1" x14ac:dyDescent="0.2">
      <c r="B151" s="37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</row>
    <row r="152" spans="2:38" ht="17.149999999999999" customHeight="1" x14ac:dyDescent="0.2">
      <c r="B152" s="37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</row>
    <row r="153" spans="2:38" ht="17.149999999999999" customHeight="1" x14ac:dyDescent="0.2">
      <c r="B153" s="37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</row>
    <row r="154" spans="2:38" ht="17.149999999999999" customHeight="1" x14ac:dyDescent="0.2">
      <c r="B154" s="37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</row>
    <row r="155" spans="2:38" ht="17.149999999999999" customHeight="1" x14ac:dyDescent="0.2">
      <c r="B155" s="37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</row>
    <row r="156" spans="2:38" ht="17.149999999999999" customHeight="1" x14ac:dyDescent="0.2">
      <c r="B156" s="37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</row>
    <row r="157" spans="2:38" ht="17.149999999999999" customHeight="1" x14ac:dyDescent="0.2">
      <c r="B157" s="37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</row>
    <row r="158" spans="2:38" ht="17.149999999999999" customHeight="1" x14ac:dyDescent="0.2">
      <c r="B158" s="37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</row>
    <row r="159" spans="2:38" ht="17.149999999999999" customHeight="1" x14ac:dyDescent="0.2">
      <c r="B159" s="37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</row>
    <row r="160" spans="2:38" ht="17.149999999999999" customHeight="1" x14ac:dyDescent="0.2">
      <c r="B160" s="37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</row>
    <row r="161" spans="2:38" ht="17.149999999999999" customHeight="1" x14ac:dyDescent="0.2">
      <c r="B161" s="37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</row>
    <row r="162" spans="2:38" ht="17.149999999999999" customHeight="1" x14ac:dyDescent="0.2">
      <c r="B162" s="37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</row>
    <row r="163" spans="2:38" ht="17.149999999999999" customHeight="1" x14ac:dyDescent="0.2">
      <c r="B163" s="37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</row>
    <row r="164" spans="2:38" ht="17.149999999999999" customHeight="1" x14ac:dyDescent="0.2">
      <c r="B164" s="37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</row>
    <row r="165" spans="2:38" ht="17.149999999999999" customHeight="1" x14ac:dyDescent="0.2">
      <c r="B165" s="37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</row>
    <row r="166" spans="2:38" ht="17.149999999999999" customHeight="1" x14ac:dyDescent="0.2">
      <c r="B166" s="37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</row>
    <row r="167" spans="2:38" ht="17.149999999999999" customHeight="1" x14ac:dyDescent="0.2">
      <c r="B167" s="37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</row>
    <row r="168" spans="2:38" ht="17.149999999999999" customHeight="1" x14ac:dyDescent="0.2">
      <c r="B168" s="37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</row>
    <row r="169" spans="2:38" ht="17.149999999999999" customHeight="1" x14ac:dyDescent="0.2">
      <c r="B169" s="37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</row>
    <row r="170" spans="2:38" ht="17.149999999999999" customHeight="1" x14ac:dyDescent="0.2">
      <c r="B170" s="37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</row>
    <row r="171" spans="2:38" ht="17.149999999999999" customHeight="1" x14ac:dyDescent="0.2">
      <c r="B171" s="37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</row>
    <row r="172" spans="2:38" ht="17.149999999999999" customHeight="1" x14ac:dyDescent="0.2">
      <c r="B172" s="37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</row>
    <row r="173" spans="2:38" ht="17.149999999999999" customHeight="1" x14ac:dyDescent="0.2">
      <c r="B173" s="37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</row>
    <row r="174" spans="2:38" ht="17.149999999999999" customHeight="1" x14ac:dyDescent="0.2">
      <c r="B174" s="37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</row>
    <row r="175" spans="2:38" ht="17.149999999999999" customHeight="1" x14ac:dyDescent="0.2">
      <c r="B175" s="37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</row>
    <row r="176" spans="2:38" ht="17.149999999999999" customHeight="1" x14ac:dyDescent="0.2">
      <c r="B176" s="37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</row>
    <row r="177" spans="2:38" ht="17.149999999999999" customHeight="1" x14ac:dyDescent="0.2">
      <c r="B177" s="37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</row>
    <row r="178" spans="2:38" ht="17.149999999999999" customHeight="1" x14ac:dyDescent="0.2">
      <c r="B178" s="37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</row>
    <row r="179" spans="2:38" ht="17.149999999999999" customHeight="1" x14ac:dyDescent="0.2">
      <c r="B179" s="37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</row>
    <row r="180" spans="2:38" ht="17.149999999999999" customHeight="1" x14ac:dyDescent="0.2">
      <c r="B180" s="37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</row>
    <row r="181" spans="2:38" ht="17.149999999999999" customHeight="1" x14ac:dyDescent="0.2">
      <c r="B181" s="37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</row>
    <row r="182" spans="2:38" ht="17.149999999999999" customHeight="1" x14ac:dyDescent="0.2">
      <c r="B182" s="37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</row>
    <row r="183" spans="2:38" ht="17.149999999999999" customHeight="1" x14ac:dyDescent="0.2">
      <c r="B183" s="37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</row>
    <row r="184" spans="2:38" ht="17.149999999999999" customHeight="1" x14ac:dyDescent="0.2">
      <c r="B184" s="37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</row>
    <row r="185" spans="2:38" ht="17.149999999999999" customHeight="1" x14ac:dyDescent="0.2">
      <c r="B185" s="37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</row>
    <row r="186" spans="2:38" ht="17.149999999999999" customHeight="1" x14ac:dyDescent="0.2">
      <c r="B186" s="37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</row>
    <row r="187" spans="2:38" ht="17.149999999999999" customHeight="1" x14ac:dyDescent="0.2">
      <c r="B187" s="37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</row>
    <row r="188" spans="2:38" ht="17.149999999999999" customHeight="1" x14ac:dyDescent="0.2">
      <c r="B188" s="37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</row>
    <row r="189" spans="2:38" ht="17.149999999999999" customHeight="1" x14ac:dyDescent="0.2">
      <c r="B189" s="37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</row>
    <row r="190" spans="2:38" ht="17.149999999999999" customHeight="1" x14ac:dyDescent="0.2">
      <c r="B190" s="37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</row>
    <row r="191" spans="2:38" ht="17.149999999999999" customHeight="1" x14ac:dyDescent="0.2">
      <c r="B191" s="37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</row>
    <row r="192" spans="2:38" ht="17.149999999999999" customHeight="1" x14ac:dyDescent="0.2">
      <c r="B192" s="37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</row>
    <row r="193" spans="2:38" ht="17.149999999999999" customHeight="1" x14ac:dyDescent="0.2">
      <c r="B193" s="37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</row>
    <row r="194" spans="2:38" ht="17.149999999999999" customHeight="1" x14ac:dyDescent="0.2">
      <c r="B194" s="37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</row>
    <row r="195" spans="2:38" ht="17.149999999999999" customHeight="1" x14ac:dyDescent="0.2">
      <c r="B195" s="37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</row>
    <row r="196" spans="2:38" ht="17.149999999999999" customHeight="1" x14ac:dyDescent="0.2"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</row>
    <row r="197" spans="2:38" ht="17.149999999999999" customHeight="1" x14ac:dyDescent="0.2"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</row>
    <row r="198" spans="2:38" ht="17.149999999999999" customHeight="1" x14ac:dyDescent="0.2"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</row>
    <row r="199" spans="2:38" ht="17.149999999999999" customHeight="1" x14ac:dyDescent="0.2"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</row>
    <row r="200" spans="2:38" ht="17.149999999999999" customHeight="1" x14ac:dyDescent="0.2"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</row>
    <row r="201" spans="2:38" ht="17.149999999999999" customHeight="1" x14ac:dyDescent="0.2"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</row>
    <row r="202" spans="2:38" ht="17.149999999999999" customHeight="1" x14ac:dyDescent="0.2"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</row>
    <row r="203" spans="2:38" ht="17.149999999999999" customHeight="1" x14ac:dyDescent="0.2"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</row>
    <row r="204" spans="2:38" ht="17.149999999999999" customHeight="1" x14ac:dyDescent="0.2"/>
    <row r="205" spans="2:38" ht="17.149999999999999" customHeight="1" x14ac:dyDescent="0.2"/>
    <row r="206" spans="2:38" ht="17.149999999999999" customHeight="1" x14ac:dyDescent="0.2"/>
    <row r="207" spans="2:38" ht="17.149999999999999" customHeight="1" x14ac:dyDescent="0.2"/>
    <row r="208" spans="2:38" ht="17.149999999999999" customHeight="1" x14ac:dyDescent="0.2"/>
    <row r="209" ht="17.149999999999999" customHeight="1" x14ac:dyDescent="0.2"/>
    <row r="210" ht="17.149999999999999" customHeight="1" x14ac:dyDescent="0.2"/>
    <row r="211" ht="17.149999999999999" customHeight="1" x14ac:dyDescent="0.2"/>
    <row r="212" ht="17.149999999999999" customHeight="1" x14ac:dyDescent="0.2"/>
    <row r="213" ht="17.149999999999999" customHeight="1" x14ac:dyDescent="0.2"/>
    <row r="214" ht="17.149999999999999" customHeight="1" x14ac:dyDescent="0.2"/>
    <row r="215" ht="17.149999999999999" customHeight="1" x14ac:dyDescent="0.2"/>
    <row r="216" ht="17.149999999999999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</sheetData>
  <mergeCells count="102">
    <mergeCell ref="C42:I42"/>
    <mergeCell ref="J42:O42"/>
    <mergeCell ref="P42:U42"/>
    <mergeCell ref="V42:AG42"/>
    <mergeCell ref="C43:U43"/>
    <mergeCell ref="V43:AG43"/>
    <mergeCell ref="J40:O40"/>
    <mergeCell ref="P40:U40"/>
    <mergeCell ref="V40:AG40"/>
    <mergeCell ref="J41:O41"/>
    <mergeCell ref="P41:U41"/>
    <mergeCell ref="V41:AG41"/>
    <mergeCell ref="J39:O39"/>
    <mergeCell ref="P39:U39"/>
    <mergeCell ref="V39:AG39"/>
    <mergeCell ref="C32:I32"/>
    <mergeCell ref="J32:O32"/>
    <mergeCell ref="P32:U32"/>
    <mergeCell ref="V32:AH32"/>
    <mergeCell ref="C33:I41"/>
    <mergeCell ref="J33:O35"/>
    <mergeCell ref="P33:U33"/>
    <mergeCell ref="V33:AG33"/>
    <mergeCell ref="P34:U34"/>
    <mergeCell ref="V34:AG34"/>
    <mergeCell ref="P35:U35"/>
    <mergeCell ref="V35:AG35"/>
    <mergeCell ref="J36:O38"/>
    <mergeCell ref="P36:U36"/>
    <mergeCell ref="V36:AG36"/>
    <mergeCell ref="P37:U37"/>
    <mergeCell ref="V37:AG37"/>
    <mergeCell ref="P38:U38"/>
    <mergeCell ref="V38:AG38"/>
    <mergeCell ref="V26:AG26"/>
    <mergeCell ref="V27:AG27"/>
    <mergeCell ref="V28:AG28"/>
    <mergeCell ref="V29:AG29"/>
    <mergeCell ref="V30:AG30"/>
    <mergeCell ref="C30:U30"/>
    <mergeCell ref="P26:U26"/>
    <mergeCell ref="J27:O27"/>
    <mergeCell ref="P27:U27"/>
    <mergeCell ref="J26:O26"/>
    <mergeCell ref="J28:O28"/>
    <mergeCell ref="P28:U28"/>
    <mergeCell ref="C20:I28"/>
    <mergeCell ref="C29:I29"/>
    <mergeCell ref="J29:O29"/>
    <mergeCell ref="P29:U29"/>
    <mergeCell ref="J23:O25"/>
    <mergeCell ref="J20:O22"/>
    <mergeCell ref="P20:U20"/>
    <mergeCell ref="V25:AG25"/>
    <mergeCell ref="P24:U24"/>
    <mergeCell ref="P25:U25"/>
    <mergeCell ref="P21:U21"/>
    <mergeCell ref="P22:U22"/>
    <mergeCell ref="P23:U23"/>
    <mergeCell ref="V20:AG20"/>
    <mergeCell ref="V21:AG21"/>
    <mergeCell ref="V22:AG22"/>
    <mergeCell ref="V23:AG23"/>
    <mergeCell ref="V24:AG24"/>
    <mergeCell ref="C17:U17"/>
    <mergeCell ref="C19:I19"/>
    <mergeCell ref="J19:O19"/>
    <mergeCell ref="P19:U19"/>
    <mergeCell ref="V19:AH19"/>
    <mergeCell ref="V17:AG17"/>
    <mergeCell ref="V15:AG15"/>
    <mergeCell ref="V16:AG16"/>
    <mergeCell ref="C7:I15"/>
    <mergeCell ref="P12:U12"/>
    <mergeCell ref="J13:O13"/>
    <mergeCell ref="P13:U13"/>
    <mergeCell ref="J14:O14"/>
    <mergeCell ref="P14:U14"/>
    <mergeCell ref="P9:U9"/>
    <mergeCell ref="J10:O12"/>
    <mergeCell ref="P10:U10"/>
    <mergeCell ref="P11:U11"/>
    <mergeCell ref="C16:I16"/>
    <mergeCell ref="J16:O16"/>
    <mergeCell ref="P16:U16"/>
    <mergeCell ref="J15:O15"/>
    <mergeCell ref="P15:U15"/>
    <mergeCell ref="V10:AG10"/>
    <mergeCell ref="V11:AG11"/>
    <mergeCell ref="V12:AG12"/>
    <mergeCell ref="V13:AG13"/>
    <mergeCell ref="V14:AG14"/>
    <mergeCell ref="C6:I6"/>
    <mergeCell ref="J6:O6"/>
    <mergeCell ref="P6:U6"/>
    <mergeCell ref="V6:AH6"/>
    <mergeCell ref="J7:O9"/>
    <mergeCell ref="P7:U7"/>
    <mergeCell ref="P8:U8"/>
    <mergeCell ref="V7:AG7"/>
    <mergeCell ref="V8:AG8"/>
    <mergeCell ref="V9:AG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事業実施報告書</vt:lpstr>
      <vt:lpstr>事業実施報告書別紙</vt:lpstr>
      <vt:lpstr>事業実施報告書!Print_Area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松村　京香</cp:lastModifiedBy>
  <cp:lastPrinted>2026-06-04T01:42:23Z</cp:lastPrinted>
  <dcterms:created xsi:type="dcterms:W3CDTF">2022-09-15T02:54:08Z</dcterms:created>
  <dcterms:modified xsi:type="dcterms:W3CDTF">2026-06-23T08:30:46Z</dcterms:modified>
</cp:coreProperties>
</file>